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obinbista/Desktop/Finacial-Engineering-Projects/"/>
    </mc:Choice>
  </mc:AlternateContent>
  <xr:revisionPtr revIDLastSave="0" documentId="13_ncr:1_{2A2AE132-7F7D-F542-B8B6-C8B27078CFD1}" xr6:coauthVersionLast="47" xr6:coauthVersionMax="47" xr10:uidLastSave="{00000000-0000-0000-0000-000000000000}"/>
  <bookViews>
    <workbookView xWindow="0" yWindow="500" windowWidth="28800" windowHeight="16280" xr2:uid="{DFCEE2DA-CD7D-F341-AEB0-70FF91F1E03D}"/>
  </bookViews>
  <sheets>
    <sheet name="Introduction" sheetId="10" r:id="rId1"/>
    <sheet name="Daily data (15 days)" sheetId="8" r:id="rId2"/>
    <sheet name="Daily Data (30 days)" sheetId="9" r:id="rId3"/>
    <sheet name="Daily data (90 days)" sheetId="1" r:id="rId4"/>
    <sheet name="Monthly Data (36 months)" sheetId="3" r:id="rId5"/>
    <sheet name="90 day rolling windows" sheetId="4" r:id="rId6"/>
    <sheet name="36 month rolling windows" sheetId="5" r:id="rId7"/>
    <sheet name="Calc of heding position" sheetId="6" r:id="rId8"/>
    <sheet name="Position" sheetId="7" r:id="rId9"/>
  </sheets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7" l="1"/>
  <c r="M14" i="7" s="1"/>
  <c r="J14" i="7"/>
  <c r="L14" i="7" s="1"/>
  <c r="F14" i="7"/>
  <c r="K13" i="7"/>
  <c r="M13" i="7" s="1"/>
  <c r="J13" i="7"/>
  <c r="L13" i="7" s="1"/>
  <c r="F13" i="7"/>
  <c r="G13" i="7" s="1"/>
  <c r="L12" i="7"/>
  <c r="K12" i="7"/>
  <c r="M12" i="7" s="1"/>
  <c r="J12" i="7"/>
  <c r="F12" i="7"/>
  <c r="G12" i="7" s="1"/>
  <c r="K11" i="7"/>
  <c r="M11" i="7" s="1"/>
  <c r="J11" i="7"/>
  <c r="L11" i="7" s="1"/>
  <c r="F11" i="7"/>
  <c r="G11" i="7" s="1"/>
  <c r="K10" i="7"/>
  <c r="M10" i="7" s="1"/>
  <c r="J10" i="7"/>
  <c r="L10" i="7" s="1"/>
  <c r="G10" i="7"/>
  <c r="F10" i="7"/>
  <c r="M9" i="7"/>
  <c r="L9" i="7"/>
  <c r="K9" i="7"/>
  <c r="J9" i="7"/>
  <c r="G9" i="7"/>
  <c r="F9" i="7"/>
  <c r="L8" i="7"/>
  <c r="K8" i="7"/>
  <c r="M8" i="7" s="1"/>
  <c r="J8" i="7"/>
  <c r="F8" i="7"/>
  <c r="G8" i="7" s="1"/>
  <c r="K7" i="7"/>
  <c r="M7" i="7" s="1"/>
  <c r="J7" i="7"/>
  <c r="L7" i="7" s="1"/>
  <c r="G7" i="7"/>
  <c r="F7" i="7"/>
  <c r="M6" i="7"/>
  <c r="K6" i="7"/>
  <c r="J6" i="7"/>
  <c r="L6" i="7" s="1"/>
  <c r="G6" i="7"/>
  <c r="F6" i="7"/>
  <c r="M5" i="7"/>
  <c r="K5" i="7"/>
  <c r="J5" i="7"/>
  <c r="L5" i="7" s="1"/>
  <c r="F5" i="7"/>
  <c r="G5" i="7" s="1"/>
  <c r="L4" i="7"/>
  <c r="K4" i="7"/>
  <c r="M4" i="7" s="1"/>
  <c r="J4" i="7"/>
  <c r="F4" i="7"/>
  <c r="G4" i="7" s="1"/>
  <c r="N8" i="7" l="1"/>
  <c r="N13" i="7"/>
  <c r="N5" i="7"/>
  <c r="N10" i="7"/>
  <c r="N7" i="7"/>
  <c r="N12" i="7"/>
  <c r="N4" i="7"/>
  <c r="N9" i="7"/>
  <c r="P9" i="7" s="1"/>
  <c r="Q9" i="7" s="1"/>
  <c r="R9" i="7" s="1"/>
  <c r="N6" i="7"/>
  <c r="P6" i="7" s="1"/>
  <c r="Q6" i="7" s="1"/>
  <c r="R6" i="7" s="1"/>
  <c r="N11" i="7"/>
  <c r="O13" i="7"/>
  <c r="O5" i="7"/>
  <c r="O10" i="7"/>
  <c r="O7" i="7"/>
  <c r="O12" i="7"/>
  <c r="O4" i="7"/>
  <c r="O9" i="7"/>
  <c r="O6" i="7"/>
  <c r="O11" i="7"/>
  <c r="O8" i="7"/>
  <c r="P4" i="7" l="1"/>
  <c r="Q4" i="7" s="1"/>
  <c r="R4" i="7" s="1"/>
  <c r="P12" i="7"/>
  <c r="Q12" i="7" s="1"/>
  <c r="R12" i="7" s="1"/>
  <c r="P7" i="7"/>
  <c r="Q7" i="7" s="1"/>
  <c r="R7" i="7" s="1"/>
  <c r="P10" i="7"/>
  <c r="Q10" i="7" s="1"/>
  <c r="R10" i="7" s="1"/>
  <c r="P5" i="7"/>
  <c r="Q5" i="7" s="1"/>
  <c r="R5" i="7" s="1"/>
  <c r="P11" i="7"/>
  <c r="Q11" i="7" s="1"/>
  <c r="R11" i="7" s="1"/>
  <c r="P13" i="7"/>
  <c r="Q13" i="7" s="1"/>
  <c r="R13" i="7" s="1"/>
  <c r="P8" i="7"/>
  <c r="Q8" i="7" s="1"/>
  <c r="R8" i="7" s="1"/>
  <c r="F6" i="9" l="1"/>
  <c r="P25" i="8"/>
  <c r="M25" i="8"/>
  <c r="J25" i="8"/>
  <c r="G25" i="8"/>
  <c r="D25" i="8"/>
  <c r="P24" i="8"/>
  <c r="M24" i="8"/>
  <c r="J24" i="8"/>
  <c r="G24" i="8"/>
  <c r="D24" i="8"/>
  <c r="P23" i="8"/>
  <c r="M23" i="8"/>
  <c r="J23" i="8"/>
  <c r="G23" i="8"/>
  <c r="D23" i="8"/>
  <c r="P22" i="8"/>
  <c r="M22" i="8"/>
  <c r="J22" i="8"/>
  <c r="G22" i="8"/>
  <c r="D22" i="8"/>
  <c r="P21" i="8"/>
  <c r="M21" i="8"/>
  <c r="J21" i="8"/>
  <c r="G21" i="8"/>
  <c r="D21" i="8"/>
  <c r="P20" i="8"/>
  <c r="M20" i="8"/>
  <c r="J20" i="8"/>
  <c r="G20" i="8"/>
  <c r="D20" i="8"/>
  <c r="P19" i="8"/>
  <c r="M19" i="8"/>
  <c r="J19" i="8"/>
  <c r="G19" i="8"/>
  <c r="D19" i="8"/>
  <c r="P18" i="8"/>
  <c r="M18" i="8"/>
  <c r="J18" i="8"/>
  <c r="G18" i="8"/>
  <c r="D18" i="8"/>
  <c r="P17" i="8"/>
  <c r="M17" i="8"/>
  <c r="J17" i="8"/>
  <c r="G17" i="8"/>
  <c r="D17" i="8"/>
  <c r="P16" i="8"/>
  <c r="M16" i="8"/>
  <c r="J16" i="8"/>
  <c r="G16" i="8"/>
  <c r="D16" i="8"/>
  <c r="P15" i="8"/>
  <c r="M15" i="8"/>
  <c r="J15" i="8"/>
  <c r="G15" i="8"/>
  <c r="D15" i="8"/>
  <c r="P14" i="8"/>
  <c r="M14" i="8"/>
  <c r="J14" i="8"/>
  <c r="N6" i="8" s="1"/>
  <c r="G14" i="8"/>
  <c r="D14" i="8"/>
  <c r="P13" i="8"/>
  <c r="M13" i="8"/>
  <c r="J13" i="8"/>
  <c r="G13" i="8"/>
  <c r="D13" i="8"/>
  <c r="P12" i="8"/>
  <c r="P7" i="8" s="1"/>
  <c r="M12" i="8"/>
  <c r="O6" i="8" s="1"/>
  <c r="J12" i="8"/>
  <c r="G12" i="8"/>
  <c r="D12" i="8"/>
  <c r="P40" i="9"/>
  <c r="M40" i="9"/>
  <c r="J40" i="9"/>
  <c r="G40" i="9"/>
  <c r="D40" i="9"/>
  <c r="P39" i="9"/>
  <c r="M39" i="9"/>
  <c r="J39" i="9"/>
  <c r="G39" i="9"/>
  <c r="D39" i="9"/>
  <c r="P38" i="9"/>
  <c r="M38" i="9"/>
  <c r="J38" i="9"/>
  <c r="G38" i="9"/>
  <c r="D38" i="9"/>
  <c r="P37" i="9"/>
  <c r="M37" i="9"/>
  <c r="J37" i="9"/>
  <c r="G37" i="9"/>
  <c r="D37" i="9"/>
  <c r="P36" i="9"/>
  <c r="M36" i="9"/>
  <c r="J36" i="9"/>
  <c r="G36" i="9"/>
  <c r="D36" i="9"/>
  <c r="P35" i="9"/>
  <c r="M35" i="9"/>
  <c r="J35" i="9"/>
  <c r="G35" i="9"/>
  <c r="D35" i="9"/>
  <c r="P34" i="9"/>
  <c r="M34" i="9"/>
  <c r="J34" i="9"/>
  <c r="G34" i="9"/>
  <c r="D34" i="9"/>
  <c r="P33" i="9"/>
  <c r="M33" i="9"/>
  <c r="J33" i="9"/>
  <c r="G33" i="9"/>
  <c r="D33" i="9"/>
  <c r="P32" i="9"/>
  <c r="M32" i="9"/>
  <c r="J32" i="9"/>
  <c r="G32" i="9"/>
  <c r="D32" i="9"/>
  <c r="P31" i="9"/>
  <c r="M31" i="9"/>
  <c r="J31" i="9"/>
  <c r="G31" i="9"/>
  <c r="D31" i="9"/>
  <c r="P30" i="9"/>
  <c r="M30" i="9"/>
  <c r="J30" i="9"/>
  <c r="G30" i="9"/>
  <c r="D30" i="9"/>
  <c r="P29" i="9"/>
  <c r="M29" i="9"/>
  <c r="J29" i="9"/>
  <c r="G29" i="9"/>
  <c r="D29" i="9"/>
  <c r="P28" i="9"/>
  <c r="M28" i="9"/>
  <c r="J28" i="9"/>
  <c r="G28" i="9"/>
  <c r="D28" i="9"/>
  <c r="P27" i="9"/>
  <c r="M27" i="9"/>
  <c r="J27" i="9"/>
  <c r="G27" i="9"/>
  <c r="D27" i="9"/>
  <c r="P26" i="9"/>
  <c r="M26" i="9"/>
  <c r="J26" i="9"/>
  <c r="G26" i="9"/>
  <c r="D26" i="9"/>
  <c r="P25" i="9"/>
  <c r="M25" i="9"/>
  <c r="J25" i="9"/>
  <c r="G25" i="9"/>
  <c r="D25" i="9"/>
  <c r="P24" i="9"/>
  <c r="M24" i="9"/>
  <c r="J24" i="9"/>
  <c r="G24" i="9"/>
  <c r="D24" i="9"/>
  <c r="P23" i="9"/>
  <c r="M23" i="9"/>
  <c r="J23" i="9"/>
  <c r="G23" i="9"/>
  <c r="D23" i="9"/>
  <c r="P22" i="9"/>
  <c r="M22" i="9"/>
  <c r="J22" i="9"/>
  <c r="G22" i="9"/>
  <c r="D22" i="9"/>
  <c r="P21" i="9"/>
  <c r="M21" i="9"/>
  <c r="J21" i="9"/>
  <c r="G21" i="9"/>
  <c r="D21" i="9"/>
  <c r="P20" i="9"/>
  <c r="M20" i="9"/>
  <c r="J20" i="9"/>
  <c r="G20" i="9"/>
  <c r="D20" i="9"/>
  <c r="P19" i="9"/>
  <c r="M19" i="9"/>
  <c r="J19" i="9"/>
  <c r="G19" i="9"/>
  <c r="D19" i="9"/>
  <c r="P18" i="9"/>
  <c r="M18" i="9"/>
  <c r="J18" i="9"/>
  <c r="G18" i="9"/>
  <c r="D18" i="9"/>
  <c r="P17" i="9"/>
  <c r="M17" i="9"/>
  <c r="J17" i="9"/>
  <c r="G17" i="9"/>
  <c r="D17" i="9"/>
  <c r="P16" i="9"/>
  <c r="M16" i="9"/>
  <c r="J16" i="9"/>
  <c r="G16" i="9"/>
  <c r="D16" i="9"/>
  <c r="P15" i="9"/>
  <c r="M15" i="9"/>
  <c r="J15" i="9"/>
  <c r="G15" i="9"/>
  <c r="D15" i="9"/>
  <c r="P14" i="9"/>
  <c r="M14" i="9"/>
  <c r="J14" i="9"/>
  <c r="G14" i="9"/>
  <c r="D14" i="9"/>
  <c r="P13" i="9"/>
  <c r="M13" i="9"/>
  <c r="J13" i="9"/>
  <c r="G13" i="9"/>
  <c r="D13" i="9"/>
  <c r="P6" i="9" s="1"/>
  <c r="P12" i="9"/>
  <c r="M12" i="9"/>
  <c r="J12" i="9"/>
  <c r="N7" i="9" s="1"/>
  <c r="G12" i="9"/>
  <c r="D12" i="9"/>
  <c r="P7" i="1"/>
  <c r="P6" i="1"/>
  <c r="P5" i="1"/>
  <c r="O7" i="1"/>
  <c r="O6" i="1"/>
  <c r="O5" i="1"/>
  <c r="N7" i="1"/>
  <c r="N6" i="1"/>
  <c r="N5" i="1"/>
  <c r="M5" i="1"/>
  <c r="L5" i="1"/>
  <c r="G99" i="1"/>
  <c r="G100" i="1"/>
  <c r="G98" i="1"/>
  <c r="D99" i="1"/>
  <c r="D100" i="1"/>
  <c r="D98" i="1"/>
  <c r="P99" i="1"/>
  <c r="P100" i="1"/>
  <c r="P98" i="1"/>
  <c r="M98" i="1"/>
  <c r="M99" i="1"/>
  <c r="M100" i="1"/>
  <c r="J99" i="1"/>
  <c r="J100" i="1"/>
  <c r="J98" i="1"/>
  <c r="P7" i="9"/>
  <c r="P5" i="9"/>
  <c r="O7" i="9"/>
  <c r="O5" i="9"/>
  <c r="N5" i="9"/>
  <c r="M5" i="9"/>
  <c r="P6" i="8"/>
  <c r="P5" i="8"/>
  <c r="O7" i="8"/>
  <c r="N7" i="8"/>
  <c r="N5" i="8"/>
  <c r="M5" i="8"/>
  <c r="L5" i="8"/>
  <c r="I4" i="6"/>
  <c r="F13" i="6" s="1"/>
  <c r="G13" i="6" s="1"/>
  <c r="E6" i="6"/>
  <c r="I5" i="6"/>
  <c r="F12" i="6" s="1"/>
  <c r="G12" i="6" s="1"/>
  <c r="E5" i="6"/>
  <c r="E4" i="6"/>
  <c r="E7" i="6" s="1"/>
  <c r="F4" i="6" s="1"/>
  <c r="M7" i="5"/>
  <c r="L7" i="5"/>
  <c r="I7" i="5"/>
  <c r="H7" i="5"/>
  <c r="E7" i="5"/>
  <c r="D7" i="5"/>
  <c r="M6" i="5"/>
  <c r="L6" i="5"/>
  <c r="I6" i="5"/>
  <c r="H6" i="5"/>
  <c r="E6" i="5"/>
  <c r="D6" i="5"/>
  <c r="AJ15" i="5"/>
  <c r="AK15" i="5"/>
  <c r="AJ16" i="5"/>
  <c r="AK16" i="5"/>
  <c r="AJ17" i="5"/>
  <c r="AK17" i="5"/>
  <c r="AJ18" i="5"/>
  <c r="AK18" i="5"/>
  <c r="AJ19" i="5"/>
  <c r="AK19" i="5"/>
  <c r="AJ20" i="5"/>
  <c r="AK20" i="5"/>
  <c r="AJ21" i="5"/>
  <c r="AK21" i="5"/>
  <c r="AJ22" i="5"/>
  <c r="AK22" i="5"/>
  <c r="AJ23" i="5"/>
  <c r="AK23" i="5"/>
  <c r="AJ24" i="5"/>
  <c r="AK24" i="5"/>
  <c r="AJ25" i="5"/>
  <c r="AK25" i="5"/>
  <c r="AJ26" i="5"/>
  <c r="AK26" i="5"/>
  <c r="AJ27" i="5"/>
  <c r="AK27" i="5"/>
  <c r="AJ28" i="5"/>
  <c r="AK28" i="5"/>
  <c r="AJ29" i="5"/>
  <c r="AK29" i="5"/>
  <c r="AJ30" i="5"/>
  <c r="AK30" i="5"/>
  <c r="AJ31" i="5"/>
  <c r="AK31" i="5"/>
  <c r="AJ32" i="5"/>
  <c r="AK32" i="5"/>
  <c r="AJ33" i="5"/>
  <c r="AK33" i="5"/>
  <c r="AJ34" i="5"/>
  <c r="AK34" i="5"/>
  <c r="AJ35" i="5"/>
  <c r="AK35" i="5"/>
  <c r="AJ36" i="5"/>
  <c r="AK36" i="5"/>
  <c r="AJ37" i="5"/>
  <c r="AK37" i="5"/>
  <c r="AJ38" i="5"/>
  <c r="AK38" i="5"/>
  <c r="AJ39" i="5"/>
  <c r="AK39" i="5"/>
  <c r="AJ40" i="5"/>
  <c r="AK40" i="5"/>
  <c r="AJ41" i="5"/>
  <c r="AK41" i="5"/>
  <c r="AJ42" i="5"/>
  <c r="AK42" i="5"/>
  <c r="AJ43" i="5"/>
  <c r="AK43" i="5"/>
  <c r="AJ44" i="5"/>
  <c r="AK44" i="5"/>
  <c r="AJ45" i="5"/>
  <c r="AK45" i="5"/>
  <c r="AJ46" i="5"/>
  <c r="AK46" i="5"/>
  <c r="AJ47" i="5"/>
  <c r="AK47" i="5"/>
  <c r="AJ48" i="5"/>
  <c r="AK48" i="5"/>
  <c r="AJ49" i="5"/>
  <c r="AK49" i="5"/>
  <c r="AJ50" i="5"/>
  <c r="AK50" i="5"/>
  <c r="AJ51" i="5"/>
  <c r="AK51" i="5"/>
  <c r="AJ52" i="5"/>
  <c r="AK52" i="5"/>
  <c r="AJ53" i="5"/>
  <c r="AK53" i="5"/>
  <c r="AJ54" i="5"/>
  <c r="AK54" i="5"/>
  <c r="AJ55" i="5"/>
  <c r="AK55" i="5"/>
  <c r="AJ56" i="5"/>
  <c r="AK56" i="5"/>
  <c r="AJ57" i="5"/>
  <c r="AK57" i="5"/>
  <c r="AJ58" i="5"/>
  <c r="AK58" i="5"/>
  <c r="AJ59" i="5"/>
  <c r="AK59" i="5"/>
  <c r="AJ60" i="5"/>
  <c r="AK60" i="5"/>
  <c r="AJ61" i="5"/>
  <c r="AK61" i="5"/>
  <c r="AJ62" i="5"/>
  <c r="AK62" i="5"/>
  <c r="AJ63" i="5"/>
  <c r="AK63" i="5"/>
  <c r="AJ64" i="5"/>
  <c r="AK64" i="5"/>
  <c r="AJ65" i="5"/>
  <c r="AK65" i="5"/>
  <c r="AJ66" i="5"/>
  <c r="AK66" i="5"/>
  <c r="AJ67" i="5"/>
  <c r="AK67" i="5"/>
  <c r="AJ68" i="5"/>
  <c r="AK68" i="5"/>
  <c r="AJ69" i="5"/>
  <c r="AK69" i="5"/>
  <c r="AJ70" i="5"/>
  <c r="AK70" i="5"/>
  <c r="AJ71" i="5"/>
  <c r="AK71" i="5"/>
  <c r="AJ72" i="5"/>
  <c r="AK72" i="5"/>
  <c r="AJ73" i="5"/>
  <c r="AK73" i="5"/>
  <c r="AJ74" i="5"/>
  <c r="AK74" i="5"/>
  <c r="AJ75" i="5"/>
  <c r="AK75" i="5"/>
  <c r="AJ76" i="5"/>
  <c r="AK76" i="5"/>
  <c r="AJ77" i="5"/>
  <c r="AK77" i="5"/>
  <c r="AJ78" i="5"/>
  <c r="AK78" i="5"/>
  <c r="AJ79" i="5"/>
  <c r="AK79" i="5"/>
  <c r="AJ80" i="5"/>
  <c r="AK80" i="5"/>
  <c r="AJ81" i="5"/>
  <c r="AK81" i="5"/>
  <c r="AJ82" i="5"/>
  <c r="AK82" i="5"/>
  <c r="AJ83" i="5"/>
  <c r="AK83" i="5"/>
  <c r="AJ84" i="5"/>
  <c r="AK84" i="5"/>
  <c r="AJ85" i="5"/>
  <c r="AK85" i="5"/>
  <c r="AJ86" i="5"/>
  <c r="AK86" i="5"/>
  <c r="AJ87" i="5"/>
  <c r="AK87" i="5"/>
  <c r="AJ88" i="5"/>
  <c r="AK88" i="5"/>
  <c r="AJ89" i="5"/>
  <c r="AK89" i="5"/>
  <c r="AJ90" i="5"/>
  <c r="AK90" i="5"/>
  <c r="AJ91" i="5"/>
  <c r="AK91" i="5"/>
  <c r="AJ92" i="5"/>
  <c r="AK92" i="5"/>
  <c r="AJ93" i="5"/>
  <c r="AK93" i="5"/>
  <c r="AJ94" i="5"/>
  <c r="AK94" i="5"/>
  <c r="AJ95" i="5"/>
  <c r="AK95" i="5"/>
  <c r="AJ96" i="5"/>
  <c r="AK96" i="5"/>
  <c r="AJ97" i="5"/>
  <c r="AK97" i="5"/>
  <c r="AJ98" i="5"/>
  <c r="AK98" i="5"/>
  <c r="AJ99" i="5"/>
  <c r="AK99" i="5"/>
  <c r="AJ100" i="5"/>
  <c r="AK100" i="5"/>
  <c r="AJ101" i="5"/>
  <c r="AK101" i="5"/>
  <c r="AJ102" i="5"/>
  <c r="AK102" i="5"/>
  <c r="AJ103" i="5"/>
  <c r="AK103" i="5"/>
  <c r="AJ104" i="5"/>
  <c r="AK104" i="5"/>
  <c r="AJ105" i="5"/>
  <c r="AK105" i="5"/>
  <c r="AJ106" i="5"/>
  <c r="AK106" i="5"/>
  <c r="AJ107" i="5"/>
  <c r="AK107" i="5"/>
  <c r="AJ108" i="5"/>
  <c r="AK108" i="5"/>
  <c r="AJ109" i="5"/>
  <c r="AK109" i="5"/>
  <c r="AJ110" i="5"/>
  <c r="AK110" i="5"/>
  <c r="AJ111" i="5"/>
  <c r="AK111" i="5"/>
  <c r="AJ112" i="5"/>
  <c r="AK112" i="5"/>
  <c r="AJ113" i="5"/>
  <c r="AK113" i="5"/>
  <c r="AJ114" i="5"/>
  <c r="AK114" i="5"/>
  <c r="AJ115" i="5"/>
  <c r="AK115" i="5"/>
  <c r="AJ116" i="5"/>
  <c r="AK116" i="5"/>
  <c r="AJ117" i="5"/>
  <c r="AK117" i="5"/>
  <c r="AJ118" i="5"/>
  <c r="AK118" i="5"/>
  <c r="AJ119" i="5"/>
  <c r="AK119" i="5"/>
  <c r="AJ120" i="5"/>
  <c r="AK120" i="5"/>
  <c r="AJ121" i="5"/>
  <c r="AK121" i="5"/>
  <c r="AJ122" i="5"/>
  <c r="AK122" i="5"/>
  <c r="AJ123" i="5"/>
  <c r="AK123" i="5"/>
  <c r="AJ124" i="5"/>
  <c r="AK124" i="5"/>
  <c r="AJ125" i="5"/>
  <c r="AK125" i="5"/>
  <c r="AJ126" i="5"/>
  <c r="AK126" i="5"/>
  <c r="AJ127" i="5"/>
  <c r="AK127" i="5"/>
  <c r="AJ128" i="5"/>
  <c r="AK128" i="5"/>
  <c r="AK14" i="5"/>
  <c r="AJ14" i="5"/>
  <c r="AA15" i="5"/>
  <c r="AB15" i="5"/>
  <c r="AA16" i="5"/>
  <c r="AB16" i="5"/>
  <c r="AA17" i="5"/>
  <c r="AB17" i="5"/>
  <c r="AA18" i="5"/>
  <c r="AB18" i="5"/>
  <c r="AA19" i="5"/>
  <c r="AB19" i="5"/>
  <c r="AA20" i="5"/>
  <c r="AB20" i="5"/>
  <c r="AA21" i="5"/>
  <c r="AB21" i="5"/>
  <c r="AA22" i="5"/>
  <c r="AB22" i="5"/>
  <c r="AA23" i="5"/>
  <c r="AB23" i="5"/>
  <c r="AA24" i="5"/>
  <c r="AB24" i="5"/>
  <c r="AA25" i="5"/>
  <c r="AB25" i="5"/>
  <c r="AA26" i="5"/>
  <c r="AB26" i="5"/>
  <c r="AA27" i="5"/>
  <c r="AB27" i="5"/>
  <c r="AA28" i="5"/>
  <c r="AB28" i="5"/>
  <c r="AA29" i="5"/>
  <c r="AB29" i="5"/>
  <c r="AA30" i="5"/>
  <c r="AB30" i="5"/>
  <c r="AA31" i="5"/>
  <c r="AB31" i="5"/>
  <c r="AA32" i="5"/>
  <c r="AB32" i="5"/>
  <c r="AA33" i="5"/>
  <c r="AB33" i="5"/>
  <c r="AA34" i="5"/>
  <c r="AB34" i="5"/>
  <c r="AA35" i="5"/>
  <c r="AB35" i="5"/>
  <c r="AA36" i="5"/>
  <c r="AB36" i="5"/>
  <c r="AA37" i="5"/>
  <c r="AB37" i="5"/>
  <c r="AA38" i="5"/>
  <c r="AB38" i="5"/>
  <c r="AA39" i="5"/>
  <c r="AB39" i="5"/>
  <c r="AA40" i="5"/>
  <c r="AB40" i="5"/>
  <c r="AA41" i="5"/>
  <c r="AB41" i="5"/>
  <c r="AA42" i="5"/>
  <c r="AB42" i="5"/>
  <c r="AA43" i="5"/>
  <c r="AB43" i="5"/>
  <c r="AA44" i="5"/>
  <c r="AB44" i="5"/>
  <c r="AA45" i="5"/>
  <c r="AB45" i="5"/>
  <c r="AA46" i="5"/>
  <c r="AB46" i="5"/>
  <c r="AA47" i="5"/>
  <c r="AB47" i="5"/>
  <c r="AA48" i="5"/>
  <c r="AB48" i="5"/>
  <c r="AA49" i="5"/>
  <c r="AB49" i="5"/>
  <c r="AA50" i="5"/>
  <c r="AB50" i="5"/>
  <c r="AA51" i="5"/>
  <c r="AB51" i="5"/>
  <c r="AA52" i="5"/>
  <c r="AB52" i="5"/>
  <c r="AA53" i="5"/>
  <c r="AB53" i="5"/>
  <c r="AA54" i="5"/>
  <c r="AB54" i="5"/>
  <c r="AA55" i="5"/>
  <c r="AB55" i="5"/>
  <c r="AA56" i="5"/>
  <c r="AB56" i="5"/>
  <c r="AA57" i="5"/>
  <c r="AB57" i="5"/>
  <c r="AA58" i="5"/>
  <c r="AB58" i="5"/>
  <c r="AA59" i="5"/>
  <c r="AB59" i="5"/>
  <c r="AA60" i="5"/>
  <c r="AB60" i="5"/>
  <c r="AA61" i="5"/>
  <c r="AB61" i="5"/>
  <c r="AA62" i="5"/>
  <c r="AB62" i="5"/>
  <c r="AA63" i="5"/>
  <c r="AB63" i="5"/>
  <c r="AA64" i="5"/>
  <c r="AB64" i="5"/>
  <c r="AA65" i="5"/>
  <c r="AB65" i="5"/>
  <c r="AA66" i="5"/>
  <c r="AB66" i="5"/>
  <c r="AA67" i="5"/>
  <c r="AB67" i="5"/>
  <c r="AA68" i="5"/>
  <c r="AB68" i="5"/>
  <c r="AA69" i="5"/>
  <c r="AB69" i="5"/>
  <c r="AA70" i="5"/>
  <c r="AB70" i="5"/>
  <c r="AA71" i="5"/>
  <c r="AB71" i="5"/>
  <c r="AA72" i="5"/>
  <c r="AB72" i="5"/>
  <c r="AA73" i="5"/>
  <c r="AB73" i="5"/>
  <c r="AA74" i="5"/>
  <c r="AB74" i="5"/>
  <c r="AA75" i="5"/>
  <c r="AB75" i="5"/>
  <c r="AA76" i="5"/>
  <c r="AB76" i="5"/>
  <c r="AA77" i="5"/>
  <c r="AB77" i="5"/>
  <c r="AA78" i="5"/>
  <c r="AB78" i="5"/>
  <c r="AA79" i="5"/>
  <c r="AB79" i="5"/>
  <c r="AA80" i="5"/>
  <c r="AB80" i="5"/>
  <c r="AA81" i="5"/>
  <c r="AB81" i="5"/>
  <c r="AA82" i="5"/>
  <c r="AB82" i="5"/>
  <c r="AA83" i="5"/>
  <c r="AB83" i="5"/>
  <c r="AA84" i="5"/>
  <c r="AB84" i="5"/>
  <c r="AA85" i="5"/>
  <c r="AB85" i="5"/>
  <c r="AA86" i="5"/>
  <c r="AB86" i="5"/>
  <c r="AA87" i="5"/>
  <c r="AB87" i="5"/>
  <c r="AA88" i="5"/>
  <c r="AB88" i="5"/>
  <c r="AA89" i="5"/>
  <c r="AB89" i="5"/>
  <c r="AA90" i="5"/>
  <c r="AB90" i="5"/>
  <c r="AA91" i="5"/>
  <c r="AB91" i="5"/>
  <c r="AA92" i="5"/>
  <c r="AB92" i="5"/>
  <c r="AA93" i="5"/>
  <c r="AB93" i="5"/>
  <c r="AA94" i="5"/>
  <c r="AB94" i="5"/>
  <c r="AA95" i="5"/>
  <c r="AB95" i="5"/>
  <c r="AA96" i="5"/>
  <c r="AB96" i="5"/>
  <c r="AA97" i="5"/>
  <c r="AB97" i="5"/>
  <c r="AA98" i="5"/>
  <c r="AB98" i="5"/>
  <c r="AA99" i="5"/>
  <c r="AB99" i="5"/>
  <c r="AA100" i="5"/>
  <c r="AB100" i="5"/>
  <c r="AA101" i="5"/>
  <c r="AB101" i="5"/>
  <c r="AA102" i="5"/>
  <c r="AB102" i="5"/>
  <c r="AA103" i="5"/>
  <c r="AB103" i="5"/>
  <c r="AA104" i="5"/>
  <c r="AB104" i="5"/>
  <c r="AA105" i="5"/>
  <c r="AB105" i="5"/>
  <c r="AA106" i="5"/>
  <c r="AB106" i="5"/>
  <c r="AA107" i="5"/>
  <c r="AB107" i="5"/>
  <c r="AA108" i="5"/>
  <c r="AB108" i="5"/>
  <c r="AA109" i="5"/>
  <c r="AB109" i="5"/>
  <c r="AA110" i="5"/>
  <c r="AB110" i="5"/>
  <c r="AA111" i="5"/>
  <c r="AB111" i="5"/>
  <c r="AA112" i="5"/>
  <c r="AB112" i="5"/>
  <c r="AA113" i="5"/>
  <c r="AB113" i="5"/>
  <c r="AA114" i="5"/>
  <c r="AB114" i="5"/>
  <c r="AA115" i="5"/>
  <c r="AB115" i="5"/>
  <c r="AA116" i="5"/>
  <c r="AB116" i="5"/>
  <c r="AA117" i="5"/>
  <c r="AB117" i="5"/>
  <c r="AA118" i="5"/>
  <c r="AB118" i="5"/>
  <c r="AA119" i="5"/>
  <c r="AB119" i="5"/>
  <c r="AA120" i="5"/>
  <c r="AB120" i="5"/>
  <c r="AA121" i="5"/>
  <c r="AB121" i="5"/>
  <c r="AA122" i="5"/>
  <c r="AB122" i="5"/>
  <c r="AA123" i="5"/>
  <c r="AB123" i="5"/>
  <c r="AA124" i="5"/>
  <c r="AB124" i="5"/>
  <c r="AA125" i="5"/>
  <c r="AB125" i="5"/>
  <c r="AA126" i="5"/>
  <c r="AB126" i="5"/>
  <c r="AA127" i="5"/>
  <c r="AB127" i="5"/>
  <c r="AA128" i="5"/>
  <c r="AB128" i="5"/>
  <c r="AB14" i="5"/>
  <c r="AA1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D69" i="5"/>
  <c r="AE69" i="5"/>
  <c r="AD70" i="5"/>
  <c r="AE70" i="5"/>
  <c r="AD71" i="5"/>
  <c r="AE71" i="5"/>
  <c r="AD72" i="5"/>
  <c r="AE72" i="5"/>
  <c r="AD73" i="5"/>
  <c r="AE73" i="5"/>
  <c r="AD74" i="5"/>
  <c r="AE74" i="5"/>
  <c r="AD75" i="5"/>
  <c r="AE75" i="5"/>
  <c r="AD76" i="5"/>
  <c r="AE76" i="5"/>
  <c r="AD77" i="5"/>
  <c r="AE77" i="5"/>
  <c r="AD78" i="5"/>
  <c r="AE78" i="5"/>
  <c r="AD79" i="5"/>
  <c r="AE79" i="5"/>
  <c r="AD80" i="5"/>
  <c r="AE80" i="5"/>
  <c r="AD81" i="5"/>
  <c r="AE81" i="5"/>
  <c r="AD82" i="5"/>
  <c r="AE82" i="5"/>
  <c r="AD83" i="5"/>
  <c r="AE83" i="5"/>
  <c r="AD84" i="5"/>
  <c r="AE84" i="5"/>
  <c r="AD85" i="5"/>
  <c r="AE85" i="5"/>
  <c r="AD86" i="5"/>
  <c r="AE86" i="5"/>
  <c r="AD87" i="5"/>
  <c r="AE87" i="5"/>
  <c r="AD88" i="5"/>
  <c r="AE88" i="5"/>
  <c r="AD89" i="5"/>
  <c r="AE89" i="5"/>
  <c r="AD90" i="5"/>
  <c r="AE90" i="5"/>
  <c r="AD91" i="5"/>
  <c r="AE91" i="5"/>
  <c r="AD92" i="5"/>
  <c r="AE92" i="5"/>
  <c r="AD93" i="5"/>
  <c r="AE93" i="5"/>
  <c r="AD94" i="5"/>
  <c r="AE94" i="5"/>
  <c r="AD95" i="5"/>
  <c r="AE95" i="5"/>
  <c r="AD96" i="5"/>
  <c r="AE96" i="5"/>
  <c r="AD97" i="5"/>
  <c r="AE97" i="5"/>
  <c r="AD98" i="5"/>
  <c r="AE98" i="5"/>
  <c r="AD99" i="5"/>
  <c r="AE99" i="5"/>
  <c r="AD100" i="5"/>
  <c r="AE100" i="5"/>
  <c r="AD101" i="5"/>
  <c r="AE101" i="5"/>
  <c r="AD102" i="5"/>
  <c r="AE102" i="5"/>
  <c r="AD103" i="5"/>
  <c r="AE103" i="5"/>
  <c r="AD104" i="5"/>
  <c r="AE104" i="5"/>
  <c r="AD105" i="5"/>
  <c r="AE105" i="5"/>
  <c r="AD106" i="5"/>
  <c r="AE106" i="5"/>
  <c r="AD107" i="5"/>
  <c r="AE107" i="5"/>
  <c r="AD108" i="5"/>
  <c r="AE108" i="5"/>
  <c r="AD109" i="5"/>
  <c r="AE109" i="5"/>
  <c r="AD110" i="5"/>
  <c r="AE110" i="5"/>
  <c r="AD111" i="5"/>
  <c r="AE111" i="5"/>
  <c r="AD112" i="5"/>
  <c r="AE112" i="5"/>
  <c r="AD113" i="5"/>
  <c r="AE113" i="5"/>
  <c r="AD114" i="5"/>
  <c r="AE114" i="5"/>
  <c r="AD115" i="5"/>
  <c r="AE115" i="5"/>
  <c r="AD116" i="5"/>
  <c r="AE116" i="5"/>
  <c r="AD117" i="5"/>
  <c r="AE117" i="5"/>
  <c r="AD118" i="5"/>
  <c r="AE118" i="5"/>
  <c r="AD119" i="5"/>
  <c r="AE119" i="5"/>
  <c r="AD120" i="5"/>
  <c r="AE120" i="5"/>
  <c r="AD121" i="5"/>
  <c r="AE121" i="5"/>
  <c r="AD122" i="5"/>
  <c r="AE122" i="5"/>
  <c r="AD123" i="5"/>
  <c r="AE123" i="5"/>
  <c r="AD124" i="5"/>
  <c r="AE124" i="5"/>
  <c r="AD125" i="5"/>
  <c r="AE125" i="5"/>
  <c r="AD126" i="5"/>
  <c r="AE126" i="5"/>
  <c r="AD127" i="5"/>
  <c r="AE127" i="5"/>
  <c r="AD128" i="5"/>
  <c r="AE128" i="5"/>
  <c r="AE14" i="5"/>
  <c r="AD14" i="5"/>
  <c r="U15" i="5"/>
  <c r="V15" i="5"/>
  <c r="U16" i="5"/>
  <c r="V16" i="5"/>
  <c r="U17" i="5"/>
  <c r="V17" i="5"/>
  <c r="U18" i="5"/>
  <c r="V18" i="5"/>
  <c r="U19" i="5"/>
  <c r="V19" i="5"/>
  <c r="U20" i="5"/>
  <c r="V20" i="5"/>
  <c r="U21" i="5"/>
  <c r="V21" i="5"/>
  <c r="U22" i="5"/>
  <c r="V22" i="5"/>
  <c r="U23" i="5"/>
  <c r="V23" i="5"/>
  <c r="U24" i="5"/>
  <c r="V24" i="5"/>
  <c r="U25" i="5"/>
  <c r="V25" i="5"/>
  <c r="U26" i="5"/>
  <c r="V26" i="5"/>
  <c r="U27" i="5"/>
  <c r="V27" i="5"/>
  <c r="U28" i="5"/>
  <c r="V28" i="5"/>
  <c r="U29" i="5"/>
  <c r="V29" i="5"/>
  <c r="U30" i="5"/>
  <c r="V30" i="5"/>
  <c r="U31" i="5"/>
  <c r="V31" i="5"/>
  <c r="U32" i="5"/>
  <c r="V32" i="5"/>
  <c r="U33" i="5"/>
  <c r="V33" i="5"/>
  <c r="U34" i="5"/>
  <c r="V34" i="5"/>
  <c r="U35" i="5"/>
  <c r="V35" i="5"/>
  <c r="U36" i="5"/>
  <c r="V36" i="5"/>
  <c r="U37" i="5"/>
  <c r="V37" i="5"/>
  <c r="U38" i="5"/>
  <c r="V38" i="5"/>
  <c r="U39" i="5"/>
  <c r="V39" i="5"/>
  <c r="U40" i="5"/>
  <c r="V40" i="5"/>
  <c r="U41" i="5"/>
  <c r="V41" i="5"/>
  <c r="U42" i="5"/>
  <c r="V42" i="5"/>
  <c r="U43" i="5"/>
  <c r="V43" i="5"/>
  <c r="U44" i="5"/>
  <c r="V44" i="5"/>
  <c r="U45" i="5"/>
  <c r="V45" i="5"/>
  <c r="U46" i="5"/>
  <c r="V46" i="5"/>
  <c r="U47" i="5"/>
  <c r="V47" i="5"/>
  <c r="U48" i="5"/>
  <c r="V48" i="5"/>
  <c r="U49" i="5"/>
  <c r="V49" i="5"/>
  <c r="U50" i="5"/>
  <c r="V50" i="5"/>
  <c r="U51" i="5"/>
  <c r="V51" i="5"/>
  <c r="U52" i="5"/>
  <c r="V52" i="5"/>
  <c r="U53" i="5"/>
  <c r="V53" i="5"/>
  <c r="U54" i="5"/>
  <c r="V54" i="5"/>
  <c r="U55" i="5"/>
  <c r="V55" i="5"/>
  <c r="U56" i="5"/>
  <c r="V56" i="5"/>
  <c r="U57" i="5"/>
  <c r="V57" i="5"/>
  <c r="U58" i="5"/>
  <c r="V58" i="5"/>
  <c r="U59" i="5"/>
  <c r="V59" i="5"/>
  <c r="U60" i="5"/>
  <c r="V60" i="5"/>
  <c r="U61" i="5"/>
  <c r="V61" i="5"/>
  <c r="U62" i="5"/>
  <c r="V62" i="5"/>
  <c r="U63" i="5"/>
  <c r="V63" i="5"/>
  <c r="U64" i="5"/>
  <c r="V64" i="5"/>
  <c r="U65" i="5"/>
  <c r="V65" i="5"/>
  <c r="U66" i="5"/>
  <c r="V66" i="5"/>
  <c r="U67" i="5"/>
  <c r="V67" i="5"/>
  <c r="U68" i="5"/>
  <c r="V68" i="5"/>
  <c r="U69" i="5"/>
  <c r="V69" i="5"/>
  <c r="U70" i="5"/>
  <c r="V70" i="5"/>
  <c r="U71" i="5"/>
  <c r="V71" i="5"/>
  <c r="U72" i="5"/>
  <c r="V72" i="5"/>
  <c r="U73" i="5"/>
  <c r="V73" i="5"/>
  <c r="U74" i="5"/>
  <c r="V74" i="5"/>
  <c r="U75" i="5"/>
  <c r="V75" i="5"/>
  <c r="U76" i="5"/>
  <c r="V76" i="5"/>
  <c r="U77" i="5"/>
  <c r="V77" i="5"/>
  <c r="U78" i="5"/>
  <c r="V78" i="5"/>
  <c r="U79" i="5"/>
  <c r="V79" i="5"/>
  <c r="U80" i="5"/>
  <c r="V80" i="5"/>
  <c r="U81" i="5"/>
  <c r="V81" i="5"/>
  <c r="U82" i="5"/>
  <c r="V82" i="5"/>
  <c r="U83" i="5"/>
  <c r="V83" i="5"/>
  <c r="U84" i="5"/>
  <c r="V84" i="5"/>
  <c r="U85" i="5"/>
  <c r="V85" i="5"/>
  <c r="U86" i="5"/>
  <c r="V86" i="5"/>
  <c r="U87" i="5"/>
  <c r="V87" i="5"/>
  <c r="U88" i="5"/>
  <c r="V88" i="5"/>
  <c r="U89" i="5"/>
  <c r="V89" i="5"/>
  <c r="U90" i="5"/>
  <c r="V90" i="5"/>
  <c r="U91" i="5"/>
  <c r="V91" i="5"/>
  <c r="U92" i="5"/>
  <c r="V92" i="5"/>
  <c r="U93" i="5"/>
  <c r="V93" i="5"/>
  <c r="U94" i="5"/>
  <c r="V94" i="5"/>
  <c r="U95" i="5"/>
  <c r="V95" i="5"/>
  <c r="U96" i="5"/>
  <c r="V96" i="5"/>
  <c r="U97" i="5"/>
  <c r="V97" i="5"/>
  <c r="U98" i="5"/>
  <c r="V98" i="5"/>
  <c r="U99" i="5"/>
  <c r="V99" i="5"/>
  <c r="U100" i="5"/>
  <c r="V100" i="5"/>
  <c r="U101" i="5"/>
  <c r="V101" i="5"/>
  <c r="U102" i="5"/>
  <c r="V102" i="5"/>
  <c r="U103" i="5"/>
  <c r="V103" i="5"/>
  <c r="U104" i="5"/>
  <c r="V104" i="5"/>
  <c r="U105" i="5"/>
  <c r="V105" i="5"/>
  <c r="U106" i="5"/>
  <c r="V106" i="5"/>
  <c r="U107" i="5"/>
  <c r="V107" i="5"/>
  <c r="U108" i="5"/>
  <c r="V108" i="5"/>
  <c r="U109" i="5"/>
  <c r="V109" i="5"/>
  <c r="U110" i="5"/>
  <c r="V110" i="5"/>
  <c r="U111" i="5"/>
  <c r="V111" i="5"/>
  <c r="U112" i="5"/>
  <c r="V112" i="5"/>
  <c r="U113" i="5"/>
  <c r="V113" i="5"/>
  <c r="U114" i="5"/>
  <c r="V114" i="5"/>
  <c r="U115" i="5"/>
  <c r="V115" i="5"/>
  <c r="U116" i="5"/>
  <c r="V116" i="5"/>
  <c r="U117" i="5"/>
  <c r="V117" i="5"/>
  <c r="U118" i="5"/>
  <c r="V118" i="5"/>
  <c r="U119" i="5"/>
  <c r="V119" i="5"/>
  <c r="U120" i="5"/>
  <c r="V120" i="5"/>
  <c r="U121" i="5"/>
  <c r="V121" i="5"/>
  <c r="U122" i="5"/>
  <c r="V122" i="5"/>
  <c r="U123" i="5"/>
  <c r="V123" i="5"/>
  <c r="U124" i="5"/>
  <c r="V124" i="5"/>
  <c r="U125" i="5"/>
  <c r="V125" i="5"/>
  <c r="U126" i="5"/>
  <c r="V126" i="5"/>
  <c r="U127" i="5"/>
  <c r="V127" i="5"/>
  <c r="U128" i="5"/>
  <c r="V128" i="5"/>
  <c r="V14" i="5"/>
  <c r="U1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P3453" i="4"/>
  <c r="P3452" i="4"/>
  <c r="P3451" i="4"/>
  <c r="P3450" i="4"/>
  <c r="P3449" i="4"/>
  <c r="P3448" i="4"/>
  <c r="P3447" i="4"/>
  <c r="P3446" i="4"/>
  <c r="P3445" i="4"/>
  <c r="P3444" i="4"/>
  <c r="P3443" i="4"/>
  <c r="P3442" i="4"/>
  <c r="P3441" i="4"/>
  <c r="P3440" i="4"/>
  <c r="P3439" i="4"/>
  <c r="P3438" i="4"/>
  <c r="P3437" i="4"/>
  <c r="P3436" i="4"/>
  <c r="P3435" i="4"/>
  <c r="P3434" i="4"/>
  <c r="P3433" i="4"/>
  <c r="P3432" i="4"/>
  <c r="P3431" i="4"/>
  <c r="P3430" i="4"/>
  <c r="P3429" i="4"/>
  <c r="P3428" i="4"/>
  <c r="P3427" i="4"/>
  <c r="P3426" i="4"/>
  <c r="P3425" i="4"/>
  <c r="P3424" i="4"/>
  <c r="P3423" i="4"/>
  <c r="P3422" i="4"/>
  <c r="P3421" i="4"/>
  <c r="P3420" i="4"/>
  <c r="P3419" i="4"/>
  <c r="P3418" i="4"/>
  <c r="P3417" i="4"/>
  <c r="P3416" i="4"/>
  <c r="P3415" i="4"/>
  <c r="P3414" i="4"/>
  <c r="P3413" i="4"/>
  <c r="P3412" i="4"/>
  <c r="P3411" i="4"/>
  <c r="P3410" i="4"/>
  <c r="P3409" i="4"/>
  <c r="P3408" i="4"/>
  <c r="P3407" i="4"/>
  <c r="P3406" i="4"/>
  <c r="P3405" i="4"/>
  <c r="P3404" i="4"/>
  <c r="P3403" i="4"/>
  <c r="P3402" i="4"/>
  <c r="P3401" i="4"/>
  <c r="P3400" i="4"/>
  <c r="P3399" i="4"/>
  <c r="P3398" i="4"/>
  <c r="P3397" i="4"/>
  <c r="P3396" i="4"/>
  <c r="P3395" i="4"/>
  <c r="P3394" i="4"/>
  <c r="P3393" i="4"/>
  <c r="P3392" i="4"/>
  <c r="P3391" i="4"/>
  <c r="P3390" i="4"/>
  <c r="P3389" i="4"/>
  <c r="P3388" i="4"/>
  <c r="P3387" i="4"/>
  <c r="P3386" i="4"/>
  <c r="P3385" i="4"/>
  <c r="P3384" i="4"/>
  <c r="P3383" i="4"/>
  <c r="P3382" i="4"/>
  <c r="P3381" i="4"/>
  <c r="P3380" i="4"/>
  <c r="P3379" i="4"/>
  <c r="P3378" i="4"/>
  <c r="P3377" i="4"/>
  <c r="P3376" i="4"/>
  <c r="P3375" i="4"/>
  <c r="P3374" i="4"/>
  <c r="P3373" i="4"/>
  <c r="P3372" i="4"/>
  <c r="P3371" i="4"/>
  <c r="P3370" i="4"/>
  <c r="P3369" i="4"/>
  <c r="P3368" i="4"/>
  <c r="P3367" i="4"/>
  <c r="P3366" i="4"/>
  <c r="P3365" i="4"/>
  <c r="P3364" i="4"/>
  <c r="P3363" i="4"/>
  <c r="P3362" i="4"/>
  <c r="P3361" i="4"/>
  <c r="P3360" i="4"/>
  <c r="P3359" i="4"/>
  <c r="P3358" i="4"/>
  <c r="P3357" i="4"/>
  <c r="P3356" i="4"/>
  <c r="P3355" i="4"/>
  <c r="P3354" i="4"/>
  <c r="P3353" i="4"/>
  <c r="P3352" i="4"/>
  <c r="P3351" i="4"/>
  <c r="P3350" i="4"/>
  <c r="P3349" i="4"/>
  <c r="P3348" i="4"/>
  <c r="P3347" i="4"/>
  <c r="P3346" i="4"/>
  <c r="P3345" i="4"/>
  <c r="P3344" i="4"/>
  <c r="P3343" i="4"/>
  <c r="P3342" i="4"/>
  <c r="P3341" i="4"/>
  <c r="P3340" i="4"/>
  <c r="P3339" i="4"/>
  <c r="P3338" i="4"/>
  <c r="P3337" i="4"/>
  <c r="P3336" i="4"/>
  <c r="P3335" i="4"/>
  <c r="P3334" i="4"/>
  <c r="P3333" i="4"/>
  <c r="P3332" i="4"/>
  <c r="P3331" i="4"/>
  <c r="P3330" i="4"/>
  <c r="P3329" i="4"/>
  <c r="P3328" i="4"/>
  <c r="P3327" i="4"/>
  <c r="P3326" i="4"/>
  <c r="P3325" i="4"/>
  <c r="P3324" i="4"/>
  <c r="P3323" i="4"/>
  <c r="P3322" i="4"/>
  <c r="P3321" i="4"/>
  <c r="P3320" i="4"/>
  <c r="P3319" i="4"/>
  <c r="P3318" i="4"/>
  <c r="P3317" i="4"/>
  <c r="P3316" i="4"/>
  <c r="P3315" i="4"/>
  <c r="P3314" i="4"/>
  <c r="P3313" i="4"/>
  <c r="P3312" i="4"/>
  <c r="P3311" i="4"/>
  <c r="P3310" i="4"/>
  <c r="P3309" i="4"/>
  <c r="P3308" i="4"/>
  <c r="P3307" i="4"/>
  <c r="P3306" i="4"/>
  <c r="P3305" i="4"/>
  <c r="P3304" i="4"/>
  <c r="P3303" i="4"/>
  <c r="P3302" i="4"/>
  <c r="P3301" i="4"/>
  <c r="P3300" i="4"/>
  <c r="P3299" i="4"/>
  <c r="P3298" i="4"/>
  <c r="P3297" i="4"/>
  <c r="P3296" i="4"/>
  <c r="P3295" i="4"/>
  <c r="P3294" i="4"/>
  <c r="P3293" i="4"/>
  <c r="P3292" i="4"/>
  <c r="P3291" i="4"/>
  <c r="P3290" i="4"/>
  <c r="P3289" i="4"/>
  <c r="P3288" i="4"/>
  <c r="P3287" i="4"/>
  <c r="P3286" i="4"/>
  <c r="P3285" i="4"/>
  <c r="P3284" i="4"/>
  <c r="P3283" i="4"/>
  <c r="P3282" i="4"/>
  <c r="P3281" i="4"/>
  <c r="P3280" i="4"/>
  <c r="P3279" i="4"/>
  <c r="P3278" i="4"/>
  <c r="P3277" i="4"/>
  <c r="P3276" i="4"/>
  <c r="P3275" i="4"/>
  <c r="P3274" i="4"/>
  <c r="P3273" i="4"/>
  <c r="P3272" i="4"/>
  <c r="P3271" i="4"/>
  <c r="P3270" i="4"/>
  <c r="P3269" i="4"/>
  <c r="P3268" i="4"/>
  <c r="P3267" i="4"/>
  <c r="P3266" i="4"/>
  <c r="P3265" i="4"/>
  <c r="P3264" i="4"/>
  <c r="P3263" i="4"/>
  <c r="P3262" i="4"/>
  <c r="P3261" i="4"/>
  <c r="P3260" i="4"/>
  <c r="P3259" i="4"/>
  <c r="P3258" i="4"/>
  <c r="P3257" i="4"/>
  <c r="P3256" i="4"/>
  <c r="P3255" i="4"/>
  <c r="P3254" i="4"/>
  <c r="P3253" i="4"/>
  <c r="P3252" i="4"/>
  <c r="P3251" i="4"/>
  <c r="P3250" i="4"/>
  <c r="P3249" i="4"/>
  <c r="P3248" i="4"/>
  <c r="P3247" i="4"/>
  <c r="P3246" i="4"/>
  <c r="P3245" i="4"/>
  <c r="P3244" i="4"/>
  <c r="P3243" i="4"/>
  <c r="P3242" i="4"/>
  <c r="P3241" i="4"/>
  <c r="P3240" i="4"/>
  <c r="P3239" i="4"/>
  <c r="P3238" i="4"/>
  <c r="P3237" i="4"/>
  <c r="P3236" i="4"/>
  <c r="P3235" i="4"/>
  <c r="P3234" i="4"/>
  <c r="P3233" i="4"/>
  <c r="P3232" i="4"/>
  <c r="P3231" i="4"/>
  <c r="P3230" i="4"/>
  <c r="P3229" i="4"/>
  <c r="P3228" i="4"/>
  <c r="P3227" i="4"/>
  <c r="P3226" i="4"/>
  <c r="P3225" i="4"/>
  <c r="P3224" i="4"/>
  <c r="P3223" i="4"/>
  <c r="P3222" i="4"/>
  <c r="P3221" i="4"/>
  <c r="P3220" i="4"/>
  <c r="P3219" i="4"/>
  <c r="P3218" i="4"/>
  <c r="P3217" i="4"/>
  <c r="P3216" i="4"/>
  <c r="P3215" i="4"/>
  <c r="P3214" i="4"/>
  <c r="P3213" i="4"/>
  <c r="P3212" i="4"/>
  <c r="P3211" i="4"/>
  <c r="P3210" i="4"/>
  <c r="P3209" i="4"/>
  <c r="P3208" i="4"/>
  <c r="P3207" i="4"/>
  <c r="P3206" i="4"/>
  <c r="P3205" i="4"/>
  <c r="P3204" i="4"/>
  <c r="P3203" i="4"/>
  <c r="P3202" i="4"/>
  <c r="P3201" i="4"/>
  <c r="P3200" i="4"/>
  <c r="P3199" i="4"/>
  <c r="P3198" i="4"/>
  <c r="P3197" i="4"/>
  <c r="P3196" i="4"/>
  <c r="P3195" i="4"/>
  <c r="P3194" i="4"/>
  <c r="P3193" i="4"/>
  <c r="P3192" i="4"/>
  <c r="P3191" i="4"/>
  <c r="P3190" i="4"/>
  <c r="P3189" i="4"/>
  <c r="P3188" i="4"/>
  <c r="P3187" i="4"/>
  <c r="P3186" i="4"/>
  <c r="P3185" i="4"/>
  <c r="P3184" i="4"/>
  <c r="P3183" i="4"/>
  <c r="P3182" i="4"/>
  <c r="P3181" i="4"/>
  <c r="P3180" i="4"/>
  <c r="P3179" i="4"/>
  <c r="P3178" i="4"/>
  <c r="P3177" i="4"/>
  <c r="P3176" i="4"/>
  <c r="P3175" i="4"/>
  <c r="P3174" i="4"/>
  <c r="P3173" i="4"/>
  <c r="P3172" i="4"/>
  <c r="P3171" i="4"/>
  <c r="P3170" i="4"/>
  <c r="P3169" i="4"/>
  <c r="P3168" i="4"/>
  <c r="P3167" i="4"/>
  <c r="P3166" i="4"/>
  <c r="P3165" i="4"/>
  <c r="P3164" i="4"/>
  <c r="P3163" i="4"/>
  <c r="P3162" i="4"/>
  <c r="P3161" i="4"/>
  <c r="P3160" i="4"/>
  <c r="P3159" i="4"/>
  <c r="P3158" i="4"/>
  <c r="P3157" i="4"/>
  <c r="P3156" i="4"/>
  <c r="P3155" i="4"/>
  <c r="P3154" i="4"/>
  <c r="P3153" i="4"/>
  <c r="P3152" i="4"/>
  <c r="P3151" i="4"/>
  <c r="P3150" i="4"/>
  <c r="P3149" i="4"/>
  <c r="P3148" i="4"/>
  <c r="P3147" i="4"/>
  <c r="P3146" i="4"/>
  <c r="P3145" i="4"/>
  <c r="P3144" i="4"/>
  <c r="P3143" i="4"/>
  <c r="P3142" i="4"/>
  <c r="P3141" i="4"/>
  <c r="P3140" i="4"/>
  <c r="P3139" i="4"/>
  <c r="P3138" i="4"/>
  <c r="P3137" i="4"/>
  <c r="P3136" i="4"/>
  <c r="P3135" i="4"/>
  <c r="P3134" i="4"/>
  <c r="P3133" i="4"/>
  <c r="P3132" i="4"/>
  <c r="P3131" i="4"/>
  <c r="P3130" i="4"/>
  <c r="P3129" i="4"/>
  <c r="P3128" i="4"/>
  <c r="P3127" i="4"/>
  <c r="P3126" i="4"/>
  <c r="P3125" i="4"/>
  <c r="P3124" i="4"/>
  <c r="P3123" i="4"/>
  <c r="P3122" i="4"/>
  <c r="P3121" i="4"/>
  <c r="P3120" i="4"/>
  <c r="P3119" i="4"/>
  <c r="P3118" i="4"/>
  <c r="P3117" i="4"/>
  <c r="P3116" i="4"/>
  <c r="P3115" i="4"/>
  <c r="P3114" i="4"/>
  <c r="P3113" i="4"/>
  <c r="P3112" i="4"/>
  <c r="P3111" i="4"/>
  <c r="P3110" i="4"/>
  <c r="P3109" i="4"/>
  <c r="P3108" i="4"/>
  <c r="P3107" i="4"/>
  <c r="P3106" i="4"/>
  <c r="P3105" i="4"/>
  <c r="P3104" i="4"/>
  <c r="P3103" i="4"/>
  <c r="P3102" i="4"/>
  <c r="P3101" i="4"/>
  <c r="P3100" i="4"/>
  <c r="P3099" i="4"/>
  <c r="P3098" i="4"/>
  <c r="P3097" i="4"/>
  <c r="P3096" i="4"/>
  <c r="P3095" i="4"/>
  <c r="P3094" i="4"/>
  <c r="P3093" i="4"/>
  <c r="P3092" i="4"/>
  <c r="P3091" i="4"/>
  <c r="P3090" i="4"/>
  <c r="P3089" i="4"/>
  <c r="P3088" i="4"/>
  <c r="P3087" i="4"/>
  <c r="P3086" i="4"/>
  <c r="P3085" i="4"/>
  <c r="P3084" i="4"/>
  <c r="P3083" i="4"/>
  <c r="P3082" i="4"/>
  <c r="P3081" i="4"/>
  <c r="P3080" i="4"/>
  <c r="P3079" i="4"/>
  <c r="P3078" i="4"/>
  <c r="P3077" i="4"/>
  <c r="P3076" i="4"/>
  <c r="P3075" i="4"/>
  <c r="P3074" i="4"/>
  <c r="P3073" i="4"/>
  <c r="P3072" i="4"/>
  <c r="P3071" i="4"/>
  <c r="P3070" i="4"/>
  <c r="P3069" i="4"/>
  <c r="P3068" i="4"/>
  <c r="P3067" i="4"/>
  <c r="P3066" i="4"/>
  <c r="P3065" i="4"/>
  <c r="P3064" i="4"/>
  <c r="P3063" i="4"/>
  <c r="P3062" i="4"/>
  <c r="P3061" i="4"/>
  <c r="P3060" i="4"/>
  <c r="P3059" i="4"/>
  <c r="P3058" i="4"/>
  <c r="P3057" i="4"/>
  <c r="P3056" i="4"/>
  <c r="P3055" i="4"/>
  <c r="P3054" i="4"/>
  <c r="P3053" i="4"/>
  <c r="P3052" i="4"/>
  <c r="P3051" i="4"/>
  <c r="P3050" i="4"/>
  <c r="P3049" i="4"/>
  <c r="P3048" i="4"/>
  <c r="P3047" i="4"/>
  <c r="P3046" i="4"/>
  <c r="P3045" i="4"/>
  <c r="P3044" i="4"/>
  <c r="P3043" i="4"/>
  <c r="P3042" i="4"/>
  <c r="P3041" i="4"/>
  <c r="P3040" i="4"/>
  <c r="P3039" i="4"/>
  <c r="P3038" i="4"/>
  <c r="P3037" i="4"/>
  <c r="P3036" i="4"/>
  <c r="P3035" i="4"/>
  <c r="P3034" i="4"/>
  <c r="P3033" i="4"/>
  <c r="P3032" i="4"/>
  <c r="P3031" i="4"/>
  <c r="P3030" i="4"/>
  <c r="P3029" i="4"/>
  <c r="P3028" i="4"/>
  <c r="P3027" i="4"/>
  <c r="P3026" i="4"/>
  <c r="P3025" i="4"/>
  <c r="P3024" i="4"/>
  <c r="P3023" i="4"/>
  <c r="P3022" i="4"/>
  <c r="P3021" i="4"/>
  <c r="P3020" i="4"/>
  <c r="P3019" i="4"/>
  <c r="P3018" i="4"/>
  <c r="P3017" i="4"/>
  <c r="P3016" i="4"/>
  <c r="P3015" i="4"/>
  <c r="P3014" i="4"/>
  <c r="P3013" i="4"/>
  <c r="P3012" i="4"/>
  <c r="P3011" i="4"/>
  <c r="P3010" i="4"/>
  <c r="P3009" i="4"/>
  <c r="P3008" i="4"/>
  <c r="P3007" i="4"/>
  <c r="P3006" i="4"/>
  <c r="P3005" i="4"/>
  <c r="P3004" i="4"/>
  <c r="P3003" i="4"/>
  <c r="P3002" i="4"/>
  <c r="P3001" i="4"/>
  <c r="P3000" i="4"/>
  <c r="P2999" i="4"/>
  <c r="P2998" i="4"/>
  <c r="P2997" i="4"/>
  <c r="P2996" i="4"/>
  <c r="P2995" i="4"/>
  <c r="P2994" i="4"/>
  <c r="P2993" i="4"/>
  <c r="P2992" i="4"/>
  <c r="P2991" i="4"/>
  <c r="P2990" i="4"/>
  <c r="P2989" i="4"/>
  <c r="P2988" i="4"/>
  <c r="P2987" i="4"/>
  <c r="P2986" i="4"/>
  <c r="P2985" i="4"/>
  <c r="P2984" i="4"/>
  <c r="P2983" i="4"/>
  <c r="P2982" i="4"/>
  <c r="P2981" i="4"/>
  <c r="P2980" i="4"/>
  <c r="P2979" i="4"/>
  <c r="P2978" i="4"/>
  <c r="P2977" i="4"/>
  <c r="P2976" i="4"/>
  <c r="P2975" i="4"/>
  <c r="P2974" i="4"/>
  <c r="P2973" i="4"/>
  <c r="P2972" i="4"/>
  <c r="P2971" i="4"/>
  <c r="P2970" i="4"/>
  <c r="P2969" i="4"/>
  <c r="P2968" i="4"/>
  <c r="P2967" i="4"/>
  <c r="P2966" i="4"/>
  <c r="P2965" i="4"/>
  <c r="P2964" i="4"/>
  <c r="P2963" i="4"/>
  <c r="P2962" i="4"/>
  <c r="P2961" i="4"/>
  <c r="P2960" i="4"/>
  <c r="P2959" i="4"/>
  <c r="P2958" i="4"/>
  <c r="P2957" i="4"/>
  <c r="P2956" i="4"/>
  <c r="P2955" i="4"/>
  <c r="P2954" i="4"/>
  <c r="P2953" i="4"/>
  <c r="P2952" i="4"/>
  <c r="P2951" i="4"/>
  <c r="P2950" i="4"/>
  <c r="P2949" i="4"/>
  <c r="P2948" i="4"/>
  <c r="P2947" i="4"/>
  <c r="P2946" i="4"/>
  <c r="P2945" i="4"/>
  <c r="P2944" i="4"/>
  <c r="P2943" i="4"/>
  <c r="P2942" i="4"/>
  <c r="P2941" i="4"/>
  <c r="P2940" i="4"/>
  <c r="P2939" i="4"/>
  <c r="P2938" i="4"/>
  <c r="P2937" i="4"/>
  <c r="P2936" i="4"/>
  <c r="P2935" i="4"/>
  <c r="P2934" i="4"/>
  <c r="P2933" i="4"/>
  <c r="P2932" i="4"/>
  <c r="P2931" i="4"/>
  <c r="P2930" i="4"/>
  <c r="P2929" i="4"/>
  <c r="P2928" i="4"/>
  <c r="P2927" i="4"/>
  <c r="P2926" i="4"/>
  <c r="P2925" i="4"/>
  <c r="P2924" i="4"/>
  <c r="P2923" i="4"/>
  <c r="P2922" i="4"/>
  <c r="P2921" i="4"/>
  <c r="P2920" i="4"/>
  <c r="P2919" i="4"/>
  <c r="P2918" i="4"/>
  <c r="P2917" i="4"/>
  <c r="P2916" i="4"/>
  <c r="P2915" i="4"/>
  <c r="P2914" i="4"/>
  <c r="P2913" i="4"/>
  <c r="P2912" i="4"/>
  <c r="P2911" i="4"/>
  <c r="P2910" i="4"/>
  <c r="P2909" i="4"/>
  <c r="P2908" i="4"/>
  <c r="P2907" i="4"/>
  <c r="P2906" i="4"/>
  <c r="P2905" i="4"/>
  <c r="P2904" i="4"/>
  <c r="P2903" i="4"/>
  <c r="P2902" i="4"/>
  <c r="P2901" i="4"/>
  <c r="P2900" i="4"/>
  <c r="P2899" i="4"/>
  <c r="P2898" i="4"/>
  <c r="P2897" i="4"/>
  <c r="P2896" i="4"/>
  <c r="P2895" i="4"/>
  <c r="P2894" i="4"/>
  <c r="P2893" i="4"/>
  <c r="P2892" i="4"/>
  <c r="P2891" i="4"/>
  <c r="P2890" i="4"/>
  <c r="P2889" i="4"/>
  <c r="P2888" i="4"/>
  <c r="P2887" i="4"/>
  <c r="P2886" i="4"/>
  <c r="P2885" i="4"/>
  <c r="P2884" i="4"/>
  <c r="P2883" i="4"/>
  <c r="P2882" i="4"/>
  <c r="P2881" i="4"/>
  <c r="P2880" i="4"/>
  <c r="P2879" i="4"/>
  <c r="P2878" i="4"/>
  <c r="P2877" i="4"/>
  <c r="P2876" i="4"/>
  <c r="P2875" i="4"/>
  <c r="P2874" i="4"/>
  <c r="P2873" i="4"/>
  <c r="P2872" i="4"/>
  <c r="P2871" i="4"/>
  <c r="P2870" i="4"/>
  <c r="P2869" i="4"/>
  <c r="P2868" i="4"/>
  <c r="P2867" i="4"/>
  <c r="P2866" i="4"/>
  <c r="P2865" i="4"/>
  <c r="P2864" i="4"/>
  <c r="P2863" i="4"/>
  <c r="P2862" i="4"/>
  <c r="P2861" i="4"/>
  <c r="P2860" i="4"/>
  <c r="P2859" i="4"/>
  <c r="P2858" i="4"/>
  <c r="P2857" i="4"/>
  <c r="P2856" i="4"/>
  <c r="P2855" i="4"/>
  <c r="P2854" i="4"/>
  <c r="P2853" i="4"/>
  <c r="P2852" i="4"/>
  <c r="P2851" i="4"/>
  <c r="P2850" i="4"/>
  <c r="P2849" i="4"/>
  <c r="P2848" i="4"/>
  <c r="P2847" i="4"/>
  <c r="P2846" i="4"/>
  <c r="P2845" i="4"/>
  <c r="P2844" i="4"/>
  <c r="P2843" i="4"/>
  <c r="P2842" i="4"/>
  <c r="P2841" i="4"/>
  <c r="P2840" i="4"/>
  <c r="P2839" i="4"/>
  <c r="P2838" i="4"/>
  <c r="P2837" i="4"/>
  <c r="P2836" i="4"/>
  <c r="P2835" i="4"/>
  <c r="P2834" i="4"/>
  <c r="P2833" i="4"/>
  <c r="P2832" i="4"/>
  <c r="P2831" i="4"/>
  <c r="P2830" i="4"/>
  <c r="P2829" i="4"/>
  <c r="P2828" i="4"/>
  <c r="P2827" i="4"/>
  <c r="P2826" i="4"/>
  <c r="P2825" i="4"/>
  <c r="P2824" i="4"/>
  <c r="P2823" i="4"/>
  <c r="P2822" i="4"/>
  <c r="P2821" i="4"/>
  <c r="P2820" i="4"/>
  <c r="P2819" i="4"/>
  <c r="P2818" i="4"/>
  <c r="P2817" i="4"/>
  <c r="P2816" i="4"/>
  <c r="P2815" i="4"/>
  <c r="P2814" i="4"/>
  <c r="P2813" i="4"/>
  <c r="P2812" i="4"/>
  <c r="P2811" i="4"/>
  <c r="P2810" i="4"/>
  <c r="P2809" i="4"/>
  <c r="P2808" i="4"/>
  <c r="P2807" i="4"/>
  <c r="P2806" i="4"/>
  <c r="P2805" i="4"/>
  <c r="P2804" i="4"/>
  <c r="P2803" i="4"/>
  <c r="P2802" i="4"/>
  <c r="P2801" i="4"/>
  <c r="P2800" i="4"/>
  <c r="P2799" i="4"/>
  <c r="P2798" i="4"/>
  <c r="P2797" i="4"/>
  <c r="P2796" i="4"/>
  <c r="P2795" i="4"/>
  <c r="P2794" i="4"/>
  <c r="P2793" i="4"/>
  <c r="P2792" i="4"/>
  <c r="P2791" i="4"/>
  <c r="P2790" i="4"/>
  <c r="P2789" i="4"/>
  <c r="P2788" i="4"/>
  <c r="P2787" i="4"/>
  <c r="P2786" i="4"/>
  <c r="P2785" i="4"/>
  <c r="P2784" i="4"/>
  <c r="P2783" i="4"/>
  <c r="P2782" i="4"/>
  <c r="P2781" i="4"/>
  <c r="P2780" i="4"/>
  <c r="P2779" i="4"/>
  <c r="P2778" i="4"/>
  <c r="P2777" i="4"/>
  <c r="P2776" i="4"/>
  <c r="P2775" i="4"/>
  <c r="P2774" i="4"/>
  <c r="P2773" i="4"/>
  <c r="P2772" i="4"/>
  <c r="P2771" i="4"/>
  <c r="P2770" i="4"/>
  <c r="P2769" i="4"/>
  <c r="P2768" i="4"/>
  <c r="P2767" i="4"/>
  <c r="P2766" i="4"/>
  <c r="P2765" i="4"/>
  <c r="P2764" i="4"/>
  <c r="P2763" i="4"/>
  <c r="P2762" i="4"/>
  <c r="P2761" i="4"/>
  <c r="P2760" i="4"/>
  <c r="P2759" i="4"/>
  <c r="P2758" i="4"/>
  <c r="P2757" i="4"/>
  <c r="P2756" i="4"/>
  <c r="P2755" i="4"/>
  <c r="P2754" i="4"/>
  <c r="P2753" i="4"/>
  <c r="P2752" i="4"/>
  <c r="P2751" i="4"/>
  <c r="P2750" i="4"/>
  <c r="P2749" i="4"/>
  <c r="P2748" i="4"/>
  <c r="P2747" i="4"/>
  <c r="P2746" i="4"/>
  <c r="P2745" i="4"/>
  <c r="P2744" i="4"/>
  <c r="P2743" i="4"/>
  <c r="P2742" i="4"/>
  <c r="P2741" i="4"/>
  <c r="P2740" i="4"/>
  <c r="P2739" i="4"/>
  <c r="P2738" i="4"/>
  <c r="P2737" i="4"/>
  <c r="P2736" i="4"/>
  <c r="P2735" i="4"/>
  <c r="P2734" i="4"/>
  <c r="P2733" i="4"/>
  <c r="P2732" i="4"/>
  <c r="P2731" i="4"/>
  <c r="P2730" i="4"/>
  <c r="P2729" i="4"/>
  <c r="P2728" i="4"/>
  <c r="P2727" i="4"/>
  <c r="P2726" i="4"/>
  <c r="P2725" i="4"/>
  <c r="P2724" i="4"/>
  <c r="P2723" i="4"/>
  <c r="P2722" i="4"/>
  <c r="P2721" i="4"/>
  <c r="P2720" i="4"/>
  <c r="P2719" i="4"/>
  <c r="P2718" i="4"/>
  <c r="P2717" i="4"/>
  <c r="P2716" i="4"/>
  <c r="P2715" i="4"/>
  <c r="P2714" i="4"/>
  <c r="P2713" i="4"/>
  <c r="P2712" i="4"/>
  <c r="P2711" i="4"/>
  <c r="P2710" i="4"/>
  <c r="P2709" i="4"/>
  <c r="P2708" i="4"/>
  <c r="P2707" i="4"/>
  <c r="P2706" i="4"/>
  <c r="P2705" i="4"/>
  <c r="P2704" i="4"/>
  <c r="P2703" i="4"/>
  <c r="P2702" i="4"/>
  <c r="P2701" i="4"/>
  <c r="P2700" i="4"/>
  <c r="P2699" i="4"/>
  <c r="P2698" i="4"/>
  <c r="P2697" i="4"/>
  <c r="P2696" i="4"/>
  <c r="P2695" i="4"/>
  <c r="P2694" i="4"/>
  <c r="P2693" i="4"/>
  <c r="P2692" i="4"/>
  <c r="P2691" i="4"/>
  <c r="P2690" i="4"/>
  <c r="P2689" i="4"/>
  <c r="P2688" i="4"/>
  <c r="P2687" i="4"/>
  <c r="P2686" i="4"/>
  <c r="P2685" i="4"/>
  <c r="P2684" i="4"/>
  <c r="P2683" i="4"/>
  <c r="P2682" i="4"/>
  <c r="P2681" i="4"/>
  <c r="P2680" i="4"/>
  <c r="P2679" i="4"/>
  <c r="P2678" i="4"/>
  <c r="P2677" i="4"/>
  <c r="P2676" i="4"/>
  <c r="P2675" i="4"/>
  <c r="P2674" i="4"/>
  <c r="P2673" i="4"/>
  <c r="P2672" i="4"/>
  <c r="P2671" i="4"/>
  <c r="P2670" i="4"/>
  <c r="P2669" i="4"/>
  <c r="P2668" i="4"/>
  <c r="P2667" i="4"/>
  <c r="P2666" i="4"/>
  <c r="P2665" i="4"/>
  <c r="P2664" i="4"/>
  <c r="P2663" i="4"/>
  <c r="P2662" i="4"/>
  <c r="P2661" i="4"/>
  <c r="P2660" i="4"/>
  <c r="P2659" i="4"/>
  <c r="P2658" i="4"/>
  <c r="P2657" i="4"/>
  <c r="P2656" i="4"/>
  <c r="P2655" i="4"/>
  <c r="P2654" i="4"/>
  <c r="P2653" i="4"/>
  <c r="P2652" i="4"/>
  <c r="P2651" i="4"/>
  <c r="P2650" i="4"/>
  <c r="P2649" i="4"/>
  <c r="P2648" i="4"/>
  <c r="P2647" i="4"/>
  <c r="P2646" i="4"/>
  <c r="P2645" i="4"/>
  <c r="P2644" i="4"/>
  <c r="P2643" i="4"/>
  <c r="P2642" i="4"/>
  <c r="P2641" i="4"/>
  <c r="P2640" i="4"/>
  <c r="P2639" i="4"/>
  <c r="P2638" i="4"/>
  <c r="P2637" i="4"/>
  <c r="P2636" i="4"/>
  <c r="P2635" i="4"/>
  <c r="P2634" i="4"/>
  <c r="P2633" i="4"/>
  <c r="P2632" i="4"/>
  <c r="P2631" i="4"/>
  <c r="P2630" i="4"/>
  <c r="P2629" i="4"/>
  <c r="P2628" i="4"/>
  <c r="P2627" i="4"/>
  <c r="P2626" i="4"/>
  <c r="P2625" i="4"/>
  <c r="P2624" i="4"/>
  <c r="P2623" i="4"/>
  <c r="P2622" i="4"/>
  <c r="P2621" i="4"/>
  <c r="P2620" i="4"/>
  <c r="P2619" i="4"/>
  <c r="P2618" i="4"/>
  <c r="P2617" i="4"/>
  <c r="P2616" i="4"/>
  <c r="P2615" i="4"/>
  <c r="P2614" i="4"/>
  <c r="P2613" i="4"/>
  <c r="P2612" i="4"/>
  <c r="P2611" i="4"/>
  <c r="P2610" i="4"/>
  <c r="P2609" i="4"/>
  <c r="P2608" i="4"/>
  <c r="P2607" i="4"/>
  <c r="P2606" i="4"/>
  <c r="P2605" i="4"/>
  <c r="P2604" i="4"/>
  <c r="P2603" i="4"/>
  <c r="P2602" i="4"/>
  <c r="P2601" i="4"/>
  <c r="P2600" i="4"/>
  <c r="P2599" i="4"/>
  <c r="P2598" i="4"/>
  <c r="P2597" i="4"/>
  <c r="P2596" i="4"/>
  <c r="P2595" i="4"/>
  <c r="P2594" i="4"/>
  <c r="P2593" i="4"/>
  <c r="P2592" i="4"/>
  <c r="P2591" i="4"/>
  <c r="P2590" i="4"/>
  <c r="P2589" i="4"/>
  <c r="P2588" i="4"/>
  <c r="P2587" i="4"/>
  <c r="P2586" i="4"/>
  <c r="P2585" i="4"/>
  <c r="P2584" i="4"/>
  <c r="P2583" i="4"/>
  <c r="P2582" i="4"/>
  <c r="P2581" i="4"/>
  <c r="P2580" i="4"/>
  <c r="P2579" i="4"/>
  <c r="P2578" i="4"/>
  <c r="P2577" i="4"/>
  <c r="P2576" i="4"/>
  <c r="P2575" i="4"/>
  <c r="P2574" i="4"/>
  <c r="P2573" i="4"/>
  <c r="P2572" i="4"/>
  <c r="P2571" i="4"/>
  <c r="P2570" i="4"/>
  <c r="P2569" i="4"/>
  <c r="P2568" i="4"/>
  <c r="P2567" i="4"/>
  <c r="P2566" i="4"/>
  <c r="P2565" i="4"/>
  <c r="P2564" i="4"/>
  <c r="P2563" i="4"/>
  <c r="P2562" i="4"/>
  <c r="P2561" i="4"/>
  <c r="P2560" i="4"/>
  <c r="P2559" i="4"/>
  <c r="P2558" i="4"/>
  <c r="P2557" i="4"/>
  <c r="P2556" i="4"/>
  <c r="P2555" i="4"/>
  <c r="P2554" i="4"/>
  <c r="P2553" i="4"/>
  <c r="P2552" i="4"/>
  <c r="P2551" i="4"/>
  <c r="P2550" i="4"/>
  <c r="P2549" i="4"/>
  <c r="P2548" i="4"/>
  <c r="P2547" i="4"/>
  <c r="P2546" i="4"/>
  <c r="P2545" i="4"/>
  <c r="P2544" i="4"/>
  <c r="P2543" i="4"/>
  <c r="P2542" i="4"/>
  <c r="P2541" i="4"/>
  <c r="P2540" i="4"/>
  <c r="P2539" i="4"/>
  <c r="P2538" i="4"/>
  <c r="P2537" i="4"/>
  <c r="P2536" i="4"/>
  <c r="P2535" i="4"/>
  <c r="P2534" i="4"/>
  <c r="P2533" i="4"/>
  <c r="P2532" i="4"/>
  <c r="P2531" i="4"/>
  <c r="P2530" i="4"/>
  <c r="P2529" i="4"/>
  <c r="P2528" i="4"/>
  <c r="P2527" i="4"/>
  <c r="P2526" i="4"/>
  <c r="P2525" i="4"/>
  <c r="P2524" i="4"/>
  <c r="P2523" i="4"/>
  <c r="P2522" i="4"/>
  <c r="P2521" i="4"/>
  <c r="P2520" i="4"/>
  <c r="P2519" i="4"/>
  <c r="P2518" i="4"/>
  <c r="P2517" i="4"/>
  <c r="P2516" i="4"/>
  <c r="P2515" i="4"/>
  <c r="P2514" i="4"/>
  <c r="P2513" i="4"/>
  <c r="P2512" i="4"/>
  <c r="P2511" i="4"/>
  <c r="P2510" i="4"/>
  <c r="P2509" i="4"/>
  <c r="P2508" i="4"/>
  <c r="P2507" i="4"/>
  <c r="P2506" i="4"/>
  <c r="P2505" i="4"/>
  <c r="P2504" i="4"/>
  <c r="P2503" i="4"/>
  <c r="P2502" i="4"/>
  <c r="P2501" i="4"/>
  <c r="P2500" i="4"/>
  <c r="P2499" i="4"/>
  <c r="P2498" i="4"/>
  <c r="P2497" i="4"/>
  <c r="P2496" i="4"/>
  <c r="P2495" i="4"/>
  <c r="P2494" i="4"/>
  <c r="P2493" i="4"/>
  <c r="P2492" i="4"/>
  <c r="P2491" i="4"/>
  <c r="P2490" i="4"/>
  <c r="P2489" i="4"/>
  <c r="P2488" i="4"/>
  <c r="P2487" i="4"/>
  <c r="P2486" i="4"/>
  <c r="P2485" i="4"/>
  <c r="P2484" i="4"/>
  <c r="P2483" i="4"/>
  <c r="P2482" i="4"/>
  <c r="P2481" i="4"/>
  <c r="P2480" i="4"/>
  <c r="P2479" i="4"/>
  <c r="P2478" i="4"/>
  <c r="P2477" i="4"/>
  <c r="P2476" i="4"/>
  <c r="P2475" i="4"/>
  <c r="P2474" i="4"/>
  <c r="P2473" i="4"/>
  <c r="P2472" i="4"/>
  <c r="P2471" i="4"/>
  <c r="P2470" i="4"/>
  <c r="P2469" i="4"/>
  <c r="P2468" i="4"/>
  <c r="P2467" i="4"/>
  <c r="P2466" i="4"/>
  <c r="P2465" i="4"/>
  <c r="P2464" i="4"/>
  <c r="P2463" i="4"/>
  <c r="P2462" i="4"/>
  <c r="P2461" i="4"/>
  <c r="P2460" i="4"/>
  <c r="P2459" i="4"/>
  <c r="P2458" i="4"/>
  <c r="P2457" i="4"/>
  <c r="P2456" i="4"/>
  <c r="P2455" i="4"/>
  <c r="P2454" i="4"/>
  <c r="P2453" i="4"/>
  <c r="P2452" i="4"/>
  <c r="P2451" i="4"/>
  <c r="P2450" i="4"/>
  <c r="P2449" i="4"/>
  <c r="P2448" i="4"/>
  <c r="P2447" i="4"/>
  <c r="P2446" i="4"/>
  <c r="P2445" i="4"/>
  <c r="P2444" i="4"/>
  <c r="P2443" i="4"/>
  <c r="P2442" i="4"/>
  <c r="P2441" i="4"/>
  <c r="P2440" i="4"/>
  <c r="P2439" i="4"/>
  <c r="P2438" i="4"/>
  <c r="P2437" i="4"/>
  <c r="P2436" i="4"/>
  <c r="P2435" i="4"/>
  <c r="P2434" i="4"/>
  <c r="P2433" i="4"/>
  <c r="P2432" i="4"/>
  <c r="P2431" i="4"/>
  <c r="P2430" i="4"/>
  <c r="P2429" i="4"/>
  <c r="P2428" i="4"/>
  <c r="P2427" i="4"/>
  <c r="P2426" i="4"/>
  <c r="P2425" i="4"/>
  <c r="P2424" i="4"/>
  <c r="P2423" i="4"/>
  <c r="P2422" i="4"/>
  <c r="P2421" i="4"/>
  <c r="P2420" i="4"/>
  <c r="P2419" i="4"/>
  <c r="P2418" i="4"/>
  <c r="P2417" i="4"/>
  <c r="P2416" i="4"/>
  <c r="P2415" i="4"/>
  <c r="P2414" i="4"/>
  <c r="P2413" i="4"/>
  <c r="P2412" i="4"/>
  <c r="P2411" i="4"/>
  <c r="P2410" i="4"/>
  <c r="P2409" i="4"/>
  <c r="P2408" i="4"/>
  <c r="P2407" i="4"/>
  <c r="P2406" i="4"/>
  <c r="P2405" i="4"/>
  <c r="P2404" i="4"/>
  <c r="P2403" i="4"/>
  <c r="P2402" i="4"/>
  <c r="P2401" i="4"/>
  <c r="P2400" i="4"/>
  <c r="P2399" i="4"/>
  <c r="P2398" i="4"/>
  <c r="P2397" i="4"/>
  <c r="P2396" i="4"/>
  <c r="P2395" i="4"/>
  <c r="P2394" i="4"/>
  <c r="P2393" i="4"/>
  <c r="P2392" i="4"/>
  <c r="P2391" i="4"/>
  <c r="P2390" i="4"/>
  <c r="P2389" i="4"/>
  <c r="P2388" i="4"/>
  <c r="P2387" i="4"/>
  <c r="P2386" i="4"/>
  <c r="P2385" i="4"/>
  <c r="P2384" i="4"/>
  <c r="P2383" i="4"/>
  <c r="P2382" i="4"/>
  <c r="P2381" i="4"/>
  <c r="P2380" i="4"/>
  <c r="P2379" i="4"/>
  <c r="P2378" i="4"/>
  <c r="P2377" i="4"/>
  <c r="P2376" i="4"/>
  <c r="P2375" i="4"/>
  <c r="P2374" i="4"/>
  <c r="P2373" i="4"/>
  <c r="P2372" i="4"/>
  <c r="P2371" i="4"/>
  <c r="P2370" i="4"/>
  <c r="P2369" i="4"/>
  <c r="P2368" i="4"/>
  <c r="P2367" i="4"/>
  <c r="P2366" i="4"/>
  <c r="P2365" i="4"/>
  <c r="P2364" i="4"/>
  <c r="P2363" i="4"/>
  <c r="P2362" i="4"/>
  <c r="P2361" i="4"/>
  <c r="P2360" i="4"/>
  <c r="P2359" i="4"/>
  <c r="P2358" i="4"/>
  <c r="P2357" i="4"/>
  <c r="P2356" i="4"/>
  <c r="P2355" i="4"/>
  <c r="P2354" i="4"/>
  <c r="P2353" i="4"/>
  <c r="P2352" i="4"/>
  <c r="P2351" i="4"/>
  <c r="P2350" i="4"/>
  <c r="P2349" i="4"/>
  <c r="P2348" i="4"/>
  <c r="P2347" i="4"/>
  <c r="P2346" i="4"/>
  <c r="P2345" i="4"/>
  <c r="P2344" i="4"/>
  <c r="P2343" i="4"/>
  <c r="P2342" i="4"/>
  <c r="P2341" i="4"/>
  <c r="P2340" i="4"/>
  <c r="P2339" i="4"/>
  <c r="P2338" i="4"/>
  <c r="P2337" i="4"/>
  <c r="P2336" i="4"/>
  <c r="P2335" i="4"/>
  <c r="P2334" i="4"/>
  <c r="P2333" i="4"/>
  <c r="P2332" i="4"/>
  <c r="P2331" i="4"/>
  <c r="P2330" i="4"/>
  <c r="P2329" i="4"/>
  <c r="P2328" i="4"/>
  <c r="P2327" i="4"/>
  <c r="P2326" i="4"/>
  <c r="P2325" i="4"/>
  <c r="P2324" i="4"/>
  <c r="P2323" i="4"/>
  <c r="P2322" i="4"/>
  <c r="P2321" i="4"/>
  <c r="P2320" i="4"/>
  <c r="P2319" i="4"/>
  <c r="P2318" i="4"/>
  <c r="P2317" i="4"/>
  <c r="P2316" i="4"/>
  <c r="P2315" i="4"/>
  <c r="P2314" i="4"/>
  <c r="P2313" i="4"/>
  <c r="P2312" i="4"/>
  <c r="P2311" i="4"/>
  <c r="P2310" i="4"/>
  <c r="P2309" i="4"/>
  <c r="P2308" i="4"/>
  <c r="P2307" i="4"/>
  <c r="P2306" i="4"/>
  <c r="P2305" i="4"/>
  <c r="P2304" i="4"/>
  <c r="P2303" i="4"/>
  <c r="P2302" i="4"/>
  <c r="P2301" i="4"/>
  <c r="P2300" i="4"/>
  <c r="P2299" i="4"/>
  <c r="P2298" i="4"/>
  <c r="P2297" i="4"/>
  <c r="P2296" i="4"/>
  <c r="P2295" i="4"/>
  <c r="P2294" i="4"/>
  <c r="P2293" i="4"/>
  <c r="P2292" i="4"/>
  <c r="P2291" i="4"/>
  <c r="P2290" i="4"/>
  <c r="P2289" i="4"/>
  <c r="P2288" i="4"/>
  <c r="P2287" i="4"/>
  <c r="P2286" i="4"/>
  <c r="P2285" i="4"/>
  <c r="P2284" i="4"/>
  <c r="P2283" i="4"/>
  <c r="P2282" i="4"/>
  <c r="P2281" i="4"/>
  <c r="P2280" i="4"/>
  <c r="P2279" i="4"/>
  <c r="P2278" i="4"/>
  <c r="P2277" i="4"/>
  <c r="P2276" i="4"/>
  <c r="P2275" i="4"/>
  <c r="P2274" i="4"/>
  <c r="P2273" i="4"/>
  <c r="P2272" i="4"/>
  <c r="P2271" i="4"/>
  <c r="P2270" i="4"/>
  <c r="P2269" i="4"/>
  <c r="P2268" i="4"/>
  <c r="P2267" i="4"/>
  <c r="P2266" i="4"/>
  <c r="P2265" i="4"/>
  <c r="P2264" i="4"/>
  <c r="P2263" i="4"/>
  <c r="P2262" i="4"/>
  <c r="P2261" i="4"/>
  <c r="P2260" i="4"/>
  <c r="P2259" i="4"/>
  <c r="P2258" i="4"/>
  <c r="P2257" i="4"/>
  <c r="P2256" i="4"/>
  <c r="P2255" i="4"/>
  <c r="P2254" i="4"/>
  <c r="P2253" i="4"/>
  <c r="P2252" i="4"/>
  <c r="P2251" i="4"/>
  <c r="P2250" i="4"/>
  <c r="P2249" i="4"/>
  <c r="P2248" i="4"/>
  <c r="P2247" i="4"/>
  <c r="P2246" i="4"/>
  <c r="P2245" i="4"/>
  <c r="P2244" i="4"/>
  <c r="P2243" i="4"/>
  <c r="P2242" i="4"/>
  <c r="P2241" i="4"/>
  <c r="P2240" i="4"/>
  <c r="P2239" i="4"/>
  <c r="P2238" i="4"/>
  <c r="P2237" i="4"/>
  <c r="P2236" i="4"/>
  <c r="P2235" i="4"/>
  <c r="P2234" i="4"/>
  <c r="P2233" i="4"/>
  <c r="P2232" i="4"/>
  <c r="P2231" i="4"/>
  <c r="P2230" i="4"/>
  <c r="P2229" i="4"/>
  <c r="P2228" i="4"/>
  <c r="P2227" i="4"/>
  <c r="P2226" i="4"/>
  <c r="P2225" i="4"/>
  <c r="P2224" i="4"/>
  <c r="P2223" i="4"/>
  <c r="P2222" i="4"/>
  <c r="P2221" i="4"/>
  <c r="P2220" i="4"/>
  <c r="P2219" i="4"/>
  <c r="P2218" i="4"/>
  <c r="P2217" i="4"/>
  <c r="P2216" i="4"/>
  <c r="P2215" i="4"/>
  <c r="P2214" i="4"/>
  <c r="P2213" i="4"/>
  <c r="P2212" i="4"/>
  <c r="P2211" i="4"/>
  <c r="P2210" i="4"/>
  <c r="P2209" i="4"/>
  <c r="P2208" i="4"/>
  <c r="P2207" i="4"/>
  <c r="P2206" i="4"/>
  <c r="P2205" i="4"/>
  <c r="P2204" i="4"/>
  <c r="P2203" i="4"/>
  <c r="P2202" i="4"/>
  <c r="P2201" i="4"/>
  <c r="P2200" i="4"/>
  <c r="P2199" i="4"/>
  <c r="P2198" i="4"/>
  <c r="P2197" i="4"/>
  <c r="P2196" i="4"/>
  <c r="P2195" i="4"/>
  <c r="P2194" i="4"/>
  <c r="P2193" i="4"/>
  <c r="P2192" i="4"/>
  <c r="P2191" i="4"/>
  <c r="P2190" i="4"/>
  <c r="P2189" i="4"/>
  <c r="P2188" i="4"/>
  <c r="P2187" i="4"/>
  <c r="P2186" i="4"/>
  <c r="P2185" i="4"/>
  <c r="P2184" i="4"/>
  <c r="P2183" i="4"/>
  <c r="P2182" i="4"/>
  <c r="P2181" i="4"/>
  <c r="P2180" i="4"/>
  <c r="P2179" i="4"/>
  <c r="P2178" i="4"/>
  <c r="P2177" i="4"/>
  <c r="P2176" i="4"/>
  <c r="P2175" i="4"/>
  <c r="P2174" i="4"/>
  <c r="P2173" i="4"/>
  <c r="P2172" i="4"/>
  <c r="P2171" i="4"/>
  <c r="P2170" i="4"/>
  <c r="P2169" i="4"/>
  <c r="P2168" i="4"/>
  <c r="P2167" i="4"/>
  <c r="P2166" i="4"/>
  <c r="P2165" i="4"/>
  <c r="P2164" i="4"/>
  <c r="P2163" i="4"/>
  <c r="P2162" i="4"/>
  <c r="P2161" i="4"/>
  <c r="P2160" i="4"/>
  <c r="P2159" i="4"/>
  <c r="P2158" i="4"/>
  <c r="P2157" i="4"/>
  <c r="P2156" i="4"/>
  <c r="P2155" i="4"/>
  <c r="P2154" i="4"/>
  <c r="P2153" i="4"/>
  <c r="P2152" i="4"/>
  <c r="P2151" i="4"/>
  <c r="P2150" i="4"/>
  <c r="P2149" i="4"/>
  <c r="P2148" i="4"/>
  <c r="P2147" i="4"/>
  <c r="P2146" i="4"/>
  <c r="P2145" i="4"/>
  <c r="P2144" i="4"/>
  <c r="P2143" i="4"/>
  <c r="P2142" i="4"/>
  <c r="P2141" i="4"/>
  <c r="P2140" i="4"/>
  <c r="P2139" i="4"/>
  <c r="P2138" i="4"/>
  <c r="P2137" i="4"/>
  <c r="P2136" i="4"/>
  <c r="P2135" i="4"/>
  <c r="P2134" i="4"/>
  <c r="P2133" i="4"/>
  <c r="P2132" i="4"/>
  <c r="P2131" i="4"/>
  <c r="P2130" i="4"/>
  <c r="P2129" i="4"/>
  <c r="P2128" i="4"/>
  <c r="P2127" i="4"/>
  <c r="P2126" i="4"/>
  <c r="P2125" i="4"/>
  <c r="P2124" i="4"/>
  <c r="P2123" i="4"/>
  <c r="P2122" i="4"/>
  <c r="P2121" i="4"/>
  <c r="P2120" i="4"/>
  <c r="P2119" i="4"/>
  <c r="P2118" i="4"/>
  <c r="P2117" i="4"/>
  <c r="P2116" i="4"/>
  <c r="P2115" i="4"/>
  <c r="P2114" i="4"/>
  <c r="P2113" i="4"/>
  <c r="P2112" i="4"/>
  <c r="P2111" i="4"/>
  <c r="P2110" i="4"/>
  <c r="P2109" i="4"/>
  <c r="P2108" i="4"/>
  <c r="P2107" i="4"/>
  <c r="P2106" i="4"/>
  <c r="P2105" i="4"/>
  <c r="P2104" i="4"/>
  <c r="P2103" i="4"/>
  <c r="P2102" i="4"/>
  <c r="P2101" i="4"/>
  <c r="P2100" i="4"/>
  <c r="P2099" i="4"/>
  <c r="P2098" i="4"/>
  <c r="P2097" i="4"/>
  <c r="P2096" i="4"/>
  <c r="P2095" i="4"/>
  <c r="P2094" i="4"/>
  <c r="P2093" i="4"/>
  <c r="P2092" i="4"/>
  <c r="P2091" i="4"/>
  <c r="P2090" i="4"/>
  <c r="P2089" i="4"/>
  <c r="P2088" i="4"/>
  <c r="P2087" i="4"/>
  <c r="P2086" i="4"/>
  <c r="P2085" i="4"/>
  <c r="P2084" i="4"/>
  <c r="P2083" i="4"/>
  <c r="P2082" i="4"/>
  <c r="P2081" i="4"/>
  <c r="P2080" i="4"/>
  <c r="P2079" i="4"/>
  <c r="P2078" i="4"/>
  <c r="P2077" i="4"/>
  <c r="P2076" i="4"/>
  <c r="P2075" i="4"/>
  <c r="P2074" i="4"/>
  <c r="P2073" i="4"/>
  <c r="P2072" i="4"/>
  <c r="P2071" i="4"/>
  <c r="P2070" i="4"/>
  <c r="P2069" i="4"/>
  <c r="P2068" i="4"/>
  <c r="P2067" i="4"/>
  <c r="P2066" i="4"/>
  <c r="P2065" i="4"/>
  <c r="P2064" i="4"/>
  <c r="P2063" i="4"/>
  <c r="P2062" i="4"/>
  <c r="P2061" i="4"/>
  <c r="P2060" i="4"/>
  <c r="P2059" i="4"/>
  <c r="P2058" i="4"/>
  <c r="P2057" i="4"/>
  <c r="P2056" i="4"/>
  <c r="P2055" i="4"/>
  <c r="P2054" i="4"/>
  <c r="P2053" i="4"/>
  <c r="P2052" i="4"/>
  <c r="P2051" i="4"/>
  <c r="P2050" i="4"/>
  <c r="P2049" i="4"/>
  <c r="P2048" i="4"/>
  <c r="P2047" i="4"/>
  <c r="P2046" i="4"/>
  <c r="P2045" i="4"/>
  <c r="P2044" i="4"/>
  <c r="P2043" i="4"/>
  <c r="P2042" i="4"/>
  <c r="P2041" i="4"/>
  <c r="P2040" i="4"/>
  <c r="P2039" i="4"/>
  <c r="P2038" i="4"/>
  <c r="P2037" i="4"/>
  <c r="P2036" i="4"/>
  <c r="P2035" i="4"/>
  <c r="P2034" i="4"/>
  <c r="P2033" i="4"/>
  <c r="P2032" i="4"/>
  <c r="P2031" i="4"/>
  <c r="P2030" i="4"/>
  <c r="P2029" i="4"/>
  <c r="P2028" i="4"/>
  <c r="P2027" i="4"/>
  <c r="P2026" i="4"/>
  <c r="P2025" i="4"/>
  <c r="P2024" i="4"/>
  <c r="P2023" i="4"/>
  <c r="P2022" i="4"/>
  <c r="P2021" i="4"/>
  <c r="P2020" i="4"/>
  <c r="P2019" i="4"/>
  <c r="P2018" i="4"/>
  <c r="P2017" i="4"/>
  <c r="P2016" i="4"/>
  <c r="P2015" i="4"/>
  <c r="P2014" i="4"/>
  <c r="P2013" i="4"/>
  <c r="P2012" i="4"/>
  <c r="P2011" i="4"/>
  <c r="P2010" i="4"/>
  <c r="P2009" i="4"/>
  <c r="P2008" i="4"/>
  <c r="P2007" i="4"/>
  <c r="P2006" i="4"/>
  <c r="P2005" i="4"/>
  <c r="P2004" i="4"/>
  <c r="P2003" i="4"/>
  <c r="P2002" i="4"/>
  <c r="P2001" i="4"/>
  <c r="P2000" i="4"/>
  <c r="P1999" i="4"/>
  <c r="P1998" i="4"/>
  <c r="P1997" i="4"/>
  <c r="P1996" i="4"/>
  <c r="P1995" i="4"/>
  <c r="P1994" i="4"/>
  <c r="P1993" i="4"/>
  <c r="P1992" i="4"/>
  <c r="P1991" i="4"/>
  <c r="P1990" i="4"/>
  <c r="P1989" i="4"/>
  <c r="P1988" i="4"/>
  <c r="P1987" i="4"/>
  <c r="P1986" i="4"/>
  <c r="P1985" i="4"/>
  <c r="P1984" i="4"/>
  <c r="P1983" i="4"/>
  <c r="P1982" i="4"/>
  <c r="P1981" i="4"/>
  <c r="P1980" i="4"/>
  <c r="P1979" i="4"/>
  <c r="P1978" i="4"/>
  <c r="P1977" i="4"/>
  <c r="P1976" i="4"/>
  <c r="P1975" i="4"/>
  <c r="P1974" i="4"/>
  <c r="P1973" i="4"/>
  <c r="P1972" i="4"/>
  <c r="P1971" i="4"/>
  <c r="P1970" i="4"/>
  <c r="P1969" i="4"/>
  <c r="P1968" i="4"/>
  <c r="P1967" i="4"/>
  <c r="P1966" i="4"/>
  <c r="P1965" i="4"/>
  <c r="P1964" i="4"/>
  <c r="P1963" i="4"/>
  <c r="P1962" i="4"/>
  <c r="P1961" i="4"/>
  <c r="P1960" i="4"/>
  <c r="P1959" i="4"/>
  <c r="P1958" i="4"/>
  <c r="P1957" i="4"/>
  <c r="P1956" i="4"/>
  <c r="P1955" i="4"/>
  <c r="P1954" i="4"/>
  <c r="P1953" i="4"/>
  <c r="P1952" i="4"/>
  <c r="P1951" i="4"/>
  <c r="P1950" i="4"/>
  <c r="P1949" i="4"/>
  <c r="P1948" i="4"/>
  <c r="P1947" i="4"/>
  <c r="P1946" i="4"/>
  <c r="P1945" i="4"/>
  <c r="P1944" i="4"/>
  <c r="P1943" i="4"/>
  <c r="P1942" i="4"/>
  <c r="P1941" i="4"/>
  <c r="P1940" i="4"/>
  <c r="P1939" i="4"/>
  <c r="P1938" i="4"/>
  <c r="P1937" i="4"/>
  <c r="P1936" i="4"/>
  <c r="P1935" i="4"/>
  <c r="P1934" i="4"/>
  <c r="P1933" i="4"/>
  <c r="P1932" i="4"/>
  <c r="P1931" i="4"/>
  <c r="P1930" i="4"/>
  <c r="P1929" i="4"/>
  <c r="P1928" i="4"/>
  <c r="P1927" i="4"/>
  <c r="P1926" i="4"/>
  <c r="P1925" i="4"/>
  <c r="P1924" i="4"/>
  <c r="P1923" i="4"/>
  <c r="P1922" i="4"/>
  <c r="P1921" i="4"/>
  <c r="P1920" i="4"/>
  <c r="P1919" i="4"/>
  <c r="P1918" i="4"/>
  <c r="P1917" i="4"/>
  <c r="P1916" i="4"/>
  <c r="P1915" i="4"/>
  <c r="P1914" i="4"/>
  <c r="P1913" i="4"/>
  <c r="P1912" i="4"/>
  <c r="P1911" i="4"/>
  <c r="P1910" i="4"/>
  <c r="P1909" i="4"/>
  <c r="P1908" i="4"/>
  <c r="P1907" i="4"/>
  <c r="P1906" i="4"/>
  <c r="P1905" i="4"/>
  <c r="P1904" i="4"/>
  <c r="P1903" i="4"/>
  <c r="P1902" i="4"/>
  <c r="P1901" i="4"/>
  <c r="P1900" i="4"/>
  <c r="P1899" i="4"/>
  <c r="P1898" i="4"/>
  <c r="P1897" i="4"/>
  <c r="P1896" i="4"/>
  <c r="P1895" i="4"/>
  <c r="P1894" i="4"/>
  <c r="P1893" i="4"/>
  <c r="P1892" i="4"/>
  <c r="P1891" i="4"/>
  <c r="P1890" i="4"/>
  <c r="P1889" i="4"/>
  <c r="P1888" i="4"/>
  <c r="P1887" i="4"/>
  <c r="P1886" i="4"/>
  <c r="P1885" i="4"/>
  <c r="P1884" i="4"/>
  <c r="P1883" i="4"/>
  <c r="P1882" i="4"/>
  <c r="P1881" i="4"/>
  <c r="P1880" i="4"/>
  <c r="P1879" i="4"/>
  <c r="P1878" i="4"/>
  <c r="P1877" i="4"/>
  <c r="P1876" i="4"/>
  <c r="P1875" i="4"/>
  <c r="P1874" i="4"/>
  <c r="P1873" i="4"/>
  <c r="P1872" i="4"/>
  <c r="P1871" i="4"/>
  <c r="P1870" i="4"/>
  <c r="P1869" i="4"/>
  <c r="P1868" i="4"/>
  <c r="P1867" i="4"/>
  <c r="P1866" i="4"/>
  <c r="P1865" i="4"/>
  <c r="P1864" i="4"/>
  <c r="P1863" i="4"/>
  <c r="P1862" i="4"/>
  <c r="P1861" i="4"/>
  <c r="P1860" i="4"/>
  <c r="P1859" i="4"/>
  <c r="P1858" i="4"/>
  <c r="P1857" i="4"/>
  <c r="P1856" i="4"/>
  <c r="P1855" i="4"/>
  <c r="P1854" i="4"/>
  <c r="P1853" i="4"/>
  <c r="P1852" i="4"/>
  <c r="P1851" i="4"/>
  <c r="P1850" i="4"/>
  <c r="P1849" i="4"/>
  <c r="P1848" i="4"/>
  <c r="P1847" i="4"/>
  <c r="P1846" i="4"/>
  <c r="P1845" i="4"/>
  <c r="P1844" i="4"/>
  <c r="P1843" i="4"/>
  <c r="P1842" i="4"/>
  <c r="P1841" i="4"/>
  <c r="P1840" i="4"/>
  <c r="P1839" i="4"/>
  <c r="P1838" i="4"/>
  <c r="P1837" i="4"/>
  <c r="P1836" i="4"/>
  <c r="P1835" i="4"/>
  <c r="P1834" i="4"/>
  <c r="P1833" i="4"/>
  <c r="P1832" i="4"/>
  <c r="P1831" i="4"/>
  <c r="P1830" i="4"/>
  <c r="P1829" i="4"/>
  <c r="P1828" i="4"/>
  <c r="P1827" i="4"/>
  <c r="P1826" i="4"/>
  <c r="P1825" i="4"/>
  <c r="P1824" i="4"/>
  <c r="P1823" i="4"/>
  <c r="P1822" i="4"/>
  <c r="P1821" i="4"/>
  <c r="P1820" i="4"/>
  <c r="P1819" i="4"/>
  <c r="P1818" i="4"/>
  <c r="P1817" i="4"/>
  <c r="P1816" i="4"/>
  <c r="P1815" i="4"/>
  <c r="P1814" i="4"/>
  <c r="P1813" i="4"/>
  <c r="P1812" i="4"/>
  <c r="P1811" i="4"/>
  <c r="P1810" i="4"/>
  <c r="P1809" i="4"/>
  <c r="P1808" i="4"/>
  <c r="P1807" i="4"/>
  <c r="P1806" i="4"/>
  <c r="P1805" i="4"/>
  <c r="P1804" i="4"/>
  <c r="P1803" i="4"/>
  <c r="P1802" i="4"/>
  <c r="P1801" i="4"/>
  <c r="P1800" i="4"/>
  <c r="P1799" i="4"/>
  <c r="P1798" i="4"/>
  <c r="P1797" i="4"/>
  <c r="P1796" i="4"/>
  <c r="P1795" i="4"/>
  <c r="P1794" i="4"/>
  <c r="P1793" i="4"/>
  <c r="P1792" i="4"/>
  <c r="P1791" i="4"/>
  <c r="P1790" i="4"/>
  <c r="P1789" i="4"/>
  <c r="P1788" i="4"/>
  <c r="P1787" i="4"/>
  <c r="P1786" i="4"/>
  <c r="P1785" i="4"/>
  <c r="P1784" i="4"/>
  <c r="P1783" i="4"/>
  <c r="P1782" i="4"/>
  <c r="P1781" i="4"/>
  <c r="P1780" i="4"/>
  <c r="P1779" i="4"/>
  <c r="P1778" i="4"/>
  <c r="P1777" i="4"/>
  <c r="P1776" i="4"/>
  <c r="P1775" i="4"/>
  <c r="P1774" i="4"/>
  <c r="P1773" i="4"/>
  <c r="P1772" i="4"/>
  <c r="P1771" i="4"/>
  <c r="P1770" i="4"/>
  <c r="P1769" i="4"/>
  <c r="P1768" i="4"/>
  <c r="P1767" i="4"/>
  <c r="P1766" i="4"/>
  <c r="P1765" i="4"/>
  <c r="P1764" i="4"/>
  <c r="P1763" i="4"/>
  <c r="P1762" i="4"/>
  <c r="P1761" i="4"/>
  <c r="P1760" i="4"/>
  <c r="P1759" i="4"/>
  <c r="P1758" i="4"/>
  <c r="P1757" i="4"/>
  <c r="P1756" i="4"/>
  <c r="P1755" i="4"/>
  <c r="P1754" i="4"/>
  <c r="P1753" i="4"/>
  <c r="P1752" i="4"/>
  <c r="P1751" i="4"/>
  <c r="P1750" i="4"/>
  <c r="P1749" i="4"/>
  <c r="P1748" i="4"/>
  <c r="P1747" i="4"/>
  <c r="P1746" i="4"/>
  <c r="P1745" i="4"/>
  <c r="P1744" i="4"/>
  <c r="P1743" i="4"/>
  <c r="P1742" i="4"/>
  <c r="P1741" i="4"/>
  <c r="P1740" i="4"/>
  <c r="P1739" i="4"/>
  <c r="P1738" i="4"/>
  <c r="P1737" i="4"/>
  <c r="P1736" i="4"/>
  <c r="P1735" i="4"/>
  <c r="P1734" i="4"/>
  <c r="P1733" i="4"/>
  <c r="P1732" i="4"/>
  <c r="P1731" i="4"/>
  <c r="P1730" i="4"/>
  <c r="P1729" i="4"/>
  <c r="P1728" i="4"/>
  <c r="P1727" i="4"/>
  <c r="P1726" i="4"/>
  <c r="P1725" i="4"/>
  <c r="P1724" i="4"/>
  <c r="P1723" i="4"/>
  <c r="P1722" i="4"/>
  <c r="P1721" i="4"/>
  <c r="P1720" i="4"/>
  <c r="P1719" i="4"/>
  <c r="P1718" i="4"/>
  <c r="P1717" i="4"/>
  <c r="P1716" i="4"/>
  <c r="P1715" i="4"/>
  <c r="P1714" i="4"/>
  <c r="P1713" i="4"/>
  <c r="P1712" i="4"/>
  <c r="P1711" i="4"/>
  <c r="P1710" i="4"/>
  <c r="P1709" i="4"/>
  <c r="P1708" i="4"/>
  <c r="P1707" i="4"/>
  <c r="P1706" i="4"/>
  <c r="P1705" i="4"/>
  <c r="P1704" i="4"/>
  <c r="P1703" i="4"/>
  <c r="P1702" i="4"/>
  <c r="P1701" i="4"/>
  <c r="P1700" i="4"/>
  <c r="P1699" i="4"/>
  <c r="P1698" i="4"/>
  <c r="P1697" i="4"/>
  <c r="P1696" i="4"/>
  <c r="P1695" i="4"/>
  <c r="P1694" i="4"/>
  <c r="P1693" i="4"/>
  <c r="P1692" i="4"/>
  <c r="P1691" i="4"/>
  <c r="P1690" i="4"/>
  <c r="P1689" i="4"/>
  <c r="P1688" i="4"/>
  <c r="P1687" i="4"/>
  <c r="P1686" i="4"/>
  <c r="P1685" i="4"/>
  <c r="P1684" i="4"/>
  <c r="P1683" i="4"/>
  <c r="P1682" i="4"/>
  <c r="P1681" i="4"/>
  <c r="P1680" i="4"/>
  <c r="P1679" i="4"/>
  <c r="P1678" i="4"/>
  <c r="P1677" i="4"/>
  <c r="P1676" i="4"/>
  <c r="P1675" i="4"/>
  <c r="P1674" i="4"/>
  <c r="P1673" i="4"/>
  <c r="P1672" i="4"/>
  <c r="P1671" i="4"/>
  <c r="P1670" i="4"/>
  <c r="P1669" i="4"/>
  <c r="P1668" i="4"/>
  <c r="P1667" i="4"/>
  <c r="P1666" i="4"/>
  <c r="P1665" i="4"/>
  <c r="P1664" i="4"/>
  <c r="P1663" i="4"/>
  <c r="P1662" i="4"/>
  <c r="P1661" i="4"/>
  <c r="P1660" i="4"/>
  <c r="P1659" i="4"/>
  <c r="P1658" i="4"/>
  <c r="P1657" i="4"/>
  <c r="P1656" i="4"/>
  <c r="P1655" i="4"/>
  <c r="P1654" i="4"/>
  <c r="P1653" i="4"/>
  <c r="P1652" i="4"/>
  <c r="P1651" i="4"/>
  <c r="P1650" i="4"/>
  <c r="P1649" i="4"/>
  <c r="P1648" i="4"/>
  <c r="P1647" i="4"/>
  <c r="P1646" i="4"/>
  <c r="P1645" i="4"/>
  <c r="P1644" i="4"/>
  <c r="P1643" i="4"/>
  <c r="P1642" i="4"/>
  <c r="P1641" i="4"/>
  <c r="P1640" i="4"/>
  <c r="P1639" i="4"/>
  <c r="P1638" i="4"/>
  <c r="P1637" i="4"/>
  <c r="P1636" i="4"/>
  <c r="P1635" i="4"/>
  <c r="P1634" i="4"/>
  <c r="P1633" i="4"/>
  <c r="P1632" i="4"/>
  <c r="P1631" i="4"/>
  <c r="P1630" i="4"/>
  <c r="P1629" i="4"/>
  <c r="P1628" i="4"/>
  <c r="P1627" i="4"/>
  <c r="P1626" i="4"/>
  <c r="P1625" i="4"/>
  <c r="P1624" i="4"/>
  <c r="P1623" i="4"/>
  <c r="P1622" i="4"/>
  <c r="P1621" i="4"/>
  <c r="P1620" i="4"/>
  <c r="P1619" i="4"/>
  <c r="P1618" i="4"/>
  <c r="P1617" i="4"/>
  <c r="P1616" i="4"/>
  <c r="P1615" i="4"/>
  <c r="P1614" i="4"/>
  <c r="P1613" i="4"/>
  <c r="P1612" i="4"/>
  <c r="P1611" i="4"/>
  <c r="P1610" i="4"/>
  <c r="P1609" i="4"/>
  <c r="P1608" i="4"/>
  <c r="P1607" i="4"/>
  <c r="P1606" i="4"/>
  <c r="P1605" i="4"/>
  <c r="P1604" i="4"/>
  <c r="P1603" i="4"/>
  <c r="P1602" i="4"/>
  <c r="P1601" i="4"/>
  <c r="P1600" i="4"/>
  <c r="P1599" i="4"/>
  <c r="P1598" i="4"/>
  <c r="P1597" i="4"/>
  <c r="P1596" i="4"/>
  <c r="P1595" i="4"/>
  <c r="P1594" i="4"/>
  <c r="P1593" i="4"/>
  <c r="P1592" i="4"/>
  <c r="P1591" i="4"/>
  <c r="P1590" i="4"/>
  <c r="P1589" i="4"/>
  <c r="P1588" i="4"/>
  <c r="P1587" i="4"/>
  <c r="P1586" i="4"/>
  <c r="P1585" i="4"/>
  <c r="P1584" i="4"/>
  <c r="P1583" i="4"/>
  <c r="P1582" i="4"/>
  <c r="P1581" i="4"/>
  <c r="P1580" i="4"/>
  <c r="P1579" i="4"/>
  <c r="P1578" i="4"/>
  <c r="P1577" i="4"/>
  <c r="P1576" i="4"/>
  <c r="P1575" i="4"/>
  <c r="P1574" i="4"/>
  <c r="P1573" i="4"/>
  <c r="P1572" i="4"/>
  <c r="P1571" i="4"/>
  <c r="P1570" i="4"/>
  <c r="P1569" i="4"/>
  <c r="P1568" i="4"/>
  <c r="P1567" i="4"/>
  <c r="P1566" i="4"/>
  <c r="P1565" i="4"/>
  <c r="P1564" i="4"/>
  <c r="P1563" i="4"/>
  <c r="P1562" i="4"/>
  <c r="P1561" i="4"/>
  <c r="P1560" i="4"/>
  <c r="P1559" i="4"/>
  <c r="P1558" i="4"/>
  <c r="P1557" i="4"/>
  <c r="P1556" i="4"/>
  <c r="P1555" i="4"/>
  <c r="P1554" i="4"/>
  <c r="P1553" i="4"/>
  <c r="P1552" i="4"/>
  <c r="P1551" i="4"/>
  <c r="P1550" i="4"/>
  <c r="P1549" i="4"/>
  <c r="P1548" i="4"/>
  <c r="P1547" i="4"/>
  <c r="P1546" i="4"/>
  <c r="P1545" i="4"/>
  <c r="P1544" i="4"/>
  <c r="P1543" i="4"/>
  <c r="P1542" i="4"/>
  <c r="P1541" i="4"/>
  <c r="P1540" i="4"/>
  <c r="P1539" i="4"/>
  <c r="P1538" i="4"/>
  <c r="P1537" i="4"/>
  <c r="P1536" i="4"/>
  <c r="P1535" i="4"/>
  <c r="P1534" i="4"/>
  <c r="P1533" i="4"/>
  <c r="P1532" i="4"/>
  <c r="P1531" i="4"/>
  <c r="P1530" i="4"/>
  <c r="P1529" i="4"/>
  <c r="P1528" i="4"/>
  <c r="P1527" i="4"/>
  <c r="P1526" i="4"/>
  <c r="P1525" i="4"/>
  <c r="P1524" i="4"/>
  <c r="P1523" i="4"/>
  <c r="P1522" i="4"/>
  <c r="P1521" i="4"/>
  <c r="P1520" i="4"/>
  <c r="P1519" i="4"/>
  <c r="P1518" i="4"/>
  <c r="P1517" i="4"/>
  <c r="P1516" i="4"/>
  <c r="P1515" i="4"/>
  <c r="P1514" i="4"/>
  <c r="P1513" i="4"/>
  <c r="P1512" i="4"/>
  <c r="P1511" i="4"/>
  <c r="P1510" i="4"/>
  <c r="P1509" i="4"/>
  <c r="P1508" i="4"/>
  <c r="P1507" i="4"/>
  <c r="P1506" i="4"/>
  <c r="P1505" i="4"/>
  <c r="P1504" i="4"/>
  <c r="P1503" i="4"/>
  <c r="P1502" i="4"/>
  <c r="P1501" i="4"/>
  <c r="P1500" i="4"/>
  <c r="P1499" i="4"/>
  <c r="P1498" i="4"/>
  <c r="P1497" i="4"/>
  <c r="P1496" i="4"/>
  <c r="P1495" i="4"/>
  <c r="P1494" i="4"/>
  <c r="P1493" i="4"/>
  <c r="P1492" i="4"/>
  <c r="P1491" i="4"/>
  <c r="P1490" i="4"/>
  <c r="P1489" i="4"/>
  <c r="P1488" i="4"/>
  <c r="P1487" i="4"/>
  <c r="P1486" i="4"/>
  <c r="P1485" i="4"/>
  <c r="P1484" i="4"/>
  <c r="P1483" i="4"/>
  <c r="P1482" i="4"/>
  <c r="P1481" i="4"/>
  <c r="P1480" i="4"/>
  <c r="P1479" i="4"/>
  <c r="P1478" i="4"/>
  <c r="P1477" i="4"/>
  <c r="P1476" i="4"/>
  <c r="P1475" i="4"/>
  <c r="P1474" i="4"/>
  <c r="P1473" i="4"/>
  <c r="P1472" i="4"/>
  <c r="P1471" i="4"/>
  <c r="P1470" i="4"/>
  <c r="P1469" i="4"/>
  <c r="P1468" i="4"/>
  <c r="P1467" i="4"/>
  <c r="P1466" i="4"/>
  <c r="P1465" i="4"/>
  <c r="P1464" i="4"/>
  <c r="P1463" i="4"/>
  <c r="P1462" i="4"/>
  <c r="P1461" i="4"/>
  <c r="P1460" i="4"/>
  <c r="P1459" i="4"/>
  <c r="P1458" i="4"/>
  <c r="P1457" i="4"/>
  <c r="P1456" i="4"/>
  <c r="P1455" i="4"/>
  <c r="P1454" i="4"/>
  <c r="P1453" i="4"/>
  <c r="P1452" i="4"/>
  <c r="P1451" i="4"/>
  <c r="P1450" i="4"/>
  <c r="P1449" i="4"/>
  <c r="P1448" i="4"/>
  <c r="P1447" i="4"/>
  <c r="P1446" i="4"/>
  <c r="P1445" i="4"/>
  <c r="P1444" i="4"/>
  <c r="P1443" i="4"/>
  <c r="P1442" i="4"/>
  <c r="P1441" i="4"/>
  <c r="P1440" i="4"/>
  <c r="P1439" i="4"/>
  <c r="P1438" i="4"/>
  <c r="P1437" i="4"/>
  <c r="P1436" i="4"/>
  <c r="P1435" i="4"/>
  <c r="P1434" i="4"/>
  <c r="P1433" i="4"/>
  <c r="P1432" i="4"/>
  <c r="P1431" i="4"/>
  <c r="P1430" i="4"/>
  <c r="P1429" i="4"/>
  <c r="P1428" i="4"/>
  <c r="P1427" i="4"/>
  <c r="P1426" i="4"/>
  <c r="P1425" i="4"/>
  <c r="P1424" i="4"/>
  <c r="P1423" i="4"/>
  <c r="P1422" i="4"/>
  <c r="P1421" i="4"/>
  <c r="P1420" i="4"/>
  <c r="P1419" i="4"/>
  <c r="P1418" i="4"/>
  <c r="P1417" i="4"/>
  <c r="P1416" i="4"/>
  <c r="P1415" i="4"/>
  <c r="P1414" i="4"/>
  <c r="P1413" i="4"/>
  <c r="P1412" i="4"/>
  <c r="P1411" i="4"/>
  <c r="P1410" i="4"/>
  <c r="P1409" i="4"/>
  <c r="P1408" i="4"/>
  <c r="P1407" i="4"/>
  <c r="P1406" i="4"/>
  <c r="P1405" i="4"/>
  <c r="P1404" i="4"/>
  <c r="P1403" i="4"/>
  <c r="P1402" i="4"/>
  <c r="P1401" i="4"/>
  <c r="P1400" i="4"/>
  <c r="P1399" i="4"/>
  <c r="P1398" i="4"/>
  <c r="P1397" i="4"/>
  <c r="P1396" i="4"/>
  <c r="P1395" i="4"/>
  <c r="P1394" i="4"/>
  <c r="P1393" i="4"/>
  <c r="P1392" i="4"/>
  <c r="P1391" i="4"/>
  <c r="P1390" i="4"/>
  <c r="P1389" i="4"/>
  <c r="P1388" i="4"/>
  <c r="P1387" i="4"/>
  <c r="P1386" i="4"/>
  <c r="P1385" i="4"/>
  <c r="P1384" i="4"/>
  <c r="P1383" i="4"/>
  <c r="P1382" i="4"/>
  <c r="P1381" i="4"/>
  <c r="P1380" i="4"/>
  <c r="P1379" i="4"/>
  <c r="P1378" i="4"/>
  <c r="P1377" i="4"/>
  <c r="P1376" i="4"/>
  <c r="P1375" i="4"/>
  <c r="P1374" i="4"/>
  <c r="P1373" i="4"/>
  <c r="P1372" i="4"/>
  <c r="P1371" i="4"/>
  <c r="P1370" i="4"/>
  <c r="P1369" i="4"/>
  <c r="P1368" i="4"/>
  <c r="P1367" i="4"/>
  <c r="P1366" i="4"/>
  <c r="P1365" i="4"/>
  <c r="P1364" i="4"/>
  <c r="P1363" i="4"/>
  <c r="P1362" i="4"/>
  <c r="P1361" i="4"/>
  <c r="P1360" i="4"/>
  <c r="P1359" i="4"/>
  <c r="P1358" i="4"/>
  <c r="P1357" i="4"/>
  <c r="P1356" i="4"/>
  <c r="P1355" i="4"/>
  <c r="P1354" i="4"/>
  <c r="P1353" i="4"/>
  <c r="P1352" i="4"/>
  <c r="P1351" i="4"/>
  <c r="P1350" i="4"/>
  <c r="P1349" i="4"/>
  <c r="P1348" i="4"/>
  <c r="P1347" i="4"/>
  <c r="P1346" i="4"/>
  <c r="P1345" i="4"/>
  <c r="P1344" i="4"/>
  <c r="P1343" i="4"/>
  <c r="P1342" i="4"/>
  <c r="P1341" i="4"/>
  <c r="P1340" i="4"/>
  <c r="P1339" i="4"/>
  <c r="P1338" i="4"/>
  <c r="P1337" i="4"/>
  <c r="P1336" i="4"/>
  <c r="P1335" i="4"/>
  <c r="P1334" i="4"/>
  <c r="P1333" i="4"/>
  <c r="P1332" i="4"/>
  <c r="P1331" i="4"/>
  <c r="P1330" i="4"/>
  <c r="P1329" i="4"/>
  <c r="P1328" i="4"/>
  <c r="P1327" i="4"/>
  <c r="P1326" i="4"/>
  <c r="P1325" i="4"/>
  <c r="P1324" i="4"/>
  <c r="P1323" i="4"/>
  <c r="P1322" i="4"/>
  <c r="P1321" i="4"/>
  <c r="P1320" i="4"/>
  <c r="P1319" i="4"/>
  <c r="P1318" i="4"/>
  <c r="P1317" i="4"/>
  <c r="P1316" i="4"/>
  <c r="P1315" i="4"/>
  <c r="P1314" i="4"/>
  <c r="P1313" i="4"/>
  <c r="P1312" i="4"/>
  <c r="P1311" i="4"/>
  <c r="P1310" i="4"/>
  <c r="P1309" i="4"/>
  <c r="P1308" i="4"/>
  <c r="P1307" i="4"/>
  <c r="P1306" i="4"/>
  <c r="P1305" i="4"/>
  <c r="P1304" i="4"/>
  <c r="P1303" i="4"/>
  <c r="P1302" i="4"/>
  <c r="P1301" i="4"/>
  <c r="P1300" i="4"/>
  <c r="P1299" i="4"/>
  <c r="P1298" i="4"/>
  <c r="P1297" i="4"/>
  <c r="P1296" i="4"/>
  <c r="P1295" i="4"/>
  <c r="P1294" i="4"/>
  <c r="P1293" i="4"/>
  <c r="P1292" i="4"/>
  <c r="P1291" i="4"/>
  <c r="P1290" i="4"/>
  <c r="P1289" i="4"/>
  <c r="P1288" i="4"/>
  <c r="P1287" i="4"/>
  <c r="P1286" i="4"/>
  <c r="P1285" i="4"/>
  <c r="P1284" i="4"/>
  <c r="P1283" i="4"/>
  <c r="P1282" i="4"/>
  <c r="P1281" i="4"/>
  <c r="P1280" i="4"/>
  <c r="P1279" i="4"/>
  <c r="P1278" i="4"/>
  <c r="P1277" i="4"/>
  <c r="P1276" i="4"/>
  <c r="P1275" i="4"/>
  <c r="P1274" i="4"/>
  <c r="P1273" i="4"/>
  <c r="P1272" i="4"/>
  <c r="P1271" i="4"/>
  <c r="P1270" i="4"/>
  <c r="P1269" i="4"/>
  <c r="P1268" i="4"/>
  <c r="P1267" i="4"/>
  <c r="P1266" i="4"/>
  <c r="P1265" i="4"/>
  <c r="P1264" i="4"/>
  <c r="P1263" i="4"/>
  <c r="P1262" i="4"/>
  <c r="P1261" i="4"/>
  <c r="P1260" i="4"/>
  <c r="P1259" i="4"/>
  <c r="P1258" i="4"/>
  <c r="P1257" i="4"/>
  <c r="P1256" i="4"/>
  <c r="P1255" i="4"/>
  <c r="P1254" i="4"/>
  <c r="P1253" i="4"/>
  <c r="P1252" i="4"/>
  <c r="P1251" i="4"/>
  <c r="P1250" i="4"/>
  <c r="P1249" i="4"/>
  <c r="P1248" i="4"/>
  <c r="P1247" i="4"/>
  <c r="P1246" i="4"/>
  <c r="P1245" i="4"/>
  <c r="P1244" i="4"/>
  <c r="P1243" i="4"/>
  <c r="P1242" i="4"/>
  <c r="P1241" i="4"/>
  <c r="P1240" i="4"/>
  <c r="P1239" i="4"/>
  <c r="P1238" i="4"/>
  <c r="P1237" i="4"/>
  <c r="P1236" i="4"/>
  <c r="P1235" i="4"/>
  <c r="P1234" i="4"/>
  <c r="P1233" i="4"/>
  <c r="P1232" i="4"/>
  <c r="P1231" i="4"/>
  <c r="P1230" i="4"/>
  <c r="P1229" i="4"/>
  <c r="P1228" i="4"/>
  <c r="P1227" i="4"/>
  <c r="P1226" i="4"/>
  <c r="P1225" i="4"/>
  <c r="P1224" i="4"/>
  <c r="P1223" i="4"/>
  <c r="P1222" i="4"/>
  <c r="P1221" i="4"/>
  <c r="P1220" i="4"/>
  <c r="P1219" i="4"/>
  <c r="P1218" i="4"/>
  <c r="P1217" i="4"/>
  <c r="P1216" i="4"/>
  <c r="P1215" i="4"/>
  <c r="P1214" i="4"/>
  <c r="P1213" i="4"/>
  <c r="P1212" i="4"/>
  <c r="P1211" i="4"/>
  <c r="P1210" i="4"/>
  <c r="P1209" i="4"/>
  <c r="P1208" i="4"/>
  <c r="P1207" i="4"/>
  <c r="P1206" i="4"/>
  <c r="P1205" i="4"/>
  <c r="P1204" i="4"/>
  <c r="P1203" i="4"/>
  <c r="P1202" i="4"/>
  <c r="P1201" i="4"/>
  <c r="P1200" i="4"/>
  <c r="P1199" i="4"/>
  <c r="P1198" i="4"/>
  <c r="P1197" i="4"/>
  <c r="P1196" i="4"/>
  <c r="P1195" i="4"/>
  <c r="P1194" i="4"/>
  <c r="P1193" i="4"/>
  <c r="P1192" i="4"/>
  <c r="P1191" i="4"/>
  <c r="P1190" i="4"/>
  <c r="P1189" i="4"/>
  <c r="P1188" i="4"/>
  <c r="P1187" i="4"/>
  <c r="P1186" i="4"/>
  <c r="P1185" i="4"/>
  <c r="P1184" i="4"/>
  <c r="P1183" i="4"/>
  <c r="P1182" i="4"/>
  <c r="P1181" i="4"/>
  <c r="P1180" i="4"/>
  <c r="P1179" i="4"/>
  <c r="P1178" i="4"/>
  <c r="P1177" i="4"/>
  <c r="P1176" i="4"/>
  <c r="P1175" i="4"/>
  <c r="P1174" i="4"/>
  <c r="P1173" i="4"/>
  <c r="P1172" i="4"/>
  <c r="P1171" i="4"/>
  <c r="P1170" i="4"/>
  <c r="P1169" i="4"/>
  <c r="P1168" i="4"/>
  <c r="P1167" i="4"/>
  <c r="P1166" i="4"/>
  <c r="P1165" i="4"/>
  <c r="P1164" i="4"/>
  <c r="P1163" i="4"/>
  <c r="P1162" i="4"/>
  <c r="P1161" i="4"/>
  <c r="P1160" i="4"/>
  <c r="P1159" i="4"/>
  <c r="P1158" i="4"/>
  <c r="P1157" i="4"/>
  <c r="P1156" i="4"/>
  <c r="P1155" i="4"/>
  <c r="P1154" i="4"/>
  <c r="P1153" i="4"/>
  <c r="P1152" i="4"/>
  <c r="P1151" i="4"/>
  <c r="P1150" i="4"/>
  <c r="P1149" i="4"/>
  <c r="P1148" i="4"/>
  <c r="P1147" i="4"/>
  <c r="P1146" i="4"/>
  <c r="P1145" i="4"/>
  <c r="P1144" i="4"/>
  <c r="P1143" i="4"/>
  <c r="P1142" i="4"/>
  <c r="P1141" i="4"/>
  <c r="P1140" i="4"/>
  <c r="P1139" i="4"/>
  <c r="P1138" i="4"/>
  <c r="P1137" i="4"/>
  <c r="P1136" i="4"/>
  <c r="P1135" i="4"/>
  <c r="P1134" i="4"/>
  <c r="P1133" i="4"/>
  <c r="P1132" i="4"/>
  <c r="P1131" i="4"/>
  <c r="P1130" i="4"/>
  <c r="P1129" i="4"/>
  <c r="P1128" i="4"/>
  <c r="P1127" i="4"/>
  <c r="P1126" i="4"/>
  <c r="P1125" i="4"/>
  <c r="P1124" i="4"/>
  <c r="P1123" i="4"/>
  <c r="P1122" i="4"/>
  <c r="P1121" i="4"/>
  <c r="P1120" i="4"/>
  <c r="P1119" i="4"/>
  <c r="P1118" i="4"/>
  <c r="P1117" i="4"/>
  <c r="P1116" i="4"/>
  <c r="P1115" i="4"/>
  <c r="P1114" i="4"/>
  <c r="P1113" i="4"/>
  <c r="P1112" i="4"/>
  <c r="P1111" i="4"/>
  <c r="P1110" i="4"/>
  <c r="P1109" i="4"/>
  <c r="P1108" i="4"/>
  <c r="P1107" i="4"/>
  <c r="P1106" i="4"/>
  <c r="P1105" i="4"/>
  <c r="P1104" i="4"/>
  <c r="P1103" i="4"/>
  <c r="P1102" i="4"/>
  <c r="P1101" i="4"/>
  <c r="P1100" i="4"/>
  <c r="P1099" i="4"/>
  <c r="P1098" i="4"/>
  <c r="P1097" i="4"/>
  <c r="P1096" i="4"/>
  <c r="P1095" i="4"/>
  <c r="P1094" i="4"/>
  <c r="P1093" i="4"/>
  <c r="P1092" i="4"/>
  <c r="P1091" i="4"/>
  <c r="P1090" i="4"/>
  <c r="P1089" i="4"/>
  <c r="P1088" i="4"/>
  <c r="P1087" i="4"/>
  <c r="P1086" i="4"/>
  <c r="P1085" i="4"/>
  <c r="P1084" i="4"/>
  <c r="P1083" i="4"/>
  <c r="P1082" i="4"/>
  <c r="P1081" i="4"/>
  <c r="P1080" i="4"/>
  <c r="P1079" i="4"/>
  <c r="P1078" i="4"/>
  <c r="P1077" i="4"/>
  <c r="P1076" i="4"/>
  <c r="P1075" i="4"/>
  <c r="P1074" i="4"/>
  <c r="P1073" i="4"/>
  <c r="P1072" i="4"/>
  <c r="P1071" i="4"/>
  <c r="P1070" i="4"/>
  <c r="P1069" i="4"/>
  <c r="P1068" i="4"/>
  <c r="P1067" i="4"/>
  <c r="P1066" i="4"/>
  <c r="P1065" i="4"/>
  <c r="P1064" i="4"/>
  <c r="P1063" i="4"/>
  <c r="P1062" i="4"/>
  <c r="P1061" i="4"/>
  <c r="P1060" i="4"/>
  <c r="P1059" i="4"/>
  <c r="P1058" i="4"/>
  <c r="P1057" i="4"/>
  <c r="P1056" i="4"/>
  <c r="P1055" i="4"/>
  <c r="P1054" i="4"/>
  <c r="P1053" i="4"/>
  <c r="P1052" i="4"/>
  <c r="P1051" i="4"/>
  <c r="P1050" i="4"/>
  <c r="P1049" i="4"/>
  <c r="P1048" i="4"/>
  <c r="P1047" i="4"/>
  <c r="P1046" i="4"/>
  <c r="P1045" i="4"/>
  <c r="P1044" i="4"/>
  <c r="P1043" i="4"/>
  <c r="P1042" i="4"/>
  <c r="P1041" i="4"/>
  <c r="P1040" i="4"/>
  <c r="P1039" i="4"/>
  <c r="P1038" i="4"/>
  <c r="P1037" i="4"/>
  <c r="P1036" i="4"/>
  <c r="P1035" i="4"/>
  <c r="P1034" i="4"/>
  <c r="P1033" i="4"/>
  <c r="P1032" i="4"/>
  <c r="P1031" i="4"/>
  <c r="P1030" i="4"/>
  <c r="P1029" i="4"/>
  <c r="P1028" i="4"/>
  <c r="P1027" i="4"/>
  <c r="P1026" i="4"/>
  <c r="P1025" i="4"/>
  <c r="P1024" i="4"/>
  <c r="P1023" i="4"/>
  <c r="P1022" i="4"/>
  <c r="P1021" i="4"/>
  <c r="P1020" i="4"/>
  <c r="P1019" i="4"/>
  <c r="P1018" i="4"/>
  <c r="P1017" i="4"/>
  <c r="P1016" i="4"/>
  <c r="P1015" i="4"/>
  <c r="P1014" i="4"/>
  <c r="P1013" i="4"/>
  <c r="P1012" i="4"/>
  <c r="P1011" i="4"/>
  <c r="P1010" i="4"/>
  <c r="P1009" i="4"/>
  <c r="P1008" i="4"/>
  <c r="P1007" i="4"/>
  <c r="P1006" i="4"/>
  <c r="P1005" i="4"/>
  <c r="P1004" i="4"/>
  <c r="P1003" i="4"/>
  <c r="P1002" i="4"/>
  <c r="P1001" i="4"/>
  <c r="P1000" i="4"/>
  <c r="P999" i="4"/>
  <c r="P998" i="4"/>
  <c r="P997" i="4"/>
  <c r="P996" i="4"/>
  <c r="P995" i="4"/>
  <c r="P994" i="4"/>
  <c r="P993" i="4"/>
  <c r="P992" i="4"/>
  <c r="P991" i="4"/>
  <c r="P990" i="4"/>
  <c r="P989" i="4"/>
  <c r="P988" i="4"/>
  <c r="P987" i="4"/>
  <c r="P986" i="4"/>
  <c r="P985" i="4"/>
  <c r="P984" i="4"/>
  <c r="P983" i="4"/>
  <c r="P982" i="4"/>
  <c r="P981" i="4"/>
  <c r="P980" i="4"/>
  <c r="P979" i="4"/>
  <c r="P978" i="4"/>
  <c r="P977" i="4"/>
  <c r="P976" i="4"/>
  <c r="P975" i="4"/>
  <c r="P974" i="4"/>
  <c r="P973" i="4"/>
  <c r="P972" i="4"/>
  <c r="P971" i="4"/>
  <c r="P970" i="4"/>
  <c r="P969" i="4"/>
  <c r="P968" i="4"/>
  <c r="P967" i="4"/>
  <c r="P966" i="4"/>
  <c r="P965" i="4"/>
  <c r="P964" i="4"/>
  <c r="P963" i="4"/>
  <c r="P962" i="4"/>
  <c r="P961" i="4"/>
  <c r="P960" i="4"/>
  <c r="P959" i="4"/>
  <c r="P958" i="4"/>
  <c r="P957" i="4"/>
  <c r="P956" i="4"/>
  <c r="P955" i="4"/>
  <c r="P954" i="4"/>
  <c r="P953" i="4"/>
  <c r="P952" i="4"/>
  <c r="P951" i="4"/>
  <c r="P950" i="4"/>
  <c r="P949" i="4"/>
  <c r="P948" i="4"/>
  <c r="P947" i="4"/>
  <c r="P946" i="4"/>
  <c r="P945" i="4"/>
  <c r="P944" i="4"/>
  <c r="P943" i="4"/>
  <c r="P942" i="4"/>
  <c r="P941" i="4"/>
  <c r="P940" i="4"/>
  <c r="P939" i="4"/>
  <c r="P938" i="4"/>
  <c r="P937" i="4"/>
  <c r="P936" i="4"/>
  <c r="P935" i="4"/>
  <c r="P934" i="4"/>
  <c r="P933" i="4"/>
  <c r="P932" i="4"/>
  <c r="P931" i="4"/>
  <c r="P930" i="4"/>
  <c r="P929" i="4"/>
  <c r="P928" i="4"/>
  <c r="P927" i="4"/>
  <c r="P926" i="4"/>
  <c r="P925" i="4"/>
  <c r="P924" i="4"/>
  <c r="P923" i="4"/>
  <c r="P922" i="4"/>
  <c r="P921" i="4"/>
  <c r="P920" i="4"/>
  <c r="P919" i="4"/>
  <c r="P918" i="4"/>
  <c r="P917" i="4"/>
  <c r="P916" i="4"/>
  <c r="P915" i="4"/>
  <c r="P914" i="4"/>
  <c r="P913" i="4"/>
  <c r="P912" i="4"/>
  <c r="P911" i="4"/>
  <c r="P910" i="4"/>
  <c r="P909" i="4"/>
  <c r="P908" i="4"/>
  <c r="P907" i="4"/>
  <c r="P906" i="4"/>
  <c r="P905" i="4"/>
  <c r="P904" i="4"/>
  <c r="P903" i="4"/>
  <c r="P902" i="4"/>
  <c r="P901" i="4"/>
  <c r="P900" i="4"/>
  <c r="P899" i="4"/>
  <c r="P898" i="4"/>
  <c r="P897" i="4"/>
  <c r="P896" i="4"/>
  <c r="P895" i="4"/>
  <c r="P894" i="4"/>
  <c r="P893" i="4"/>
  <c r="P892" i="4"/>
  <c r="P891" i="4"/>
  <c r="P890" i="4"/>
  <c r="P889" i="4"/>
  <c r="P888" i="4"/>
  <c r="P887" i="4"/>
  <c r="P886" i="4"/>
  <c r="P885" i="4"/>
  <c r="P884" i="4"/>
  <c r="P883" i="4"/>
  <c r="P882" i="4"/>
  <c r="P881" i="4"/>
  <c r="P880" i="4"/>
  <c r="P879" i="4"/>
  <c r="P878" i="4"/>
  <c r="P877" i="4"/>
  <c r="P876" i="4"/>
  <c r="P875" i="4"/>
  <c r="P874" i="4"/>
  <c r="P873" i="4"/>
  <c r="P872" i="4"/>
  <c r="P871" i="4"/>
  <c r="P870" i="4"/>
  <c r="P869" i="4"/>
  <c r="P868" i="4"/>
  <c r="P867" i="4"/>
  <c r="P866" i="4"/>
  <c r="P865" i="4"/>
  <c r="P864" i="4"/>
  <c r="P863" i="4"/>
  <c r="P862" i="4"/>
  <c r="P861" i="4"/>
  <c r="P860" i="4"/>
  <c r="P859" i="4"/>
  <c r="P858" i="4"/>
  <c r="P857" i="4"/>
  <c r="P856" i="4"/>
  <c r="P855" i="4"/>
  <c r="P854" i="4"/>
  <c r="P853" i="4"/>
  <c r="P852" i="4"/>
  <c r="P851" i="4"/>
  <c r="P850" i="4"/>
  <c r="P849" i="4"/>
  <c r="P848" i="4"/>
  <c r="P847" i="4"/>
  <c r="P846" i="4"/>
  <c r="P845" i="4"/>
  <c r="P844" i="4"/>
  <c r="P843" i="4"/>
  <c r="P842" i="4"/>
  <c r="P841" i="4"/>
  <c r="P840" i="4"/>
  <c r="P839" i="4"/>
  <c r="P838" i="4"/>
  <c r="P837" i="4"/>
  <c r="P836" i="4"/>
  <c r="P835" i="4"/>
  <c r="P834" i="4"/>
  <c r="P833" i="4"/>
  <c r="P832" i="4"/>
  <c r="P831" i="4"/>
  <c r="P830" i="4"/>
  <c r="P829" i="4"/>
  <c r="P828" i="4"/>
  <c r="P827" i="4"/>
  <c r="P826" i="4"/>
  <c r="P825" i="4"/>
  <c r="P824" i="4"/>
  <c r="P823" i="4"/>
  <c r="P822" i="4"/>
  <c r="P821" i="4"/>
  <c r="P820" i="4"/>
  <c r="P819" i="4"/>
  <c r="P818" i="4"/>
  <c r="P817" i="4"/>
  <c r="P816" i="4"/>
  <c r="P815" i="4"/>
  <c r="P814" i="4"/>
  <c r="P813" i="4"/>
  <c r="P812" i="4"/>
  <c r="P811" i="4"/>
  <c r="P810" i="4"/>
  <c r="P809" i="4"/>
  <c r="P808" i="4"/>
  <c r="P807" i="4"/>
  <c r="P806" i="4"/>
  <c r="P805" i="4"/>
  <c r="P804" i="4"/>
  <c r="P803" i="4"/>
  <c r="P802" i="4"/>
  <c r="P801" i="4"/>
  <c r="P800" i="4"/>
  <c r="P799" i="4"/>
  <c r="P798" i="4"/>
  <c r="P797" i="4"/>
  <c r="P796" i="4"/>
  <c r="P795" i="4"/>
  <c r="P794" i="4"/>
  <c r="P793" i="4"/>
  <c r="P792" i="4"/>
  <c r="P791" i="4"/>
  <c r="P790" i="4"/>
  <c r="P789" i="4"/>
  <c r="P788" i="4"/>
  <c r="P787" i="4"/>
  <c r="P786" i="4"/>
  <c r="P785" i="4"/>
  <c r="P784" i="4"/>
  <c r="P783" i="4"/>
  <c r="P782" i="4"/>
  <c r="P781" i="4"/>
  <c r="P780" i="4"/>
  <c r="P779" i="4"/>
  <c r="P778" i="4"/>
  <c r="P777" i="4"/>
  <c r="P776" i="4"/>
  <c r="P775" i="4"/>
  <c r="P774" i="4"/>
  <c r="P773" i="4"/>
  <c r="P772" i="4"/>
  <c r="P771" i="4"/>
  <c r="P770" i="4"/>
  <c r="P769" i="4"/>
  <c r="P768" i="4"/>
  <c r="P767" i="4"/>
  <c r="P766" i="4"/>
  <c r="P765" i="4"/>
  <c r="P764" i="4"/>
  <c r="P763" i="4"/>
  <c r="P762" i="4"/>
  <c r="P761" i="4"/>
  <c r="P760" i="4"/>
  <c r="P759" i="4"/>
  <c r="P758" i="4"/>
  <c r="P757" i="4"/>
  <c r="P756" i="4"/>
  <c r="P755" i="4"/>
  <c r="P754" i="4"/>
  <c r="P753" i="4"/>
  <c r="P752" i="4"/>
  <c r="P751" i="4"/>
  <c r="P750" i="4"/>
  <c r="P749" i="4"/>
  <c r="P748" i="4"/>
  <c r="P747" i="4"/>
  <c r="P746" i="4"/>
  <c r="P745" i="4"/>
  <c r="P744" i="4"/>
  <c r="P743" i="4"/>
  <c r="P742" i="4"/>
  <c r="P741" i="4"/>
  <c r="P740" i="4"/>
  <c r="P739" i="4"/>
  <c r="P738" i="4"/>
  <c r="P737" i="4"/>
  <c r="P736" i="4"/>
  <c r="P735" i="4"/>
  <c r="P734" i="4"/>
  <c r="P733" i="4"/>
  <c r="P732" i="4"/>
  <c r="P731" i="4"/>
  <c r="P730" i="4"/>
  <c r="P729" i="4"/>
  <c r="P728" i="4"/>
  <c r="P727" i="4"/>
  <c r="P726" i="4"/>
  <c r="P725" i="4"/>
  <c r="P724" i="4"/>
  <c r="P723" i="4"/>
  <c r="P722" i="4"/>
  <c r="P721" i="4"/>
  <c r="P720" i="4"/>
  <c r="P719" i="4"/>
  <c r="P718" i="4"/>
  <c r="P717" i="4"/>
  <c r="P716" i="4"/>
  <c r="P715" i="4"/>
  <c r="P714" i="4"/>
  <c r="P713" i="4"/>
  <c r="P712" i="4"/>
  <c r="P711" i="4"/>
  <c r="P710" i="4"/>
  <c r="P709" i="4"/>
  <c r="P708" i="4"/>
  <c r="P707" i="4"/>
  <c r="P706" i="4"/>
  <c r="P705" i="4"/>
  <c r="P704" i="4"/>
  <c r="P703" i="4"/>
  <c r="P702" i="4"/>
  <c r="P701" i="4"/>
  <c r="P700" i="4"/>
  <c r="P699" i="4"/>
  <c r="P698" i="4"/>
  <c r="P697" i="4"/>
  <c r="P696" i="4"/>
  <c r="P695" i="4"/>
  <c r="P694" i="4"/>
  <c r="P693" i="4"/>
  <c r="P692" i="4"/>
  <c r="P691" i="4"/>
  <c r="P690" i="4"/>
  <c r="P689" i="4"/>
  <c r="P688" i="4"/>
  <c r="P687" i="4"/>
  <c r="P686" i="4"/>
  <c r="P685" i="4"/>
  <c r="P684" i="4"/>
  <c r="P683" i="4"/>
  <c r="P682" i="4"/>
  <c r="P681" i="4"/>
  <c r="P680" i="4"/>
  <c r="P679" i="4"/>
  <c r="P678" i="4"/>
  <c r="P677" i="4"/>
  <c r="P676" i="4"/>
  <c r="P675" i="4"/>
  <c r="P674" i="4"/>
  <c r="P673" i="4"/>
  <c r="P672" i="4"/>
  <c r="P671" i="4"/>
  <c r="P670" i="4"/>
  <c r="P669" i="4"/>
  <c r="P668" i="4"/>
  <c r="P667" i="4"/>
  <c r="P666" i="4"/>
  <c r="P665" i="4"/>
  <c r="P664" i="4"/>
  <c r="P663" i="4"/>
  <c r="P662" i="4"/>
  <c r="P661" i="4"/>
  <c r="P660" i="4"/>
  <c r="P659" i="4"/>
  <c r="P658" i="4"/>
  <c r="P657" i="4"/>
  <c r="P656" i="4"/>
  <c r="P655" i="4"/>
  <c r="P654" i="4"/>
  <c r="P653" i="4"/>
  <c r="P652" i="4"/>
  <c r="P651" i="4"/>
  <c r="P650" i="4"/>
  <c r="P649" i="4"/>
  <c r="P648" i="4"/>
  <c r="P647" i="4"/>
  <c r="P646" i="4"/>
  <c r="P645" i="4"/>
  <c r="P644" i="4"/>
  <c r="P643" i="4"/>
  <c r="P642" i="4"/>
  <c r="P641" i="4"/>
  <c r="P640" i="4"/>
  <c r="P639" i="4"/>
  <c r="P638" i="4"/>
  <c r="P637" i="4"/>
  <c r="P636" i="4"/>
  <c r="P635" i="4"/>
  <c r="P634" i="4"/>
  <c r="P633" i="4"/>
  <c r="P632" i="4"/>
  <c r="P631" i="4"/>
  <c r="P630" i="4"/>
  <c r="P629" i="4"/>
  <c r="P628" i="4"/>
  <c r="P627" i="4"/>
  <c r="P626" i="4"/>
  <c r="P625" i="4"/>
  <c r="P624" i="4"/>
  <c r="P623" i="4"/>
  <c r="P622" i="4"/>
  <c r="P621" i="4"/>
  <c r="P620" i="4"/>
  <c r="P619" i="4"/>
  <c r="P618" i="4"/>
  <c r="P617" i="4"/>
  <c r="P616" i="4"/>
  <c r="P615" i="4"/>
  <c r="P614" i="4"/>
  <c r="P613" i="4"/>
  <c r="P612" i="4"/>
  <c r="P611" i="4"/>
  <c r="P610" i="4"/>
  <c r="P609" i="4"/>
  <c r="P608" i="4"/>
  <c r="P607" i="4"/>
  <c r="P606" i="4"/>
  <c r="P605" i="4"/>
  <c r="P604" i="4"/>
  <c r="P603" i="4"/>
  <c r="P602" i="4"/>
  <c r="P601" i="4"/>
  <c r="P600" i="4"/>
  <c r="P599" i="4"/>
  <c r="P598" i="4"/>
  <c r="P597" i="4"/>
  <c r="P596" i="4"/>
  <c r="P595" i="4"/>
  <c r="P594" i="4"/>
  <c r="P593" i="4"/>
  <c r="P592" i="4"/>
  <c r="P591" i="4"/>
  <c r="P590" i="4"/>
  <c r="P589" i="4"/>
  <c r="P588" i="4"/>
  <c r="P587" i="4"/>
  <c r="P586" i="4"/>
  <c r="P585" i="4"/>
  <c r="P584" i="4"/>
  <c r="P583" i="4"/>
  <c r="P582" i="4"/>
  <c r="P581" i="4"/>
  <c r="P580" i="4"/>
  <c r="P579" i="4"/>
  <c r="P578" i="4"/>
  <c r="P577" i="4"/>
  <c r="P576" i="4"/>
  <c r="P575" i="4"/>
  <c r="P574" i="4"/>
  <c r="P573" i="4"/>
  <c r="P572" i="4"/>
  <c r="P571" i="4"/>
  <c r="P570" i="4"/>
  <c r="P569" i="4"/>
  <c r="P568" i="4"/>
  <c r="P567" i="4"/>
  <c r="P566" i="4"/>
  <c r="P565" i="4"/>
  <c r="P564" i="4"/>
  <c r="P563" i="4"/>
  <c r="P562" i="4"/>
  <c r="P561" i="4"/>
  <c r="P560" i="4"/>
  <c r="P559" i="4"/>
  <c r="P558" i="4"/>
  <c r="P557" i="4"/>
  <c r="P556" i="4"/>
  <c r="P555" i="4"/>
  <c r="P554" i="4"/>
  <c r="P553" i="4"/>
  <c r="P552" i="4"/>
  <c r="P551" i="4"/>
  <c r="P550" i="4"/>
  <c r="P549" i="4"/>
  <c r="P548" i="4"/>
  <c r="P547" i="4"/>
  <c r="P546" i="4"/>
  <c r="P545" i="4"/>
  <c r="P544" i="4"/>
  <c r="P543" i="4"/>
  <c r="P542" i="4"/>
  <c r="P541" i="4"/>
  <c r="P540" i="4"/>
  <c r="P539" i="4"/>
  <c r="P538" i="4"/>
  <c r="P537" i="4"/>
  <c r="P536" i="4"/>
  <c r="P535" i="4"/>
  <c r="P534" i="4"/>
  <c r="P533" i="4"/>
  <c r="P532" i="4"/>
  <c r="P531" i="4"/>
  <c r="P530" i="4"/>
  <c r="P529" i="4"/>
  <c r="P528" i="4"/>
  <c r="P527" i="4"/>
  <c r="P526" i="4"/>
  <c r="P525" i="4"/>
  <c r="P524" i="4"/>
  <c r="P523" i="4"/>
  <c r="P522" i="4"/>
  <c r="P521" i="4"/>
  <c r="P520" i="4"/>
  <c r="P519" i="4"/>
  <c r="P518" i="4"/>
  <c r="P517" i="4"/>
  <c r="P516" i="4"/>
  <c r="P515" i="4"/>
  <c r="P514" i="4"/>
  <c r="P513" i="4"/>
  <c r="P512" i="4"/>
  <c r="P511" i="4"/>
  <c r="P510" i="4"/>
  <c r="P509" i="4"/>
  <c r="P508" i="4"/>
  <c r="P507" i="4"/>
  <c r="P506" i="4"/>
  <c r="P505" i="4"/>
  <c r="P504" i="4"/>
  <c r="P503" i="4"/>
  <c r="P502" i="4"/>
  <c r="P501" i="4"/>
  <c r="P500" i="4"/>
  <c r="P499" i="4"/>
  <c r="P498" i="4"/>
  <c r="P497" i="4"/>
  <c r="P496" i="4"/>
  <c r="P495" i="4"/>
  <c r="P494" i="4"/>
  <c r="P493" i="4"/>
  <c r="P492" i="4"/>
  <c r="P491" i="4"/>
  <c r="P490" i="4"/>
  <c r="P489" i="4"/>
  <c r="P488" i="4"/>
  <c r="P487" i="4"/>
  <c r="P486" i="4"/>
  <c r="P485" i="4"/>
  <c r="P484" i="4"/>
  <c r="P483" i="4"/>
  <c r="P482" i="4"/>
  <c r="P481" i="4"/>
  <c r="P480" i="4"/>
  <c r="P479" i="4"/>
  <c r="P478" i="4"/>
  <c r="P477" i="4"/>
  <c r="P476" i="4"/>
  <c r="P475" i="4"/>
  <c r="P474" i="4"/>
  <c r="P473" i="4"/>
  <c r="P472" i="4"/>
  <c r="P471" i="4"/>
  <c r="P470" i="4"/>
  <c r="P469" i="4"/>
  <c r="P468" i="4"/>
  <c r="P467" i="4"/>
  <c r="P466" i="4"/>
  <c r="P465" i="4"/>
  <c r="P464" i="4"/>
  <c r="P463" i="4"/>
  <c r="P462" i="4"/>
  <c r="P461" i="4"/>
  <c r="P460" i="4"/>
  <c r="P459" i="4"/>
  <c r="P458" i="4"/>
  <c r="P457" i="4"/>
  <c r="P456" i="4"/>
  <c r="P455" i="4"/>
  <c r="P454" i="4"/>
  <c r="P453" i="4"/>
  <c r="P452" i="4"/>
  <c r="P451" i="4"/>
  <c r="P450" i="4"/>
  <c r="P449" i="4"/>
  <c r="P448" i="4"/>
  <c r="P447" i="4"/>
  <c r="P446" i="4"/>
  <c r="P445" i="4"/>
  <c r="P444" i="4"/>
  <c r="P443" i="4"/>
  <c r="P442" i="4"/>
  <c r="P441" i="4"/>
  <c r="P440" i="4"/>
  <c r="P439" i="4"/>
  <c r="P438" i="4"/>
  <c r="P437" i="4"/>
  <c r="P436" i="4"/>
  <c r="P435" i="4"/>
  <c r="P434" i="4"/>
  <c r="P433" i="4"/>
  <c r="P432" i="4"/>
  <c r="P431" i="4"/>
  <c r="P430" i="4"/>
  <c r="P429" i="4"/>
  <c r="P428" i="4"/>
  <c r="P427" i="4"/>
  <c r="P426" i="4"/>
  <c r="P425" i="4"/>
  <c r="P424" i="4"/>
  <c r="P423" i="4"/>
  <c r="P422" i="4"/>
  <c r="P421" i="4"/>
  <c r="P420" i="4"/>
  <c r="P419" i="4"/>
  <c r="P418" i="4"/>
  <c r="P417" i="4"/>
  <c r="P416" i="4"/>
  <c r="P415" i="4"/>
  <c r="P414" i="4"/>
  <c r="P413" i="4"/>
  <c r="P412" i="4"/>
  <c r="P411" i="4"/>
  <c r="P410" i="4"/>
  <c r="P409" i="4"/>
  <c r="P408" i="4"/>
  <c r="P407" i="4"/>
  <c r="P406" i="4"/>
  <c r="P405" i="4"/>
  <c r="P404" i="4"/>
  <c r="P403" i="4"/>
  <c r="P402" i="4"/>
  <c r="P401" i="4"/>
  <c r="P400" i="4"/>
  <c r="P399" i="4"/>
  <c r="P398" i="4"/>
  <c r="P397" i="4"/>
  <c r="P396" i="4"/>
  <c r="P395" i="4"/>
  <c r="P394" i="4"/>
  <c r="P393" i="4"/>
  <c r="P392" i="4"/>
  <c r="P391" i="4"/>
  <c r="P390" i="4"/>
  <c r="P389" i="4"/>
  <c r="P388" i="4"/>
  <c r="P387" i="4"/>
  <c r="P386" i="4"/>
  <c r="P385" i="4"/>
  <c r="P384" i="4"/>
  <c r="P383" i="4"/>
  <c r="P382" i="4"/>
  <c r="P381" i="4"/>
  <c r="P380" i="4"/>
  <c r="P379" i="4"/>
  <c r="P378" i="4"/>
  <c r="P377" i="4"/>
  <c r="P376" i="4"/>
  <c r="P375" i="4"/>
  <c r="P374" i="4"/>
  <c r="P373" i="4"/>
  <c r="P372" i="4"/>
  <c r="P371" i="4"/>
  <c r="P370" i="4"/>
  <c r="P369" i="4"/>
  <c r="P368" i="4"/>
  <c r="P367" i="4"/>
  <c r="P366" i="4"/>
  <c r="P365" i="4"/>
  <c r="P364" i="4"/>
  <c r="P363" i="4"/>
  <c r="P362" i="4"/>
  <c r="P361" i="4"/>
  <c r="P360" i="4"/>
  <c r="P359" i="4"/>
  <c r="P358" i="4"/>
  <c r="P357" i="4"/>
  <c r="P356" i="4"/>
  <c r="P355" i="4"/>
  <c r="P354" i="4"/>
  <c r="P353" i="4"/>
  <c r="P352" i="4"/>
  <c r="P351" i="4"/>
  <c r="P350" i="4"/>
  <c r="P349" i="4"/>
  <c r="P348" i="4"/>
  <c r="P347" i="4"/>
  <c r="P346" i="4"/>
  <c r="P345" i="4"/>
  <c r="P344" i="4"/>
  <c r="P343" i="4"/>
  <c r="P342" i="4"/>
  <c r="P341" i="4"/>
  <c r="P340" i="4"/>
  <c r="P339" i="4"/>
  <c r="P338" i="4"/>
  <c r="P337" i="4"/>
  <c r="P336" i="4"/>
  <c r="P335" i="4"/>
  <c r="P334" i="4"/>
  <c r="P333" i="4"/>
  <c r="P332" i="4"/>
  <c r="P331" i="4"/>
  <c r="P330" i="4"/>
  <c r="P329" i="4"/>
  <c r="P328" i="4"/>
  <c r="P327" i="4"/>
  <c r="P326" i="4"/>
  <c r="P325" i="4"/>
  <c r="P324" i="4"/>
  <c r="P323" i="4"/>
  <c r="P322" i="4"/>
  <c r="P321" i="4"/>
  <c r="P320" i="4"/>
  <c r="P319" i="4"/>
  <c r="P318" i="4"/>
  <c r="P317" i="4"/>
  <c r="P316" i="4"/>
  <c r="P315" i="4"/>
  <c r="P314" i="4"/>
  <c r="P313" i="4"/>
  <c r="P312" i="4"/>
  <c r="P311" i="4"/>
  <c r="P310" i="4"/>
  <c r="P309" i="4"/>
  <c r="P308" i="4"/>
  <c r="P307" i="4"/>
  <c r="P306" i="4"/>
  <c r="P305" i="4"/>
  <c r="P304" i="4"/>
  <c r="P303" i="4"/>
  <c r="P302" i="4"/>
  <c r="P301" i="4"/>
  <c r="P300" i="4"/>
  <c r="P299" i="4"/>
  <c r="P298" i="4"/>
  <c r="P297" i="4"/>
  <c r="P296" i="4"/>
  <c r="P295" i="4"/>
  <c r="P294" i="4"/>
  <c r="P293" i="4"/>
  <c r="P292" i="4"/>
  <c r="P291" i="4"/>
  <c r="P290" i="4"/>
  <c r="P289" i="4"/>
  <c r="P288" i="4"/>
  <c r="P287" i="4"/>
  <c r="P286" i="4"/>
  <c r="P285" i="4"/>
  <c r="P284" i="4"/>
  <c r="P283" i="4"/>
  <c r="P282" i="4"/>
  <c r="P281" i="4"/>
  <c r="P280" i="4"/>
  <c r="P279" i="4"/>
  <c r="P278" i="4"/>
  <c r="P277" i="4"/>
  <c r="P276" i="4"/>
  <c r="P275" i="4"/>
  <c r="P274" i="4"/>
  <c r="P273" i="4"/>
  <c r="P272" i="4"/>
  <c r="P271" i="4"/>
  <c r="P270" i="4"/>
  <c r="P269" i="4"/>
  <c r="P268" i="4"/>
  <c r="P267" i="4"/>
  <c r="P266" i="4"/>
  <c r="P265" i="4"/>
  <c r="P264" i="4"/>
  <c r="P263" i="4"/>
  <c r="P262" i="4"/>
  <c r="P261" i="4"/>
  <c r="P260" i="4"/>
  <c r="P259" i="4"/>
  <c r="P258" i="4"/>
  <c r="P257" i="4"/>
  <c r="P256" i="4"/>
  <c r="P255" i="4"/>
  <c r="P254" i="4"/>
  <c r="P253" i="4"/>
  <c r="P252" i="4"/>
  <c r="P251" i="4"/>
  <c r="P250" i="4"/>
  <c r="P249" i="4"/>
  <c r="P248" i="4"/>
  <c r="P247" i="4"/>
  <c r="P246" i="4"/>
  <c r="P245" i="4"/>
  <c r="P244" i="4"/>
  <c r="P243" i="4"/>
  <c r="P242" i="4"/>
  <c r="P241" i="4"/>
  <c r="P240" i="4"/>
  <c r="P239" i="4"/>
  <c r="P238" i="4"/>
  <c r="P237" i="4"/>
  <c r="P236" i="4"/>
  <c r="P235" i="4"/>
  <c r="P234" i="4"/>
  <c r="P233" i="4"/>
  <c r="P232" i="4"/>
  <c r="P231" i="4"/>
  <c r="P230" i="4"/>
  <c r="P229" i="4"/>
  <c r="P228" i="4"/>
  <c r="P227" i="4"/>
  <c r="P226" i="4"/>
  <c r="P225" i="4"/>
  <c r="P224" i="4"/>
  <c r="P223" i="4"/>
  <c r="P222" i="4"/>
  <c r="P221" i="4"/>
  <c r="P220" i="4"/>
  <c r="P219" i="4"/>
  <c r="P218" i="4"/>
  <c r="P217" i="4"/>
  <c r="P216" i="4"/>
  <c r="P215" i="4"/>
  <c r="P214" i="4"/>
  <c r="P213" i="4"/>
  <c r="P212" i="4"/>
  <c r="P211" i="4"/>
  <c r="P210" i="4"/>
  <c r="P209" i="4"/>
  <c r="P208" i="4"/>
  <c r="P207" i="4"/>
  <c r="P206" i="4"/>
  <c r="P205" i="4"/>
  <c r="P204" i="4"/>
  <c r="P203" i="4"/>
  <c r="P202" i="4"/>
  <c r="P201" i="4"/>
  <c r="P200" i="4"/>
  <c r="P199" i="4"/>
  <c r="P198" i="4"/>
  <c r="P197" i="4"/>
  <c r="P196" i="4"/>
  <c r="P195" i="4"/>
  <c r="P194" i="4"/>
  <c r="P193" i="4"/>
  <c r="P192" i="4"/>
  <c r="P191" i="4"/>
  <c r="P190" i="4"/>
  <c r="P189" i="4"/>
  <c r="P188" i="4"/>
  <c r="P187" i="4"/>
  <c r="P186" i="4"/>
  <c r="P185" i="4"/>
  <c r="P184" i="4"/>
  <c r="P183" i="4"/>
  <c r="P182" i="4"/>
  <c r="P181" i="4"/>
  <c r="P180" i="4"/>
  <c r="P179" i="4"/>
  <c r="P178" i="4"/>
  <c r="P177" i="4"/>
  <c r="P176" i="4"/>
  <c r="P175" i="4"/>
  <c r="P174" i="4"/>
  <c r="P173" i="4"/>
  <c r="P172" i="4"/>
  <c r="P171" i="4"/>
  <c r="P170" i="4"/>
  <c r="P169" i="4"/>
  <c r="P168" i="4"/>
  <c r="P167" i="4"/>
  <c r="P166" i="4"/>
  <c r="P165" i="4"/>
  <c r="P164" i="4"/>
  <c r="P163" i="4"/>
  <c r="P162" i="4"/>
  <c r="P161" i="4"/>
  <c r="P160" i="4"/>
  <c r="P159" i="4"/>
  <c r="P158" i="4"/>
  <c r="P157" i="4"/>
  <c r="P156" i="4"/>
  <c r="P155" i="4"/>
  <c r="P154" i="4"/>
  <c r="P153" i="4"/>
  <c r="P152" i="4"/>
  <c r="P151" i="4"/>
  <c r="P150" i="4"/>
  <c r="P149" i="4"/>
  <c r="P148" i="4"/>
  <c r="P147" i="4"/>
  <c r="P146" i="4"/>
  <c r="P145" i="4"/>
  <c r="P144" i="4"/>
  <c r="P143" i="4"/>
  <c r="P142" i="4"/>
  <c r="P141" i="4"/>
  <c r="P140" i="4"/>
  <c r="P139" i="4"/>
  <c r="P138" i="4"/>
  <c r="P137" i="4"/>
  <c r="P136" i="4"/>
  <c r="P135" i="4"/>
  <c r="P134" i="4"/>
  <c r="P133" i="4"/>
  <c r="P132" i="4"/>
  <c r="P131" i="4"/>
  <c r="P130" i="4"/>
  <c r="P129" i="4"/>
  <c r="P128" i="4"/>
  <c r="P127" i="4"/>
  <c r="P126" i="4"/>
  <c r="P125" i="4"/>
  <c r="P124" i="4"/>
  <c r="P123" i="4"/>
  <c r="P122" i="4"/>
  <c r="P121" i="4"/>
  <c r="P120" i="4"/>
  <c r="P119" i="4"/>
  <c r="P118" i="4"/>
  <c r="P117" i="4"/>
  <c r="P116" i="4"/>
  <c r="P115" i="4"/>
  <c r="P114" i="4"/>
  <c r="P113" i="4"/>
  <c r="P112" i="4"/>
  <c r="P111" i="4"/>
  <c r="P110" i="4"/>
  <c r="P109" i="4"/>
  <c r="P108" i="4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P77" i="4"/>
  <c r="P76" i="4"/>
  <c r="P75" i="4"/>
  <c r="P74" i="4"/>
  <c r="P73" i="4"/>
  <c r="P72" i="4"/>
  <c r="P71" i="4"/>
  <c r="P70" i="4"/>
  <c r="P69" i="4"/>
  <c r="P68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J3453" i="4"/>
  <c r="J3452" i="4"/>
  <c r="J3451" i="4"/>
  <c r="J3450" i="4"/>
  <c r="J3449" i="4"/>
  <c r="J3448" i="4"/>
  <c r="J3447" i="4"/>
  <c r="J3446" i="4"/>
  <c r="J3445" i="4"/>
  <c r="J3444" i="4"/>
  <c r="J3443" i="4"/>
  <c r="J3442" i="4"/>
  <c r="J3441" i="4"/>
  <c r="J3440" i="4"/>
  <c r="J3439" i="4"/>
  <c r="J3438" i="4"/>
  <c r="J3437" i="4"/>
  <c r="J3436" i="4"/>
  <c r="J3435" i="4"/>
  <c r="J3434" i="4"/>
  <c r="J3433" i="4"/>
  <c r="J3432" i="4"/>
  <c r="J3431" i="4"/>
  <c r="J3430" i="4"/>
  <c r="J3429" i="4"/>
  <c r="J3428" i="4"/>
  <c r="J3427" i="4"/>
  <c r="J3426" i="4"/>
  <c r="J3425" i="4"/>
  <c r="J3424" i="4"/>
  <c r="J3423" i="4"/>
  <c r="J3422" i="4"/>
  <c r="J3421" i="4"/>
  <c r="J3420" i="4"/>
  <c r="J3419" i="4"/>
  <c r="J3418" i="4"/>
  <c r="J3417" i="4"/>
  <c r="J3416" i="4"/>
  <c r="J3415" i="4"/>
  <c r="J3414" i="4"/>
  <c r="J3413" i="4"/>
  <c r="J3412" i="4"/>
  <c r="J3411" i="4"/>
  <c r="J3410" i="4"/>
  <c r="J3409" i="4"/>
  <c r="J3408" i="4"/>
  <c r="J3407" i="4"/>
  <c r="J3406" i="4"/>
  <c r="J3405" i="4"/>
  <c r="J3404" i="4"/>
  <c r="J3403" i="4"/>
  <c r="J3402" i="4"/>
  <c r="J3401" i="4"/>
  <c r="J3400" i="4"/>
  <c r="J3399" i="4"/>
  <c r="J3398" i="4"/>
  <c r="J3397" i="4"/>
  <c r="J3396" i="4"/>
  <c r="J3395" i="4"/>
  <c r="J3394" i="4"/>
  <c r="J3393" i="4"/>
  <c r="J3392" i="4"/>
  <c r="J3391" i="4"/>
  <c r="J3390" i="4"/>
  <c r="J3389" i="4"/>
  <c r="J3388" i="4"/>
  <c r="J3387" i="4"/>
  <c r="J3386" i="4"/>
  <c r="J3385" i="4"/>
  <c r="J3384" i="4"/>
  <c r="J3383" i="4"/>
  <c r="J3382" i="4"/>
  <c r="J3381" i="4"/>
  <c r="J3380" i="4"/>
  <c r="J3379" i="4"/>
  <c r="J3378" i="4"/>
  <c r="J3377" i="4"/>
  <c r="J3376" i="4"/>
  <c r="J3375" i="4"/>
  <c r="J3374" i="4"/>
  <c r="J3373" i="4"/>
  <c r="J3372" i="4"/>
  <c r="J3371" i="4"/>
  <c r="J3370" i="4"/>
  <c r="J3369" i="4"/>
  <c r="J3368" i="4"/>
  <c r="J3367" i="4"/>
  <c r="J3366" i="4"/>
  <c r="J3365" i="4"/>
  <c r="J3364" i="4"/>
  <c r="J3363" i="4"/>
  <c r="J3362" i="4"/>
  <c r="J3361" i="4"/>
  <c r="J3360" i="4"/>
  <c r="J3359" i="4"/>
  <c r="J3358" i="4"/>
  <c r="J3357" i="4"/>
  <c r="J3356" i="4"/>
  <c r="J3355" i="4"/>
  <c r="J3354" i="4"/>
  <c r="J3353" i="4"/>
  <c r="J3352" i="4"/>
  <c r="J3351" i="4"/>
  <c r="J3350" i="4"/>
  <c r="J3349" i="4"/>
  <c r="J3348" i="4"/>
  <c r="J3347" i="4"/>
  <c r="J3346" i="4"/>
  <c r="J3345" i="4"/>
  <c r="J3344" i="4"/>
  <c r="J3343" i="4"/>
  <c r="J3342" i="4"/>
  <c r="J3341" i="4"/>
  <c r="J3340" i="4"/>
  <c r="J3339" i="4"/>
  <c r="J3338" i="4"/>
  <c r="J3337" i="4"/>
  <c r="J3336" i="4"/>
  <c r="J3335" i="4"/>
  <c r="J3334" i="4"/>
  <c r="J3333" i="4"/>
  <c r="J3332" i="4"/>
  <c r="J3331" i="4"/>
  <c r="J3330" i="4"/>
  <c r="J3329" i="4"/>
  <c r="J3328" i="4"/>
  <c r="J3327" i="4"/>
  <c r="J3326" i="4"/>
  <c r="J3325" i="4"/>
  <c r="J3324" i="4"/>
  <c r="J3323" i="4"/>
  <c r="J3322" i="4"/>
  <c r="J3321" i="4"/>
  <c r="J3320" i="4"/>
  <c r="J3319" i="4"/>
  <c r="J3318" i="4"/>
  <c r="J3317" i="4"/>
  <c r="J3316" i="4"/>
  <c r="J3315" i="4"/>
  <c r="J3314" i="4"/>
  <c r="J3313" i="4"/>
  <c r="J3312" i="4"/>
  <c r="J3311" i="4"/>
  <c r="J3310" i="4"/>
  <c r="J3309" i="4"/>
  <c r="J3308" i="4"/>
  <c r="J3307" i="4"/>
  <c r="J3306" i="4"/>
  <c r="J3305" i="4"/>
  <c r="J3304" i="4"/>
  <c r="J3303" i="4"/>
  <c r="J3302" i="4"/>
  <c r="J3301" i="4"/>
  <c r="J3300" i="4"/>
  <c r="J3299" i="4"/>
  <c r="J3298" i="4"/>
  <c r="J3297" i="4"/>
  <c r="J3296" i="4"/>
  <c r="J3295" i="4"/>
  <c r="J3294" i="4"/>
  <c r="J3293" i="4"/>
  <c r="J3292" i="4"/>
  <c r="J3291" i="4"/>
  <c r="J3290" i="4"/>
  <c r="J3289" i="4"/>
  <c r="J3288" i="4"/>
  <c r="J3287" i="4"/>
  <c r="J3286" i="4"/>
  <c r="J3285" i="4"/>
  <c r="J3284" i="4"/>
  <c r="J3283" i="4"/>
  <c r="J3282" i="4"/>
  <c r="J3281" i="4"/>
  <c r="J3280" i="4"/>
  <c r="J3279" i="4"/>
  <c r="J3278" i="4"/>
  <c r="J3277" i="4"/>
  <c r="J3276" i="4"/>
  <c r="J3275" i="4"/>
  <c r="J3274" i="4"/>
  <c r="J3273" i="4"/>
  <c r="J3272" i="4"/>
  <c r="J3271" i="4"/>
  <c r="J3270" i="4"/>
  <c r="J3269" i="4"/>
  <c r="J3268" i="4"/>
  <c r="J3267" i="4"/>
  <c r="J3266" i="4"/>
  <c r="J3265" i="4"/>
  <c r="J3264" i="4"/>
  <c r="J3263" i="4"/>
  <c r="J3262" i="4"/>
  <c r="J3261" i="4"/>
  <c r="J3260" i="4"/>
  <c r="J3259" i="4"/>
  <c r="J3258" i="4"/>
  <c r="J3257" i="4"/>
  <c r="J3256" i="4"/>
  <c r="J3255" i="4"/>
  <c r="J3254" i="4"/>
  <c r="J3253" i="4"/>
  <c r="J3252" i="4"/>
  <c r="J3251" i="4"/>
  <c r="J3250" i="4"/>
  <c r="J3249" i="4"/>
  <c r="J3248" i="4"/>
  <c r="J3247" i="4"/>
  <c r="J3246" i="4"/>
  <c r="J3245" i="4"/>
  <c r="J3244" i="4"/>
  <c r="J3243" i="4"/>
  <c r="J3242" i="4"/>
  <c r="J3241" i="4"/>
  <c r="J3240" i="4"/>
  <c r="J3239" i="4"/>
  <c r="J3238" i="4"/>
  <c r="J3237" i="4"/>
  <c r="J3236" i="4"/>
  <c r="J3235" i="4"/>
  <c r="J3234" i="4"/>
  <c r="J3233" i="4"/>
  <c r="J3232" i="4"/>
  <c r="J3231" i="4"/>
  <c r="J3230" i="4"/>
  <c r="J3229" i="4"/>
  <c r="J3228" i="4"/>
  <c r="J3227" i="4"/>
  <c r="J3226" i="4"/>
  <c r="J3225" i="4"/>
  <c r="J3224" i="4"/>
  <c r="J3223" i="4"/>
  <c r="J3222" i="4"/>
  <c r="J3221" i="4"/>
  <c r="J3220" i="4"/>
  <c r="J3219" i="4"/>
  <c r="J3218" i="4"/>
  <c r="J3217" i="4"/>
  <c r="J3216" i="4"/>
  <c r="J3215" i="4"/>
  <c r="J3214" i="4"/>
  <c r="J3213" i="4"/>
  <c r="J3212" i="4"/>
  <c r="J3211" i="4"/>
  <c r="J3210" i="4"/>
  <c r="J3209" i="4"/>
  <c r="J3208" i="4"/>
  <c r="J3207" i="4"/>
  <c r="J3206" i="4"/>
  <c r="J3205" i="4"/>
  <c r="J3204" i="4"/>
  <c r="J3203" i="4"/>
  <c r="J3202" i="4"/>
  <c r="J3201" i="4"/>
  <c r="J3200" i="4"/>
  <c r="J3199" i="4"/>
  <c r="J3198" i="4"/>
  <c r="J3197" i="4"/>
  <c r="J3196" i="4"/>
  <c r="J3195" i="4"/>
  <c r="J3194" i="4"/>
  <c r="J3193" i="4"/>
  <c r="J3192" i="4"/>
  <c r="J3191" i="4"/>
  <c r="J3190" i="4"/>
  <c r="J3189" i="4"/>
  <c r="J3188" i="4"/>
  <c r="J3187" i="4"/>
  <c r="J3186" i="4"/>
  <c r="J3185" i="4"/>
  <c r="J3184" i="4"/>
  <c r="J3183" i="4"/>
  <c r="J3182" i="4"/>
  <c r="J3181" i="4"/>
  <c r="J3180" i="4"/>
  <c r="J3179" i="4"/>
  <c r="J3178" i="4"/>
  <c r="J3177" i="4"/>
  <c r="J3176" i="4"/>
  <c r="J3175" i="4"/>
  <c r="J3174" i="4"/>
  <c r="J3173" i="4"/>
  <c r="J3172" i="4"/>
  <c r="J3171" i="4"/>
  <c r="J3170" i="4"/>
  <c r="J3169" i="4"/>
  <c r="J3168" i="4"/>
  <c r="J3167" i="4"/>
  <c r="J3166" i="4"/>
  <c r="J3165" i="4"/>
  <c r="J3164" i="4"/>
  <c r="J3163" i="4"/>
  <c r="J3162" i="4"/>
  <c r="J3161" i="4"/>
  <c r="J3160" i="4"/>
  <c r="J3159" i="4"/>
  <c r="J3158" i="4"/>
  <c r="J3157" i="4"/>
  <c r="J3156" i="4"/>
  <c r="J3155" i="4"/>
  <c r="J3154" i="4"/>
  <c r="J3153" i="4"/>
  <c r="J3152" i="4"/>
  <c r="J3151" i="4"/>
  <c r="J3150" i="4"/>
  <c r="J3149" i="4"/>
  <c r="J3148" i="4"/>
  <c r="J3147" i="4"/>
  <c r="J3146" i="4"/>
  <c r="J3145" i="4"/>
  <c r="J3144" i="4"/>
  <c r="J3143" i="4"/>
  <c r="J3142" i="4"/>
  <c r="J3141" i="4"/>
  <c r="J3140" i="4"/>
  <c r="J3139" i="4"/>
  <c r="J3138" i="4"/>
  <c r="J3137" i="4"/>
  <c r="J3136" i="4"/>
  <c r="J3135" i="4"/>
  <c r="J3134" i="4"/>
  <c r="J3133" i="4"/>
  <c r="J3132" i="4"/>
  <c r="J3131" i="4"/>
  <c r="J3130" i="4"/>
  <c r="J3129" i="4"/>
  <c r="J3128" i="4"/>
  <c r="J3127" i="4"/>
  <c r="J3126" i="4"/>
  <c r="J3125" i="4"/>
  <c r="J3124" i="4"/>
  <c r="J3123" i="4"/>
  <c r="J3122" i="4"/>
  <c r="J3121" i="4"/>
  <c r="J3120" i="4"/>
  <c r="J3119" i="4"/>
  <c r="J3118" i="4"/>
  <c r="J3117" i="4"/>
  <c r="J3116" i="4"/>
  <c r="J3115" i="4"/>
  <c r="J3114" i="4"/>
  <c r="J3113" i="4"/>
  <c r="J3112" i="4"/>
  <c r="J3111" i="4"/>
  <c r="J3110" i="4"/>
  <c r="J3109" i="4"/>
  <c r="J3108" i="4"/>
  <c r="J3107" i="4"/>
  <c r="J3106" i="4"/>
  <c r="J3105" i="4"/>
  <c r="J3104" i="4"/>
  <c r="J3103" i="4"/>
  <c r="J3102" i="4"/>
  <c r="J3101" i="4"/>
  <c r="J3100" i="4"/>
  <c r="J3099" i="4"/>
  <c r="J3098" i="4"/>
  <c r="J3097" i="4"/>
  <c r="J3096" i="4"/>
  <c r="J3095" i="4"/>
  <c r="J3094" i="4"/>
  <c r="J3093" i="4"/>
  <c r="J3092" i="4"/>
  <c r="J3091" i="4"/>
  <c r="J3090" i="4"/>
  <c r="J3089" i="4"/>
  <c r="J3088" i="4"/>
  <c r="J3087" i="4"/>
  <c r="J3086" i="4"/>
  <c r="J3085" i="4"/>
  <c r="J3084" i="4"/>
  <c r="J3083" i="4"/>
  <c r="J3082" i="4"/>
  <c r="J3081" i="4"/>
  <c r="J3080" i="4"/>
  <c r="J3079" i="4"/>
  <c r="J3078" i="4"/>
  <c r="J3077" i="4"/>
  <c r="J3076" i="4"/>
  <c r="J3075" i="4"/>
  <c r="J3074" i="4"/>
  <c r="J3073" i="4"/>
  <c r="J3072" i="4"/>
  <c r="J3071" i="4"/>
  <c r="J3070" i="4"/>
  <c r="J3069" i="4"/>
  <c r="J3068" i="4"/>
  <c r="J3067" i="4"/>
  <c r="J3066" i="4"/>
  <c r="J3065" i="4"/>
  <c r="J3064" i="4"/>
  <c r="J3063" i="4"/>
  <c r="J3062" i="4"/>
  <c r="J3061" i="4"/>
  <c r="J3060" i="4"/>
  <c r="J3059" i="4"/>
  <c r="J3058" i="4"/>
  <c r="J3057" i="4"/>
  <c r="J3056" i="4"/>
  <c r="J3055" i="4"/>
  <c r="J3054" i="4"/>
  <c r="J3053" i="4"/>
  <c r="J3052" i="4"/>
  <c r="J3051" i="4"/>
  <c r="J3050" i="4"/>
  <c r="J3049" i="4"/>
  <c r="J3048" i="4"/>
  <c r="J3047" i="4"/>
  <c r="J3046" i="4"/>
  <c r="J3045" i="4"/>
  <c r="J3044" i="4"/>
  <c r="J3043" i="4"/>
  <c r="J3042" i="4"/>
  <c r="J3041" i="4"/>
  <c r="J3040" i="4"/>
  <c r="J3039" i="4"/>
  <c r="J3038" i="4"/>
  <c r="J3037" i="4"/>
  <c r="J3036" i="4"/>
  <c r="J3035" i="4"/>
  <c r="J3034" i="4"/>
  <c r="J3033" i="4"/>
  <c r="J3032" i="4"/>
  <c r="J3031" i="4"/>
  <c r="J3030" i="4"/>
  <c r="J3029" i="4"/>
  <c r="J3028" i="4"/>
  <c r="J3027" i="4"/>
  <c r="J3026" i="4"/>
  <c r="J3025" i="4"/>
  <c r="J3024" i="4"/>
  <c r="J3023" i="4"/>
  <c r="J3022" i="4"/>
  <c r="J3021" i="4"/>
  <c r="J3020" i="4"/>
  <c r="J3019" i="4"/>
  <c r="J3018" i="4"/>
  <c r="J3017" i="4"/>
  <c r="J3016" i="4"/>
  <c r="J3015" i="4"/>
  <c r="J3014" i="4"/>
  <c r="J3013" i="4"/>
  <c r="J3012" i="4"/>
  <c r="J3011" i="4"/>
  <c r="J3010" i="4"/>
  <c r="J3009" i="4"/>
  <c r="J3008" i="4"/>
  <c r="J3007" i="4"/>
  <c r="J3006" i="4"/>
  <c r="J3005" i="4"/>
  <c r="J3004" i="4"/>
  <c r="J3003" i="4"/>
  <c r="J3002" i="4"/>
  <c r="J3001" i="4"/>
  <c r="J3000" i="4"/>
  <c r="J2999" i="4"/>
  <c r="J2998" i="4"/>
  <c r="J2997" i="4"/>
  <c r="J2996" i="4"/>
  <c r="J2995" i="4"/>
  <c r="J2994" i="4"/>
  <c r="J2993" i="4"/>
  <c r="J2992" i="4"/>
  <c r="J2991" i="4"/>
  <c r="J2990" i="4"/>
  <c r="J2989" i="4"/>
  <c r="J2988" i="4"/>
  <c r="J2987" i="4"/>
  <c r="J2986" i="4"/>
  <c r="J2985" i="4"/>
  <c r="J2984" i="4"/>
  <c r="J2983" i="4"/>
  <c r="J2982" i="4"/>
  <c r="J2981" i="4"/>
  <c r="J2980" i="4"/>
  <c r="J2979" i="4"/>
  <c r="J2978" i="4"/>
  <c r="J2977" i="4"/>
  <c r="J2976" i="4"/>
  <c r="J2975" i="4"/>
  <c r="J2974" i="4"/>
  <c r="J2973" i="4"/>
  <c r="J2972" i="4"/>
  <c r="J2971" i="4"/>
  <c r="J2970" i="4"/>
  <c r="J2969" i="4"/>
  <c r="J2968" i="4"/>
  <c r="J2967" i="4"/>
  <c r="J2966" i="4"/>
  <c r="J2965" i="4"/>
  <c r="J2964" i="4"/>
  <c r="J2963" i="4"/>
  <c r="J2962" i="4"/>
  <c r="J2961" i="4"/>
  <c r="J2960" i="4"/>
  <c r="J2959" i="4"/>
  <c r="J2958" i="4"/>
  <c r="J2957" i="4"/>
  <c r="J2956" i="4"/>
  <c r="J2955" i="4"/>
  <c r="J2954" i="4"/>
  <c r="J2953" i="4"/>
  <c r="J2952" i="4"/>
  <c r="J2951" i="4"/>
  <c r="J2950" i="4"/>
  <c r="J2949" i="4"/>
  <c r="J2948" i="4"/>
  <c r="J2947" i="4"/>
  <c r="J2946" i="4"/>
  <c r="J2945" i="4"/>
  <c r="J2944" i="4"/>
  <c r="J2943" i="4"/>
  <c r="J2942" i="4"/>
  <c r="J2941" i="4"/>
  <c r="J2940" i="4"/>
  <c r="J2939" i="4"/>
  <c r="J2938" i="4"/>
  <c r="J2937" i="4"/>
  <c r="J2936" i="4"/>
  <c r="J2935" i="4"/>
  <c r="J2934" i="4"/>
  <c r="J2933" i="4"/>
  <c r="J2932" i="4"/>
  <c r="J2931" i="4"/>
  <c r="J2930" i="4"/>
  <c r="J2929" i="4"/>
  <c r="J2928" i="4"/>
  <c r="J2927" i="4"/>
  <c r="J2926" i="4"/>
  <c r="J2925" i="4"/>
  <c r="J2924" i="4"/>
  <c r="J2923" i="4"/>
  <c r="J2922" i="4"/>
  <c r="J2921" i="4"/>
  <c r="J2920" i="4"/>
  <c r="J2919" i="4"/>
  <c r="J2918" i="4"/>
  <c r="J2917" i="4"/>
  <c r="J2916" i="4"/>
  <c r="J2915" i="4"/>
  <c r="J2914" i="4"/>
  <c r="J2913" i="4"/>
  <c r="J2912" i="4"/>
  <c r="J2911" i="4"/>
  <c r="J2910" i="4"/>
  <c r="J2909" i="4"/>
  <c r="J2908" i="4"/>
  <c r="J2907" i="4"/>
  <c r="J2906" i="4"/>
  <c r="J2905" i="4"/>
  <c r="J2904" i="4"/>
  <c r="J2903" i="4"/>
  <c r="J2902" i="4"/>
  <c r="J2901" i="4"/>
  <c r="J2900" i="4"/>
  <c r="J2899" i="4"/>
  <c r="J2898" i="4"/>
  <c r="J2897" i="4"/>
  <c r="J2896" i="4"/>
  <c r="J2895" i="4"/>
  <c r="J2894" i="4"/>
  <c r="J2893" i="4"/>
  <c r="J2892" i="4"/>
  <c r="J2891" i="4"/>
  <c r="J2890" i="4"/>
  <c r="J2889" i="4"/>
  <c r="J2888" i="4"/>
  <c r="J2887" i="4"/>
  <c r="J2886" i="4"/>
  <c r="J2885" i="4"/>
  <c r="J2884" i="4"/>
  <c r="J2883" i="4"/>
  <c r="J2882" i="4"/>
  <c r="J2881" i="4"/>
  <c r="J2880" i="4"/>
  <c r="J2879" i="4"/>
  <c r="J2878" i="4"/>
  <c r="J2877" i="4"/>
  <c r="J2876" i="4"/>
  <c r="J2875" i="4"/>
  <c r="J2874" i="4"/>
  <c r="J2873" i="4"/>
  <c r="J2872" i="4"/>
  <c r="J2871" i="4"/>
  <c r="J2870" i="4"/>
  <c r="J2869" i="4"/>
  <c r="J2868" i="4"/>
  <c r="J2867" i="4"/>
  <c r="J2866" i="4"/>
  <c r="J2865" i="4"/>
  <c r="J2864" i="4"/>
  <c r="J2863" i="4"/>
  <c r="J2862" i="4"/>
  <c r="J2861" i="4"/>
  <c r="J2860" i="4"/>
  <c r="J2859" i="4"/>
  <c r="J2858" i="4"/>
  <c r="J2857" i="4"/>
  <c r="J2856" i="4"/>
  <c r="J2855" i="4"/>
  <c r="J2854" i="4"/>
  <c r="J2853" i="4"/>
  <c r="J2852" i="4"/>
  <c r="J2851" i="4"/>
  <c r="J2850" i="4"/>
  <c r="J2849" i="4"/>
  <c r="J2848" i="4"/>
  <c r="J2847" i="4"/>
  <c r="J2846" i="4"/>
  <c r="J2845" i="4"/>
  <c r="J2844" i="4"/>
  <c r="J2843" i="4"/>
  <c r="J2842" i="4"/>
  <c r="J2841" i="4"/>
  <c r="J2840" i="4"/>
  <c r="J2839" i="4"/>
  <c r="J2838" i="4"/>
  <c r="J2837" i="4"/>
  <c r="J2836" i="4"/>
  <c r="J2835" i="4"/>
  <c r="J2834" i="4"/>
  <c r="J2833" i="4"/>
  <c r="J2832" i="4"/>
  <c r="J2831" i="4"/>
  <c r="J2830" i="4"/>
  <c r="J2829" i="4"/>
  <c r="J2828" i="4"/>
  <c r="J2827" i="4"/>
  <c r="J2826" i="4"/>
  <c r="J2825" i="4"/>
  <c r="J2824" i="4"/>
  <c r="J2823" i="4"/>
  <c r="J2822" i="4"/>
  <c r="J2821" i="4"/>
  <c r="J2820" i="4"/>
  <c r="J2819" i="4"/>
  <c r="J2818" i="4"/>
  <c r="J2817" i="4"/>
  <c r="J2816" i="4"/>
  <c r="J2815" i="4"/>
  <c r="J2814" i="4"/>
  <c r="J2813" i="4"/>
  <c r="J2812" i="4"/>
  <c r="J2811" i="4"/>
  <c r="J2810" i="4"/>
  <c r="J2809" i="4"/>
  <c r="J2808" i="4"/>
  <c r="J2807" i="4"/>
  <c r="J2806" i="4"/>
  <c r="J2805" i="4"/>
  <c r="J2804" i="4"/>
  <c r="J2803" i="4"/>
  <c r="J2802" i="4"/>
  <c r="J2801" i="4"/>
  <c r="J2800" i="4"/>
  <c r="J2799" i="4"/>
  <c r="J2798" i="4"/>
  <c r="J2797" i="4"/>
  <c r="J2796" i="4"/>
  <c r="J2795" i="4"/>
  <c r="J2794" i="4"/>
  <c r="J2793" i="4"/>
  <c r="J2792" i="4"/>
  <c r="J2791" i="4"/>
  <c r="J2790" i="4"/>
  <c r="J2789" i="4"/>
  <c r="J2788" i="4"/>
  <c r="J2787" i="4"/>
  <c r="J2786" i="4"/>
  <c r="J2785" i="4"/>
  <c r="J2784" i="4"/>
  <c r="J2783" i="4"/>
  <c r="J2782" i="4"/>
  <c r="J2781" i="4"/>
  <c r="J2780" i="4"/>
  <c r="J2779" i="4"/>
  <c r="J2778" i="4"/>
  <c r="J2777" i="4"/>
  <c r="J2776" i="4"/>
  <c r="J2775" i="4"/>
  <c r="J2774" i="4"/>
  <c r="J2773" i="4"/>
  <c r="J2772" i="4"/>
  <c r="J2771" i="4"/>
  <c r="J2770" i="4"/>
  <c r="J2769" i="4"/>
  <c r="J2768" i="4"/>
  <c r="J2767" i="4"/>
  <c r="J2766" i="4"/>
  <c r="J2765" i="4"/>
  <c r="J2764" i="4"/>
  <c r="J2763" i="4"/>
  <c r="J2762" i="4"/>
  <c r="J2761" i="4"/>
  <c r="J2760" i="4"/>
  <c r="J2759" i="4"/>
  <c r="J2758" i="4"/>
  <c r="J2757" i="4"/>
  <c r="J2756" i="4"/>
  <c r="J2755" i="4"/>
  <c r="J2754" i="4"/>
  <c r="J2753" i="4"/>
  <c r="J2752" i="4"/>
  <c r="J2751" i="4"/>
  <c r="J2750" i="4"/>
  <c r="J2749" i="4"/>
  <c r="J2748" i="4"/>
  <c r="J2747" i="4"/>
  <c r="J2746" i="4"/>
  <c r="J2745" i="4"/>
  <c r="J2744" i="4"/>
  <c r="J2743" i="4"/>
  <c r="J2742" i="4"/>
  <c r="J2741" i="4"/>
  <c r="J2740" i="4"/>
  <c r="J2739" i="4"/>
  <c r="J2738" i="4"/>
  <c r="J2737" i="4"/>
  <c r="J2736" i="4"/>
  <c r="J2735" i="4"/>
  <c r="J2734" i="4"/>
  <c r="J2733" i="4"/>
  <c r="J2732" i="4"/>
  <c r="J2731" i="4"/>
  <c r="J2730" i="4"/>
  <c r="J2729" i="4"/>
  <c r="J2728" i="4"/>
  <c r="J2727" i="4"/>
  <c r="J2726" i="4"/>
  <c r="J2725" i="4"/>
  <c r="J2724" i="4"/>
  <c r="J2723" i="4"/>
  <c r="J2722" i="4"/>
  <c r="J2721" i="4"/>
  <c r="J2720" i="4"/>
  <c r="J2719" i="4"/>
  <c r="J2718" i="4"/>
  <c r="J2717" i="4"/>
  <c r="J2716" i="4"/>
  <c r="J2715" i="4"/>
  <c r="J2714" i="4"/>
  <c r="J2713" i="4"/>
  <c r="J2712" i="4"/>
  <c r="J2711" i="4"/>
  <c r="J2710" i="4"/>
  <c r="J2709" i="4"/>
  <c r="J2708" i="4"/>
  <c r="J2707" i="4"/>
  <c r="J2706" i="4"/>
  <c r="J2705" i="4"/>
  <c r="J2704" i="4"/>
  <c r="J2703" i="4"/>
  <c r="J2702" i="4"/>
  <c r="J2701" i="4"/>
  <c r="J2700" i="4"/>
  <c r="J2699" i="4"/>
  <c r="J2698" i="4"/>
  <c r="J2697" i="4"/>
  <c r="J2696" i="4"/>
  <c r="J2695" i="4"/>
  <c r="J2694" i="4"/>
  <c r="J2693" i="4"/>
  <c r="J2692" i="4"/>
  <c r="J2691" i="4"/>
  <c r="J2690" i="4"/>
  <c r="J2689" i="4"/>
  <c r="J2688" i="4"/>
  <c r="J2687" i="4"/>
  <c r="J2686" i="4"/>
  <c r="J2685" i="4"/>
  <c r="J2684" i="4"/>
  <c r="J2683" i="4"/>
  <c r="J2682" i="4"/>
  <c r="J2681" i="4"/>
  <c r="J2680" i="4"/>
  <c r="J2679" i="4"/>
  <c r="J2678" i="4"/>
  <c r="J2677" i="4"/>
  <c r="J2676" i="4"/>
  <c r="J2675" i="4"/>
  <c r="J2674" i="4"/>
  <c r="J2673" i="4"/>
  <c r="J2672" i="4"/>
  <c r="J2671" i="4"/>
  <c r="J2670" i="4"/>
  <c r="J2669" i="4"/>
  <c r="J2668" i="4"/>
  <c r="J2667" i="4"/>
  <c r="J2666" i="4"/>
  <c r="J2665" i="4"/>
  <c r="J2664" i="4"/>
  <c r="J2663" i="4"/>
  <c r="J2662" i="4"/>
  <c r="J2661" i="4"/>
  <c r="J2660" i="4"/>
  <c r="J2659" i="4"/>
  <c r="J2658" i="4"/>
  <c r="J2657" i="4"/>
  <c r="J2656" i="4"/>
  <c r="J2655" i="4"/>
  <c r="J2654" i="4"/>
  <c r="J2653" i="4"/>
  <c r="J2652" i="4"/>
  <c r="J2651" i="4"/>
  <c r="J2650" i="4"/>
  <c r="J2649" i="4"/>
  <c r="J2648" i="4"/>
  <c r="J2647" i="4"/>
  <c r="J2646" i="4"/>
  <c r="J2645" i="4"/>
  <c r="J2644" i="4"/>
  <c r="J2643" i="4"/>
  <c r="J2642" i="4"/>
  <c r="J2641" i="4"/>
  <c r="J2640" i="4"/>
  <c r="J2639" i="4"/>
  <c r="J2638" i="4"/>
  <c r="J2637" i="4"/>
  <c r="J2636" i="4"/>
  <c r="J2635" i="4"/>
  <c r="J2634" i="4"/>
  <c r="J2633" i="4"/>
  <c r="J2632" i="4"/>
  <c r="J2631" i="4"/>
  <c r="J2630" i="4"/>
  <c r="J2629" i="4"/>
  <c r="J2628" i="4"/>
  <c r="J2627" i="4"/>
  <c r="J2626" i="4"/>
  <c r="J2625" i="4"/>
  <c r="J2624" i="4"/>
  <c r="J2623" i="4"/>
  <c r="J2622" i="4"/>
  <c r="J2621" i="4"/>
  <c r="J2620" i="4"/>
  <c r="J2619" i="4"/>
  <c r="J2618" i="4"/>
  <c r="J2617" i="4"/>
  <c r="J2616" i="4"/>
  <c r="J2615" i="4"/>
  <c r="J2614" i="4"/>
  <c r="J2613" i="4"/>
  <c r="J2612" i="4"/>
  <c r="J2611" i="4"/>
  <c r="J2610" i="4"/>
  <c r="J2609" i="4"/>
  <c r="J2608" i="4"/>
  <c r="J2607" i="4"/>
  <c r="J2606" i="4"/>
  <c r="J2605" i="4"/>
  <c r="J2604" i="4"/>
  <c r="J2603" i="4"/>
  <c r="J2602" i="4"/>
  <c r="J2601" i="4"/>
  <c r="J2600" i="4"/>
  <c r="J2599" i="4"/>
  <c r="J2598" i="4"/>
  <c r="J2597" i="4"/>
  <c r="J2596" i="4"/>
  <c r="J2595" i="4"/>
  <c r="J2594" i="4"/>
  <c r="J2593" i="4"/>
  <c r="J2592" i="4"/>
  <c r="J2591" i="4"/>
  <c r="J2590" i="4"/>
  <c r="J2589" i="4"/>
  <c r="J2588" i="4"/>
  <c r="J2587" i="4"/>
  <c r="J2586" i="4"/>
  <c r="J2585" i="4"/>
  <c r="J2584" i="4"/>
  <c r="J2583" i="4"/>
  <c r="J2582" i="4"/>
  <c r="J2581" i="4"/>
  <c r="J2580" i="4"/>
  <c r="J2579" i="4"/>
  <c r="J2578" i="4"/>
  <c r="J2577" i="4"/>
  <c r="J2576" i="4"/>
  <c r="J2575" i="4"/>
  <c r="J2574" i="4"/>
  <c r="J2573" i="4"/>
  <c r="J2572" i="4"/>
  <c r="J2571" i="4"/>
  <c r="J2570" i="4"/>
  <c r="J2569" i="4"/>
  <c r="J2568" i="4"/>
  <c r="J2567" i="4"/>
  <c r="J2566" i="4"/>
  <c r="J2565" i="4"/>
  <c r="J2564" i="4"/>
  <c r="J2563" i="4"/>
  <c r="J2562" i="4"/>
  <c r="J2561" i="4"/>
  <c r="J2560" i="4"/>
  <c r="J2559" i="4"/>
  <c r="J2558" i="4"/>
  <c r="J2557" i="4"/>
  <c r="J2556" i="4"/>
  <c r="J2555" i="4"/>
  <c r="J2554" i="4"/>
  <c r="J2553" i="4"/>
  <c r="J2552" i="4"/>
  <c r="J2551" i="4"/>
  <c r="J2550" i="4"/>
  <c r="J2549" i="4"/>
  <c r="J2548" i="4"/>
  <c r="J2547" i="4"/>
  <c r="J2546" i="4"/>
  <c r="J2545" i="4"/>
  <c r="J2544" i="4"/>
  <c r="J2543" i="4"/>
  <c r="J2542" i="4"/>
  <c r="J2541" i="4"/>
  <c r="J2540" i="4"/>
  <c r="J2539" i="4"/>
  <c r="J2538" i="4"/>
  <c r="J2537" i="4"/>
  <c r="J2536" i="4"/>
  <c r="J2535" i="4"/>
  <c r="J2534" i="4"/>
  <c r="J2533" i="4"/>
  <c r="J2532" i="4"/>
  <c r="J2531" i="4"/>
  <c r="J2530" i="4"/>
  <c r="J2529" i="4"/>
  <c r="J2528" i="4"/>
  <c r="J2527" i="4"/>
  <c r="J2526" i="4"/>
  <c r="J2525" i="4"/>
  <c r="J2524" i="4"/>
  <c r="J2523" i="4"/>
  <c r="J2522" i="4"/>
  <c r="J2521" i="4"/>
  <c r="J2520" i="4"/>
  <c r="J2519" i="4"/>
  <c r="J2518" i="4"/>
  <c r="J2517" i="4"/>
  <c r="J2516" i="4"/>
  <c r="J2515" i="4"/>
  <c r="J2514" i="4"/>
  <c r="J2513" i="4"/>
  <c r="J2512" i="4"/>
  <c r="J2511" i="4"/>
  <c r="J2510" i="4"/>
  <c r="J2509" i="4"/>
  <c r="J2508" i="4"/>
  <c r="J2507" i="4"/>
  <c r="J2506" i="4"/>
  <c r="J2505" i="4"/>
  <c r="J2504" i="4"/>
  <c r="J2503" i="4"/>
  <c r="J2502" i="4"/>
  <c r="J2501" i="4"/>
  <c r="J2500" i="4"/>
  <c r="J2499" i="4"/>
  <c r="J2498" i="4"/>
  <c r="J2497" i="4"/>
  <c r="J2496" i="4"/>
  <c r="J2495" i="4"/>
  <c r="J2494" i="4"/>
  <c r="J2493" i="4"/>
  <c r="J2492" i="4"/>
  <c r="J2491" i="4"/>
  <c r="J2490" i="4"/>
  <c r="J2489" i="4"/>
  <c r="J2488" i="4"/>
  <c r="J2487" i="4"/>
  <c r="J2486" i="4"/>
  <c r="J2485" i="4"/>
  <c r="J2484" i="4"/>
  <c r="J2483" i="4"/>
  <c r="J2482" i="4"/>
  <c r="J2481" i="4"/>
  <c r="J2480" i="4"/>
  <c r="J2479" i="4"/>
  <c r="J2478" i="4"/>
  <c r="J2477" i="4"/>
  <c r="J2476" i="4"/>
  <c r="J2475" i="4"/>
  <c r="J2474" i="4"/>
  <c r="J2473" i="4"/>
  <c r="J2472" i="4"/>
  <c r="J2471" i="4"/>
  <c r="J2470" i="4"/>
  <c r="J2469" i="4"/>
  <c r="J2468" i="4"/>
  <c r="J2467" i="4"/>
  <c r="J2466" i="4"/>
  <c r="J2465" i="4"/>
  <c r="J2464" i="4"/>
  <c r="J2463" i="4"/>
  <c r="J2462" i="4"/>
  <c r="J2461" i="4"/>
  <c r="J2460" i="4"/>
  <c r="J2459" i="4"/>
  <c r="J2458" i="4"/>
  <c r="J2457" i="4"/>
  <c r="J2456" i="4"/>
  <c r="J2455" i="4"/>
  <c r="J2454" i="4"/>
  <c r="J2453" i="4"/>
  <c r="J2452" i="4"/>
  <c r="J2451" i="4"/>
  <c r="J2450" i="4"/>
  <c r="J2449" i="4"/>
  <c r="J2448" i="4"/>
  <c r="J2447" i="4"/>
  <c r="J2446" i="4"/>
  <c r="J2445" i="4"/>
  <c r="J2444" i="4"/>
  <c r="J2443" i="4"/>
  <c r="J2442" i="4"/>
  <c r="J2441" i="4"/>
  <c r="J2440" i="4"/>
  <c r="J2439" i="4"/>
  <c r="J2438" i="4"/>
  <c r="J2437" i="4"/>
  <c r="J2436" i="4"/>
  <c r="J2435" i="4"/>
  <c r="J2434" i="4"/>
  <c r="J2433" i="4"/>
  <c r="J2432" i="4"/>
  <c r="J2431" i="4"/>
  <c r="J2430" i="4"/>
  <c r="J2429" i="4"/>
  <c r="J2428" i="4"/>
  <c r="J2427" i="4"/>
  <c r="J2426" i="4"/>
  <c r="J2425" i="4"/>
  <c r="J2424" i="4"/>
  <c r="J2423" i="4"/>
  <c r="J2422" i="4"/>
  <c r="J2421" i="4"/>
  <c r="J2420" i="4"/>
  <c r="J2419" i="4"/>
  <c r="J2418" i="4"/>
  <c r="J2417" i="4"/>
  <c r="J2416" i="4"/>
  <c r="J2415" i="4"/>
  <c r="J2414" i="4"/>
  <c r="J2413" i="4"/>
  <c r="J2412" i="4"/>
  <c r="J2411" i="4"/>
  <c r="J2410" i="4"/>
  <c r="J2409" i="4"/>
  <c r="J2408" i="4"/>
  <c r="J2407" i="4"/>
  <c r="J2406" i="4"/>
  <c r="J2405" i="4"/>
  <c r="J2404" i="4"/>
  <c r="J2403" i="4"/>
  <c r="J2402" i="4"/>
  <c r="J2401" i="4"/>
  <c r="J2400" i="4"/>
  <c r="J2399" i="4"/>
  <c r="J2398" i="4"/>
  <c r="J2397" i="4"/>
  <c r="J2396" i="4"/>
  <c r="J2395" i="4"/>
  <c r="J2394" i="4"/>
  <c r="J2393" i="4"/>
  <c r="J2392" i="4"/>
  <c r="J2391" i="4"/>
  <c r="J2390" i="4"/>
  <c r="J2389" i="4"/>
  <c r="J2388" i="4"/>
  <c r="J2387" i="4"/>
  <c r="J2386" i="4"/>
  <c r="J2385" i="4"/>
  <c r="J2384" i="4"/>
  <c r="J2383" i="4"/>
  <c r="J2382" i="4"/>
  <c r="J2381" i="4"/>
  <c r="J2380" i="4"/>
  <c r="J2379" i="4"/>
  <c r="J2378" i="4"/>
  <c r="J2377" i="4"/>
  <c r="J2376" i="4"/>
  <c r="J2375" i="4"/>
  <c r="J2374" i="4"/>
  <c r="J2373" i="4"/>
  <c r="J2372" i="4"/>
  <c r="J2371" i="4"/>
  <c r="J2370" i="4"/>
  <c r="J2369" i="4"/>
  <c r="J2368" i="4"/>
  <c r="J2367" i="4"/>
  <c r="J2366" i="4"/>
  <c r="J2365" i="4"/>
  <c r="J2364" i="4"/>
  <c r="J2363" i="4"/>
  <c r="J2362" i="4"/>
  <c r="J2361" i="4"/>
  <c r="J2360" i="4"/>
  <c r="J2359" i="4"/>
  <c r="J2358" i="4"/>
  <c r="J2357" i="4"/>
  <c r="J2356" i="4"/>
  <c r="J2355" i="4"/>
  <c r="J2354" i="4"/>
  <c r="J2353" i="4"/>
  <c r="J2352" i="4"/>
  <c r="J2351" i="4"/>
  <c r="J2350" i="4"/>
  <c r="J2349" i="4"/>
  <c r="J2348" i="4"/>
  <c r="J2347" i="4"/>
  <c r="J2346" i="4"/>
  <c r="J2345" i="4"/>
  <c r="J2344" i="4"/>
  <c r="J2343" i="4"/>
  <c r="J2342" i="4"/>
  <c r="J2341" i="4"/>
  <c r="J2340" i="4"/>
  <c r="J2339" i="4"/>
  <c r="J2338" i="4"/>
  <c r="J2337" i="4"/>
  <c r="J2336" i="4"/>
  <c r="J2335" i="4"/>
  <c r="J2334" i="4"/>
  <c r="J2333" i="4"/>
  <c r="J2332" i="4"/>
  <c r="J2331" i="4"/>
  <c r="J2330" i="4"/>
  <c r="J2329" i="4"/>
  <c r="J2328" i="4"/>
  <c r="J2327" i="4"/>
  <c r="J2326" i="4"/>
  <c r="J2325" i="4"/>
  <c r="J2324" i="4"/>
  <c r="J2323" i="4"/>
  <c r="J2322" i="4"/>
  <c r="J2321" i="4"/>
  <c r="J2320" i="4"/>
  <c r="J2319" i="4"/>
  <c r="J2318" i="4"/>
  <c r="J2317" i="4"/>
  <c r="J2316" i="4"/>
  <c r="J2315" i="4"/>
  <c r="J2314" i="4"/>
  <c r="J2313" i="4"/>
  <c r="J2312" i="4"/>
  <c r="J2311" i="4"/>
  <c r="J2310" i="4"/>
  <c r="J2309" i="4"/>
  <c r="J2308" i="4"/>
  <c r="J2307" i="4"/>
  <c r="J2306" i="4"/>
  <c r="J2305" i="4"/>
  <c r="J2304" i="4"/>
  <c r="J2303" i="4"/>
  <c r="J2302" i="4"/>
  <c r="J2301" i="4"/>
  <c r="J2300" i="4"/>
  <c r="J2299" i="4"/>
  <c r="J2298" i="4"/>
  <c r="J2297" i="4"/>
  <c r="J2296" i="4"/>
  <c r="J2295" i="4"/>
  <c r="J2294" i="4"/>
  <c r="J2293" i="4"/>
  <c r="J2292" i="4"/>
  <c r="J2291" i="4"/>
  <c r="J2290" i="4"/>
  <c r="J2289" i="4"/>
  <c r="J2288" i="4"/>
  <c r="J2287" i="4"/>
  <c r="J2286" i="4"/>
  <c r="J2285" i="4"/>
  <c r="J2284" i="4"/>
  <c r="J2283" i="4"/>
  <c r="J2282" i="4"/>
  <c r="J2281" i="4"/>
  <c r="J2280" i="4"/>
  <c r="J2279" i="4"/>
  <c r="J2278" i="4"/>
  <c r="J2277" i="4"/>
  <c r="J2276" i="4"/>
  <c r="J2275" i="4"/>
  <c r="J2274" i="4"/>
  <c r="J2273" i="4"/>
  <c r="J2272" i="4"/>
  <c r="J2271" i="4"/>
  <c r="J2270" i="4"/>
  <c r="J2269" i="4"/>
  <c r="J2268" i="4"/>
  <c r="J2267" i="4"/>
  <c r="J2266" i="4"/>
  <c r="J2265" i="4"/>
  <c r="J2264" i="4"/>
  <c r="J2263" i="4"/>
  <c r="J2262" i="4"/>
  <c r="J2261" i="4"/>
  <c r="J2260" i="4"/>
  <c r="J2259" i="4"/>
  <c r="J2258" i="4"/>
  <c r="J2257" i="4"/>
  <c r="J2256" i="4"/>
  <c r="J2255" i="4"/>
  <c r="J2254" i="4"/>
  <c r="J2253" i="4"/>
  <c r="J2252" i="4"/>
  <c r="J2251" i="4"/>
  <c r="J2250" i="4"/>
  <c r="J2249" i="4"/>
  <c r="J2248" i="4"/>
  <c r="J2247" i="4"/>
  <c r="J2246" i="4"/>
  <c r="J2245" i="4"/>
  <c r="J2244" i="4"/>
  <c r="J2243" i="4"/>
  <c r="J2242" i="4"/>
  <c r="J2241" i="4"/>
  <c r="J2240" i="4"/>
  <c r="J2239" i="4"/>
  <c r="J2238" i="4"/>
  <c r="J2237" i="4"/>
  <c r="J2236" i="4"/>
  <c r="J2235" i="4"/>
  <c r="J2234" i="4"/>
  <c r="J2233" i="4"/>
  <c r="J2232" i="4"/>
  <c r="J2231" i="4"/>
  <c r="J2230" i="4"/>
  <c r="J2229" i="4"/>
  <c r="J2228" i="4"/>
  <c r="J2227" i="4"/>
  <c r="J2226" i="4"/>
  <c r="J2225" i="4"/>
  <c r="J2224" i="4"/>
  <c r="J2223" i="4"/>
  <c r="J2222" i="4"/>
  <c r="J2221" i="4"/>
  <c r="J2220" i="4"/>
  <c r="J2219" i="4"/>
  <c r="J2218" i="4"/>
  <c r="J2217" i="4"/>
  <c r="J2216" i="4"/>
  <c r="J2215" i="4"/>
  <c r="J2214" i="4"/>
  <c r="J2213" i="4"/>
  <c r="J2212" i="4"/>
  <c r="J2211" i="4"/>
  <c r="J2210" i="4"/>
  <c r="J2209" i="4"/>
  <c r="J2208" i="4"/>
  <c r="J2207" i="4"/>
  <c r="J2206" i="4"/>
  <c r="J2205" i="4"/>
  <c r="J2204" i="4"/>
  <c r="J2203" i="4"/>
  <c r="J2202" i="4"/>
  <c r="J2201" i="4"/>
  <c r="J2200" i="4"/>
  <c r="J2199" i="4"/>
  <c r="J2198" i="4"/>
  <c r="J2197" i="4"/>
  <c r="J2196" i="4"/>
  <c r="J2195" i="4"/>
  <c r="J2194" i="4"/>
  <c r="J2193" i="4"/>
  <c r="J2192" i="4"/>
  <c r="J2191" i="4"/>
  <c r="J2190" i="4"/>
  <c r="J2189" i="4"/>
  <c r="J2188" i="4"/>
  <c r="J2187" i="4"/>
  <c r="J2186" i="4"/>
  <c r="J2185" i="4"/>
  <c r="J2184" i="4"/>
  <c r="J2183" i="4"/>
  <c r="J2182" i="4"/>
  <c r="J2181" i="4"/>
  <c r="J2180" i="4"/>
  <c r="J2179" i="4"/>
  <c r="J2178" i="4"/>
  <c r="J2177" i="4"/>
  <c r="J2176" i="4"/>
  <c r="J2175" i="4"/>
  <c r="J2174" i="4"/>
  <c r="J2173" i="4"/>
  <c r="J2172" i="4"/>
  <c r="J2171" i="4"/>
  <c r="J2170" i="4"/>
  <c r="J2169" i="4"/>
  <c r="J2168" i="4"/>
  <c r="J2167" i="4"/>
  <c r="J2166" i="4"/>
  <c r="J2165" i="4"/>
  <c r="J2164" i="4"/>
  <c r="J2163" i="4"/>
  <c r="J2162" i="4"/>
  <c r="J2161" i="4"/>
  <c r="J2160" i="4"/>
  <c r="J2159" i="4"/>
  <c r="J2158" i="4"/>
  <c r="J2157" i="4"/>
  <c r="J2156" i="4"/>
  <c r="J2155" i="4"/>
  <c r="J2154" i="4"/>
  <c r="J2153" i="4"/>
  <c r="J2152" i="4"/>
  <c r="J2151" i="4"/>
  <c r="J2150" i="4"/>
  <c r="J2149" i="4"/>
  <c r="J2148" i="4"/>
  <c r="J2147" i="4"/>
  <c r="J2146" i="4"/>
  <c r="J2145" i="4"/>
  <c r="J2144" i="4"/>
  <c r="J2143" i="4"/>
  <c r="J2142" i="4"/>
  <c r="J2141" i="4"/>
  <c r="J2140" i="4"/>
  <c r="J2139" i="4"/>
  <c r="J2138" i="4"/>
  <c r="J2137" i="4"/>
  <c r="J2136" i="4"/>
  <c r="J2135" i="4"/>
  <c r="J2134" i="4"/>
  <c r="J2133" i="4"/>
  <c r="J2132" i="4"/>
  <c r="J2131" i="4"/>
  <c r="J2130" i="4"/>
  <c r="J2129" i="4"/>
  <c r="J2128" i="4"/>
  <c r="J2127" i="4"/>
  <c r="J2126" i="4"/>
  <c r="J2125" i="4"/>
  <c r="J2124" i="4"/>
  <c r="J2123" i="4"/>
  <c r="J2122" i="4"/>
  <c r="J2121" i="4"/>
  <c r="J2120" i="4"/>
  <c r="J2119" i="4"/>
  <c r="J2118" i="4"/>
  <c r="J2117" i="4"/>
  <c r="J2116" i="4"/>
  <c r="J2115" i="4"/>
  <c r="J2114" i="4"/>
  <c r="J2113" i="4"/>
  <c r="J2112" i="4"/>
  <c r="J2111" i="4"/>
  <c r="J2110" i="4"/>
  <c r="J2109" i="4"/>
  <c r="J2108" i="4"/>
  <c r="J2107" i="4"/>
  <c r="J2106" i="4"/>
  <c r="J2105" i="4"/>
  <c r="J2104" i="4"/>
  <c r="J2103" i="4"/>
  <c r="J2102" i="4"/>
  <c r="J2101" i="4"/>
  <c r="J2100" i="4"/>
  <c r="J2099" i="4"/>
  <c r="J2098" i="4"/>
  <c r="J2097" i="4"/>
  <c r="J2096" i="4"/>
  <c r="J2095" i="4"/>
  <c r="J2094" i="4"/>
  <c r="J2093" i="4"/>
  <c r="J2092" i="4"/>
  <c r="J2091" i="4"/>
  <c r="J2090" i="4"/>
  <c r="J2089" i="4"/>
  <c r="J2088" i="4"/>
  <c r="J2087" i="4"/>
  <c r="J2086" i="4"/>
  <c r="J2085" i="4"/>
  <c r="J2084" i="4"/>
  <c r="J2083" i="4"/>
  <c r="J2082" i="4"/>
  <c r="J2081" i="4"/>
  <c r="J2080" i="4"/>
  <c r="J2079" i="4"/>
  <c r="J2078" i="4"/>
  <c r="J2077" i="4"/>
  <c r="J2076" i="4"/>
  <c r="J2075" i="4"/>
  <c r="J2074" i="4"/>
  <c r="J2073" i="4"/>
  <c r="J2072" i="4"/>
  <c r="J2071" i="4"/>
  <c r="J2070" i="4"/>
  <c r="J2069" i="4"/>
  <c r="J2068" i="4"/>
  <c r="J2067" i="4"/>
  <c r="J2066" i="4"/>
  <c r="J2065" i="4"/>
  <c r="J2064" i="4"/>
  <c r="J2063" i="4"/>
  <c r="J2062" i="4"/>
  <c r="J2061" i="4"/>
  <c r="J2060" i="4"/>
  <c r="J2059" i="4"/>
  <c r="J2058" i="4"/>
  <c r="J2057" i="4"/>
  <c r="J2056" i="4"/>
  <c r="J2055" i="4"/>
  <c r="J2054" i="4"/>
  <c r="J2053" i="4"/>
  <c r="J2052" i="4"/>
  <c r="J2051" i="4"/>
  <c r="J2050" i="4"/>
  <c r="J2049" i="4"/>
  <c r="J2048" i="4"/>
  <c r="J2047" i="4"/>
  <c r="J2046" i="4"/>
  <c r="J2045" i="4"/>
  <c r="J2044" i="4"/>
  <c r="J2043" i="4"/>
  <c r="J2042" i="4"/>
  <c r="J2041" i="4"/>
  <c r="J2040" i="4"/>
  <c r="J2039" i="4"/>
  <c r="J2038" i="4"/>
  <c r="J2037" i="4"/>
  <c r="J2036" i="4"/>
  <c r="J2035" i="4"/>
  <c r="J2034" i="4"/>
  <c r="J2033" i="4"/>
  <c r="J2032" i="4"/>
  <c r="J2031" i="4"/>
  <c r="J2030" i="4"/>
  <c r="J2029" i="4"/>
  <c r="J2028" i="4"/>
  <c r="J2027" i="4"/>
  <c r="J2026" i="4"/>
  <c r="J2025" i="4"/>
  <c r="J2024" i="4"/>
  <c r="J2023" i="4"/>
  <c r="J2022" i="4"/>
  <c r="J2021" i="4"/>
  <c r="J2020" i="4"/>
  <c r="J2019" i="4"/>
  <c r="J2018" i="4"/>
  <c r="J2017" i="4"/>
  <c r="J2016" i="4"/>
  <c r="J2015" i="4"/>
  <c r="J2014" i="4"/>
  <c r="J2013" i="4"/>
  <c r="J2012" i="4"/>
  <c r="J2011" i="4"/>
  <c r="J2010" i="4"/>
  <c r="J2009" i="4"/>
  <c r="J2008" i="4"/>
  <c r="J2007" i="4"/>
  <c r="J2006" i="4"/>
  <c r="J2005" i="4"/>
  <c r="J2004" i="4"/>
  <c r="J2003" i="4"/>
  <c r="J2002" i="4"/>
  <c r="J2001" i="4"/>
  <c r="J2000" i="4"/>
  <c r="J1999" i="4"/>
  <c r="J1998" i="4"/>
  <c r="J1997" i="4"/>
  <c r="J1996" i="4"/>
  <c r="J1995" i="4"/>
  <c r="J1994" i="4"/>
  <c r="J1993" i="4"/>
  <c r="J1992" i="4"/>
  <c r="J1991" i="4"/>
  <c r="J1990" i="4"/>
  <c r="J1989" i="4"/>
  <c r="J1988" i="4"/>
  <c r="J1987" i="4"/>
  <c r="J1986" i="4"/>
  <c r="J1985" i="4"/>
  <c r="J1984" i="4"/>
  <c r="J1983" i="4"/>
  <c r="J1982" i="4"/>
  <c r="J1981" i="4"/>
  <c r="J1980" i="4"/>
  <c r="J1979" i="4"/>
  <c r="J1978" i="4"/>
  <c r="J1977" i="4"/>
  <c r="J1976" i="4"/>
  <c r="J1975" i="4"/>
  <c r="J1974" i="4"/>
  <c r="J1973" i="4"/>
  <c r="J1972" i="4"/>
  <c r="J1971" i="4"/>
  <c r="J1970" i="4"/>
  <c r="J1969" i="4"/>
  <c r="J1968" i="4"/>
  <c r="J1967" i="4"/>
  <c r="J1966" i="4"/>
  <c r="J1965" i="4"/>
  <c r="J1964" i="4"/>
  <c r="J1963" i="4"/>
  <c r="J1962" i="4"/>
  <c r="J1961" i="4"/>
  <c r="J1960" i="4"/>
  <c r="J1959" i="4"/>
  <c r="J1958" i="4"/>
  <c r="J1957" i="4"/>
  <c r="J1956" i="4"/>
  <c r="J1955" i="4"/>
  <c r="J1954" i="4"/>
  <c r="J1953" i="4"/>
  <c r="J1952" i="4"/>
  <c r="J1951" i="4"/>
  <c r="J1950" i="4"/>
  <c r="J1949" i="4"/>
  <c r="J1948" i="4"/>
  <c r="J1947" i="4"/>
  <c r="J1946" i="4"/>
  <c r="J1945" i="4"/>
  <c r="J1944" i="4"/>
  <c r="J1943" i="4"/>
  <c r="J1942" i="4"/>
  <c r="J1941" i="4"/>
  <c r="J1940" i="4"/>
  <c r="J1939" i="4"/>
  <c r="J1938" i="4"/>
  <c r="J1937" i="4"/>
  <c r="J1936" i="4"/>
  <c r="J1935" i="4"/>
  <c r="J1934" i="4"/>
  <c r="J1933" i="4"/>
  <c r="J1932" i="4"/>
  <c r="J1931" i="4"/>
  <c r="J1930" i="4"/>
  <c r="J1929" i="4"/>
  <c r="J1928" i="4"/>
  <c r="J1927" i="4"/>
  <c r="J1926" i="4"/>
  <c r="J1925" i="4"/>
  <c r="J1924" i="4"/>
  <c r="J1923" i="4"/>
  <c r="J1922" i="4"/>
  <c r="J1921" i="4"/>
  <c r="J1920" i="4"/>
  <c r="J1919" i="4"/>
  <c r="J1918" i="4"/>
  <c r="J1917" i="4"/>
  <c r="J1916" i="4"/>
  <c r="J1915" i="4"/>
  <c r="J1914" i="4"/>
  <c r="J1913" i="4"/>
  <c r="J1912" i="4"/>
  <c r="J1911" i="4"/>
  <c r="J1910" i="4"/>
  <c r="J1909" i="4"/>
  <c r="J1908" i="4"/>
  <c r="J1907" i="4"/>
  <c r="J1906" i="4"/>
  <c r="J1905" i="4"/>
  <c r="J1904" i="4"/>
  <c r="J1903" i="4"/>
  <c r="J1902" i="4"/>
  <c r="J1901" i="4"/>
  <c r="J1900" i="4"/>
  <c r="J1899" i="4"/>
  <c r="J1898" i="4"/>
  <c r="J1897" i="4"/>
  <c r="J1896" i="4"/>
  <c r="J1895" i="4"/>
  <c r="J1894" i="4"/>
  <c r="J1893" i="4"/>
  <c r="J1892" i="4"/>
  <c r="J1891" i="4"/>
  <c r="J1890" i="4"/>
  <c r="J1889" i="4"/>
  <c r="J1888" i="4"/>
  <c r="J1887" i="4"/>
  <c r="J1886" i="4"/>
  <c r="J1885" i="4"/>
  <c r="J1884" i="4"/>
  <c r="J1883" i="4"/>
  <c r="J1882" i="4"/>
  <c r="J1881" i="4"/>
  <c r="J1880" i="4"/>
  <c r="J1879" i="4"/>
  <c r="J1878" i="4"/>
  <c r="J1877" i="4"/>
  <c r="J1876" i="4"/>
  <c r="J1875" i="4"/>
  <c r="J1874" i="4"/>
  <c r="J1873" i="4"/>
  <c r="J1872" i="4"/>
  <c r="J1871" i="4"/>
  <c r="J1870" i="4"/>
  <c r="J1869" i="4"/>
  <c r="J1868" i="4"/>
  <c r="J1867" i="4"/>
  <c r="J1866" i="4"/>
  <c r="J1865" i="4"/>
  <c r="J1864" i="4"/>
  <c r="J1863" i="4"/>
  <c r="J1862" i="4"/>
  <c r="J1861" i="4"/>
  <c r="J1860" i="4"/>
  <c r="J1859" i="4"/>
  <c r="J1858" i="4"/>
  <c r="J1857" i="4"/>
  <c r="J1856" i="4"/>
  <c r="J1855" i="4"/>
  <c r="J1854" i="4"/>
  <c r="J1853" i="4"/>
  <c r="J1852" i="4"/>
  <c r="J1851" i="4"/>
  <c r="J1850" i="4"/>
  <c r="J1849" i="4"/>
  <c r="J1848" i="4"/>
  <c r="J1847" i="4"/>
  <c r="J1846" i="4"/>
  <c r="J1845" i="4"/>
  <c r="J1844" i="4"/>
  <c r="J1843" i="4"/>
  <c r="J1842" i="4"/>
  <c r="J1841" i="4"/>
  <c r="J1840" i="4"/>
  <c r="J1839" i="4"/>
  <c r="J1838" i="4"/>
  <c r="J1837" i="4"/>
  <c r="J1836" i="4"/>
  <c r="J1835" i="4"/>
  <c r="J1834" i="4"/>
  <c r="J1833" i="4"/>
  <c r="J1832" i="4"/>
  <c r="J1831" i="4"/>
  <c r="J1830" i="4"/>
  <c r="J1829" i="4"/>
  <c r="J1828" i="4"/>
  <c r="J1827" i="4"/>
  <c r="J1826" i="4"/>
  <c r="J1825" i="4"/>
  <c r="J1824" i="4"/>
  <c r="J1823" i="4"/>
  <c r="J1822" i="4"/>
  <c r="J1821" i="4"/>
  <c r="J1820" i="4"/>
  <c r="J1819" i="4"/>
  <c r="J1818" i="4"/>
  <c r="J1817" i="4"/>
  <c r="J1816" i="4"/>
  <c r="J1815" i="4"/>
  <c r="J1814" i="4"/>
  <c r="J1813" i="4"/>
  <c r="J1812" i="4"/>
  <c r="J1811" i="4"/>
  <c r="J1810" i="4"/>
  <c r="J1809" i="4"/>
  <c r="J1808" i="4"/>
  <c r="J1807" i="4"/>
  <c r="J1806" i="4"/>
  <c r="J1805" i="4"/>
  <c r="J1804" i="4"/>
  <c r="J1803" i="4"/>
  <c r="J1802" i="4"/>
  <c r="J1801" i="4"/>
  <c r="J1800" i="4"/>
  <c r="J1799" i="4"/>
  <c r="J1798" i="4"/>
  <c r="J1797" i="4"/>
  <c r="J1796" i="4"/>
  <c r="J1795" i="4"/>
  <c r="J1794" i="4"/>
  <c r="J1793" i="4"/>
  <c r="J1792" i="4"/>
  <c r="J1791" i="4"/>
  <c r="J1790" i="4"/>
  <c r="J1789" i="4"/>
  <c r="J1788" i="4"/>
  <c r="J1787" i="4"/>
  <c r="J1786" i="4"/>
  <c r="J1785" i="4"/>
  <c r="J1784" i="4"/>
  <c r="J1783" i="4"/>
  <c r="J1782" i="4"/>
  <c r="J1781" i="4"/>
  <c r="J1780" i="4"/>
  <c r="J1779" i="4"/>
  <c r="J1778" i="4"/>
  <c r="J1777" i="4"/>
  <c r="J1776" i="4"/>
  <c r="J1775" i="4"/>
  <c r="J1774" i="4"/>
  <c r="J1773" i="4"/>
  <c r="J1772" i="4"/>
  <c r="J1771" i="4"/>
  <c r="J1770" i="4"/>
  <c r="J1769" i="4"/>
  <c r="J1768" i="4"/>
  <c r="J1767" i="4"/>
  <c r="J1766" i="4"/>
  <c r="J1765" i="4"/>
  <c r="J1764" i="4"/>
  <c r="J1763" i="4"/>
  <c r="J1762" i="4"/>
  <c r="J1761" i="4"/>
  <c r="J1760" i="4"/>
  <c r="J1759" i="4"/>
  <c r="J1758" i="4"/>
  <c r="J1757" i="4"/>
  <c r="J1756" i="4"/>
  <c r="J1755" i="4"/>
  <c r="J1754" i="4"/>
  <c r="J1753" i="4"/>
  <c r="J1752" i="4"/>
  <c r="J1751" i="4"/>
  <c r="J1750" i="4"/>
  <c r="J1749" i="4"/>
  <c r="J1748" i="4"/>
  <c r="J1747" i="4"/>
  <c r="J1746" i="4"/>
  <c r="J1745" i="4"/>
  <c r="J1744" i="4"/>
  <c r="J1743" i="4"/>
  <c r="J1742" i="4"/>
  <c r="J1741" i="4"/>
  <c r="J1740" i="4"/>
  <c r="J1739" i="4"/>
  <c r="J1738" i="4"/>
  <c r="J1737" i="4"/>
  <c r="J1736" i="4"/>
  <c r="J1735" i="4"/>
  <c r="J1734" i="4"/>
  <c r="J1733" i="4"/>
  <c r="J1732" i="4"/>
  <c r="J1731" i="4"/>
  <c r="J1730" i="4"/>
  <c r="J1729" i="4"/>
  <c r="J1728" i="4"/>
  <c r="J1727" i="4"/>
  <c r="J1726" i="4"/>
  <c r="J1725" i="4"/>
  <c r="J1724" i="4"/>
  <c r="J1723" i="4"/>
  <c r="J1722" i="4"/>
  <c r="J1721" i="4"/>
  <c r="J1720" i="4"/>
  <c r="J1719" i="4"/>
  <c r="J1718" i="4"/>
  <c r="J1717" i="4"/>
  <c r="J1716" i="4"/>
  <c r="J1715" i="4"/>
  <c r="J1714" i="4"/>
  <c r="J1713" i="4"/>
  <c r="J1712" i="4"/>
  <c r="J1711" i="4"/>
  <c r="J1710" i="4"/>
  <c r="J1709" i="4"/>
  <c r="J1708" i="4"/>
  <c r="J1707" i="4"/>
  <c r="J1706" i="4"/>
  <c r="J1705" i="4"/>
  <c r="J1704" i="4"/>
  <c r="J1703" i="4"/>
  <c r="J1702" i="4"/>
  <c r="J1701" i="4"/>
  <c r="J1700" i="4"/>
  <c r="J1699" i="4"/>
  <c r="J1698" i="4"/>
  <c r="J1697" i="4"/>
  <c r="J1696" i="4"/>
  <c r="J1695" i="4"/>
  <c r="J1694" i="4"/>
  <c r="J1693" i="4"/>
  <c r="J1692" i="4"/>
  <c r="J1691" i="4"/>
  <c r="J1690" i="4"/>
  <c r="J1689" i="4"/>
  <c r="J1688" i="4"/>
  <c r="J1687" i="4"/>
  <c r="J1686" i="4"/>
  <c r="J1685" i="4"/>
  <c r="J1684" i="4"/>
  <c r="J1683" i="4"/>
  <c r="J1682" i="4"/>
  <c r="J1681" i="4"/>
  <c r="J1680" i="4"/>
  <c r="J1679" i="4"/>
  <c r="J1678" i="4"/>
  <c r="J1677" i="4"/>
  <c r="J1676" i="4"/>
  <c r="J1675" i="4"/>
  <c r="J1674" i="4"/>
  <c r="J1673" i="4"/>
  <c r="J1672" i="4"/>
  <c r="J1671" i="4"/>
  <c r="J1670" i="4"/>
  <c r="J1669" i="4"/>
  <c r="J1668" i="4"/>
  <c r="J1667" i="4"/>
  <c r="J1666" i="4"/>
  <c r="J1665" i="4"/>
  <c r="J1664" i="4"/>
  <c r="J1663" i="4"/>
  <c r="J1662" i="4"/>
  <c r="J1661" i="4"/>
  <c r="J1660" i="4"/>
  <c r="J1659" i="4"/>
  <c r="J1658" i="4"/>
  <c r="J1657" i="4"/>
  <c r="J1656" i="4"/>
  <c r="J1655" i="4"/>
  <c r="J1654" i="4"/>
  <c r="J1653" i="4"/>
  <c r="J1652" i="4"/>
  <c r="J1651" i="4"/>
  <c r="J1650" i="4"/>
  <c r="J1649" i="4"/>
  <c r="J1648" i="4"/>
  <c r="J1647" i="4"/>
  <c r="J1646" i="4"/>
  <c r="J1645" i="4"/>
  <c r="J1644" i="4"/>
  <c r="J1643" i="4"/>
  <c r="J1642" i="4"/>
  <c r="J1641" i="4"/>
  <c r="J1640" i="4"/>
  <c r="J1639" i="4"/>
  <c r="J1638" i="4"/>
  <c r="J1637" i="4"/>
  <c r="J1636" i="4"/>
  <c r="J1635" i="4"/>
  <c r="J1634" i="4"/>
  <c r="J1633" i="4"/>
  <c r="J1632" i="4"/>
  <c r="J1631" i="4"/>
  <c r="J1630" i="4"/>
  <c r="J1629" i="4"/>
  <c r="J1628" i="4"/>
  <c r="J1627" i="4"/>
  <c r="J1626" i="4"/>
  <c r="J1625" i="4"/>
  <c r="J1624" i="4"/>
  <c r="J1623" i="4"/>
  <c r="J1622" i="4"/>
  <c r="J1621" i="4"/>
  <c r="J1620" i="4"/>
  <c r="J1619" i="4"/>
  <c r="J1618" i="4"/>
  <c r="J1617" i="4"/>
  <c r="J1616" i="4"/>
  <c r="J1615" i="4"/>
  <c r="J1614" i="4"/>
  <c r="J1613" i="4"/>
  <c r="J1612" i="4"/>
  <c r="J1611" i="4"/>
  <c r="J1610" i="4"/>
  <c r="J1609" i="4"/>
  <c r="J1608" i="4"/>
  <c r="J1607" i="4"/>
  <c r="J1606" i="4"/>
  <c r="J1605" i="4"/>
  <c r="J1604" i="4"/>
  <c r="J1603" i="4"/>
  <c r="J1602" i="4"/>
  <c r="J1601" i="4"/>
  <c r="J1600" i="4"/>
  <c r="J1599" i="4"/>
  <c r="J1598" i="4"/>
  <c r="J1597" i="4"/>
  <c r="J1596" i="4"/>
  <c r="J1595" i="4"/>
  <c r="J1594" i="4"/>
  <c r="J1593" i="4"/>
  <c r="J1592" i="4"/>
  <c r="J1591" i="4"/>
  <c r="J1590" i="4"/>
  <c r="J1589" i="4"/>
  <c r="J1588" i="4"/>
  <c r="J1587" i="4"/>
  <c r="J1586" i="4"/>
  <c r="J1585" i="4"/>
  <c r="J1584" i="4"/>
  <c r="J1583" i="4"/>
  <c r="J1582" i="4"/>
  <c r="J1581" i="4"/>
  <c r="J1580" i="4"/>
  <c r="J1579" i="4"/>
  <c r="J1578" i="4"/>
  <c r="J1577" i="4"/>
  <c r="J1576" i="4"/>
  <c r="J1575" i="4"/>
  <c r="J1574" i="4"/>
  <c r="J1573" i="4"/>
  <c r="J1572" i="4"/>
  <c r="J1571" i="4"/>
  <c r="J1570" i="4"/>
  <c r="J1569" i="4"/>
  <c r="J1568" i="4"/>
  <c r="J1567" i="4"/>
  <c r="J1566" i="4"/>
  <c r="J1565" i="4"/>
  <c r="J1564" i="4"/>
  <c r="J1563" i="4"/>
  <c r="J1562" i="4"/>
  <c r="J1561" i="4"/>
  <c r="J1560" i="4"/>
  <c r="J1559" i="4"/>
  <c r="J1558" i="4"/>
  <c r="J1557" i="4"/>
  <c r="J1556" i="4"/>
  <c r="J1555" i="4"/>
  <c r="J1554" i="4"/>
  <c r="J1553" i="4"/>
  <c r="J1552" i="4"/>
  <c r="J1551" i="4"/>
  <c r="J1550" i="4"/>
  <c r="J1549" i="4"/>
  <c r="J1548" i="4"/>
  <c r="J1547" i="4"/>
  <c r="J1546" i="4"/>
  <c r="J1545" i="4"/>
  <c r="J1544" i="4"/>
  <c r="J1543" i="4"/>
  <c r="J1542" i="4"/>
  <c r="J1541" i="4"/>
  <c r="J1540" i="4"/>
  <c r="J1539" i="4"/>
  <c r="J1538" i="4"/>
  <c r="J1537" i="4"/>
  <c r="J1536" i="4"/>
  <c r="J1535" i="4"/>
  <c r="J1534" i="4"/>
  <c r="J1533" i="4"/>
  <c r="J1532" i="4"/>
  <c r="J1531" i="4"/>
  <c r="J1530" i="4"/>
  <c r="J1529" i="4"/>
  <c r="J1528" i="4"/>
  <c r="J1527" i="4"/>
  <c r="J1526" i="4"/>
  <c r="J1525" i="4"/>
  <c r="J1524" i="4"/>
  <c r="J1523" i="4"/>
  <c r="J1522" i="4"/>
  <c r="J1521" i="4"/>
  <c r="J1520" i="4"/>
  <c r="J1519" i="4"/>
  <c r="J1518" i="4"/>
  <c r="J1517" i="4"/>
  <c r="J1516" i="4"/>
  <c r="J1515" i="4"/>
  <c r="J1514" i="4"/>
  <c r="J1513" i="4"/>
  <c r="J1512" i="4"/>
  <c r="J1511" i="4"/>
  <c r="J1510" i="4"/>
  <c r="J1509" i="4"/>
  <c r="J1508" i="4"/>
  <c r="J1507" i="4"/>
  <c r="J1506" i="4"/>
  <c r="J1505" i="4"/>
  <c r="J1504" i="4"/>
  <c r="J1503" i="4"/>
  <c r="J1502" i="4"/>
  <c r="J1501" i="4"/>
  <c r="J1500" i="4"/>
  <c r="J1499" i="4"/>
  <c r="J1498" i="4"/>
  <c r="J1497" i="4"/>
  <c r="J1496" i="4"/>
  <c r="J1495" i="4"/>
  <c r="J1494" i="4"/>
  <c r="J1493" i="4"/>
  <c r="J1492" i="4"/>
  <c r="J1491" i="4"/>
  <c r="J1490" i="4"/>
  <c r="J1489" i="4"/>
  <c r="J1488" i="4"/>
  <c r="J1487" i="4"/>
  <c r="J1486" i="4"/>
  <c r="J1485" i="4"/>
  <c r="J1484" i="4"/>
  <c r="J1483" i="4"/>
  <c r="J1482" i="4"/>
  <c r="J1481" i="4"/>
  <c r="J1480" i="4"/>
  <c r="J1479" i="4"/>
  <c r="J1478" i="4"/>
  <c r="J1477" i="4"/>
  <c r="J1476" i="4"/>
  <c r="J1475" i="4"/>
  <c r="J1474" i="4"/>
  <c r="J1473" i="4"/>
  <c r="J1472" i="4"/>
  <c r="J1471" i="4"/>
  <c r="J1470" i="4"/>
  <c r="J1469" i="4"/>
  <c r="J1468" i="4"/>
  <c r="J1467" i="4"/>
  <c r="J1466" i="4"/>
  <c r="J1465" i="4"/>
  <c r="J1464" i="4"/>
  <c r="J1463" i="4"/>
  <c r="J1462" i="4"/>
  <c r="J1461" i="4"/>
  <c r="J1460" i="4"/>
  <c r="J1459" i="4"/>
  <c r="J1458" i="4"/>
  <c r="J1457" i="4"/>
  <c r="J1456" i="4"/>
  <c r="J1455" i="4"/>
  <c r="J1454" i="4"/>
  <c r="J1453" i="4"/>
  <c r="J1452" i="4"/>
  <c r="J1451" i="4"/>
  <c r="J1450" i="4"/>
  <c r="J1449" i="4"/>
  <c r="J1448" i="4"/>
  <c r="J1447" i="4"/>
  <c r="J1446" i="4"/>
  <c r="J1445" i="4"/>
  <c r="J1444" i="4"/>
  <c r="J1443" i="4"/>
  <c r="J1442" i="4"/>
  <c r="J1441" i="4"/>
  <c r="J1440" i="4"/>
  <c r="J1439" i="4"/>
  <c r="J1438" i="4"/>
  <c r="J1437" i="4"/>
  <c r="J1436" i="4"/>
  <c r="J1435" i="4"/>
  <c r="J1434" i="4"/>
  <c r="J1433" i="4"/>
  <c r="J1432" i="4"/>
  <c r="J1431" i="4"/>
  <c r="J1430" i="4"/>
  <c r="J1429" i="4"/>
  <c r="J1428" i="4"/>
  <c r="J1427" i="4"/>
  <c r="J1426" i="4"/>
  <c r="J1425" i="4"/>
  <c r="J1424" i="4"/>
  <c r="J1423" i="4"/>
  <c r="J1422" i="4"/>
  <c r="J1421" i="4"/>
  <c r="J1420" i="4"/>
  <c r="J1419" i="4"/>
  <c r="J1418" i="4"/>
  <c r="J1417" i="4"/>
  <c r="J1416" i="4"/>
  <c r="J1415" i="4"/>
  <c r="J1414" i="4"/>
  <c r="J1413" i="4"/>
  <c r="J1412" i="4"/>
  <c r="J1411" i="4"/>
  <c r="J1410" i="4"/>
  <c r="J1409" i="4"/>
  <c r="J1408" i="4"/>
  <c r="J1407" i="4"/>
  <c r="J1406" i="4"/>
  <c r="J1405" i="4"/>
  <c r="J1404" i="4"/>
  <c r="J1403" i="4"/>
  <c r="J1402" i="4"/>
  <c r="J1401" i="4"/>
  <c r="J1400" i="4"/>
  <c r="J1399" i="4"/>
  <c r="J1398" i="4"/>
  <c r="J1397" i="4"/>
  <c r="J1396" i="4"/>
  <c r="J1395" i="4"/>
  <c r="J1394" i="4"/>
  <c r="J1393" i="4"/>
  <c r="J1392" i="4"/>
  <c r="J1391" i="4"/>
  <c r="J1390" i="4"/>
  <c r="J1389" i="4"/>
  <c r="J1388" i="4"/>
  <c r="J1387" i="4"/>
  <c r="J1386" i="4"/>
  <c r="J1385" i="4"/>
  <c r="J1384" i="4"/>
  <c r="J1383" i="4"/>
  <c r="J1382" i="4"/>
  <c r="J1381" i="4"/>
  <c r="J1380" i="4"/>
  <c r="J1379" i="4"/>
  <c r="J1378" i="4"/>
  <c r="J1377" i="4"/>
  <c r="J1376" i="4"/>
  <c r="J1375" i="4"/>
  <c r="J1374" i="4"/>
  <c r="J1373" i="4"/>
  <c r="J1372" i="4"/>
  <c r="J1371" i="4"/>
  <c r="J1370" i="4"/>
  <c r="J1369" i="4"/>
  <c r="J1368" i="4"/>
  <c r="J1367" i="4"/>
  <c r="J1366" i="4"/>
  <c r="J1365" i="4"/>
  <c r="J1364" i="4"/>
  <c r="J1363" i="4"/>
  <c r="J1362" i="4"/>
  <c r="J1361" i="4"/>
  <c r="J1360" i="4"/>
  <c r="J1359" i="4"/>
  <c r="J1358" i="4"/>
  <c r="J1357" i="4"/>
  <c r="J1356" i="4"/>
  <c r="J1355" i="4"/>
  <c r="J1354" i="4"/>
  <c r="J1353" i="4"/>
  <c r="J1352" i="4"/>
  <c r="J1351" i="4"/>
  <c r="J1350" i="4"/>
  <c r="J1349" i="4"/>
  <c r="J1348" i="4"/>
  <c r="J1347" i="4"/>
  <c r="J1346" i="4"/>
  <c r="J1345" i="4"/>
  <c r="J1344" i="4"/>
  <c r="J1343" i="4"/>
  <c r="J1342" i="4"/>
  <c r="J1341" i="4"/>
  <c r="J1340" i="4"/>
  <c r="J1339" i="4"/>
  <c r="J1338" i="4"/>
  <c r="J1337" i="4"/>
  <c r="J1336" i="4"/>
  <c r="J1335" i="4"/>
  <c r="J1334" i="4"/>
  <c r="J1333" i="4"/>
  <c r="J1332" i="4"/>
  <c r="J1331" i="4"/>
  <c r="J1330" i="4"/>
  <c r="J1329" i="4"/>
  <c r="J1328" i="4"/>
  <c r="J1327" i="4"/>
  <c r="J1326" i="4"/>
  <c r="J1325" i="4"/>
  <c r="J1324" i="4"/>
  <c r="J1323" i="4"/>
  <c r="J1322" i="4"/>
  <c r="J1321" i="4"/>
  <c r="J1320" i="4"/>
  <c r="J1319" i="4"/>
  <c r="J1318" i="4"/>
  <c r="J1317" i="4"/>
  <c r="J1316" i="4"/>
  <c r="J1315" i="4"/>
  <c r="J1314" i="4"/>
  <c r="J1313" i="4"/>
  <c r="J1312" i="4"/>
  <c r="J1311" i="4"/>
  <c r="J1310" i="4"/>
  <c r="J1309" i="4"/>
  <c r="J1308" i="4"/>
  <c r="J1307" i="4"/>
  <c r="J1306" i="4"/>
  <c r="J1305" i="4"/>
  <c r="J1304" i="4"/>
  <c r="J1303" i="4"/>
  <c r="J1302" i="4"/>
  <c r="J1301" i="4"/>
  <c r="J1300" i="4"/>
  <c r="J1299" i="4"/>
  <c r="J1298" i="4"/>
  <c r="J1297" i="4"/>
  <c r="J1296" i="4"/>
  <c r="J1295" i="4"/>
  <c r="J1294" i="4"/>
  <c r="J1293" i="4"/>
  <c r="J1292" i="4"/>
  <c r="J1291" i="4"/>
  <c r="J1290" i="4"/>
  <c r="J1289" i="4"/>
  <c r="J1288" i="4"/>
  <c r="J1287" i="4"/>
  <c r="J1286" i="4"/>
  <c r="J1285" i="4"/>
  <c r="J1284" i="4"/>
  <c r="J1283" i="4"/>
  <c r="J1282" i="4"/>
  <c r="J1281" i="4"/>
  <c r="J1280" i="4"/>
  <c r="J1279" i="4"/>
  <c r="J1278" i="4"/>
  <c r="J1277" i="4"/>
  <c r="J1276" i="4"/>
  <c r="J1275" i="4"/>
  <c r="J1274" i="4"/>
  <c r="J1273" i="4"/>
  <c r="J1272" i="4"/>
  <c r="J1271" i="4"/>
  <c r="J1270" i="4"/>
  <c r="J1269" i="4"/>
  <c r="J1268" i="4"/>
  <c r="J1267" i="4"/>
  <c r="J1266" i="4"/>
  <c r="J1265" i="4"/>
  <c r="J1264" i="4"/>
  <c r="J1263" i="4"/>
  <c r="J1262" i="4"/>
  <c r="J1261" i="4"/>
  <c r="J1260" i="4"/>
  <c r="J1259" i="4"/>
  <c r="J1258" i="4"/>
  <c r="J1257" i="4"/>
  <c r="J1256" i="4"/>
  <c r="J1255" i="4"/>
  <c r="J1254" i="4"/>
  <c r="J1253" i="4"/>
  <c r="J1252" i="4"/>
  <c r="J1251" i="4"/>
  <c r="J1250" i="4"/>
  <c r="J1249" i="4"/>
  <c r="J1248" i="4"/>
  <c r="J1247" i="4"/>
  <c r="J1246" i="4"/>
  <c r="J1245" i="4"/>
  <c r="J1244" i="4"/>
  <c r="J1243" i="4"/>
  <c r="J1242" i="4"/>
  <c r="J1241" i="4"/>
  <c r="J1240" i="4"/>
  <c r="J1239" i="4"/>
  <c r="J1238" i="4"/>
  <c r="J1237" i="4"/>
  <c r="J1236" i="4"/>
  <c r="J1235" i="4"/>
  <c r="J1234" i="4"/>
  <c r="J1233" i="4"/>
  <c r="J1232" i="4"/>
  <c r="J1231" i="4"/>
  <c r="J1230" i="4"/>
  <c r="J1229" i="4"/>
  <c r="J1228" i="4"/>
  <c r="J1227" i="4"/>
  <c r="J1226" i="4"/>
  <c r="J1225" i="4"/>
  <c r="J1224" i="4"/>
  <c r="J1223" i="4"/>
  <c r="J1222" i="4"/>
  <c r="J1221" i="4"/>
  <c r="J1220" i="4"/>
  <c r="J1219" i="4"/>
  <c r="J1218" i="4"/>
  <c r="J1217" i="4"/>
  <c r="J1216" i="4"/>
  <c r="J1215" i="4"/>
  <c r="J1214" i="4"/>
  <c r="J1213" i="4"/>
  <c r="J1212" i="4"/>
  <c r="J1211" i="4"/>
  <c r="J1210" i="4"/>
  <c r="J1209" i="4"/>
  <c r="J1208" i="4"/>
  <c r="J1207" i="4"/>
  <c r="J1206" i="4"/>
  <c r="J1205" i="4"/>
  <c r="J1204" i="4"/>
  <c r="J1203" i="4"/>
  <c r="J1202" i="4"/>
  <c r="J1201" i="4"/>
  <c r="J1200" i="4"/>
  <c r="J1199" i="4"/>
  <c r="J1198" i="4"/>
  <c r="J1197" i="4"/>
  <c r="J1196" i="4"/>
  <c r="J1195" i="4"/>
  <c r="J1194" i="4"/>
  <c r="J1193" i="4"/>
  <c r="J1192" i="4"/>
  <c r="J1191" i="4"/>
  <c r="J1190" i="4"/>
  <c r="J1189" i="4"/>
  <c r="J1188" i="4"/>
  <c r="J1187" i="4"/>
  <c r="J1186" i="4"/>
  <c r="J1185" i="4"/>
  <c r="J1184" i="4"/>
  <c r="J1183" i="4"/>
  <c r="J1182" i="4"/>
  <c r="J1181" i="4"/>
  <c r="J1180" i="4"/>
  <c r="J1179" i="4"/>
  <c r="J1178" i="4"/>
  <c r="J1177" i="4"/>
  <c r="J1176" i="4"/>
  <c r="J1175" i="4"/>
  <c r="J1174" i="4"/>
  <c r="J1173" i="4"/>
  <c r="J1172" i="4"/>
  <c r="J1171" i="4"/>
  <c r="J1170" i="4"/>
  <c r="J1169" i="4"/>
  <c r="J1168" i="4"/>
  <c r="J1167" i="4"/>
  <c r="J1166" i="4"/>
  <c r="J1165" i="4"/>
  <c r="J1164" i="4"/>
  <c r="J1163" i="4"/>
  <c r="J1162" i="4"/>
  <c r="J1161" i="4"/>
  <c r="J1160" i="4"/>
  <c r="J1159" i="4"/>
  <c r="J1158" i="4"/>
  <c r="J1157" i="4"/>
  <c r="J1156" i="4"/>
  <c r="J1155" i="4"/>
  <c r="J1154" i="4"/>
  <c r="J1153" i="4"/>
  <c r="J1152" i="4"/>
  <c r="J1151" i="4"/>
  <c r="J1150" i="4"/>
  <c r="J1149" i="4"/>
  <c r="J1148" i="4"/>
  <c r="J1147" i="4"/>
  <c r="J1146" i="4"/>
  <c r="J1145" i="4"/>
  <c r="J1144" i="4"/>
  <c r="J1143" i="4"/>
  <c r="J1142" i="4"/>
  <c r="J1141" i="4"/>
  <c r="J1140" i="4"/>
  <c r="J1139" i="4"/>
  <c r="J1138" i="4"/>
  <c r="J1137" i="4"/>
  <c r="J1136" i="4"/>
  <c r="J1135" i="4"/>
  <c r="J1134" i="4"/>
  <c r="J1133" i="4"/>
  <c r="J1132" i="4"/>
  <c r="J1131" i="4"/>
  <c r="J1130" i="4"/>
  <c r="J1129" i="4"/>
  <c r="J1128" i="4"/>
  <c r="J1127" i="4"/>
  <c r="J1126" i="4"/>
  <c r="J1125" i="4"/>
  <c r="J1124" i="4"/>
  <c r="J1123" i="4"/>
  <c r="J1122" i="4"/>
  <c r="J1121" i="4"/>
  <c r="J1120" i="4"/>
  <c r="J1119" i="4"/>
  <c r="J1118" i="4"/>
  <c r="J1117" i="4"/>
  <c r="J1116" i="4"/>
  <c r="J1115" i="4"/>
  <c r="J1114" i="4"/>
  <c r="J1113" i="4"/>
  <c r="J1112" i="4"/>
  <c r="J1111" i="4"/>
  <c r="J1110" i="4"/>
  <c r="J1109" i="4"/>
  <c r="J1108" i="4"/>
  <c r="J1107" i="4"/>
  <c r="J1106" i="4"/>
  <c r="J1105" i="4"/>
  <c r="J1104" i="4"/>
  <c r="J1103" i="4"/>
  <c r="J1102" i="4"/>
  <c r="J1101" i="4"/>
  <c r="J1100" i="4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J1066" i="4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1047" i="4"/>
  <c r="J1046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958" i="4"/>
  <c r="J957" i="4"/>
  <c r="J956" i="4"/>
  <c r="J955" i="4"/>
  <c r="J954" i="4"/>
  <c r="J953" i="4"/>
  <c r="J952" i="4"/>
  <c r="J951" i="4"/>
  <c r="J950" i="4"/>
  <c r="J949" i="4"/>
  <c r="J948" i="4"/>
  <c r="J947" i="4"/>
  <c r="J946" i="4"/>
  <c r="J945" i="4"/>
  <c r="J944" i="4"/>
  <c r="J943" i="4"/>
  <c r="J942" i="4"/>
  <c r="J941" i="4"/>
  <c r="J940" i="4"/>
  <c r="J939" i="4"/>
  <c r="J938" i="4"/>
  <c r="J937" i="4"/>
  <c r="J936" i="4"/>
  <c r="J935" i="4"/>
  <c r="J934" i="4"/>
  <c r="J933" i="4"/>
  <c r="J932" i="4"/>
  <c r="J931" i="4"/>
  <c r="J930" i="4"/>
  <c r="J929" i="4"/>
  <c r="J928" i="4"/>
  <c r="J927" i="4"/>
  <c r="J926" i="4"/>
  <c r="J925" i="4"/>
  <c r="J924" i="4"/>
  <c r="J923" i="4"/>
  <c r="J922" i="4"/>
  <c r="J921" i="4"/>
  <c r="J920" i="4"/>
  <c r="J919" i="4"/>
  <c r="J918" i="4"/>
  <c r="J917" i="4"/>
  <c r="J916" i="4"/>
  <c r="J915" i="4"/>
  <c r="J914" i="4"/>
  <c r="J913" i="4"/>
  <c r="J912" i="4"/>
  <c r="J911" i="4"/>
  <c r="J910" i="4"/>
  <c r="J909" i="4"/>
  <c r="J908" i="4"/>
  <c r="J907" i="4"/>
  <c r="J906" i="4"/>
  <c r="J905" i="4"/>
  <c r="J904" i="4"/>
  <c r="J903" i="4"/>
  <c r="J902" i="4"/>
  <c r="J901" i="4"/>
  <c r="J900" i="4"/>
  <c r="J899" i="4"/>
  <c r="J898" i="4"/>
  <c r="J897" i="4"/>
  <c r="J896" i="4"/>
  <c r="J895" i="4"/>
  <c r="J894" i="4"/>
  <c r="J893" i="4"/>
  <c r="J892" i="4"/>
  <c r="J891" i="4"/>
  <c r="J890" i="4"/>
  <c r="J889" i="4"/>
  <c r="J888" i="4"/>
  <c r="J887" i="4"/>
  <c r="J886" i="4"/>
  <c r="J885" i="4"/>
  <c r="J884" i="4"/>
  <c r="J883" i="4"/>
  <c r="J882" i="4"/>
  <c r="J881" i="4"/>
  <c r="J880" i="4"/>
  <c r="J879" i="4"/>
  <c r="J878" i="4"/>
  <c r="J877" i="4"/>
  <c r="J876" i="4"/>
  <c r="J875" i="4"/>
  <c r="J874" i="4"/>
  <c r="J873" i="4"/>
  <c r="J872" i="4"/>
  <c r="J871" i="4"/>
  <c r="J870" i="4"/>
  <c r="J869" i="4"/>
  <c r="J868" i="4"/>
  <c r="J867" i="4"/>
  <c r="J866" i="4"/>
  <c r="J865" i="4"/>
  <c r="J864" i="4"/>
  <c r="J863" i="4"/>
  <c r="J862" i="4"/>
  <c r="J861" i="4"/>
  <c r="J860" i="4"/>
  <c r="J859" i="4"/>
  <c r="J858" i="4"/>
  <c r="J857" i="4"/>
  <c r="J856" i="4"/>
  <c r="J855" i="4"/>
  <c r="J854" i="4"/>
  <c r="J853" i="4"/>
  <c r="J852" i="4"/>
  <c r="J851" i="4"/>
  <c r="J850" i="4"/>
  <c r="J849" i="4"/>
  <c r="J848" i="4"/>
  <c r="J847" i="4"/>
  <c r="J846" i="4"/>
  <c r="J845" i="4"/>
  <c r="J844" i="4"/>
  <c r="J843" i="4"/>
  <c r="J842" i="4"/>
  <c r="J841" i="4"/>
  <c r="J840" i="4"/>
  <c r="J839" i="4"/>
  <c r="J838" i="4"/>
  <c r="J837" i="4"/>
  <c r="J836" i="4"/>
  <c r="J835" i="4"/>
  <c r="J834" i="4"/>
  <c r="J833" i="4"/>
  <c r="J832" i="4"/>
  <c r="J831" i="4"/>
  <c r="J830" i="4"/>
  <c r="J829" i="4"/>
  <c r="J828" i="4"/>
  <c r="J827" i="4"/>
  <c r="J826" i="4"/>
  <c r="J825" i="4"/>
  <c r="J824" i="4"/>
  <c r="J823" i="4"/>
  <c r="J822" i="4"/>
  <c r="J821" i="4"/>
  <c r="J820" i="4"/>
  <c r="J819" i="4"/>
  <c r="J818" i="4"/>
  <c r="J817" i="4"/>
  <c r="J816" i="4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J674" i="4"/>
  <c r="J673" i="4"/>
  <c r="J672" i="4"/>
  <c r="J671" i="4"/>
  <c r="J670" i="4"/>
  <c r="J669" i="4"/>
  <c r="J668" i="4"/>
  <c r="J667" i="4"/>
  <c r="J666" i="4"/>
  <c r="J665" i="4"/>
  <c r="J664" i="4"/>
  <c r="J663" i="4"/>
  <c r="J662" i="4"/>
  <c r="J661" i="4"/>
  <c r="J660" i="4"/>
  <c r="J659" i="4"/>
  <c r="J658" i="4"/>
  <c r="J657" i="4"/>
  <c r="J656" i="4"/>
  <c r="J655" i="4"/>
  <c r="J654" i="4"/>
  <c r="J653" i="4"/>
  <c r="J652" i="4"/>
  <c r="J651" i="4"/>
  <c r="J650" i="4"/>
  <c r="J649" i="4"/>
  <c r="J648" i="4"/>
  <c r="J647" i="4"/>
  <c r="J646" i="4"/>
  <c r="J645" i="4"/>
  <c r="J644" i="4"/>
  <c r="J643" i="4"/>
  <c r="J642" i="4"/>
  <c r="J641" i="4"/>
  <c r="J640" i="4"/>
  <c r="J639" i="4"/>
  <c r="J638" i="4"/>
  <c r="J637" i="4"/>
  <c r="J636" i="4"/>
  <c r="J635" i="4"/>
  <c r="J634" i="4"/>
  <c r="J633" i="4"/>
  <c r="J632" i="4"/>
  <c r="J631" i="4"/>
  <c r="J630" i="4"/>
  <c r="J629" i="4"/>
  <c r="J628" i="4"/>
  <c r="J627" i="4"/>
  <c r="J626" i="4"/>
  <c r="J625" i="4"/>
  <c r="J624" i="4"/>
  <c r="J623" i="4"/>
  <c r="J622" i="4"/>
  <c r="J621" i="4"/>
  <c r="J620" i="4"/>
  <c r="J619" i="4"/>
  <c r="J618" i="4"/>
  <c r="J617" i="4"/>
  <c r="J616" i="4"/>
  <c r="J615" i="4"/>
  <c r="J614" i="4"/>
  <c r="J613" i="4"/>
  <c r="J612" i="4"/>
  <c r="J611" i="4"/>
  <c r="J610" i="4"/>
  <c r="J609" i="4"/>
  <c r="J608" i="4"/>
  <c r="J607" i="4"/>
  <c r="J606" i="4"/>
  <c r="J605" i="4"/>
  <c r="J604" i="4"/>
  <c r="J603" i="4"/>
  <c r="J602" i="4"/>
  <c r="J601" i="4"/>
  <c r="J600" i="4"/>
  <c r="J599" i="4"/>
  <c r="J598" i="4"/>
  <c r="J597" i="4"/>
  <c r="J596" i="4"/>
  <c r="J595" i="4"/>
  <c r="J594" i="4"/>
  <c r="J593" i="4"/>
  <c r="J592" i="4"/>
  <c r="J591" i="4"/>
  <c r="J590" i="4"/>
  <c r="J589" i="4"/>
  <c r="J588" i="4"/>
  <c r="J587" i="4"/>
  <c r="J586" i="4"/>
  <c r="J585" i="4"/>
  <c r="J584" i="4"/>
  <c r="J583" i="4"/>
  <c r="J582" i="4"/>
  <c r="J581" i="4"/>
  <c r="J580" i="4"/>
  <c r="J579" i="4"/>
  <c r="J578" i="4"/>
  <c r="J577" i="4"/>
  <c r="J576" i="4"/>
  <c r="J575" i="4"/>
  <c r="J574" i="4"/>
  <c r="J573" i="4"/>
  <c r="J572" i="4"/>
  <c r="J571" i="4"/>
  <c r="J570" i="4"/>
  <c r="J569" i="4"/>
  <c r="J568" i="4"/>
  <c r="J567" i="4"/>
  <c r="J566" i="4"/>
  <c r="J565" i="4"/>
  <c r="J564" i="4"/>
  <c r="J563" i="4"/>
  <c r="J562" i="4"/>
  <c r="J561" i="4"/>
  <c r="J560" i="4"/>
  <c r="J559" i="4"/>
  <c r="J558" i="4"/>
  <c r="J557" i="4"/>
  <c r="J556" i="4"/>
  <c r="J555" i="4"/>
  <c r="J554" i="4"/>
  <c r="J553" i="4"/>
  <c r="J552" i="4"/>
  <c r="J551" i="4"/>
  <c r="J550" i="4"/>
  <c r="J549" i="4"/>
  <c r="J548" i="4"/>
  <c r="J547" i="4"/>
  <c r="J546" i="4"/>
  <c r="J545" i="4"/>
  <c r="J544" i="4"/>
  <c r="J543" i="4"/>
  <c r="J542" i="4"/>
  <c r="J541" i="4"/>
  <c r="J540" i="4"/>
  <c r="J539" i="4"/>
  <c r="J538" i="4"/>
  <c r="J537" i="4"/>
  <c r="J536" i="4"/>
  <c r="J535" i="4"/>
  <c r="J534" i="4"/>
  <c r="J533" i="4"/>
  <c r="J532" i="4"/>
  <c r="J531" i="4"/>
  <c r="J530" i="4"/>
  <c r="J529" i="4"/>
  <c r="J528" i="4"/>
  <c r="J527" i="4"/>
  <c r="J526" i="4"/>
  <c r="J525" i="4"/>
  <c r="J524" i="4"/>
  <c r="J523" i="4"/>
  <c r="J522" i="4"/>
  <c r="J521" i="4"/>
  <c r="J520" i="4"/>
  <c r="J519" i="4"/>
  <c r="J518" i="4"/>
  <c r="J517" i="4"/>
  <c r="J516" i="4"/>
  <c r="J515" i="4"/>
  <c r="J514" i="4"/>
  <c r="J513" i="4"/>
  <c r="J512" i="4"/>
  <c r="J511" i="4"/>
  <c r="J510" i="4"/>
  <c r="J509" i="4"/>
  <c r="J508" i="4"/>
  <c r="J507" i="4"/>
  <c r="J506" i="4"/>
  <c r="J505" i="4"/>
  <c r="J504" i="4"/>
  <c r="J503" i="4"/>
  <c r="J502" i="4"/>
  <c r="J501" i="4"/>
  <c r="J500" i="4"/>
  <c r="J499" i="4"/>
  <c r="J498" i="4"/>
  <c r="J497" i="4"/>
  <c r="J496" i="4"/>
  <c r="J495" i="4"/>
  <c r="J494" i="4"/>
  <c r="J493" i="4"/>
  <c r="J492" i="4"/>
  <c r="J491" i="4"/>
  <c r="J490" i="4"/>
  <c r="J489" i="4"/>
  <c r="J488" i="4"/>
  <c r="J487" i="4"/>
  <c r="J486" i="4"/>
  <c r="J485" i="4"/>
  <c r="J484" i="4"/>
  <c r="J483" i="4"/>
  <c r="J482" i="4"/>
  <c r="J481" i="4"/>
  <c r="J480" i="4"/>
  <c r="J479" i="4"/>
  <c r="J478" i="4"/>
  <c r="J477" i="4"/>
  <c r="J476" i="4"/>
  <c r="J475" i="4"/>
  <c r="J474" i="4"/>
  <c r="J473" i="4"/>
  <c r="J472" i="4"/>
  <c r="J471" i="4"/>
  <c r="J470" i="4"/>
  <c r="J469" i="4"/>
  <c r="J468" i="4"/>
  <c r="J467" i="4"/>
  <c r="J466" i="4"/>
  <c r="J465" i="4"/>
  <c r="J464" i="4"/>
  <c r="J463" i="4"/>
  <c r="J462" i="4"/>
  <c r="J461" i="4"/>
  <c r="J460" i="4"/>
  <c r="J459" i="4"/>
  <c r="J458" i="4"/>
  <c r="J457" i="4"/>
  <c r="J456" i="4"/>
  <c r="J455" i="4"/>
  <c r="J454" i="4"/>
  <c r="J453" i="4"/>
  <c r="J452" i="4"/>
  <c r="J451" i="4"/>
  <c r="J450" i="4"/>
  <c r="J449" i="4"/>
  <c r="J448" i="4"/>
  <c r="J447" i="4"/>
  <c r="J446" i="4"/>
  <c r="J445" i="4"/>
  <c r="J444" i="4"/>
  <c r="J443" i="4"/>
  <c r="J442" i="4"/>
  <c r="J441" i="4"/>
  <c r="J440" i="4"/>
  <c r="J439" i="4"/>
  <c r="J438" i="4"/>
  <c r="J437" i="4"/>
  <c r="J436" i="4"/>
  <c r="J435" i="4"/>
  <c r="J434" i="4"/>
  <c r="J433" i="4"/>
  <c r="J432" i="4"/>
  <c r="J431" i="4"/>
  <c r="J430" i="4"/>
  <c r="J429" i="4"/>
  <c r="J428" i="4"/>
  <c r="J427" i="4"/>
  <c r="J426" i="4"/>
  <c r="J425" i="4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F7" i="3"/>
  <c r="E7" i="3"/>
  <c r="D7" i="3"/>
  <c r="F6" i="3"/>
  <c r="E6" i="3"/>
  <c r="D6" i="3"/>
  <c r="P7" i="3"/>
  <c r="O7" i="3"/>
  <c r="N7" i="3"/>
  <c r="P6" i="3"/>
  <c r="O6" i="3"/>
  <c r="N6" i="3"/>
  <c r="P5" i="3"/>
  <c r="O5" i="3"/>
  <c r="N5" i="3"/>
  <c r="M5" i="3"/>
  <c r="L5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12" i="3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O5" i="8" l="1"/>
  <c r="N6" i="9"/>
  <c r="O6" i="9"/>
  <c r="L5" i="9"/>
  <c r="D7" i="9"/>
  <c r="E7" i="9"/>
  <c r="F7" i="9"/>
  <c r="D7" i="8"/>
  <c r="E6" i="8"/>
  <c r="F6" i="8"/>
  <c r="E7" i="8"/>
  <c r="F7" i="8"/>
  <c r="D6" i="8"/>
  <c r="F5" i="6"/>
  <c r="F7" i="6" s="1"/>
  <c r="F6" i="6"/>
  <c r="E6" i="9" l="1"/>
  <c r="D6" i="9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4" i="5"/>
  <c r="Y14" i="5" s="1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4" i="5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M1282" i="4"/>
  <c r="M1283" i="4"/>
  <c r="M1284" i="4"/>
  <c r="M1285" i="4"/>
  <c r="M1286" i="4"/>
  <c r="M1287" i="4"/>
  <c r="M1288" i="4"/>
  <c r="M1289" i="4"/>
  <c r="M1290" i="4"/>
  <c r="M1291" i="4"/>
  <c r="M1292" i="4"/>
  <c r="M1293" i="4"/>
  <c r="M1294" i="4"/>
  <c r="M1295" i="4"/>
  <c r="M1296" i="4"/>
  <c r="M1297" i="4"/>
  <c r="M1298" i="4"/>
  <c r="M1299" i="4"/>
  <c r="M1300" i="4"/>
  <c r="M1301" i="4"/>
  <c r="M1302" i="4"/>
  <c r="M1303" i="4"/>
  <c r="M1304" i="4"/>
  <c r="M1305" i="4"/>
  <c r="M1306" i="4"/>
  <c r="M1307" i="4"/>
  <c r="M1308" i="4"/>
  <c r="M1309" i="4"/>
  <c r="M1310" i="4"/>
  <c r="M1311" i="4"/>
  <c r="M1312" i="4"/>
  <c r="M1313" i="4"/>
  <c r="M1314" i="4"/>
  <c r="M1315" i="4"/>
  <c r="M1316" i="4"/>
  <c r="M1317" i="4"/>
  <c r="M1318" i="4"/>
  <c r="M1319" i="4"/>
  <c r="M1320" i="4"/>
  <c r="M1321" i="4"/>
  <c r="M1322" i="4"/>
  <c r="M1323" i="4"/>
  <c r="M1324" i="4"/>
  <c r="M1325" i="4"/>
  <c r="M1326" i="4"/>
  <c r="M1327" i="4"/>
  <c r="M1328" i="4"/>
  <c r="M1329" i="4"/>
  <c r="M1330" i="4"/>
  <c r="M1331" i="4"/>
  <c r="M1332" i="4"/>
  <c r="M1333" i="4"/>
  <c r="M1334" i="4"/>
  <c r="M1335" i="4"/>
  <c r="M1336" i="4"/>
  <c r="M1337" i="4"/>
  <c r="M1338" i="4"/>
  <c r="M1339" i="4"/>
  <c r="M1340" i="4"/>
  <c r="M1341" i="4"/>
  <c r="M1342" i="4"/>
  <c r="M1343" i="4"/>
  <c r="M1344" i="4"/>
  <c r="M1345" i="4"/>
  <c r="M1346" i="4"/>
  <c r="M1347" i="4"/>
  <c r="M1348" i="4"/>
  <c r="M1349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M1417" i="4"/>
  <c r="M1418" i="4"/>
  <c r="M1419" i="4"/>
  <c r="M1420" i="4"/>
  <c r="M1421" i="4"/>
  <c r="M1422" i="4"/>
  <c r="M1423" i="4"/>
  <c r="M1424" i="4"/>
  <c r="M1425" i="4"/>
  <c r="M1426" i="4"/>
  <c r="M1427" i="4"/>
  <c r="M1428" i="4"/>
  <c r="M1429" i="4"/>
  <c r="M1430" i="4"/>
  <c r="M1431" i="4"/>
  <c r="M1432" i="4"/>
  <c r="M1433" i="4"/>
  <c r="M1434" i="4"/>
  <c r="M1435" i="4"/>
  <c r="M1436" i="4"/>
  <c r="M1437" i="4"/>
  <c r="M1438" i="4"/>
  <c r="M1439" i="4"/>
  <c r="M1440" i="4"/>
  <c r="M1441" i="4"/>
  <c r="M1442" i="4"/>
  <c r="M1443" i="4"/>
  <c r="M1444" i="4"/>
  <c r="M1445" i="4"/>
  <c r="M1446" i="4"/>
  <c r="M1447" i="4"/>
  <c r="M1448" i="4"/>
  <c r="M1449" i="4"/>
  <c r="M1450" i="4"/>
  <c r="M1451" i="4"/>
  <c r="M1452" i="4"/>
  <c r="M1453" i="4"/>
  <c r="M1454" i="4"/>
  <c r="M1455" i="4"/>
  <c r="M1456" i="4"/>
  <c r="M1457" i="4"/>
  <c r="M1458" i="4"/>
  <c r="M1459" i="4"/>
  <c r="M1460" i="4"/>
  <c r="M1461" i="4"/>
  <c r="M1462" i="4"/>
  <c r="M1463" i="4"/>
  <c r="M1464" i="4"/>
  <c r="M1465" i="4"/>
  <c r="M1466" i="4"/>
  <c r="M1467" i="4"/>
  <c r="M1468" i="4"/>
  <c r="M1469" i="4"/>
  <c r="M1470" i="4"/>
  <c r="M1471" i="4"/>
  <c r="M1472" i="4"/>
  <c r="M1473" i="4"/>
  <c r="M1474" i="4"/>
  <c r="M1475" i="4"/>
  <c r="M1476" i="4"/>
  <c r="M1477" i="4"/>
  <c r="M1478" i="4"/>
  <c r="M1479" i="4"/>
  <c r="M1480" i="4"/>
  <c r="M1481" i="4"/>
  <c r="M1482" i="4"/>
  <c r="M1483" i="4"/>
  <c r="M1484" i="4"/>
  <c r="M1485" i="4"/>
  <c r="M1486" i="4"/>
  <c r="M1487" i="4"/>
  <c r="M1488" i="4"/>
  <c r="M1489" i="4"/>
  <c r="M1490" i="4"/>
  <c r="M1491" i="4"/>
  <c r="M1492" i="4"/>
  <c r="M1493" i="4"/>
  <c r="M1494" i="4"/>
  <c r="M1495" i="4"/>
  <c r="M1496" i="4"/>
  <c r="M1497" i="4"/>
  <c r="M1498" i="4"/>
  <c r="M1499" i="4"/>
  <c r="M1500" i="4"/>
  <c r="M1501" i="4"/>
  <c r="M1502" i="4"/>
  <c r="M1503" i="4"/>
  <c r="M1504" i="4"/>
  <c r="M1505" i="4"/>
  <c r="M1506" i="4"/>
  <c r="M1507" i="4"/>
  <c r="M1508" i="4"/>
  <c r="M1509" i="4"/>
  <c r="M1510" i="4"/>
  <c r="M1511" i="4"/>
  <c r="M1512" i="4"/>
  <c r="M1513" i="4"/>
  <c r="M1514" i="4"/>
  <c r="M1515" i="4"/>
  <c r="M1516" i="4"/>
  <c r="M1517" i="4"/>
  <c r="M1518" i="4"/>
  <c r="M1519" i="4"/>
  <c r="M1520" i="4"/>
  <c r="M1521" i="4"/>
  <c r="M1522" i="4"/>
  <c r="M1523" i="4"/>
  <c r="M1524" i="4"/>
  <c r="M1525" i="4"/>
  <c r="M1526" i="4"/>
  <c r="M1527" i="4"/>
  <c r="M1528" i="4"/>
  <c r="M1529" i="4"/>
  <c r="M1530" i="4"/>
  <c r="M1531" i="4"/>
  <c r="M1532" i="4"/>
  <c r="M1533" i="4"/>
  <c r="M1534" i="4"/>
  <c r="M1535" i="4"/>
  <c r="M1536" i="4"/>
  <c r="M1537" i="4"/>
  <c r="M1538" i="4"/>
  <c r="M1539" i="4"/>
  <c r="M1540" i="4"/>
  <c r="M1541" i="4"/>
  <c r="M1542" i="4"/>
  <c r="M1543" i="4"/>
  <c r="M1544" i="4"/>
  <c r="M1545" i="4"/>
  <c r="M1546" i="4"/>
  <c r="M1547" i="4"/>
  <c r="M1548" i="4"/>
  <c r="M1549" i="4"/>
  <c r="M1550" i="4"/>
  <c r="M1551" i="4"/>
  <c r="M1552" i="4"/>
  <c r="M1553" i="4"/>
  <c r="M1554" i="4"/>
  <c r="M1555" i="4"/>
  <c r="M1556" i="4"/>
  <c r="M1557" i="4"/>
  <c r="M1558" i="4"/>
  <c r="M1559" i="4"/>
  <c r="M1560" i="4"/>
  <c r="M1561" i="4"/>
  <c r="M1562" i="4"/>
  <c r="M1563" i="4"/>
  <c r="M1564" i="4"/>
  <c r="M1565" i="4"/>
  <c r="M1566" i="4"/>
  <c r="M1567" i="4"/>
  <c r="M1568" i="4"/>
  <c r="M1569" i="4"/>
  <c r="M1570" i="4"/>
  <c r="M1571" i="4"/>
  <c r="M1572" i="4"/>
  <c r="M1573" i="4"/>
  <c r="M1574" i="4"/>
  <c r="M1575" i="4"/>
  <c r="M1576" i="4"/>
  <c r="M1577" i="4"/>
  <c r="M1578" i="4"/>
  <c r="M1579" i="4"/>
  <c r="M1580" i="4"/>
  <c r="M1581" i="4"/>
  <c r="M1582" i="4"/>
  <c r="M1583" i="4"/>
  <c r="M1584" i="4"/>
  <c r="M1585" i="4"/>
  <c r="M1586" i="4"/>
  <c r="M1587" i="4"/>
  <c r="M1588" i="4"/>
  <c r="M1589" i="4"/>
  <c r="M1590" i="4"/>
  <c r="M1591" i="4"/>
  <c r="M1592" i="4"/>
  <c r="M1593" i="4"/>
  <c r="M1594" i="4"/>
  <c r="M1595" i="4"/>
  <c r="M1596" i="4"/>
  <c r="M1597" i="4"/>
  <c r="M1598" i="4"/>
  <c r="M1599" i="4"/>
  <c r="M1600" i="4"/>
  <c r="M1601" i="4"/>
  <c r="M1602" i="4"/>
  <c r="M1603" i="4"/>
  <c r="M1604" i="4"/>
  <c r="M1605" i="4"/>
  <c r="M1606" i="4"/>
  <c r="M1607" i="4"/>
  <c r="M1608" i="4"/>
  <c r="M1609" i="4"/>
  <c r="M1610" i="4"/>
  <c r="M1611" i="4"/>
  <c r="M1612" i="4"/>
  <c r="M1613" i="4"/>
  <c r="M1614" i="4"/>
  <c r="M1615" i="4"/>
  <c r="M1616" i="4"/>
  <c r="M1617" i="4"/>
  <c r="M1618" i="4"/>
  <c r="M1619" i="4"/>
  <c r="M1620" i="4"/>
  <c r="M1621" i="4"/>
  <c r="M1622" i="4"/>
  <c r="M1623" i="4"/>
  <c r="M1624" i="4"/>
  <c r="M1625" i="4"/>
  <c r="M1626" i="4"/>
  <c r="M1627" i="4"/>
  <c r="M1628" i="4"/>
  <c r="M1629" i="4"/>
  <c r="M1630" i="4"/>
  <c r="M1631" i="4"/>
  <c r="M1632" i="4"/>
  <c r="M1633" i="4"/>
  <c r="M1634" i="4"/>
  <c r="M1635" i="4"/>
  <c r="M1636" i="4"/>
  <c r="M1637" i="4"/>
  <c r="M1638" i="4"/>
  <c r="M1639" i="4"/>
  <c r="M1640" i="4"/>
  <c r="M1641" i="4"/>
  <c r="M1642" i="4"/>
  <c r="M1643" i="4"/>
  <c r="M1644" i="4"/>
  <c r="M1645" i="4"/>
  <c r="M1646" i="4"/>
  <c r="M1647" i="4"/>
  <c r="M1648" i="4"/>
  <c r="M1649" i="4"/>
  <c r="M1650" i="4"/>
  <c r="M1651" i="4"/>
  <c r="M1652" i="4"/>
  <c r="M1653" i="4"/>
  <c r="M1654" i="4"/>
  <c r="M1655" i="4"/>
  <c r="M1656" i="4"/>
  <c r="M1657" i="4"/>
  <c r="M1658" i="4"/>
  <c r="M1659" i="4"/>
  <c r="M1660" i="4"/>
  <c r="M1661" i="4"/>
  <c r="M1662" i="4"/>
  <c r="M1663" i="4"/>
  <c r="M1664" i="4"/>
  <c r="M1665" i="4"/>
  <c r="M1666" i="4"/>
  <c r="M1667" i="4"/>
  <c r="M1668" i="4"/>
  <c r="M1669" i="4"/>
  <c r="M1670" i="4"/>
  <c r="M1671" i="4"/>
  <c r="M1672" i="4"/>
  <c r="M1673" i="4"/>
  <c r="M1674" i="4"/>
  <c r="M1675" i="4"/>
  <c r="M1676" i="4"/>
  <c r="M1677" i="4"/>
  <c r="M1678" i="4"/>
  <c r="M1679" i="4"/>
  <c r="M1680" i="4"/>
  <c r="M1681" i="4"/>
  <c r="M1682" i="4"/>
  <c r="M1683" i="4"/>
  <c r="M1684" i="4"/>
  <c r="M1685" i="4"/>
  <c r="M1686" i="4"/>
  <c r="M1687" i="4"/>
  <c r="M1688" i="4"/>
  <c r="M1689" i="4"/>
  <c r="M1690" i="4"/>
  <c r="M1691" i="4"/>
  <c r="M1692" i="4"/>
  <c r="M1693" i="4"/>
  <c r="M1694" i="4"/>
  <c r="M1695" i="4"/>
  <c r="M1696" i="4"/>
  <c r="M1697" i="4"/>
  <c r="M1698" i="4"/>
  <c r="M1699" i="4"/>
  <c r="M1700" i="4"/>
  <c r="M1701" i="4"/>
  <c r="M1702" i="4"/>
  <c r="M1703" i="4"/>
  <c r="M1704" i="4"/>
  <c r="M1705" i="4"/>
  <c r="M1706" i="4"/>
  <c r="M1707" i="4"/>
  <c r="M1708" i="4"/>
  <c r="M1709" i="4"/>
  <c r="M1710" i="4"/>
  <c r="M1711" i="4"/>
  <c r="M1712" i="4"/>
  <c r="M1713" i="4"/>
  <c r="M1714" i="4"/>
  <c r="M1715" i="4"/>
  <c r="M1716" i="4"/>
  <c r="M1717" i="4"/>
  <c r="M1718" i="4"/>
  <c r="M1719" i="4"/>
  <c r="M1720" i="4"/>
  <c r="M1721" i="4"/>
  <c r="M1722" i="4"/>
  <c r="M1723" i="4"/>
  <c r="M1724" i="4"/>
  <c r="M1725" i="4"/>
  <c r="M1726" i="4"/>
  <c r="M1727" i="4"/>
  <c r="M1728" i="4"/>
  <c r="M1729" i="4"/>
  <c r="M1730" i="4"/>
  <c r="M1731" i="4"/>
  <c r="M1732" i="4"/>
  <c r="M1733" i="4"/>
  <c r="M1734" i="4"/>
  <c r="M1735" i="4"/>
  <c r="M1736" i="4"/>
  <c r="M1737" i="4"/>
  <c r="M1738" i="4"/>
  <c r="M1739" i="4"/>
  <c r="M1740" i="4"/>
  <c r="M1741" i="4"/>
  <c r="M1742" i="4"/>
  <c r="M1743" i="4"/>
  <c r="M1744" i="4"/>
  <c r="M1745" i="4"/>
  <c r="M1746" i="4"/>
  <c r="M1747" i="4"/>
  <c r="M1748" i="4"/>
  <c r="M1749" i="4"/>
  <c r="M1750" i="4"/>
  <c r="M1751" i="4"/>
  <c r="M1752" i="4"/>
  <c r="M1753" i="4"/>
  <c r="M1754" i="4"/>
  <c r="M1755" i="4"/>
  <c r="M1756" i="4"/>
  <c r="M1757" i="4"/>
  <c r="M1758" i="4"/>
  <c r="M1759" i="4"/>
  <c r="M1760" i="4"/>
  <c r="M1761" i="4"/>
  <c r="M1762" i="4"/>
  <c r="M1763" i="4"/>
  <c r="M1764" i="4"/>
  <c r="M1765" i="4"/>
  <c r="M1766" i="4"/>
  <c r="M1767" i="4"/>
  <c r="M1768" i="4"/>
  <c r="M1769" i="4"/>
  <c r="M1770" i="4"/>
  <c r="M1771" i="4"/>
  <c r="M1772" i="4"/>
  <c r="M1773" i="4"/>
  <c r="M1774" i="4"/>
  <c r="M1775" i="4"/>
  <c r="M1776" i="4"/>
  <c r="M1777" i="4"/>
  <c r="M1778" i="4"/>
  <c r="M1779" i="4"/>
  <c r="M1780" i="4"/>
  <c r="M1781" i="4"/>
  <c r="M1782" i="4"/>
  <c r="M1783" i="4"/>
  <c r="M1784" i="4"/>
  <c r="M1785" i="4"/>
  <c r="M1786" i="4"/>
  <c r="M1787" i="4"/>
  <c r="M1788" i="4"/>
  <c r="M1789" i="4"/>
  <c r="M1790" i="4"/>
  <c r="M1791" i="4"/>
  <c r="M1792" i="4"/>
  <c r="M1793" i="4"/>
  <c r="M1794" i="4"/>
  <c r="M1795" i="4"/>
  <c r="M1796" i="4"/>
  <c r="M1797" i="4"/>
  <c r="M1798" i="4"/>
  <c r="M1799" i="4"/>
  <c r="M1800" i="4"/>
  <c r="M1801" i="4"/>
  <c r="M1802" i="4"/>
  <c r="M1803" i="4"/>
  <c r="M1804" i="4"/>
  <c r="M1805" i="4"/>
  <c r="M1806" i="4"/>
  <c r="M1807" i="4"/>
  <c r="M1808" i="4"/>
  <c r="M1809" i="4"/>
  <c r="M1810" i="4"/>
  <c r="M1811" i="4"/>
  <c r="M1812" i="4"/>
  <c r="M1813" i="4"/>
  <c r="M1814" i="4"/>
  <c r="M1815" i="4"/>
  <c r="M1816" i="4"/>
  <c r="M1817" i="4"/>
  <c r="M1818" i="4"/>
  <c r="M1819" i="4"/>
  <c r="M1820" i="4"/>
  <c r="M1821" i="4"/>
  <c r="M1822" i="4"/>
  <c r="M1823" i="4"/>
  <c r="M1824" i="4"/>
  <c r="M1825" i="4"/>
  <c r="M1826" i="4"/>
  <c r="M1827" i="4"/>
  <c r="M1828" i="4"/>
  <c r="M1829" i="4"/>
  <c r="M1830" i="4"/>
  <c r="M1831" i="4"/>
  <c r="M1832" i="4"/>
  <c r="M1833" i="4"/>
  <c r="M1834" i="4"/>
  <c r="M1835" i="4"/>
  <c r="M1836" i="4"/>
  <c r="M1837" i="4"/>
  <c r="M1838" i="4"/>
  <c r="M1839" i="4"/>
  <c r="M1840" i="4"/>
  <c r="M1841" i="4"/>
  <c r="M1842" i="4"/>
  <c r="M1843" i="4"/>
  <c r="M1844" i="4"/>
  <c r="M1845" i="4"/>
  <c r="M1846" i="4"/>
  <c r="M1847" i="4"/>
  <c r="M1848" i="4"/>
  <c r="M1849" i="4"/>
  <c r="M1850" i="4"/>
  <c r="M1851" i="4"/>
  <c r="M1852" i="4"/>
  <c r="M1853" i="4"/>
  <c r="M1854" i="4"/>
  <c r="M1855" i="4"/>
  <c r="M1856" i="4"/>
  <c r="M1857" i="4"/>
  <c r="M1858" i="4"/>
  <c r="M1859" i="4"/>
  <c r="M1860" i="4"/>
  <c r="M1861" i="4"/>
  <c r="M1862" i="4"/>
  <c r="M1863" i="4"/>
  <c r="M1864" i="4"/>
  <c r="M1865" i="4"/>
  <c r="M1866" i="4"/>
  <c r="M1867" i="4"/>
  <c r="M1868" i="4"/>
  <c r="M1869" i="4"/>
  <c r="M1870" i="4"/>
  <c r="M1871" i="4"/>
  <c r="M1872" i="4"/>
  <c r="M1873" i="4"/>
  <c r="M1874" i="4"/>
  <c r="M1875" i="4"/>
  <c r="M1876" i="4"/>
  <c r="M1877" i="4"/>
  <c r="M1878" i="4"/>
  <c r="M1879" i="4"/>
  <c r="M1880" i="4"/>
  <c r="M1881" i="4"/>
  <c r="M1882" i="4"/>
  <c r="M1883" i="4"/>
  <c r="M1884" i="4"/>
  <c r="M1885" i="4"/>
  <c r="M1886" i="4"/>
  <c r="M1887" i="4"/>
  <c r="M1888" i="4"/>
  <c r="M1889" i="4"/>
  <c r="M1890" i="4"/>
  <c r="M1891" i="4"/>
  <c r="M1892" i="4"/>
  <c r="M1893" i="4"/>
  <c r="M1894" i="4"/>
  <c r="M1895" i="4"/>
  <c r="M1896" i="4"/>
  <c r="M1897" i="4"/>
  <c r="M1898" i="4"/>
  <c r="M1899" i="4"/>
  <c r="M1900" i="4"/>
  <c r="M1901" i="4"/>
  <c r="M1902" i="4"/>
  <c r="M1903" i="4"/>
  <c r="M1904" i="4"/>
  <c r="M1905" i="4"/>
  <c r="M1906" i="4"/>
  <c r="M1907" i="4"/>
  <c r="M1908" i="4"/>
  <c r="M1909" i="4"/>
  <c r="M1910" i="4"/>
  <c r="M1911" i="4"/>
  <c r="M1912" i="4"/>
  <c r="M1913" i="4"/>
  <c r="M1914" i="4"/>
  <c r="M1915" i="4"/>
  <c r="M1916" i="4"/>
  <c r="M1917" i="4"/>
  <c r="M1918" i="4"/>
  <c r="M1919" i="4"/>
  <c r="M1920" i="4"/>
  <c r="M1921" i="4"/>
  <c r="M1922" i="4"/>
  <c r="M1923" i="4"/>
  <c r="M1924" i="4"/>
  <c r="M1925" i="4"/>
  <c r="M1926" i="4"/>
  <c r="M1927" i="4"/>
  <c r="M1928" i="4"/>
  <c r="M1929" i="4"/>
  <c r="M1930" i="4"/>
  <c r="M1931" i="4"/>
  <c r="M1932" i="4"/>
  <c r="M1933" i="4"/>
  <c r="M1934" i="4"/>
  <c r="M1935" i="4"/>
  <c r="M1936" i="4"/>
  <c r="M1937" i="4"/>
  <c r="M1938" i="4"/>
  <c r="M1939" i="4"/>
  <c r="M1940" i="4"/>
  <c r="M1941" i="4"/>
  <c r="M1942" i="4"/>
  <c r="M1943" i="4"/>
  <c r="M1944" i="4"/>
  <c r="M1945" i="4"/>
  <c r="M1946" i="4"/>
  <c r="M1947" i="4"/>
  <c r="M1948" i="4"/>
  <c r="M1949" i="4"/>
  <c r="M1950" i="4"/>
  <c r="M1951" i="4"/>
  <c r="M1952" i="4"/>
  <c r="M1953" i="4"/>
  <c r="M1954" i="4"/>
  <c r="M1955" i="4"/>
  <c r="M1956" i="4"/>
  <c r="M1957" i="4"/>
  <c r="M1958" i="4"/>
  <c r="M1959" i="4"/>
  <c r="M1960" i="4"/>
  <c r="M1961" i="4"/>
  <c r="M1962" i="4"/>
  <c r="M1963" i="4"/>
  <c r="M1964" i="4"/>
  <c r="M1965" i="4"/>
  <c r="M1966" i="4"/>
  <c r="M1967" i="4"/>
  <c r="M1968" i="4"/>
  <c r="M1969" i="4"/>
  <c r="M1970" i="4"/>
  <c r="M1971" i="4"/>
  <c r="M1972" i="4"/>
  <c r="M1973" i="4"/>
  <c r="M1974" i="4"/>
  <c r="M1975" i="4"/>
  <c r="M1976" i="4"/>
  <c r="M1977" i="4"/>
  <c r="M1978" i="4"/>
  <c r="M1979" i="4"/>
  <c r="M1980" i="4"/>
  <c r="M1981" i="4"/>
  <c r="M1982" i="4"/>
  <c r="M1983" i="4"/>
  <c r="M1984" i="4"/>
  <c r="M1985" i="4"/>
  <c r="M1986" i="4"/>
  <c r="M1987" i="4"/>
  <c r="M1988" i="4"/>
  <c r="M1989" i="4"/>
  <c r="M1990" i="4"/>
  <c r="M1991" i="4"/>
  <c r="M1992" i="4"/>
  <c r="M1993" i="4"/>
  <c r="M1994" i="4"/>
  <c r="M1995" i="4"/>
  <c r="M1996" i="4"/>
  <c r="M1997" i="4"/>
  <c r="M1998" i="4"/>
  <c r="M1999" i="4"/>
  <c r="M2000" i="4"/>
  <c r="M2001" i="4"/>
  <c r="M2002" i="4"/>
  <c r="M2003" i="4"/>
  <c r="M2004" i="4"/>
  <c r="M2005" i="4"/>
  <c r="M2006" i="4"/>
  <c r="M2007" i="4"/>
  <c r="M2008" i="4"/>
  <c r="M2009" i="4"/>
  <c r="M2010" i="4"/>
  <c r="M2011" i="4"/>
  <c r="M2012" i="4"/>
  <c r="M2013" i="4"/>
  <c r="M2014" i="4"/>
  <c r="M2015" i="4"/>
  <c r="M2016" i="4"/>
  <c r="M2017" i="4"/>
  <c r="M2018" i="4"/>
  <c r="M2019" i="4"/>
  <c r="M2020" i="4"/>
  <c r="M2021" i="4"/>
  <c r="M2022" i="4"/>
  <c r="M2023" i="4"/>
  <c r="M2024" i="4"/>
  <c r="M2025" i="4"/>
  <c r="M2026" i="4"/>
  <c r="M2027" i="4"/>
  <c r="M2028" i="4"/>
  <c r="M2029" i="4"/>
  <c r="M2030" i="4"/>
  <c r="M2031" i="4"/>
  <c r="M2032" i="4"/>
  <c r="M2033" i="4"/>
  <c r="M2034" i="4"/>
  <c r="M2035" i="4"/>
  <c r="M2036" i="4"/>
  <c r="M2037" i="4"/>
  <c r="M2038" i="4"/>
  <c r="M2039" i="4"/>
  <c r="M2040" i="4"/>
  <c r="M2041" i="4"/>
  <c r="M2042" i="4"/>
  <c r="M2043" i="4"/>
  <c r="M2044" i="4"/>
  <c r="M2045" i="4"/>
  <c r="M2046" i="4"/>
  <c r="M2047" i="4"/>
  <c r="M2048" i="4"/>
  <c r="M2049" i="4"/>
  <c r="M2050" i="4"/>
  <c r="M2051" i="4"/>
  <c r="M2052" i="4"/>
  <c r="M2053" i="4"/>
  <c r="M2054" i="4"/>
  <c r="M2055" i="4"/>
  <c r="M2056" i="4"/>
  <c r="M2057" i="4"/>
  <c r="M2058" i="4"/>
  <c r="M2059" i="4"/>
  <c r="M2060" i="4"/>
  <c r="M2061" i="4"/>
  <c r="M2062" i="4"/>
  <c r="M2063" i="4"/>
  <c r="M2064" i="4"/>
  <c r="M2065" i="4"/>
  <c r="M2066" i="4"/>
  <c r="M2067" i="4"/>
  <c r="M2068" i="4"/>
  <c r="M2069" i="4"/>
  <c r="M2070" i="4"/>
  <c r="M2071" i="4"/>
  <c r="M2072" i="4"/>
  <c r="M2073" i="4"/>
  <c r="M2074" i="4"/>
  <c r="M2075" i="4"/>
  <c r="M2076" i="4"/>
  <c r="M2077" i="4"/>
  <c r="M2078" i="4"/>
  <c r="M2079" i="4"/>
  <c r="M2080" i="4"/>
  <c r="M2081" i="4"/>
  <c r="M2082" i="4"/>
  <c r="M2083" i="4"/>
  <c r="M2084" i="4"/>
  <c r="M2085" i="4"/>
  <c r="M2086" i="4"/>
  <c r="M2087" i="4"/>
  <c r="M2088" i="4"/>
  <c r="M2089" i="4"/>
  <c r="M2090" i="4"/>
  <c r="M2091" i="4"/>
  <c r="M2092" i="4"/>
  <c r="M2093" i="4"/>
  <c r="M2094" i="4"/>
  <c r="M2095" i="4"/>
  <c r="M2096" i="4"/>
  <c r="M2097" i="4"/>
  <c r="M2098" i="4"/>
  <c r="M2099" i="4"/>
  <c r="M2100" i="4"/>
  <c r="M2101" i="4"/>
  <c r="M2102" i="4"/>
  <c r="M2103" i="4"/>
  <c r="M2104" i="4"/>
  <c r="M2105" i="4"/>
  <c r="M2106" i="4"/>
  <c r="M2107" i="4"/>
  <c r="M2108" i="4"/>
  <c r="M2109" i="4"/>
  <c r="M2110" i="4"/>
  <c r="M2111" i="4"/>
  <c r="M2112" i="4"/>
  <c r="M2113" i="4"/>
  <c r="M2114" i="4"/>
  <c r="M2115" i="4"/>
  <c r="M2116" i="4"/>
  <c r="M2117" i="4"/>
  <c r="M2118" i="4"/>
  <c r="M2119" i="4"/>
  <c r="M2120" i="4"/>
  <c r="M2121" i="4"/>
  <c r="M2122" i="4"/>
  <c r="M2123" i="4"/>
  <c r="M2124" i="4"/>
  <c r="M2125" i="4"/>
  <c r="M2126" i="4"/>
  <c r="M2127" i="4"/>
  <c r="M2128" i="4"/>
  <c r="M2129" i="4"/>
  <c r="M2130" i="4"/>
  <c r="M2131" i="4"/>
  <c r="M2132" i="4"/>
  <c r="M2133" i="4"/>
  <c r="M2134" i="4"/>
  <c r="M2135" i="4"/>
  <c r="M2136" i="4"/>
  <c r="M2137" i="4"/>
  <c r="M2138" i="4"/>
  <c r="M2139" i="4"/>
  <c r="M2140" i="4"/>
  <c r="M2141" i="4"/>
  <c r="M2142" i="4"/>
  <c r="M2143" i="4"/>
  <c r="M2144" i="4"/>
  <c r="M2145" i="4"/>
  <c r="M2146" i="4"/>
  <c r="M2147" i="4"/>
  <c r="M2148" i="4"/>
  <c r="M2149" i="4"/>
  <c r="M2150" i="4"/>
  <c r="M2151" i="4"/>
  <c r="M2152" i="4"/>
  <c r="M2153" i="4"/>
  <c r="M2154" i="4"/>
  <c r="M2155" i="4"/>
  <c r="M2156" i="4"/>
  <c r="M2157" i="4"/>
  <c r="M2158" i="4"/>
  <c r="M2159" i="4"/>
  <c r="M2160" i="4"/>
  <c r="M2161" i="4"/>
  <c r="M2162" i="4"/>
  <c r="M2163" i="4"/>
  <c r="M2164" i="4"/>
  <c r="M2165" i="4"/>
  <c r="M2166" i="4"/>
  <c r="M2167" i="4"/>
  <c r="M2168" i="4"/>
  <c r="M2169" i="4"/>
  <c r="M2170" i="4"/>
  <c r="M2171" i="4"/>
  <c r="M2172" i="4"/>
  <c r="M2173" i="4"/>
  <c r="M2174" i="4"/>
  <c r="M2175" i="4"/>
  <c r="M2176" i="4"/>
  <c r="M2177" i="4"/>
  <c r="M2178" i="4"/>
  <c r="M2179" i="4"/>
  <c r="M2180" i="4"/>
  <c r="M2181" i="4"/>
  <c r="M2182" i="4"/>
  <c r="M2183" i="4"/>
  <c r="M2184" i="4"/>
  <c r="M2185" i="4"/>
  <c r="M2186" i="4"/>
  <c r="M2187" i="4"/>
  <c r="M2188" i="4"/>
  <c r="M2189" i="4"/>
  <c r="M2190" i="4"/>
  <c r="M2191" i="4"/>
  <c r="M2192" i="4"/>
  <c r="M2193" i="4"/>
  <c r="M2194" i="4"/>
  <c r="M2195" i="4"/>
  <c r="M2196" i="4"/>
  <c r="M2197" i="4"/>
  <c r="M2198" i="4"/>
  <c r="M2199" i="4"/>
  <c r="M2200" i="4"/>
  <c r="M2201" i="4"/>
  <c r="M2202" i="4"/>
  <c r="M2203" i="4"/>
  <c r="M2204" i="4"/>
  <c r="M2205" i="4"/>
  <c r="M2206" i="4"/>
  <c r="M2207" i="4"/>
  <c r="M2208" i="4"/>
  <c r="M2209" i="4"/>
  <c r="M2210" i="4"/>
  <c r="M2211" i="4"/>
  <c r="M2212" i="4"/>
  <c r="M2213" i="4"/>
  <c r="M2214" i="4"/>
  <c r="M2215" i="4"/>
  <c r="M2216" i="4"/>
  <c r="M2217" i="4"/>
  <c r="M2218" i="4"/>
  <c r="M2219" i="4"/>
  <c r="M2220" i="4"/>
  <c r="M2221" i="4"/>
  <c r="M2222" i="4"/>
  <c r="M2223" i="4"/>
  <c r="M2224" i="4"/>
  <c r="M2225" i="4"/>
  <c r="M2226" i="4"/>
  <c r="M2227" i="4"/>
  <c r="M2228" i="4"/>
  <c r="M2229" i="4"/>
  <c r="M2230" i="4"/>
  <c r="M2231" i="4"/>
  <c r="M2232" i="4"/>
  <c r="M2233" i="4"/>
  <c r="M2234" i="4"/>
  <c r="M2235" i="4"/>
  <c r="M2236" i="4"/>
  <c r="M2237" i="4"/>
  <c r="M2238" i="4"/>
  <c r="M2239" i="4"/>
  <c r="M2240" i="4"/>
  <c r="M2241" i="4"/>
  <c r="M2242" i="4"/>
  <c r="M2243" i="4"/>
  <c r="M2244" i="4"/>
  <c r="M2245" i="4"/>
  <c r="M2246" i="4"/>
  <c r="M2247" i="4"/>
  <c r="M2248" i="4"/>
  <c r="M2249" i="4"/>
  <c r="M2250" i="4"/>
  <c r="M2251" i="4"/>
  <c r="M2252" i="4"/>
  <c r="M2253" i="4"/>
  <c r="M2254" i="4"/>
  <c r="M2255" i="4"/>
  <c r="M2256" i="4"/>
  <c r="M2257" i="4"/>
  <c r="M2258" i="4"/>
  <c r="M2259" i="4"/>
  <c r="M2260" i="4"/>
  <c r="M2261" i="4"/>
  <c r="M2262" i="4"/>
  <c r="M2263" i="4"/>
  <c r="M2264" i="4"/>
  <c r="M2265" i="4"/>
  <c r="M2266" i="4"/>
  <c r="M2267" i="4"/>
  <c r="M2268" i="4"/>
  <c r="M2269" i="4"/>
  <c r="M2270" i="4"/>
  <c r="M2271" i="4"/>
  <c r="M2272" i="4"/>
  <c r="M2273" i="4"/>
  <c r="M2274" i="4"/>
  <c r="M2275" i="4"/>
  <c r="M2276" i="4"/>
  <c r="M2277" i="4"/>
  <c r="M2278" i="4"/>
  <c r="M2279" i="4"/>
  <c r="M2280" i="4"/>
  <c r="M2281" i="4"/>
  <c r="M2282" i="4"/>
  <c r="M2283" i="4"/>
  <c r="M2284" i="4"/>
  <c r="M2285" i="4"/>
  <c r="M2286" i="4"/>
  <c r="M2287" i="4"/>
  <c r="M2288" i="4"/>
  <c r="M2289" i="4"/>
  <c r="M2290" i="4"/>
  <c r="M2291" i="4"/>
  <c r="M2292" i="4"/>
  <c r="M2293" i="4"/>
  <c r="M2294" i="4"/>
  <c r="M2295" i="4"/>
  <c r="M2296" i="4"/>
  <c r="M2297" i="4"/>
  <c r="M2298" i="4"/>
  <c r="M2299" i="4"/>
  <c r="M2300" i="4"/>
  <c r="M2301" i="4"/>
  <c r="M2302" i="4"/>
  <c r="M2303" i="4"/>
  <c r="M2304" i="4"/>
  <c r="M2305" i="4"/>
  <c r="M2306" i="4"/>
  <c r="M2307" i="4"/>
  <c r="M2308" i="4"/>
  <c r="M2309" i="4"/>
  <c r="M2310" i="4"/>
  <c r="M2311" i="4"/>
  <c r="M2312" i="4"/>
  <c r="M2313" i="4"/>
  <c r="M2314" i="4"/>
  <c r="M2315" i="4"/>
  <c r="M2316" i="4"/>
  <c r="M2317" i="4"/>
  <c r="M2318" i="4"/>
  <c r="M2319" i="4"/>
  <c r="M2320" i="4"/>
  <c r="M2321" i="4"/>
  <c r="M2322" i="4"/>
  <c r="M2323" i="4"/>
  <c r="M2324" i="4"/>
  <c r="M2325" i="4"/>
  <c r="M2326" i="4"/>
  <c r="M2327" i="4"/>
  <c r="M2328" i="4"/>
  <c r="M2329" i="4"/>
  <c r="M2330" i="4"/>
  <c r="M2331" i="4"/>
  <c r="M2332" i="4"/>
  <c r="M2333" i="4"/>
  <c r="M2334" i="4"/>
  <c r="M2335" i="4"/>
  <c r="M2336" i="4"/>
  <c r="M2337" i="4"/>
  <c r="M2338" i="4"/>
  <c r="M2339" i="4"/>
  <c r="M2340" i="4"/>
  <c r="M2341" i="4"/>
  <c r="M2342" i="4"/>
  <c r="M2343" i="4"/>
  <c r="M2344" i="4"/>
  <c r="M2345" i="4"/>
  <c r="M2346" i="4"/>
  <c r="M2347" i="4"/>
  <c r="M2348" i="4"/>
  <c r="M2349" i="4"/>
  <c r="M2350" i="4"/>
  <c r="M2351" i="4"/>
  <c r="M2352" i="4"/>
  <c r="M2353" i="4"/>
  <c r="M2354" i="4"/>
  <c r="M2355" i="4"/>
  <c r="M2356" i="4"/>
  <c r="M2357" i="4"/>
  <c r="M2358" i="4"/>
  <c r="M2359" i="4"/>
  <c r="M2360" i="4"/>
  <c r="M2361" i="4"/>
  <c r="M2362" i="4"/>
  <c r="M2363" i="4"/>
  <c r="M2364" i="4"/>
  <c r="M2365" i="4"/>
  <c r="M2366" i="4"/>
  <c r="M2367" i="4"/>
  <c r="M2368" i="4"/>
  <c r="M2369" i="4"/>
  <c r="M2370" i="4"/>
  <c r="M2371" i="4"/>
  <c r="M2372" i="4"/>
  <c r="M2373" i="4"/>
  <c r="M2374" i="4"/>
  <c r="M2375" i="4"/>
  <c r="M2376" i="4"/>
  <c r="M2377" i="4"/>
  <c r="M2378" i="4"/>
  <c r="M2379" i="4"/>
  <c r="M2380" i="4"/>
  <c r="M2381" i="4"/>
  <c r="M2382" i="4"/>
  <c r="M2383" i="4"/>
  <c r="M2384" i="4"/>
  <c r="M2385" i="4"/>
  <c r="M2386" i="4"/>
  <c r="M2387" i="4"/>
  <c r="M2388" i="4"/>
  <c r="M2389" i="4"/>
  <c r="M2390" i="4"/>
  <c r="M2391" i="4"/>
  <c r="M2392" i="4"/>
  <c r="M2393" i="4"/>
  <c r="M2394" i="4"/>
  <c r="M2395" i="4"/>
  <c r="M2396" i="4"/>
  <c r="M2397" i="4"/>
  <c r="M2398" i="4"/>
  <c r="M2399" i="4"/>
  <c r="M2400" i="4"/>
  <c r="M2401" i="4"/>
  <c r="M2402" i="4"/>
  <c r="M2403" i="4"/>
  <c r="M2404" i="4"/>
  <c r="M2405" i="4"/>
  <c r="M2406" i="4"/>
  <c r="M2407" i="4"/>
  <c r="M2408" i="4"/>
  <c r="M2409" i="4"/>
  <c r="M2410" i="4"/>
  <c r="M2411" i="4"/>
  <c r="M2412" i="4"/>
  <c r="M2413" i="4"/>
  <c r="M2414" i="4"/>
  <c r="M2415" i="4"/>
  <c r="M2416" i="4"/>
  <c r="M2417" i="4"/>
  <c r="M2418" i="4"/>
  <c r="M2419" i="4"/>
  <c r="M2420" i="4"/>
  <c r="M2421" i="4"/>
  <c r="M2422" i="4"/>
  <c r="M2423" i="4"/>
  <c r="M2424" i="4"/>
  <c r="M2425" i="4"/>
  <c r="M2426" i="4"/>
  <c r="M2427" i="4"/>
  <c r="M2428" i="4"/>
  <c r="M2429" i="4"/>
  <c r="M2430" i="4"/>
  <c r="M2431" i="4"/>
  <c r="M2432" i="4"/>
  <c r="M2433" i="4"/>
  <c r="M2434" i="4"/>
  <c r="M2435" i="4"/>
  <c r="M2436" i="4"/>
  <c r="M2437" i="4"/>
  <c r="M2438" i="4"/>
  <c r="M2439" i="4"/>
  <c r="M2440" i="4"/>
  <c r="M2441" i="4"/>
  <c r="M2442" i="4"/>
  <c r="M2443" i="4"/>
  <c r="M2444" i="4"/>
  <c r="M2445" i="4"/>
  <c r="M2446" i="4"/>
  <c r="M2447" i="4"/>
  <c r="M2448" i="4"/>
  <c r="M2449" i="4"/>
  <c r="M2450" i="4"/>
  <c r="M2451" i="4"/>
  <c r="M2452" i="4"/>
  <c r="M2453" i="4"/>
  <c r="M2454" i="4"/>
  <c r="M2455" i="4"/>
  <c r="M2456" i="4"/>
  <c r="M2457" i="4"/>
  <c r="M2458" i="4"/>
  <c r="M2459" i="4"/>
  <c r="M2460" i="4"/>
  <c r="M2461" i="4"/>
  <c r="M2462" i="4"/>
  <c r="M2463" i="4"/>
  <c r="M2464" i="4"/>
  <c r="M2465" i="4"/>
  <c r="M2466" i="4"/>
  <c r="M2467" i="4"/>
  <c r="M2468" i="4"/>
  <c r="M2469" i="4"/>
  <c r="M2470" i="4"/>
  <c r="M2471" i="4"/>
  <c r="M2472" i="4"/>
  <c r="M2473" i="4"/>
  <c r="M2474" i="4"/>
  <c r="M2475" i="4"/>
  <c r="M2476" i="4"/>
  <c r="M2477" i="4"/>
  <c r="M2478" i="4"/>
  <c r="M2479" i="4"/>
  <c r="M2480" i="4"/>
  <c r="M2481" i="4"/>
  <c r="M2482" i="4"/>
  <c r="M2483" i="4"/>
  <c r="M2484" i="4"/>
  <c r="M2485" i="4"/>
  <c r="M2486" i="4"/>
  <c r="M2487" i="4"/>
  <c r="M2488" i="4"/>
  <c r="M2489" i="4"/>
  <c r="M2490" i="4"/>
  <c r="M2491" i="4"/>
  <c r="M2492" i="4"/>
  <c r="M2493" i="4"/>
  <c r="M2494" i="4"/>
  <c r="M2495" i="4"/>
  <c r="M2496" i="4"/>
  <c r="M2497" i="4"/>
  <c r="M2498" i="4"/>
  <c r="M2499" i="4"/>
  <c r="M2500" i="4"/>
  <c r="M2501" i="4"/>
  <c r="M2502" i="4"/>
  <c r="M2503" i="4"/>
  <c r="M2504" i="4"/>
  <c r="M2505" i="4"/>
  <c r="M2506" i="4"/>
  <c r="M2507" i="4"/>
  <c r="M2508" i="4"/>
  <c r="M2509" i="4"/>
  <c r="M2510" i="4"/>
  <c r="M2511" i="4"/>
  <c r="M2512" i="4"/>
  <c r="M2513" i="4"/>
  <c r="M2514" i="4"/>
  <c r="M2515" i="4"/>
  <c r="M2516" i="4"/>
  <c r="M2517" i="4"/>
  <c r="M2518" i="4"/>
  <c r="M2519" i="4"/>
  <c r="M2520" i="4"/>
  <c r="M2521" i="4"/>
  <c r="M2522" i="4"/>
  <c r="M2523" i="4"/>
  <c r="M2524" i="4"/>
  <c r="M2525" i="4"/>
  <c r="M2526" i="4"/>
  <c r="M2527" i="4"/>
  <c r="M2528" i="4"/>
  <c r="M2529" i="4"/>
  <c r="M2530" i="4"/>
  <c r="M2531" i="4"/>
  <c r="M2532" i="4"/>
  <c r="M2533" i="4"/>
  <c r="M2534" i="4"/>
  <c r="M2535" i="4"/>
  <c r="M2536" i="4"/>
  <c r="M2537" i="4"/>
  <c r="M2538" i="4"/>
  <c r="M2539" i="4"/>
  <c r="M2540" i="4"/>
  <c r="M2541" i="4"/>
  <c r="M2542" i="4"/>
  <c r="M2543" i="4"/>
  <c r="M2544" i="4"/>
  <c r="M2545" i="4"/>
  <c r="M2546" i="4"/>
  <c r="M2547" i="4"/>
  <c r="M2548" i="4"/>
  <c r="M2549" i="4"/>
  <c r="M2550" i="4"/>
  <c r="M2551" i="4"/>
  <c r="M2552" i="4"/>
  <c r="M2553" i="4"/>
  <c r="M2554" i="4"/>
  <c r="M2555" i="4"/>
  <c r="M2556" i="4"/>
  <c r="M2557" i="4"/>
  <c r="M2558" i="4"/>
  <c r="M2559" i="4"/>
  <c r="M2560" i="4"/>
  <c r="M2561" i="4"/>
  <c r="M2562" i="4"/>
  <c r="M2563" i="4"/>
  <c r="M2564" i="4"/>
  <c r="M2565" i="4"/>
  <c r="M2566" i="4"/>
  <c r="M2567" i="4"/>
  <c r="M2568" i="4"/>
  <c r="M2569" i="4"/>
  <c r="M2570" i="4"/>
  <c r="M2571" i="4"/>
  <c r="M2572" i="4"/>
  <c r="M2573" i="4"/>
  <c r="M2574" i="4"/>
  <c r="M2575" i="4"/>
  <c r="M2576" i="4"/>
  <c r="M2577" i="4"/>
  <c r="M2578" i="4"/>
  <c r="M2579" i="4"/>
  <c r="M2580" i="4"/>
  <c r="M2581" i="4"/>
  <c r="M2582" i="4"/>
  <c r="M2583" i="4"/>
  <c r="M2584" i="4"/>
  <c r="M2585" i="4"/>
  <c r="M2586" i="4"/>
  <c r="M2587" i="4"/>
  <c r="M2588" i="4"/>
  <c r="M2589" i="4"/>
  <c r="M2590" i="4"/>
  <c r="M2591" i="4"/>
  <c r="M2592" i="4"/>
  <c r="M2593" i="4"/>
  <c r="M2594" i="4"/>
  <c r="M2595" i="4"/>
  <c r="M2596" i="4"/>
  <c r="M2597" i="4"/>
  <c r="M2598" i="4"/>
  <c r="M2599" i="4"/>
  <c r="M2600" i="4"/>
  <c r="M2601" i="4"/>
  <c r="M2602" i="4"/>
  <c r="M2603" i="4"/>
  <c r="M2604" i="4"/>
  <c r="M2605" i="4"/>
  <c r="M2606" i="4"/>
  <c r="M2607" i="4"/>
  <c r="M2608" i="4"/>
  <c r="M2609" i="4"/>
  <c r="M2610" i="4"/>
  <c r="M2611" i="4"/>
  <c r="M2612" i="4"/>
  <c r="M2613" i="4"/>
  <c r="M2614" i="4"/>
  <c r="M2615" i="4"/>
  <c r="M2616" i="4"/>
  <c r="M2617" i="4"/>
  <c r="M2618" i="4"/>
  <c r="M2619" i="4"/>
  <c r="M2620" i="4"/>
  <c r="M2621" i="4"/>
  <c r="M2622" i="4"/>
  <c r="M2623" i="4"/>
  <c r="M2624" i="4"/>
  <c r="M2625" i="4"/>
  <c r="M2626" i="4"/>
  <c r="M2627" i="4"/>
  <c r="M2628" i="4"/>
  <c r="M2629" i="4"/>
  <c r="M2630" i="4"/>
  <c r="M2631" i="4"/>
  <c r="M2632" i="4"/>
  <c r="M2633" i="4"/>
  <c r="M2634" i="4"/>
  <c r="M2635" i="4"/>
  <c r="M2636" i="4"/>
  <c r="M2637" i="4"/>
  <c r="M2638" i="4"/>
  <c r="M2639" i="4"/>
  <c r="M2640" i="4"/>
  <c r="M2641" i="4"/>
  <c r="M2642" i="4"/>
  <c r="M2643" i="4"/>
  <c r="M2644" i="4"/>
  <c r="M2645" i="4"/>
  <c r="M2646" i="4"/>
  <c r="M2647" i="4"/>
  <c r="M2648" i="4"/>
  <c r="M2649" i="4"/>
  <c r="M2650" i="4"/>
  <c r="M2651" i="4"/>
  <c r="M2652" i="4"/>
  <c r="M2653" i="4"/>
  <c r="M2654" i="4"/>
  <c r="M2655" i="4"/>
  <c r="M2656" i="4"/>
  <c r="M2657" i="4"/>
  <c r="M2658" i="4"/>
  <c r="M2659" i="4"/>
  <c r="M2660" i="4"/>
  <c r="M2661" i="4"/>
  <c r="M2662" i="4"/>
  <c r="M2663" i="4"/>
  <c r="M2664" i="4"/>
  <c r="M2665" i="4"/>
  <c r="M2666" i="4"/>
  <c r="M2667" i="4"/>
  <c r="M2668" i="4"/>
  <c r="M2669" i="4"/>
  <c r="M2670" i="4"/>
  <c r="M2671" i="4"/>
  <c r="M2672" i="4"/>
  <c r="M2673" i="4"/>
  <c r="M2674" i="4"/>
  <c r="M2675" i="4"/>
  <c r="M2676" i="4"/>
  <c r="M2677" i="4"/>
  <c r="M2678" i="4"/>
  <c r="M2679" i="4"/>
  <c r="M2680" i="4"/>
  <c r="M2681" i="4"/>
  <c r="M2682" i="4"/>
  <c r="M2683" i="4"/>
  <c r="M2684" i="4"/>
  <c r="M2685" i="4"/>
  <c r="M2686" i="4"/>
  <c r="M2687" i="4"/>
  <c r="M2688" i="4"/>
  <c r="M2689" i="4"/>
  <c r="M2690" i="4"/>
  <c r="M2691" i="4"/>
  <c r="M2692" i="4"/>
  <c r="M2693" i="4"/>
  <c r="M2694" i="4"/>
  <c r="M2695" i="4"/>
  <c r="M2696" i="4"/>
  <c r="M2697" i="4"/>
  <c r="M2698" i="4"/>
  <c r="M2699" i="4"/>
  <c r="M2700" i="4"/>
  <c r="M2701" i="4"/>
  <c r="M2702" i="4"/>
  <c r="M2703" i="4"/>
  <c r="M2704" i="4"/>
  <c r="M2705" i="4"/>
  <c r="M2706" i="4"/>
  <c r="M2707" i="4"/>
  <c r="M2708" i="4"/>
  <c r="M2709" i="4"/>
  <c r="M2710" i="4"/>
  <c r="M2711" i="4"/>
  <c r="M2712" i="4"/>
  <c r="M2713" i="4"/>
  <c r="M2714" i="4"/>
  <c r="M2715" i="4"/>
  <c r="M2716" i="4"/>
  <c r="M2717" i="4"/>
  <c r="M2718" i="4"/>
  <c r="M2719" i="4"/>
  <c r="M2720" i="4"/>
  <c r="M2721" i="4"/>
  <c r="M2722" i="4"/>
  <c r="M2723" i="4"/>
  <c r="M2724" i="4"/>
  <c r="M2725" i="4"/>
  <c r="M2726" i="4"/>
  <c r="M2727" i="4"/>
  <c r="M2728" i="4"/>
  <c r="M2729" i="4"/>
  <c r="M2730" i="4"/>
  <c r="M2731" i="4"/>
  <c r="M2732" i="4"/>
  <c r="M2733" i="4"/>
  <c r="M2734" i="4"/>
  <c r="M2735" i="4"/>
  <c r="M2736" i="4"/>
  <c r="M2737" i="4"/>
  <c r="M2738" i="4"/>
  <c r="M2739" i="4"/>
  <c r="M2740" i="4"/>
  <c r="M2741" i="4"/>
  <c r="M2742" i="4"/>
  <c r="M2743" i="4"/>
  <c r="M2744" i="4"/>
  <c r="M2745" i="4"/>
  <c r="M2746" i="4"/>
  <c r="M2747" i="4"/>
  <c r="M2748" i="4"/>
  <c r="M2749" i="4"/>
  <c r="M2750" i="4"/>
  <c r="M2751" i="4"/>
  <c r="M2752" i="4"/>
  <c r="M2753" i="4"/>
  <c r="M2754" i="4"/>
  <c r="M2755" i="4"/>
  <c r="M2756" i="4"/>
  <c r="M2757" i="4"/>
  <c r="M2758" i="4"/>
  <c r="M2759" i="4"/>
  <c r="M2760" i="4"/>
  <c r="M2761" i="4"/>
  <c r="M2762" i="4"/>
  <c r="M2763" i="4"/>
  <c r="M2764" i="4"/>
  <c r="M2765" i="4"/>
  <c r="M2766" i="4"/>
  <c r="M2767" i="4"/>
  <c r="M2768" i="4"/>
  <c r="M2769" i="4"/>
  <c r="M2770" i="4"/>
  <c r="M2771" i="4"/>
  <c r="M2772" i="4"/>
  <c r="M2773" i="4"/>
  <c r="M2774" i="4"/>
  <c r="M2775" i="4"/>
  <c r="M2776" i="4"/>
  <c r="M2777" i="4"/>
  <c r="M2778" i="4"/>
  <c r="M2779" i="4"/>
  <c r="M2780" i="4"/>
  <c r="M2781" i="4"/>
  <c r="M2782" i="4"/>
  <c r="M2783" i="4"/>
  <c r="M2784" i="4"/>
  <c r="M2785" i="4"/>
  <c r="M2786" i="4"/>
  <c r="M2787" i="4"/>
  <c r="M2788" i="4"/>
  <c r="M2789" i="4"/>
  <c r="M2790" i="4"/>
  <c r="M2791" i="4"/>
  <c r="M2792" i="4"/>
  <c r="M2793" i="4"/>
  <c r="M2794" i="4"/>
  <c r="M2795" i="4"/>
  <c r="M2796" i="4"/>
  <c r="M2797" i="4"/>
  <c r="M2798" i="4"/>
  <c r="M2799" i="4"/>
  <c r="M2800" i="4"/>
  <c r="M2801" i="4"/>
  <c r="M2802" i="4"/>
  <c r="M2803" i="4"/>
  <c r="M2804" i="4"/>
  <c r="M2805" i="4"/>
  <c r="M2806" i="4"/>
  <c r="M2807" i="4"/>
  <c r="M2808" i="4"/>
  <c r="M2809" i="4"/>
  <c r="M2810" i="4"/>
  <c r="M2811" i="4"/>
  <c r="M2812" i="4"/>
  <c r="M2813" i="4"/>
  <c r="M2814" i="4"/>
  <c r="M2815" i="4"/>
  <c r="M2816" i="4"/>
  <c r="M2817" i="4"/>
  <c r="M2818" i="4"/>
  <c r="M2819" i="4"/>
  <c r="M2820" i="4"/>
  <c r="M2821" i="4"/>
  <c r="M2822" i="4"/>
  <c r="M2823" i="4"/>
  <c r="M2824" i="4"/>
  <c r="M2825" i="4"/>
  <c r="M2826" i="4"/>
  <c r="M2827" i="4"/>
  <c r="M2828" i="4"/>
  <c r="M2829" i="4"/>
  <c r="M2830" i="4"/>
  <c r="M2831" i="4"/>
  <c r="M2832" i="4"/>
  <c r="M2833" i="4"/>
  <c r="M2834" i="4"/>
  <c r="M2835" i="4"/>
  <c r="M2836" i="4"/>
  <c r="M2837" i="4"/>
  <c r="M2838" i="4"/>
  <c r="M2839" i="4"/>
  <c r="M2840" i="4"/>
  <c r="M2841" i="4"/>
  <c r="M2842" i="4"/>
  <c r="M2843" i="4"/>
  <c r="M2844" i="4"/>
  <c r="M2845" i="4"/>
  <c r="M2846" i="4"/>
  <c r="M2847" i="4"/>
  <c r="M2848" i="4"/>
  <c r="M2849" i="4"/>
  <c r="M2850" i="4"/>
  <c r="M2851" i="4"/>
  <c r="M2852" i="4"/>
  <c r="M2853" i="4"/>
  <c r="M2854" i="4"/>
  <c r="M2855" i="4"/>
  <c r="M2856" i="4"/>
  <c r="M2857" i="4"/>
  <c r="M2858" i="4"/>
  <c r="M2859" i="4"/>
  <c r="M2860" i="4"/>
  <c r="M2861" i="4"/>
  <c r="M2862" i="4"/>
  <c r="M2863" i="4"/>
  <c r="M2864" i="4"/>
  <c r="M2865" i="4"/>
  <c r="M2866" i="4"/>
  <c r="M2867" i="4"/>
  <c r="M2868" i="4"/>
  <c r="M2869" i="4"/>
  <c r="M2870" i="4"/>
  <c r="M2871" i="4"/>
  <c r="M2872" i="4"/>
  <c r="M2873" i="4"/>
  <c r="M2874" i="4"/>
  <c r="M2875" i="4"/>
  <c r="M2876" i="4"/>
  <c r="M2877" i="4"/>
  <c r="M2878" i="4"/>
  <c r="M2879" i="4"/>
  <c r="M2880" i="4"/>
  <c r="M2881" i="4"/>
  <c r="M2882" i="4"/>
  <c r="M2883" i="4"/>
  <c r="M2884" i="4"/>
  <c r="M2885" i="4"/>
  <c r="M2886" i="4"/>
  <c r="M2887" i="4"/>
  <c r="M2888" i="4"/>
  <c r="M2889" i="4"/>
  <c r="M2890" i="4"/>
  <c r="M2891" i="4"/>
  <c r="M2892" i="4"/>
  <c r="M2893" i="4"/>
  <c r="M2894" i="4"/>
  <c r="M2895" i="4"/>
  <c r="M2896" i="4"/>
  <c r="M2897" i="4"/>
  <c r="M2898" i="4"/>
  <c r="M2899" i="4"/>
  <c r="M2900" i="4"/>
  <c r="M2901" i="4"/>
  <c r="M2902" i="4"/>
  <c r="M2903" i="4"/>
  <c r="M2904" i="4"/>
  <c r="M2905" i="4"/>
  <c r="M2906" i="4"/>
  <c r="M2907" i="4"/>
  <c r="M2908" i="4"/>
  <c r="M2909" i="4"/>
  <c r="M2910" i="4"/>
  <c r="M2911" i="4"/>
  <c r="M2912" i="4"/>
  <c r="M2913" i="4"/>
  <c r="M2914" i="4"/>
  <c r="M2915" i="4"/>
  <c r="M2916" i="4"/>
  <c r="M2917" i="4"/>
  <c r="M2918" i="4"/>
  <c r="M2919" i="4"/>
  <c r="M2920" i="4"/>
  <c r="M2921" i="4"/>
  <c r="M2922" i="4"/>
  <c r="M2923" i="4"/>
  <c r="M2924" i="4"/>
  <c r="M2925" i="4"/>
  <c r="M2926" i="4"/>
  <c r="M2927" i="4"/>
  <c r="M2928" i="4"/>
  <c r="M2929" i="4"/>
  <c r="M2930" i="4"/>
  <c r="M2931" i="4"/>
  <c r="M2932" i="4"/>
  <c r="M2933" i="4"/>
  <c r="M2934" i="4"/>
  <c r="M2935" i="4"/>
  <c r="M2936" i="4"/>
  <c r="M2937" i="4"/>
  <c r="M2938" i="4"/>
  <c r="M2939" i="4"/>
  <c r="M2940" i="4"/>
  <c r="M2941" i="4"/>
  <c r="M2942" i="4"/>
  <c r="M2943" i="4"/>
  <c r="M2944" i="4"/>
  <c r="M2945" i="4"/>
  <c r="M2946" i="4"/>
  <c r="M2947" i="4"/>
  <c r="M2948" i="4"/>
  <c r="M2949" i="4"/>
  <c r="M2950" i="4"/>
  <c r="M2951" i="4"/>
  <c r="M2952" i="4"/>
  <c r="M2953" i="4"/>
  <c r="M2954" i="4"/>
  <c r="M2955" i="4"/>
  <c r="M2956" i="4"/>
  <c r="M2957" i="4"/>
  <c r="M2958" i="4"/>
  <c r="M2959" i="4"/>
  <c r="M2960" i="4"/>
  <c r="M2961" i="4"/>
  <c r="M2962" i="4"/>
  <c r="M2963" i="4"/>
  <c r="M2964" i="4"/>
  <c r="M2965" i="4"/>
  <c r="M2966" i="4"/>
  <c r="M2967" i="4"/>
  <c r="M2968" i="4"/>
  <c r="M2969" i="4"/>
  <c r="M2970" i="4"/>
  <c r="M2971" i="4"/>
  <c r="M2972" i="4"/>
  <c r="M2973" i="4"/>
  <c r="M2974" i="4"/>
  <c r="M2975" i="4"/>
  <c r="M2976" i="4"/>
  <c r="M2977" i="4"/>
  <c r="M2978" i="4"/>
  <c r="M2979" i="4"/>
  <c r="M2980" i="4"/>
  <c r="M2981" i="4"/>
  <c r="M2982" i="4"/>
  <c r="M2983" i="4"/>
  <c r="M2984" i="4"/>
  <c r="M2985" i="4"/>
  <c r="M2986" i="4"/>
  <c r="M2987" i="4"/>
  <c r="M2988" i="4"/>
  <c r="M2989" i="4"/>
  <c r="M2990" i="4"/>
  <c r="M2991" i="4"/>
  <c r="M2992" i="4"/>
  <c r="M2993" i="4"/>
  <c r="M2994" i="4"/>
  <c r="M2995" i="4"/>
  <c r="M2996" i="4"/>
  <c r="M2997" i="4"/>
  <c r="M2998" i="4"/>
  <c r="M2999" i="4"/>
  <c r="M3000" i="4"/>
  <c r="M3001" i="4"/>
  <c r="M3002" i="4"/>
  <c r="M3003" i="4"/>
  <c r="M3004" i="4"/>
  <c r="M3005" i="4"/>
  <c r="M3006" i="4"/>
  <c r="M3007" i="4"/>
  <c r="M3008" i="4"/>
  <c r="M3009" i="4"/>
  <c r="M3010" i="4"/>
  <c r="M3011" i="4"/>
  <c r="M3012" i="4"/>
  <c r="M3013" i="4"/>
  <c r="M3014" i="4"/>
  <c r="M3015" i="4"/>
  <c r="M3016" i="4"/>
  <c r="M3017" i="4"/>
  <c r="M3018" i="4"/>
  <c r="M3019" i="4"/>
  <c r="M3020" i="4"/>
  <c r="M3021" i="4"/>
  <c r="M3022" i="4"/>
  <c r="M3023" i="4"/>
  <c r="M3024" i="4"/>
  <c r="M3025" i="4"/>
  <c r="M3026" i="4"/>
  <c r="M3027" i="4"/>
  <c r="M3028" i="4"/>
  <c r="M3029" i="4"/>
  <c r="M3030" i="4"/>
  <c r="M3031" i="4"/>
  <c r="M3032" i="4"/>
  <c r="M3033" i="4"/>
  <c r="M3034" i="4"/>
  <c r="M3035" i="4"/>
  <c r="M3036" i="4"/>
  <c r="M3037" i="4"/>
  <c r="M3038" i="4"/>
  <c r="M3039" i="4"/>
  <c r="M3040" i="4"/>
  <c r="M3041" i="4"/>
  <c r="M3042" i="4"/>
  <c r="M3043" i="4"/>
  <c r="M3044" i="4"/>
  <c r="M3045" i="4"/>
  <c r="M3046" i="4"/>
  <c r="M3047" i="4"/>
  <c r="M3048" i="4"/>
  <c r="M3049" i="4"/>
  <c r="M3050" i="4"/>
  <c r="M3051" i="4"/>
  <c r="M3052" i="4"/>
  <c r="M3053" i="4"/>
  <c r="M3054" i="4"/>
  <c r="M3055" i="4"/>
  <c r="M3056" i="4"/>
  <c r="M3057" i="4"/>
  <c r="M3058" i="4"/>
  <c r="M3059" i="4"/>
  <c r="M3060" i="4"/>
  <c r="M3061" i="4"/>
  <c r="M3062" i="4"/>
  <c r="M3063" i="4"/>
  <c r="M3064" i="4"/>
  <c r="M3065" i="4"/>
  <c r="M3066" i="4"/>
  <c r="M3067" i="4"/>
  <c r="M3068" i="4"/>
  <c r="M3069" i="4"/>
  <c r="M3070" i="4"/>
  <c r="M3071" i="4"/>
  <c r="M3072" i="4"/>
  <c r="M3073" i="4"/>
  <c r="M3074" i="4"/>
  <c r="M3075" i="4"/>
  <c r="M3076" i="4"/>
  <c r="M3077" i="4"/>
  <c r="M3078" i="4"/>
  <c r="M3079" i="4"/>
  <c r="M3080" i="4"/>
  <c r="M3081" i="4"/>
  <c r="M3082" i="4"/>
  <c r="M3083" i="4"/>
  <c r="M3084" i="4"/>
  <c r="M3085" i="4"/>
  <c r="M3086" i="4"/>
  <c r="M3087" i="4"/>
  <c r="M3088" i="4"/>
  <c r="M3089" i="4"/>
  <c r="M3090" i="4"/>
  <c r="M3091" i="4"/>
  <c r="M3092" i="4"/>
  <c r="M3093" i="4"/>
  <c r="M3094" i="4"/>
  <c r="M3095" i="4"/>
  <c r="M3096" i="4"/>
  <c r="M3097" i="4"/>
  <c r="M3098" i="4"/>
  <c r="M3099" i="4"/>
  <c r="M3100" i="4"/>
  <c r="M3101" i="4"/>
  <c r="M3102" i="4"/>
  <c r="M3103" i="4"/>
  <c r="M3104" i="4"/>
  <c r="M3105" i="4"/>
  <c r="M3106" i="4"/>
  <c r="M3107" i="4"/>
  <c r="M3108" i="4"/>
  <c r="M3109" i="4"/>
  <c r="M3110" i="4"/>
  <c r="M3111" i="4"/>
  <c r="M3112" i="4"/>
  <c r="M3113" i="4"/>
  <c r="M3114" i="4"/>
  <c r="M3115" i="4"/>
  <c r="M3116" i="4"/>
  <c r="M3117" i="4"/>
  <c r="M3118" i="4"/>
  <c r="M3119" i="4"/>
  <c r="M3120" i="4"/>
  <c r="M3121" i="4"/>
  <c r="M3122" i="4"/>
  <c r="M3123" i="4"/>
  <c r="M3124" i="4"/>
  <c r="M3125" i="4"/>
  <c r="M3126" i="4"/>
  <c r="M3127" i="4"/>
  <c r="M3128" i="4"/>
  <c r="M3129" i="4"/>
  <c r="M3130" i="4"/>
  <c r="M3131" i="4"/>
  <c r="M3132" i="4"/>
  <c r="M3133" i="4"/>
  <c r="M3134" i="4"/>
  <c r="M3135" i="4"/>
  <c r="M3136" i="4"/>
  <c r="M3137" i="4"/>
  <c r="M3138" i="4"/>
  <c r="M3139" i="4"/>
  <c r="M3140" i="4"/>
  <c r="M3141" i="4"/>
  <c r="M3142" i="4"/>
  <c r="M3143" i="4"/>
  <c r="M3144" i="4"/>
  <c r="M3145" i="4"/>
  <c r="M3146" i="4"/>
  <c r="M3147" i="4"/>
  <c r="M3148" i="4"/>
  <c r="M3149" i="4"/>
  <c r="M3150" i="4"/>
  <c r="M3151" i="4"/>
  <c r="M3152" i="4"/>
  <c r="M3153" i="4"/>
  <c r="M3154" i="4"/>
  <c r="M3155" i="4"/>
  <c r="M3156" i="4"/>
  <c r="M3157" i="4"/>
  <c r="M3158" i="4"/>
  <c r="M3159" i="4"/>
  <c r="M3160" i="4"/>
  <c r="M3161" i="4"/>
  <c r="M3162" i="4"/>
  <c r="M3163" i="4"/>
  <c r="M3164" i="4"/>
  <c r="M3165" i="4"/>
  <c r="M3166" i="4"/>
  <c r="M3167" i="4"/>
  <c r="M3168" i="4"/>
  <c r="M3169" i="4"/>
  <c r="M3170" i="4"/>
  <c r="M3171" i="4"/>
  <c r="M3172" i="4"/>
  <c r="M3173" i="4"/>
  <c r="M3174" i="4"/>
  <c r="M3175" i="4"/>
  <c r="M3176" i="4"/>
  <c r="M3177" i="4"/>
  <c r="M3178" i="4"/>
  <c r="M3179" i="4"/>
  <c r="M3180" i="4"/>
  <c r="M3181" i="4"/>
  <c r="M3182" i="4"/>
  <c r="M3183" i="4"/>
  <c r="M3184" i="4"/>
  <c r="M3185" i="4"/>
  <c r="M3186" i="4"/>
  <c r="M3187" i="4"/>
  <c r="M3188" i="4"/>
  <c r="M3189" i="4"/>
  <c r="M3190" i="4"/>
  <c r="M3191" i="4"/>
  <c r="M3192" i="4"/>
  <c r="M3193" i="4"/>
  <c r="M3194" i="4"/>
  <c r="M3195" i="4"/>
  <c r="M3196" i="4"/>
  <c r="M3197" i="4"/>
  <c r="M3198" i="4"/>
  <c r="M3199" i="4"/>
  <c r="M3200" i="4"/>
  <c r="M3201" i="4"/>
  <c r="M3202" i="4"/>
  <c r="M3203" i="4"/>
  <c r="M3204" i="4"/>
  <c r="M3205" i="4"/>
  <c r="M3206" i="4"/>
  <c r="M3207" i="4"/>
  <c r="M3208" i="4"/>
  <c r="M3209" i="4"/>
  <c r="M3210" i="4"/>
  <c r="M3211" i="4"/>
  <c r="M3212" i="4"/>
  <c r="M3213" i="4"/>
  <c r="M3214" i="4"/>
  <c r="M3215" i="4"/>
  <c r="M3216" i="4"/>
  <c r="M3217" i="4"/>
  <c r="M3218" i="4"/>
  <c r="M3219" i="4"/>
  <c r="M3220" i="4"/>
  <c r="M3221" i="4"/>
  <c r="M3222" i="4"/>
  <c r="M3223" i="4"/>
  <c r="M3224" i="4"/>
  <c r="M3225" i="4"/>
  <c r="M3226" i="4"/>
  <c r="M3227" i="4"/>
  <c r="M3228" i="4"/>
  <c r="M3229" i="4"/>
  <c r="M3230" i="4"/>
  <c r="M3231" i="4"/>
  <c r="M3232" i="4"/>
  <c r="M3233" i="4"/>
  <c r="M3234" i="4"/>
  <c r="M3235" i="4"/>
  <c r="M3236" i="4"/>
  <c r="M3237" i="4"/>
  <c r="M3238" i="4"/>
  <c r="M3239" i="4"/>
  <c r="M3240" i="4"/>
  <c r="M3241" i="4"/>
  <c r="M3242" i="4"/>
  <c r="M3243" i="4"/>
  <c r="M3244" i="4"/>
  <c r="M3245" i="4"/>
  <c r="M3246" i="4"/>
  <c r="M3247" i="4"/>
  <c r="M3248" i="4"/>
  <c r="M3249" i="4"/>
  <c r="M3250" i="4"/>
  <c r="M3251" i="4"/>
  <c r="M3252" i="4"/>
  <c r="M3253" i="4"/>
  <c r="M3254" i="4"/>
  <c r="M3255" i="4"/>
  <c r="M3256" i="4"/>
  <c r="M3257" i="4"/>
  <c r="M3258" i="4"/>
  <c r="M3259" i="4"/>
  <c r="M3260" i="4"/>
  <c r="M3261" i="4"/>
  <c r="M3262" i="4"/>
  <c r="M3263" i="4"/>
  <c r="M3264" i="4"/>
  <c r="M3265" i="4"/>
  <c r="M3266" i="4"/>
  <c r="M3267" i="4"/>
  <c r="M3268" i="4"/>
  <c r="M3269" i="4"/>
  <c r="M3270" i="4"/>
  <c r="M3271" i="4"/>
  <c r="M3272" i="4"/>
  <c r="M3273" i="4"/>
  <c r="M3274" i="4"/>
  <c r="M3275" i="4"/>
  <c r="M3276" i="4"/>
  <c r="M3277" i="4"/>
  <c r="M3278" i="4"/>
  <c r="M3279" i="4"/>
  <c r="M3280" i="4"/>
  <c r="M3281" i="4"/>
  <c r="M3282" i="4"/>
  <c r="M3283" i="4"/>
  <c r="M3284" i="4"/>
  <c r="M3285" i="4"/>
  <c r="M3286" i="4"/>
  <c r="M3287" i="4"/>
  <c r="M3288" i="4"/>
  <c r="M3289" i="4"/>
  <c r="M3290" i="4"/>
  <c r="M3291" i="4"/>
  <c r="M3292" i="4"/>
  <c r="M3293" i="4"/>
  <c r="M3294" i="4"/>
  <c r="M3295" i="4"/>
  <c r="M3296" i="4"/>
  <c r="M3297" i="4"/>
  <c r="M3298" i="4"/>
  <c r="M3299" i="4"/>
  <c r="M3300" i="4"/>
  <c r="M3301" i="4"/>
  <c r="M3302" i="4"/>
  <c r="M3303" i="4"/>
  <c r="M3304" i="4"/>
  <c r="M3305" i="4"/>
  <c r="M3306" i="4"/>
  <c r="M3307" i="4"/>
  <c r="M3308" i="4"/>
  <c r="M3309" i="4"/>
  <c r="M3310" i="4"/>
  <c r="M3311" i="4"/>
  <c r="M3312" i="4"/>
  <c r="M3313" i="4"/>
  <c r="M3314" i="4"/>
  <c r="M3315" i="4"/>
  <c r="M3316" i="4"/>
  <c r="M3317" i="4"/>
  <c r="M3318" i="4"/>
  <c r="M3319" i="4"/>
  <c r="M3320" i="4"/>
  <c r="M3321" i="4"/>
  <c r="M3322" i="4"/>
  <c r="M3323" i="4"/>
  <c r="M3324" i="4"/>
  <c r="M3325" i="4"/>
  <c r="M3326" i="4"/>
  <c r="M3327" i="4"/>
  <c r="M3328" i="4"/>
  <c r="M3329" i="4"/>
  <c r="M3330" i="4"/>
  <c r="M3331" i="4"/>
  <c r="M3332" i="4"/>
  <c r="M3333" i="4"/>
  <c r="M3334" i="4"/>
  <c r="M3335" i="4"/>
  <c r="M3336" i="4"/>
  <c r="M3337" i="4"/>
  <c r="M3338" i="4"/>
  <c r="M3339" i="4"/>
  <c r="M3340" i="4"/>
  <c r="M3341" i="4"/>
  <c r="M3342" i="4"/>
  <c r="M3343" i="4"/>
  <c r="M3344" i="4"/>
  <c r="M3345" i="4"/>
  <c r="M3346" i="4"/>
  <c r="M3347" i="4"/>
  <c r="M3348" i="4"/>
  <c r="M3349" i="4"/>
  <c r="M3350" i="4"/>
  <c r="M3351" i="4"/>
  <c r="M3352" i="4"/>
  <c r="M3353" i="4"/>
  <c r="M3354" i="4"/>
  <c r="M3355" i="4"/>
  <c r="M3356" i="4"/>
  <c r="M3357" i="4"/>
  <c r="M3358" i="4"/>
  <c r="M3359" i="4"/>
  <c r="M3360" i="4"/>
  <c r="M3361" i="4"/>
  <c r="M3362" i="4"/>
  <c r="M3363" i="4"/>
  <c r="M3364" i="4"/>
  <c r="M3365" i="4"/>
  <c r="M3366" i="4"/>
  <c r="M3367" i="4"/>
  <c r="M3368" i="4"/>
  <c r="M3369" i="4"/>
  <c r="M3370" i="4"/>
  <c r="M3371" i="4"/>
  <c r="M3372" i="4"/>
  <c r="M3373" i="4"/>
  <c r="M3374" i="4"/>
  <c r="M3375" i="4"/>
  <c r="M3376" i="4"/>
  <c r="M3377" i="4"/>
  <c r="M3378" i="4"/>
  <c r="M3379" i="4"/>
  <c r="M3380" i="4"/>
  <c r="M3381" i="4"/>
  <c r="M3382" i="4"/>
  <c r="M3383" i="4"/>
  <c r="M3384" i="4"/>
  <c r="M3385" i="4"/>
  <c r="M3386" i="4"/>
  <c r="M3387" i="4"/>
  <c r="M3388" i="4"/>
  <c r="M3389" i="4"/>
  <c r="M3390" i="4"/>
  <c r="M3391" i="4"/>
  <c r="M3392" i="4"/>
  <c r="M3393" i="4"/>
  <c r="M3394" i="4"/>
  <c r="M3395" i="4"/>
  <c r="M3396" i="4"/>
  <c r="M3397" i="4"/>
  <c r="M3398" i="4"/>
  <c r="M3399" i="4"/>
  <c r="M3400" i="4"/>
  <c r="M3401" i="4"/>
  <c r="M3402" i="4"/>
  <c r="M3403" i="4"/>
  <c r="M3404" i="4"/>
  <c r="M3405" i="4"/>
  <c r="M3406" i="4"/>
  <c r="M3407" i="4"/>
  <c r="M3408" i="4"/>
  <c r="M3409" i="4"/>
  <c r="M3410" i="4"/>
  <c r="M3411" i="4"/>
  <c r="M3412" i="4"/>
  <c r="M3413" i="4"/>
  <c r="M3414" i="4"/>
  <c r="M3415" i="4"/>
  <c r="M3416" i="4"/>
  <c r="M3417" i="4"/>
  <c r="M3418" i="4"/>
  <c r="M3419" i="4"/>
  <c r="M3420" i="4"/>
  <c r="M3421" i="4"/>
  <c r="M3422" i="4"/>
  <c r="M3423" i="4"/>
  <c r="M3424" i="4"/>
  <c r="M3425" i="4"/>
  <c r="M3426" i="4"/>
  <c r="M3427" i="4"/>
  <c r="M3428" i="4"/>
  <c r="M3429" i="4"/>
  <c r="M3430" i="4"/>
  <c r="M3431" i="4"/>
  <c r="M3432" i="4"/>
  <c r="M3433" i="4"/>
  <c r="M3434" i="4"/>
  <c r="M3435" i="4"/>
  <c r="M3436" i="4"/>
  <c r="M3437" i="4"/>
  <c r="M3438" i="4"/>
  <c r="M3439" i="4"/>
  <c r="M3440" i="4"/>
  <c r="M3441" i="4"/>
  <c r="M3442" i="4"/>
  <c r="M3443" i="4"/>
  <c r="M3444" i="4"/>
  <c r="M3445" i="4"/>
  <c r="M3446" i="4"/>
  <c r="M3447" i="4"/>
  <c r="M3448" i="4"/>
  <c r="M3449" i="4"/>
  <c r="M3450" i="4"/>
  <c r="M3451" i="4"/>
  <c r="M3452" i="4"/>
  <c r="M3453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1939" i="4"/>
  <c r="G1940" i="4"/>
  <c r="G1941" i="4"/>
  <c r="G1942" i="4"/>
  <c r="G1943" i="4"/>
  <c r="G1944" i="4"/>
  <c r="G1945" i="4"/>
  <c r="G1946" i="4"/>
  <c r="G1947" i="4"/>
  <c r="G1948" i="4"/>
  <c r="G1949" i="4"/>
  <c r="G1950" i="4"/>
  <c r="G1951" i="4"/>
  <c r="G1952" i="4"/>
  <c r="G1953" i="4"/>
  <c r="G1954" i="4"/>
  <c r="G1955" i="4"/>
  <c r="G1956" i="4"/>
  <c r="G1957" i="4"/>
  <c r="G1958" i="4"/>
  <c r="G1959" i="4"/>
  <c r="G1960" i="4"/>
  <c r="G1961" i="4"/>
  <c r="G1962" i="4"/>
  <c r="G1963" i="4"/>
  <c r="G1964" i="4"/>
  <c r="G1965" i="4"/>
  <c r="G1966" i="4"/>
  <c r="G1967" i="4"/>
  <c r="G1968" i="4"/>
  <c r="G1969" i="4"/>
  <c r="G1970" i="4"/>
  <c r="G1971" i="4"/>
  <c r="G1972" i="4"/>
  <c r="G1973" i="4"/>
  <c r="G1974" i="4"/>
  <c r="G1975" i="4"/>
  <c r="G1976" i="4"/>
  <c r="G1977" i="4"/>
  <c r="G1978" i="4"/>
  <c r="G1979" i="4"/>
  <c r="G1980" i="4"/>
  <c r="G1981" i="4"/>
  <c r="G1982" i="4"/>
  <c r="G1983" i="4"/>
  <c r="G1984" i="4"/>
  <c r="G1985" i="4"/>
  <c r="G1986" i="4"/>
  <c r="G1987" i="4"/>
  <c r="G1988" i="4"/>
  <c r="G1989" i="4"/>
  <c r="G1990" i="4"/>
  <c r="G1991" i="4"/>
  <c r="G1992" i="4"/>
  <c r="G1993" i="4"/>
  <c r="G1994" i="4"/>
  <c r="G1995" i="4"/>
  <c r="G1996" i="4"/>
  <c r="G1997" i="4"/>
  <c r="G1998" i="4"/>
  <c r="G1999" i="4"/>
  <c r="G2000" i="4"/>
  <c r="G2001" i="4"/>
  <c r="G2002" i="4"/>
  <c r="G2003" i="4"/>
  <c r="G2004" i="4"/>
  <c r="G2005" i="4"/>
  <c r="G2006" i="4"/>
  <c r="G2007" i="4"/>
  <c r="G2008" i="4"/>
  <c r="G2009" i="4"/>
  <c r="G2010" i="4"/>
  <c r="G2011" i="4"/>
  <c r="G2012" i="4"/>
  <c r="G2013" i="4"/>
  <c r="G2014" i="4"/>
  <c r="G2015" i="4"/>
  <c r="G2016" i="4"/>
  <c r="G2017" i="4"/>
  <c r="G2018" i="4"/>
  <c r="G2019" i="4"/>
  <c r="G2020" i="4"/>
  <c r="G2021" i="4"/>
  <c r="G2022" i="4"/>
  <c r="G2023" i="4"/>
  <c r="G2024" i="4"/>
  <c r="G2025" i="4"/>
  <c r="G2026" i="4"/>
  <c r="G2027" i="4"/>
  <c r="G2028" i="4"/>
  <c r="G2029" i="4"/>
  <c r="G2030" i="4"/>
  <c r="G2031" i="4"/>
  <c r="G2032" i="4"/>
  <c r="G2033" i="4"/>
  <c r="G2034" i="4"/>
  <c r="G2035" i="4"/>
  <c r="G2036" i="4"/>
  <c r="G2037" i="4"/>
  <c r="G2038" i="4"/>
  <c r="G2039" i="4"/>
  <c r="G2040" i="4"/>
  <c r="G2041" i="4"/>
  <c r="G2042" i="4"/>
  <c r="G2043" i="4"/>
  <c r="G2044" i="4"/>
  <c r="G2045" i="4"/>
  <c r="G2046" i="4"/>
  <c r="G2047" i="4"/>
  <c r="G2048" i="4"/>
  <c r="G2049" i="4"/>
  <c r="G2050" i="4"/>
  <c r="G2051" i="4"/>
  <c r="G2052" i="4"/>
  <c r="G2053" i="4"/>
  <c r="G2054" i="4"/>
  <c r="G2055" i="4"/>
  <c r="G2056" i="4"/>
  <c r="G2057" i="4"/>
  <c r="G2058" i="4"/>
  <c r="G2059" i="4"/>
  <c r="G2060" i="4"/>
  <c r="G2061" i="4"/>
  <c r="G2062" i="4"/>
  <c r="G2063" i="4"/>
  <c r="G2064" i="4"/>
  <c r="G2065" i="4"/>
  <c r="G2066" i="4"/>
  <c r="G2067" i="4"/>
  <c r="G2068" i="4"/>
  <c r="G2069" i="4"/>
  <c r="G2070" i="4"/>
  <c r="G2071" i="4"/>
  <c r="G2072" i="4"/>
  <c r="G2073" i="4"/>
  <c r="G2074" i="4"/>
  <c r="G2075" i="4"/>
  <c r="G2076" i="4"/>
  <c r="G2077" i="4"/>
  <c r="G2078" i="4"/>
  <c r="G2079" i="4"/>
  <c r="G2080" i="4"/>
  <c r="G2081" i="4"/>
  <c r="G2082" i="4"/>
  <c r="G2083" i="4"/>
  <c r="G2084" i="4"/>
  <c r="G2085" i="4"/>
  <c r="G2086" i="4"/>
  <c r="G2087" i="4"/>
  <c r="G2088" i="4"/>
  <c r="G2089" i="4"/>
  <c r="G2090" i="4"/>
  <c r="G2091" i="4"/>
  <c r="G2092" i="4"/>
  <c r="G2093" i="4"/>
  <c r="G2094" i="4"/>
  <c r="G2095" i="4"/>
  <c r="G2096" i="4"/>
  <c r="G2097" i="4"/>
  <c r="G2098" i="4"/>
  <c r="G2099" i="4"/>
  <c r="G2100" i="4"/>
  <c r="G2101" i="4"/>
  <c r="G2102" i="4"/>
  <c r="G2103" i="4"/>
  <c r="G2104" i="4"/>
  <c r="G2105" i="4"/>
  <c r="G2106" i="4"/>
  <c r="G2107" i="4"/>
  <c r="G2108" i="4"/>
  <c r="G2109" i="4"/>
  <c r="G2110" i="4"/>
  <c r="G2111" i="4"/>
  <c r="G2112" i="4"/>
  <c r="G2113" i="4"/>
  <c r="G2114" i="4"/>
  <c r="G2115" i="4"/>
  <c r="G2116" i="4"/>
  <c r="G2117" i="4"/>
  <c r="G2118" i="4"/>
  <c r="G2119" i="4"/>
  <c r="G2120" i="4"/>
  <c r="G2121" i="4"/>
  <c r="G2122" i="4"/>
  <c r="G2123" i="4"/>
  <c r="G2124" i="4"/>
  <c r="G2125" i="4"/>
  <c r="G2126" i="4"/>
  <c r="G2127" i="4"/>
  <c r="G2128" i="4"/>
  <c r="G2129" i="4"/>
  <c r="G2130" i="4"/>
  <c r="G2131" i="4"/>
  <c r="G2132" i="4"/>
  <c r="G2133" i="4"/>
  <c r="G2134" i="4"/>
  <c r="G2135" i="4"/>
  <c r="G2136" i="4"/>
  <c r="G2137" i="4"/>
  <c r="G2138" i="4"/>
  <c r="G2139" i="4"/>
  <c r="G2140" i="4"/>
  <c r="G2141" i="4"/>
  <c r="G2142" i="4"/>
  <c r="G2143" i="4"/>
  <c r="G2144" i="4"/>
  <c r="G2145" i="4"/>
  <c r="G2146" i="4"/>
  <c r="G2147" i="4"/>
  <c r="G2148" i="4"/>
  <c r="G2149" i="4"/>
  <c r="G2150" i="4"/>
  <c r="G2151" i="4"/>
  <c r="G2152" i="4"/>
  <c r="G2153" i="4"/>
  <c r="G2154" i="4"/>
  <c r="G2155" i="4"/>
  <c r="G2156" i="4"/>
  <c r="G2157" i="4"/>
  <c r="G2158" i="4"/>
  <c r="G2159" i="4"/>
  <c r="G2160" i="4"/>
  <c r="G2161" i="4"/>
  <c r="G2162" i="4"/>
  <c r="G2163" i="4"/>
  <c r="G2164" i="4"/>
  <c r="G2165" i="4"/>
  <c r="G2166" i="4"/>
  <c r="G2167" i="4"/>
  <c r="G2168" i="4"/>
  <c r="G2169" i="4"/>
  <c r="G2170" i="4"/>
  <c r="G2171" i="4"/>
  <c r="G2172" i="4"/>
  <c r="G2173" i="4"/>
  <c r="G2174" i="4"/>
  <c r="G2175" i="4"/>
  <c r="G2176" i="4"/>
  <c r="G2177" i="4"/>
  <c r="G2178" i="4"/>
  <c r="G2179" i="4"/>
  <c r="G2180" i="4"/>
  <c r="G2181" i="4"/>
  <c r="G2182" i="4"/>
  <c r="G2183" i="4"/>
  <c r="G2184" i="4"/>
  <c r="G2185" i="4"/>
  <c r="G2186" i="4"/>
  <c r="G2187" i="4"/>
  <c r="G2188" i="4"/>
  <c r="G2189" i="4"/>
  <c r="G2190" i="4"/>
  <c r="G2191" i="4"/>
  <c r="G2192" i="4"/>
  <c r="G2193" i="4"/>
  <c r="G2194" i="4"/>
  <c r="G2195" i="4"/>
  <c r="G2196" i="4"/>
  <c r="G2197" i="4"/>
  <c r="G2198" i="4"/>
  <c r="G2199" i="4"/>
  <c r="G2200" i="4"/>
  <c r="G2201" i="4"/>
  <c r="G2202" i="4"/>
  <c r="G2203" i="4"/>
  <c r="G2204" i="4"/>
  <c r="G2205" i="4"/>
  <c r="G2206" i="4"/>
  <c r="G2207" i="4"/>
  <c r="G2208" i="4"/>
  <c r="G2209" i="4"/>
  <c r="G2210" i="4"/>
  <c r="G2211" i="4"/>
  <c r="G2212" i="4"/>
  <c r="G2213" i="4"/>
  <c r="G2214" i="4"/>
  <c r="G2215" i="4"/>
  <c r="G2216" i="4"/>
  <c r="G2217" i="4"/>
  <c r="G2218" i="4"/>
  <c r="G2219" i="4"/>
  <c r="G2220" i="4"/>
  <c r="G2221" i="4"/>
  <c r="G2222" i="4"/>
  <c r="G2223" i="4"/>
  <c r="G2224" i="4"/>
  <c r="G2225" i="4"/>
  <c r="G2226" i="4"/>
  <c r="G2227" i="4"/>
  <c r="G2228" i="4"/>
  <c r="G2229" i="4"/>
  <c r="G2230" i="4"/>
  <c r="G2231" i="4"/>
  <c r="G2232" i="4"/>
  <c r="G2233" i="4"/>
  <c r="G2234" i="4"/>
  <c r="G2235" i="4"/>
  <c r="G2236" i="4"/>
  <c r="G2237" i="4"/>
  <c r="G2238" i="4"/>
  <c r="G2239" i="4"/>
  <c r="G2240" i="4"/>
  <c r="G2241" i="4"/>
  <c r="G2242" i="4"/>
  <c r="G2243" i="4"/>
  <c r="G2244" i="4"/>
  <c r="G2245" i="4"/>
  <c r="G2246" i="4"/>
  <c r="G2247" i="4"/>
  <c r="G2248" i="4"/>
  <c r="G2249" i="4"/>
  <c r="G2250" i="4"/>
  <c r="G2251" i="4"/>
  <c r="G2252" i="4"/>
  <c r="G2253" i="4"/>
  <c r="G2254" i="4"/>
  <c r="G2255" i="4"/>
  <c r="G2256" i="4"/>
  <c r="G2257" i="4"/>
  <c r="G2258" i="4"/>
  <c r="G2259" i="4"/>
  <c r="G2260" i="4"/>
  <c r="G2261" i="4"/>
  <c r="G2262" i="4"/>
  <c r="G2263" i="4"/>
  <c r="G2264" i="4"/>
  <c r="G2265" i="4"/>
  <c r="G2266" i="4"/>
  <c r="G2267" i="4"/>
  <c r="G2268" i="4"/>
  <c r="G2269" i="4"/>
  <c r="G2270" i="4"/>
  <c r="G2271" i="4"/>
  <c r="G2272" i="4"/>
  <c r="G2273" i="4"/>
  <c r="G2274" i="4"/>
  <c r="G2275" i="4"/>
  <c r="G2276" i="4"/>
  <c r="G2277" i="4"/>
  <c r="G2278" i="4"/>
  <c r="G2279" i="4"/>
  <c r="G2280" i="4"/>
  <c r="G2281" i="4"/>
  <c r="G2282" i="4"/>
  <c r="G2283" i="4"/>
  <c r="G2284" i="4"/>
  <c r="G2285" i="4"/>
  <c r="G2286" i="4"/>
  <c r="G2287" i="4"/>
  <c r="G2288" i="4"/>
  <c r="G2289" i="4"/>
  <c r="G2290" i="4"/>
  <c r="G2291" i="4"/>
  <c r="G2292" i="4"/>
  <c r="G2293" i="4"/>
  <c r="G2294" i="4"/>
  <c r="G2295" i="4"/>
  <c r="G2296" i="4"/>
  <c r="G2297" i="4"/>
  <c r="G2298" i="4"/>
  <c r="G2299" i="4"/>
  <c r="G2300" i="4"/>
  <c r="G2301" i="4"/>
  <c r="G2302" i="4"/>
  <c r="G2303" i="4"/>
  <c r="G2304" i="4"/>
  <c r="G2305" i="4"/>
  <c r="G2306" i="4"/>
  <c r="G2307" i="4"/>
  <c r="G2308" i="4"/>
  <c r="G2309" i="4"/>
  <c r="G2310" i="4"/>
  <c r="G2311" i="4"/>
  <c r="G2312" i="4"/>
  <c r="G2313" i="4"/>
  <c r="G2314" i="4"/>
  <c r="G2315" i="4"/>
  <c r="G2316" i="4"/>
  <c r="G2317" i="4"/>
  <c r="G2318" i="4"/>
  <c r="G2319" i="4"/>
  <c r="G2320" i="4"/>
  <c r="G2321" i="4"/>
  <c r="G2322" i="4"/>
  <c r="G2323" i="4"/>
  <c r="G2324" i="4"/>
  <c r="G2325" i="4"/>
  <c r="G2326" i="4"/>
  <c r="G2327" i="4"/>
  <c r="G2328" i="4"/>
  <c r="G2329" i="4"/>
  <c r="G2330" i="4"/>
  <c r="G2331" i="4"/>
  <c r="G2332" i="4"/>
  <c r="G2333" i="4"/>
  <c r="G2334" i="4"/>
  <c r="G2335" i="4"/>
  <c r="G2336" i="4"/>
  <c r="G2337" i="4"/>
  <c r="G2338" i="4"/>
  <c r="G2339" i="4"/>
  <c r="G2340" i="4"/>
  <c r="G2341" i="4"/>
  <c r="G2342" i="4"/>
  <c r="G2343" i="4"/>
  <c r="G2344" i="4"/>
  <c r="G2345" i="4"/>
  <c r="G2346" i="4"/>
  <c r="G2347" i="4"/>
  <c r="G2348" i="4"/>
  <c r="G2349" i="4"/>
  <c r="G2350" i="4"/>
  <c r="G2351" i="4"/>
  <c r="G2352" i="4"/>
  <c r="G2353" i="4"/>
  <c r="G2354" i="4"/>
  <c r="G2355" i="4"/>
  <c r="G2356" i="4"/>
  <c r="G2357" i="4"/>
  <c r="G2358" i="4"/>
  <c r="G2359" i="4"/>
  <c r="G2360" i="4"/>
  <c r="G2361" i="4"/>
  <c r="G2362" i="4"/>
  <c r="G2363" i="4"/>
  <c r="G2364" i="4"/>
  <c r="G2365" i="4"/>
  <c r="G2366" i="4"/>
  <c r="G2367" i="4"/>
  <c r="G2368" i="4"/>
  <c r="G2369" i="4"/>
  <c r="G2370" i="4"/>
  <c r="G2371" i="4"/>
  <c r="G2372" i="4"/>
  <c r="G2373" i="4"/>
  <c r="G2374" i="4"/>
  <c r="G2375" i="4"/>
  <c r="G2376" i="4"/>
  <c r="G2377" i="4"/>
  <c r="G2378" i="4"/>
  <c r="G2379" i="4"/>
  <c r="G2380" i="4"/>
  <c r="G2381" i="4"/>
  <c r="G2382" i="4"/>
  <c r="G2383" i="4"/>
  <c r="G2384" i="4"/>
  <c r="G2385" i="4"/>
  <c r="G2386" i="4"/>
  <c r="G2387" i="4"/>
  <c r="G2388" i="4"/>
  <c r="G2389" i="4"/>
  <c r="G2390" i="4"/>
  <c r="G2391" i="4"/>
  <c r="G2392" i="4"/>
  <c r="G2393" i="4"/>
  <c r="G2394" i="4"/>
  <c r="G2395" i="4"/>
  <c r="G2396" i="4"/>
  <c r="G2397" i="4"/>
  <c r="G2398" i="4"/>
  <c r="G2399" i="4"/>
  <c r="G2400" i="4"/>
  <c r="G2401" i="4"/>
  <c r="G2402" i="4"/>
  <c r="G2403" i="4"/>
  <c r="G2404" i="4"/>
  <c r="G2405" i="4"/>
  <c r="G2406" i="4"/>
  <c r="G2407" i="4"/>
  <c r="G2408" i="4"/>
  <c r="G2409" i="4"/>
  <c r="G2410" i="4"/>
  <c r="G2411" i="4"/>
  <c r="G2412" i="4"/>
  <c r="G2413" i="4"/>
  <c r="G2414" i="4"/>
  <c r="G2415" i="4"/>
  <c r="G2416" i="4"/>
  <c r="G2417" i="4"/>
  <c r="G2418" i="4"/>
  <c r="G2419" i="4"/>
  <c r="G2420" i="4"/>
  <c r="G2421" i="4"/>
  <c r="G2422" i="4"/>
  <c r="G2423" i="4"/>
  <c r="G2424" i="4"/>
  <c r="G2425" i="4"/>
  <c r="G2426" i="4"/>
  <c r="G2427" i="4"/>
  <c r="G2428" i="4"/>
  <c r="G2429" i="4"/>
  <c r="G2430" i="4"/>
  <c r="G2431" i="4"/>
  <c r="G2432" i="4"/>
  <c r="G2433" i="4"/>
  <c r="G2434" i="4"/>
  <c r="G2435" i="4"/>
  <c r="G2436" i="4"/>
  <c r="G2437" i="4"/>
  <c r="G2438" i="4"/>
  <c r="G2439" i="4"/>
  <c r="G2440" i="4"/>
  <c r="G2441" i="4"/>
  <c r="G2442" i="4"/>
  <c r="G2443" i="4"/>
  <c r="G2444" i="4"/>
  <c r="G2445" i="4"/>
  <c r="G2446" i="4"/>
  <c r="G2447" i="4"/>
  <c r="G2448" i="4"/>
  <c r="G2449" i="4"/>
  <c r="G2450" i="4"/>
  <c r="G2451" i="4"/>
  <c r="G2452" i="4"/>
  <c r="G2453" i="4"/>
  <c r="G2454" i="4"/>
  <c r="G2455" i="4"/>
  <c r="G2456" i="4"/>
  <c r="G2457" i="4"/>
  <c r="G2458" i="4"/>
  <c r="G2459" i="4"/>
  <c r="G2460" i="4"/>
  <c r="G2461" i="4"/>
  <c r="G2462" i="4"/>
  <c r="G2463" i="4"/>
  <c r="G2464" i="4"/>
  <c r="G2465" i="4"/>
  <c r="G2466" i="4"/>
  <c r="G2467" i="4"/>
  <c r="G2468" i="4"/>
  <c r="G2469" i="4"/>
  <c r="G2470" i="4"/>
  <c r="G2471" i="4"/>
  <c r="G2472" i="4"/>
  <c r="G2473" i="4"/>
  <c r="G2474" i="4"/>
  <c r="G2475" i="4"/>
  <c r="G2476" i="4"/>
  <c r="G2477" i="4"/>
  <c r="G2478" i="4"/>
  <c r="G2479" i="4"/>
  <c r="G2480" i="4"/>
  <c r="G2481" i="4"/>
  <c r="G2482" i="4"/>
  <c r="G2483" i="4"/>
  <c r="G2484" i="4"/>
  <c r="G2485" i="4"/>
  <c r="G2486" i="4"/>
  <c r="G2487" i="4"/>
  <c r="G2488" i="4"/>
  <c r="G2489" i="4"/>
  <c r="G2490" i="4"/>
  <c r="G2491" i="4"/>
  <c r="G2492" i="4"/>
  <c r="G2493" i="4"/>
  <c r="G2494" i="4"/>
  <c r="G2495" i="4"/>
  <c r="G2496" i="4"/>
  <c r="G2497" i="4"/>
  <c r="G2498" i="4"/>
  <c r="G2499" i="4"/>
  <c r="G2500" i="4"/>
  <c r="G2501" i="4"/>
  <c r="G2502" i="4"/>
  <c r="G2503" i="4"/>
  <c r="G2504" i="4"/>
  <c r="G2505" i="4"/>
  <c r="G2506" i="4"/>
  <c r="G2507" i="4"/>
  <c r="G2508" i="4"/>
  <c r="G2509" i="4"/>
  <c r="G2510" i="4"/>
  <c r="G2511" i="4"/>
  <c r="G2512" i="4"/>
  <c r="G2513" i="4"/>
  <c r="G2514" i="4"/>
  <c r="G2515" i="4"/>
  <c r="G2516" i="4"/>
  <c r="G2517" i="4"/>
  <c r="G2518" i="4"/>
  <c r="G2519" i="4"/>
  <c r="G2520" i="4"/>
  <c r="G2521" i="4"/>
  <c r="G2522" i="4"/>
  <c r="G2523" i="4"/>
  <c r="G2524" i="4"/>
  <c r="G2525" i="4"/>
  <c r="G2526" i="4"/>
  <c r="G2527" i="4"/>
  <c r="G2528" i="4"/>
  <c r="G2529" i="4"/>
  <c r="G2530" i="4"/>
  <c r="G2531" i="4"/>
  <c r="G2532" i="4"/>
  <c r="G2533" i="4"/>
  <c r="G2534" i="4"/>
  <c r="G2535" i="4"/>
  <c r="G2536" i="4"/>
  <c r="G2537" i="4"/>
  <c r="G2538" i="4"/>
  <c r="G2539" i="4"/>
  <c r="G2540" i="4"/>
  <c r="G2541" i="4"/>
  <c r="G2542" i="4"/>
  <c r="G2543" i="4"/>
  <c r="G2544" i="4"/>
  <c r="G2545" i="4"/>
  <c r="G2546" i="4"/>
  <c r="G2547" i="4"/>
  <c r="G2548" i="4"/>
  <c r="G2549" i="4"/>
  <c r="G2550" i="4"/>
  <c r="G2551" i="4"/>
  <c r="G2552" i="4"/>
  <c r="G2553" i="4"/>
  <c r="G2554" i="4"/>
  <c r="G2555" i="4"/>
  <c r="G2556" i="4"/>
  <c r="G2557" i="4"/>
  <c r="G2558" i="4"/>
  <c r="G2559" i="4"/>
  <c r="G2560" i="4"/>
  <c r="G2561" i="4"/>
  <c r="G2562" i="4"/>
  <c r="G2563" i="4"/>
  <c r="G2564" i="4"/>
  <c r="G2565" i="4"/>
  <c r="G2566" i="4"/>
  <c r="G2567" i="4"/>
  <c r="G2568" i="4"/>
  <c r="G2569" i="4"/>
  <c r="G2570" i="4"/>
  <c r="G2571" i="4"/>
  <c r="G2572" i="4"/>
  <c r="G2573" i="4"/>
  <c r="G2574" i="4"/>
  <c r="G2575" i="4"/>
  <c r="G2576" i="4"/>
  <c r="G2577" i="4"/>
  <c r="G2578" i="4"/>
  <c r="G2579" i="4"/>
  <c r="G2580" i="4"/>
  <c r="G2581" i="4"/>
  <c r="G2582" i="4"/>
  <c r="G2583" i="4"/>
  <c r="G2584" i="4"/>
  <c r="G2585" i="4"/>
  <c r="G2586" i="4"/>
  <c r="G2587" i="4"/>
  <c r="G2588" i="4"/>
  <c r="G2589" i="4"/>
  <c r="G2590" i="4"/>
  <c r="G2591" i="4"/>
  <c r="G2592" i="4"/>
  <c r="G2593" i="4"/>
  <c r="G2594" i="4"/>
  <c r="G2595" i="4"/>
  <c r="G2596" i="4"/>
  <c r="G2597" i="4"/>
  <c r="G2598" i="4"/>
  <c r="G2599" i="4"/>
  <c r="G2600" i="4"/>
  <c r="G2601" i="4"/>
  <c r="G2602" i="4"/>
  <c r="G2603" i="4"/>
  <c r="G2604" i="4"/>
  <c r="G2605" i="4"/>
  <c r="G2606" i="4"/>
  <c r="G2607" i="4"/>
  <c r="G2608" i="4"/>
  <c r="G2609" i="4"/>
  <c r="G2610" i="4"/>
  <c r="G2611" i="4"/>
  <c r="G2612" i="4"/>
  <c r="G2613" i="4"/>
  <c r="G2614" i="4"/>
  <c r="G2615" i="4"/>
  <c r="G2616" i="4"/>
  <c r="G2617" i="4"/>
  <c r="G2618" i="4"/>
  <c r="G2619" i="4"/>
  <c r="G2620" i="4"/>
  <c r="G2621" i="4"/>
  <c r="G2622" i="4"/>
  <c r="G2623" i="4"/>
  <c r="G2624" i="4"/>
  <c r="G2625" i="4"/>
  <c r="G2626" i="4"/>
  <c r="G2627" i="4"/>
  <c r="G2628" i="4"/>
  <c r="G2629" i="4"/>
  <c r="G2630" i="4"/>
  <c r="G2631" i="4"/>
  <c r="G2632" i="4"/>
  <c r="G2633" i="4"/>
  <c r="G2634" i="4"/>
  <c r="G2635" i="4"/>
  <c r="G2636" i="4"/>
  <c r="G2637" i="4"/>
  <c r="G2638" i="4"/>
  <c r="G2639" i="4"/>
  <c r="G2640" i="4"/>
  <c r="G2641" i="4"/>
  <c r="G2642" i="4"/>
  <c r="G2643" i="4"/>
  <c r="G2644" i="4"/>
  <c r="G2645" i="4"/>
  <c r="G2646" i="4"/>
  <c r="G2647" i="4"/>
  <c r="G2648" i="4"/>
  <c r="G2649" i="4"/>
  <c r="G2650" i="4"/>
  <c r="G2651" i="4"/>
  <c r="G2652" i="4"/>
  <c r="G2653" i="4"/>
  <c r="G2654" i="4"/>
  <c r="G2655" i="4"/>
  <c r="G2656" i="4"/>
  <c r="G2657" i="4"/>
  <c r="G2658" i="4"/>
  <c r="G2659" i="4"/>
  <c r="G2660" i="4"/>
  <c r="G2661" i="4"/>
  <c r="G2662" i="4"/>
  <c r="G2663" i="4"/>
  <c r="G2664" i="4"/>
  <c r="G2665" i="4"/>
  <c r="G2666" i="4"/>
  <c r="G2667" i="4"/>
  <c r="G2668" i="4"/>
  <c r="G2669" i="4"/>
  <c r="G2670" i="4"/>
  <c r="G2671" i="4"/>
  <c r="G2672" i="4"/>
  <c r="G2673" i="4"/>
  <c r="G2674" i="4"/>
  <c r="G2675" i="4"/>
  <c r="G2676" i="4"/>
  <c r="G2677" i="4"/>
  <c r="G2678" i="4"/>
  <c r="G2679" i="4"/>
  <c r="G2680" i="4"/>
  <c r="G2681" i="4"/>
  <c r="G2682" i="4"/>
  <c r="G2683" i="4"/>
  <c r="G2684" i="4"/>
  <c r="G2685" i="4"/>
  <c r="G2686" i="4"/>
  <c r="G2687" i="4"/>
  <c r="G2688" i="4"/>
  <c r="G2689" i="4"/>
  <c r="G2690" i="4"/>
  <c r="G2691" i="4"/>
  <c r="G2692" i="4"/>
  <c r="G2693" i="4"/>
  <c r="G2694" i="4"/>
  <c r="G2695" i="4"/>
  <c r="G2696" i="4"/>
  <c r="G2697" i="4"/>
  <c r="G2698" i="4"/>
  <c r="G2699" i="4"/>
  <c r="G2700" i="4"/>
  <c r="G2701" i="4"/>
  <c r="G2702" i="4"/>
  <c r="G2703" i="4"/>
  <c r="G2704" i="4"/>
  <c r="G2705" i="4"/>
  <c r="G2706" i="4"/>
  <c r="G2707" i="4"/>
  <c r="G2708" i="4"/>
  <c r="G2709" i="4"/>
  <c r="G2710" i="4"/>
  <c r="G2711" i="4"/>
  <c r="G2712" i="4"/>
  <c r="G2713" i="4"/>
  <c r="G2714" i="4"/>
  <c r="G2715" i="4"/>
  <c r="G2716" i="4"/>
  <c r="G2717" i="4"/>
  <c r="G2718" i="4"/>
  <c r="G2719" i="4"/>
  <c r="G2720" i="4"/>
  <c r="G2721" i="4"/>
  <c r="G2722" i="4"/>
  <c r="G2723" i="4"/>
  <c r="G2724" i="4"/>
  <c r="G2725" i="4"/>
  <c r="G2726" i="4"/>
  <c r="G2727" i="4"/>
  <c r="G2728" i="4"/>
  <c r="G2729" i="4"/>
  <c r="G2730" i="4"/>
  <c r="G2731" i="4"/>
  <c r="G2732" i="4"/>
  <c r="G2733" i="4"/>
  <c r="G2734" i="4"/>
  <c r="G2735" i="4"/>
  <c r="G2736" i="4"/>
  <c r="G2737" i="4"/>
  <c r="G2738" i="4"/>
  <c r="G2739" i="4"/>
  <c r="G2740" i="4"/>
  <c r="G2741" i="4"/>
  <c r="G2742" i="4"/>
  <c r="G2743" i="4"/>
  <c r="G2744" i="4"/>
  <c r="G2745" i="4"/>
  <c r="G2746" i="4"/>
  <c r="G2747" i="4"/>
  <c r="G2748" i="4"/>
  <c r="G2749" i="4"/>
  <c r="G2750" i="4"/>
  <c r="G2751" i="4"/>
  <c r="G2752" i="4"/>
  <c r="G2753" i="4"/>
  <c r="G2754" i="4"/>
  <c r="G2755" i="4"/>
  <c r="G2756" i="4"/>
  <c r="G2757" i="4"/>
  <c r="G2758" i="4"/>
  <c r="G2759" i="4"/>
  <c r="G2760" i="4"/>
  <c r="G2761" i="4"/>
  <c r="G2762" i="4"/>
  <c r="G2763" i="4"/>
  <c r="G2764" i="4"/>
  <c r="G2765" i="4"/>
  <c r="G2766" i="4"/>
  <c r="G2767" i="4"/>
  <c r="G2768" i="4"/>
  <c r="G2769" i="4"/>
  <c r="G2770" i="4"/>
  <c r="G2771" i="4"/>
  <c r="G2772" i="4"/>
  <c r="G2773" i="4"/>
  <c r="G2774" i="4"/>
  <c r="G2775" i="4"/>
  <c r="G2776" i="4"/>
  <c r="G2777" i="4"/>
  <c r="G2778" i="4"/>
  <c r="G2779" i="4"/>
  <c r="G2780" i="4"/>
  <c r="G2781" i="4"/>
  <c r="G2782" i="4"/>
  <c r="G2783" i="4"/>
  <c r="G2784" i="4"/>
  <c r="G2785" i="4"/>
  <c r="G2786" i="4"/>
  <c r="G2787" i="4"/>
  <c r="G2788" i="4"/>
  <c r="G2789" i="4"/>
  <c r="G2790" i="4"/>
  <c r="G2791" i="4"/>
  <c r="G2792" i="4"/>
  <c r="G2793" i="4"/>
  <c r="G2794" i="4"/>
  <c r="G2795" i="4"/>
  <c r="G2796" i="4"/>
  <c r="G2797" i="4"/>
  <c r="G2798" i="4"/>
  <c r="G2799" i="4"/>
  <c r="G2800" i="4"/>
  <c r="G2801" i="4"/>
  <c r="G2802" i="4"/>
  <c r="G2803" i="4"/>
  <c r="G2804" i="4"/>
  <c r="G2805" i="4"/>
  <c r="G2806" i="4"/>
  <c r="G2807" i="4"/>
  <c r="G2808" i="4"/>
  <c r="G2809" i="4"/>
  <c r="G2810" i="4"/>
  <c r="G2811" i="4"/>
  <c r="G2812" i="4"/>
  <c r="G2813" i="4"/>
  <c r="G2814" i="4"/>
  <c r="G2815" i="4"/>
  <c r="G2816" i="4"/>
  <c r="G2817" i="4"/>
  <c r="G2818" i="4"/>
  <c r="G2819" i="4"/>
  <c r="G2820" i="4"/>
  <c r="G2821" i="4"/>
  <c r="G2822" i="4"/>
  <c r="G2823" i="4"/>
  <c r="G2824" i="4"/>
  <c r="G2825" i="4"/>
  <c r="G2826" i="4"/>
  <c r="G2827" i="4"/>
  <c r="G2828" i="4"/>
  <c r="G2829" i="4"/>
  <c r="G2830" i="4"/>
  <c r="G2831" i="4"/>
  <c r="G2832" i="4"/>
  <c r="G2833" i="4"/>
  <c r="G2834" i="4"/>
  <c r="G2835" i="4"/>
  <c r="G2836" i="4"/>
  <c r="G2837" i="4"/>
  <c r="G2838" i="4"/>
  <c r="G2839" i="4"/>
  <c r="G2840" i="4"/>
  <c r="G2841" i="4"/>
  <c r="G2842" i="4"/>
  <c r="G2843" i="4"/>
  <c r="G2844" i="4"/>
  <c r="G2845" i="4"/>
  <c r="G2846" i="4"/>
  <c r="G2847" i="4"/>
  <c r="G2848" i="4"/>
  <c r="G2849" i="4"/>
  <c r="G2850" i="4"/>
  <c r="G2851" i="4"/>
  <c r="G2852" i="4"/>
  <c r="G2853" i="4"/>
  <c r="G2854" i="4"/>
  <c r="G2855" i="4"/>
  <c r="G2856" i="4"/>
  <c r="G2857" i="4"/>
  <c r="G2858" i="4"/>
  <c r="G2859" i="4"/>
  <c r="G2860" i="4"/>
  <c r="G2861" i="4"/>
  <c r="G2862" i="4"/>
  <c r="G2863" i="4"/>
  <c r="G2864" i="4"/>
  <c r="G2865" i="4"/>
  <c r="G2866" i="4"/>
  <c r="G2867" i="4"/>
  <c r="G2868" i="4"/>
  <c r="G2869" i="4"/>
  <c r="G2870" i="4"/>
  <c r="G2871" i="4"/>
  <c r="G2872" i="4"/>
  <c r="G2873" i="4"/>
  <c r="G2874" i="4"/>
  <c r="G2875" i="4"/>
  <c r="G2876" i="4"/>
  <c r="G2877" i="4"/>
  <c r="G2878" i="4"/>
  <c r="G2879" i="4"/>
  <c r="G2880" i="4"/>
  <c r="G2881" i="4"/>
  <c r="G2882" i="4"/>
  <c r="G2883" i="4"/>
  <c r="G2884" i="4"/>
  <c r="G2885" i="4"/>
  <c r="G2886" i="4"/>
  <c r="G2887" i="4"/>
  <c r="G2888" i="4"/>
  <c r="G2889" i="4"/>
  <c r="G2890" i="4"/>
  <c r="G2891" i="4"/>
  <c r="G2892" i="4"/>
  <c r="G2893" i="4"/>
  <c r="G2894" i="4"/>
  <c r="G2895" i="4"/>
  <c r="G2896" i="4"/>
  <c r="G2897" i="4"/>
  <c r="G2898" i="4"/>
  <c r="G2899" i="4"/>
  <c r="G2900" i="4"/>
  <c r="G2901" i="4"/>
  <c r="G2902" i="4"/>
  <c r="G2903" i="4"/>
  <c r="G2904" i="4"/>
  <c r="G2905" i="4"/>
  <c r="G2906" i="4"/>
  <c r="G2907" i="4"/>
  <c r="G2908" i="4"/>
  <c r="G2909" i="4"/>
  <c r="G2910" i="4"/>
  <c r="G2911" i="4"/>
  <c r="G2912" i="4"/>
  <c r="G2913" i="4"/>
  <c r="G2914" i="4"/>
  <c r="G2915" i="4"/>
  <c r="G2916" i="4"/>
  <c r="G2917" i="4"/>
  <c r="G2918" i="4"/>
  <c r="G2919" i="4"/>
  <c r="G2920" i="4"/>
  <c r="G2921" i="4"/>
  <c r="G2922" i="4"/>
  <c r="G2923" i="4"/>
  <c r="G2924" i="4"/>
  <c r="G2925" i="4"/>
  <c r="G2926" i="4"/>
  <c r="G2927" i="4"/>
  <c r="G2928" i="4"/>
  <c r="G2929" i="4"/>
  <c r="G2930" i="4"/>
  <c r="G2931" i="4"/>
  <c r="G2932" i="4"/>
  <c r="G2933" i="4"/>
  <c r="G2934" i="4"/>
  <c r="G2935" i="4"/>
  <c r="G2936" i="4"/>
  <c r="G2937" i="4"/>
  <c r="G2938" i="4"/>
  <c r="G2939" i="4"/>
  <c r="G2940" i="4"/>
  <c r="G2941" i="4"/>
  <c r="G2942" i="4"/>
  <c r="G2943" i="4"/>
  <c r="G2944" i="4"/>
  <c r="G2945" i="4"/>
  <c r="G2946" i="4"/>
  <c r="G2947" i="4"/>
  <c r="G2948" i="4"/>
  <c r="G2949" i="4"/>
  <c r="G2950" i="4"/>
  <c r="G2951" i="4"/>
  <c r="G2952" i="4"/>
  <c r="G2953" i="4"/>
  <c r="G2954" i="4"/>
  <c r="G2955" i="4"/>
  <c r="G2956" i="4"/>
  <c r="G2957" i="4"/>
  <c r="G2958" i="4"/>
  <c r="G2959" i="4"/>
  <c r="G2960" i="4"/>
  <c r="G2961" i="4"/>
  <c r="G2962" i="4"/>
  <c r="G2963" i="4"/>
  <c r="G2964" i="4"/>
  <c r="G2965" i="4"/>
  <c r="G2966" i="4"/>
  <c r="G2967" i="4"/>
  <c r="G2968" i="4"/>
  <c r="G2969" i="4"/>
  <c r="G2970" i="4"/>
  <c r="G2971" i="4"/>
  <c r="G2972" i="4"/>
  <c r="G2973" i="4"/>
  <c r="G2974" i="4"/>
  <c r="G2975" i="4"/>
  <c r="G2976" i="4"/>
  <c r="G2977" i="4"/>
  <c r="G2978" i="4"/>
  <c r="G2979" i="4"/>
  <c r="G2980" i="4"/>
  <c r="G2981" i="4"/>
  <c r="G2982" i="4"/>
  <c r="G2983" i="4"/>
  <c r="G2984" i="4"/>
  <c r="G2985" i="4"/>
  <c r="G2986" i="4"/>
  <c r="G2987" i="4"/>
  <c r="G2988" i="4"/>
  <c r="G2989" i="4"/>
  <c r="G2990" i="4"/>
  <c r="G2991" i="4"/>
  <c r="G2992" i="4"/>
  <c r="G2993" i="4"/>
  <c r="G2994" i="4"/>
  <c r="G2995" i="4"/>
  <c r="G2996" i="4"/>
  <c r="G2997" i="4"/>
  <c r="G2998" i="4"/>
  <c r="G2999" i="4"/>
  <c r="G3000" i="4"/>
  <c r="G3001" i="4"/>
  <c r="G3002" i="4"/>
  <c r="G3003" i="4"/>
  <c r="G3004" i="4"/>
  <c r="G3005" i="4"/>
  <c r="G3006" i="4"/>
  <c r="G3007" i="4"/>
  <c r="G3008" i="4"/>
  <c r="G3009" i="4"/>
  <c r="G3010" i="4"/>
  <c r="G3011" i="4"/>
  <c r="G3012" i="4"/>
  <c r="G3013" i="4"/>
  <c r="G3014" i="4"/>
  <c r="G3015" i="4"/>
  <c r="G3016" i="4"/>
  <c r="G3017" i="4"/>
  <c r="G3018" i="4"/>
  <c r="G3019" i="4"/>
  <c r="G3020" i="4"/>
  <c r="G3021" i="4"/>
  <c r="G3022" i="4"/>
  <c r="G3023" i="4"/>
  <c r="G3024" i="4"/>
  <c r="G3025" i="4"/>
  <c r="G3026" i="4"/>
  <c r="G3027" i="4"/>
  <c r="G3028" i="4"/>
  <c r="G3029" i="4"/>
  <c r="G3030" i="4"/>
  <c r="G3031" i="4"/>
  <c r="G3032" i="4"/>
  <c r="G3033" i="4"/>
  <c r="G3034" i="4"/>
  <c r="G3035" i="4"/>
  <c r="G3036" i="4"/>
  <c r="G3037" i="4"/>
  <c r="G3038" i="4"/>
  <c r="G3039" i="4"/>
  <c r="G3040" i="4"/>
  <c r="G3041" i="4"/>
  <c r="G3042" i="4"/>
  <c r="G3043" i="4"/>
  <c r="G3044" i="4"/>
  <c r="G3045" i="4"/>
  <c r="G3046" i="4"/>
  <c r="G3047" i="4"/>
  <c r="G3048" i="4"/>
  <c r="G3049" i="4"/>
  <c r="G3050" i="4"/>
  <c r="G3051" i="4"/>
  <c r="G3052" i="4"/>
  <c r="G3053" i="4"/>
  <c r="G3054" i="4"/>
  <c r="G3055" i="4"/>
  <c r="G3056" i="4"/>
  <c r="G3057" i="4"/>
  <c r="G3058" i="4"/>
  <c r="G3059" i="4"/>
  <c r="G3060" i="4"/>
  <c r="G3061" i="4"/>
  <c r="G3062" i="4"/>
  <c r="G3063" i="4"/>
  <c r="G3064" i="4"/>
  <c r="G3065" i="4"/>
  <c r="G3066" i="4"/>
  <c r="G3067" i="4"/>
  <c r="G3068" i="4"/>
  <c r="G3069" i="4"/>
  <c r="G3070" i="4"/>
  <c r="G3071" i="4"/>
  <c r="G3072" i="4"/>
  <c r="G3073" i="4"/>
  <c r="G3074" i="4"/>
  <c r="G3075" i="4"/>
  <c r="G3076" i="4"/>
  <c r="G3077" i="4"/>
  <c r="G3078" i="4"/>
  <c r="G3079" i="4"/>
  <c r="G3080" i="4"/>
  <c r="G3081" i="4"/>
  <c r="G3082" i="4"/>
  <c r="G3083" i="4"/>
  <c r="G3084" i="4"/>
  <c r="G3085" i="4"/>
  <c r="G3086" i="4"/>
  <c r="G3087" i="4"/>
  <c r="G3088" i="4"/>
  <c r="G3089" i="4"/>
  <c r="G3090" i="4"/>
  <c r="G3091" i="4"/>
  <c r="G3092" i="4"/>
  <c r="G3093" i="4"/>
  <c r="G3094" i="4"/>
  <c r="G3095" i="4"/>
  <c r="G3096" i="4"/>
  <c r="G3097" i="4"/>
  <c r="G3098" i="4"/>
  <c r="G3099" i="4"/>
  <c r="G3100" i="4"/>
  <c r="G3101" i="4"/>
  <c r="G3102" i="4"/>
  <c r="G3103" i="4"/>
  <c r="G3104" i="4"/>
  <c r="G3105" i="4"/>
  <c r="G3106" i="4"/>
  <c r="G3107" i="4"/>
  <c r="G3108" i="4"/>
  <c r="G3109" i="4"/>
  <c r="G3110" i="4"/>
  <c r="G3111" i="4"/>
  <c r="G3112" i="4"/>
  <c r="G3113" i="4"/>
  <c r="G3114" i="4"/>
  <c r="G3115" i="4"/>
  <c r="G3116" i="4"/>
  <c r="G3117" i="4"/>
  <c r="G3118" i="4"/>
  <c r="G3119" i="4"/>
  <c r="G3120" i="4"/>
  <c r="G3121" i="4"/>
  <c r="G3122" i="4"/>
  <c r="G3123" i="4"/>
  <c r="G3124" i="4"/>
  <c r="G3125" i="4"/>
  <c r="G3126" i="4"/>
  <c r="G3127" i="4"/>
  <c r="G3128" i="4"/>
  <c r="G3129" i="4"/>
  <c r="G3130" i="4"/>
  <c r="G3131" i="4"/>
  <c r="G3132" i="4"/>
  <c r="G3133" i="4"/>
  <c r="G3134" i="4"/>
  <c r="G3135" i="4"/>
  <c r="G3136" i="4"/>
  <c r="G3137" i="4"/>
  <c r="G3138" i="4"/>
  <c r="G3139" i="4"/>
  <c r="G3140" i="4"/>
  <c r="G3141" i="4"/>
  <c r="G3142" i="4"/>
  <c r="G3143" i="4"/>
  <c r="G3144" i="4"/>
  <c r="G3145" i="4"/>
  <c r="G3146" i="4"/>
  <c r="G3147" i="4"/>
  <c r="G3148" i="4"/>
  <c r="G3149" i="4"/>
  <c r="G3150" i="4"/>
  <c r="G3151" i="4"/>
  <c r="G3152" i="4"/>
  <c r="G3153" i="4"/>
  <c r="G3154" i="4"/>
  <c r="G3155" i="4"/>
  <c r="G3156" i="4"/>
  <c r="G3157" i="4"/>
  <c r="G3158" i="4"/>
  <c r="G3159" i="4"/>
  <c r="G3160" i="4"/>
  <c r="G3161" i="4"/>
  <c r="G3162" i="4"/>
  <c r="G3163" i="4"/>
  <c r="G3164" i="4"/>
  <c r="G3165" i="4"/>
  <c r="G3166" i="4"/>
  <c r="G3167" i="4"/>
  <c r="G3168" i="4"/>
  <c r="G3169" i="4"/>
  <c r="G3170" i="4"/>
  <c r="G3171" i="4"/>
  <c r="G3172" i="4"/>
  <c r="G3173" i="4"/>
  <c r="G3174" i="4"/>
  <c r="G3175" i="4"/>
  <c r="G3176" i="4"/>
  <c r="G3177" i="4"/>
  <c r="G3178" i="4"/>
  <c r="G3179" i="4"/>
  <c r="G3180" i="4"/>
  <c r="G3181" i="4"/>
  <c r="G3182" i="4"/>
  <c r="G3183" i="4"/>
  <c r="G3184" i="4"/>
  <c r="G3185" i="4"/>
  <c r="G3186" i="4"/>
  <c r="G3187" i="4"/>
  <c r="G3188" i="4"/>
  <c r="G3189" i="4"/>
  <c r="G3190" i="4"/>
  <c r="G3191" i="4"/>
  <c r="G3192" i="4"/>
  <c r="G3193" i="4"/>
  <c r="G3194" i="4"/>
  <c r="G3195" i="4"/>
  <c r="G3196" i="4"/>
  <c r="G3197" i="4"/>
  <c r="G3198" i="4"/>
  <c r="G3199" i="4"/>
  <c r="G3200" i="4"/>
  <c r="G3201" i="4"/>
  <c r="G3202" i="4"/>
  <c r="G3203" i="4"/>
  <c r="G3204" i="4"/>
  <c r="G3205" i="4"/>
  <c r="G3206" i="4"/>
  <c r="G3207" i="4"/>
  <c r="G3208" i="4"/>
  <c r="G3209" i="4"/>
  <c r="G3210" i="4"/>
  <c r="G3211" i="4"/>
  <c r="G3212" i="4"/>
  <c r="G3213" i="4"/>
  <c r="G3214" i="4"/>
  <c r="G3215" i="4"/>
  <c r="G3216" i="4"/>
  <c r="G3217" i="4"/>
  <c r="G3218" i="4"/>
  <c r="G3219" i="4"/>
  <c r="G3220" i="4"/>
  <c r="G3221" i="4"/>
  <c r="G3222" i="4"/>
  <c r="G3223" i="4"/>
  <c r="G3224" i="4"/>
  <c r="G3225" i="4"/>
  <c r="G3226" i="4"/>
  <c r="G3227" i="4"/>
  <c r="G3228" i="4"/>
  <c r="G3229" i="4"/>
  <c r="G3230" i="4"/>
  <c r="G3231" i="4"/>
  <c r="G3232" i="4"/>
  <c r="G3233" i="4"/>
  <c r="G3234" i="4"/>
  <c r="G3235" i="4"/>
  <c r="G3236" i="4"/>
  <c r="G3237" i="4"/>
  <c r="G3238" i="4"/>
  <c r="G3239" i="4"/>
  <c r="G3240" i="4"/>
  <c r="G3241" i="4"/>
  <c r="G3242" i="4"/>
  <c r="G3243" i="4"/>
  <c r="G3244" i="4"/>
  <c r="G3245" i="4"/>
  <c r="G3246" i="4"/>
  <c r="G3247" i="4"/>
  <c r="G3248" i="4"/>
  <c r="G3249" i="4"/>
  <c r="G3250" i="4"/>
  <c r="G3251" i="4"/>
  <c r="G3252" i="4"/>
  <c r="G3253" i="4"/>
  <c r="G3254" i="4"/>
  <c r="G3255" i="4"/>
  <c r="G3256" i="4"/>
  <c r="G3257" i="4"/>
  <c r="G3258" i="4"/>
  <c r="G3259" i="4"/>
  <c r="G3260" i="4"/>
  <c r="G3261" i="4"/>
  <c r="G3262" i="4"/>
  <c r="G3263" i="4"/>
  <c r="G3264" i="4"/>
  <c r="G3265" i="4"/>
  <c r="G3266" i="4"/>
  <c r="G3267" i="4"/>
  <c r="G3268" i="4"/>
  <c r="G3269" i="4"/>
  <c r="G3270" i="4"/>
  <c r="G3271" i="4"/>
  <c r="G3272" i="4"/>
  <c r="G3273" i="4"/>
  <c r="G3274" i="4"/>
  <c r="G3275" i="4"/>
  <c r="G3276" i="4"/>
  <c r="G3277" i="4"/>
  <c r="G3278" i="4"/>
  <c r="G3279" i="4"/>
  <c r="G3280" i="4"/>
  <c r="G3281" i="4"/>
  <c r="G3282" i="4"/>
  <c r="G3283" i="4"/>
  <c r="G3284" i="4"/>
  <c r="G3285" i="4"/>
  <c r="G3286" i="4"/>
  <c r="G3287" i="4"/>
  <c r="G3288" i="4"/>
  <c r="G3289" i="4"/>
  <c r="G3290" i="4"/>
  <c r="G3291" i="4"/>
  <c r="G3292" i="4"/>
  <c r="G3293" i="4"/>
  <c r="G3294" i="4"/>
  <c r="G3295" i="4"/>
  <c r="G3296" i="4"/>
  <c r="G3297" i="4"/>
  <c r="G3298" i="4"/>
  <c r="G3299" i="4"/>
  <c r="G3300" i="4"/>
  <c r="G3301" i="4"/>
  <c r="G3302" i="4"/>
  <c r="G3303" i="4"/>
  <c r="G3304" i="4"/>
  <c r="G3305" i="4"/>
  <c r="G3306" i="4"/>
  <c r="G3307" i="4"/>
  <c r="G3308" i="4"/>
  <c r="G3309" i="4"/>
  <c r="G3310" i="4"/>
  <c r="G3311" i="4"/>
  <c r="G3312" i="4"/>
  <c r="G3313" i="4"/>
  <c r="G3314" i="4"/>
  <c r="G3315" i="4"/>
  <c r="G3316" i="4"/>
  <c r="G3317" i="4"/>
  <c r="G3318" i="4"/>
  <c r="G3319" i="4"/>
  <c r="G3320" i="4"/>
  <c r="G3321" i="4"/>
  <c r="G3322" i="4"/>
  <c r="G3323" i="4"/>
  <c r="G3324" i="4"/>
  <c r="G3325" i="4"/>
  <c r="G3326" i="4"/>
  <c r="G3327" i="4"/>
  <c r="G3328" i="4"/>
  <c r="G3329" i="4"/>
  <c r="G3330" i="4"/>
  <c r="G3331" i="4"/>
  <c r="G3332" i="4"/>
  <c r="G3333" i="4"/>
  <c r="G3334" i="4"/>
  <c r="G3335" i="4"/>
  <c r="G3336" i="4"/>
  <c r="G3337" i="4"/>
  <c r="G3338" i="4"/>
  <c r="G3339" i="4"/>
  <c r="G3340" i="4"/>
  <c r="G3341" i="4"/>
  <c r="G3342" i="4"/>
  <c r="G3343" i="4"/>
  <c r="G3344" i="4"/>
  <c r="G3345" i="4"/>
  <c r="G3346" i="4"/>
  <c r="G3347" i="4"/>
  <c r="G3348" i="4"/>
  <c r="G3349" i="4"/>
  <c r="G3350" i="4"/>
  <c r="G3351" i="4"/>
  <c r="G3352" i="4"/>
  <c r="G3353" i="4"/>
  <c r="G3354" i="4"/>
  <c r="G3355" i="4"/>
  <c r="G3356" i="4"/>
  <c r="G3357" i="4"/>
  <c r="G3358" i="4"/>
  <c r="G3359" i="4"/>
  <c r="G3360" i="4"/>
  <c r="G3361" i="4"/>
  <c r="G3362" i="4"/>
  <c r="G3363" i="4"/>
  <c r="G3364" i="4"/>
  <c r="G3365" i="4"/>
  <c r="G3366" i="4"/>
  <c r="G3367" i="4"/>
  <c r="G3368" i="4"/>
  <c r="G3369" i="4"/>
  <c r="G3370" i="4"/>
  <c r="G3371" i="4"/>
  <c r="G3372" i="4"/>
  <c r="G3373" i="4"/>
  <c r="G3374" i="4"/>
  <c r="G3375" i="4"/>
  <c r="G3376" i="4"/>
  <c r="G3377" i="4"/>
  <c r="G3378" i="4"/>
  <c r="G3379" i="4"/>
  <c r="G3380" i="4"/>
  <c r="G3381" i="4"/>
  <c r="G3382" i="4"/>
  <c r="G3383" i="4"/>
  <c r="G3384" i="4"/>
  <c r="G3385" i="4"/>
  <c r="G3386" i="4"/>
  <c r="G3387" i="4"/>
  <c r="G3388" i="4"/>
  <c r="G3389" i="4"/>
  <c r="G3390" i="4"/>
  <c r="G3391" i="4"/>
  <c r="G3392" i="4"/>
  <c r="G3393" i="4"/>
  <c r="G3394" i="4"/>
  <c r="G3395" i="4"/>
  <c r="G3396" i="4"/>
  <c r="G3397" i="4"/>
  <c r="G3398" i="4"/>
  <c r="G3399" i="4"/>
  <c r="G3400" i="4"/>
  <c r="G3401" i="4"/>
  <c r="G3402" i="4"/>
  <c r="G3403" i="4"/>
  <c r="G3404" i="4"/>
  <c r="G3405" i="4"/>
  <c r="G3406" i="4"/>
  <c r="G3407" i="4"/>
  <c r="G3408" i="4"/>
  <c r="G3409" i="4"/>
  <c r="G3410" i="4"/>
  <c r="G3411" i="4"/>
  <c r="G3412" i="4"/>
  <c r="G3413" i="4"/>
  <c r="G3414" i="4"/>
  <c r="G3415" i="4"/>
  <c r="G3416" i="4"/>
  <c r="G3417" i="4"/>
  <c r="G3418" i="4"/>
  <c r="G3419" i="4"/>
  <c r="G3420" i="4"/>
  <c r="G3421" i="4"/>
  <c r="G3422" i="4"/>
  <c r="G3423" i="4"/>
  <c r="G3424" i="4"/>
  <c r="G3425" i="4"/>
  <c r="G3426" i="4"/>
  <c r="G3427" i="4"/>
  <c r="G3428" i="4"/>
  <c r="G3429" i="4"/>
  <c r="G3430" i="4"/>
  <c r="G3431" i="4"/>
  <c r="G3432" i="4"/>
  <c r="G3433" i="4"/>
  <c r="G3434" i="4"/>
  <c r="G3435" i="4"/>
  <c r="G3436" i="4"/>
  <c r="G3437" i="4"/>
  <c r="G3438" i="4"/>
  <c r="G3439" i="4"/>
  <c r="G3440" i="4"/>
  <c r="G3441" i="4"/>
  <c r="G3442" i="4"/>
  <c r="G3443" i="4"/>
  <c r="G3444" i="4"/>
  <c r="G3445" i="4"/>
  <c r="G3446" i="4"/>
  <c r="G3447" i="4"/>
  <c r="G3448" i="4"/>
  <c r="G3449" i="4"/>
  <c r="G3450" i="4"/>
  <c r="G3451" i="4"/>
  <c r="G3452" i="4"/>
  <c r="G3453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2002" i="4"/>
  <c r="D2003" i="4"/>
  <c r="D2004" i="4"/>
  <c r="D2005" i="4"/>
  <c r="D2006" i="4"/>
  <c r="D2007" i="4"/>
  <c r="D2008" i="4"/>
  <c r="D2009" i="4"/>
  <c r="D2010" i="4"/>
  <c r="D2011" i="4"/>
  <c r="D2012" i="4"/>
  <c r="D2013" i="4"/>
  <c r="D2014" i="4"/>
  <c r="D2015" i="4"/>
  <c r="D2016" i="4"/>
  <c r="D2017" i="4"/>
  <c r="D2018" i="4"/>
  <c r="D2019" i="4"/>
  <c r="D2020" i="4"/>
  <c r="D2021" i="4"/>
  <c r="D2022" i="4"/>
  <c r="D2023" i="4"/>
  <c r="D2024" i="4"/>
  <c r="D2025" i="4"/>
  <c r="D2026" i="4"/>
  <c r="D2027" i="4"/>
  <c r="D2028" i="4"/>
  <c r="D2029" i="4"/>
  <c r="D2030" i="4"/>
  <c r="D2031" i="4"/>
  <c r="D2032" i="4"/>
  <c r="D2033" i="4"/>
  <c r="D2034" i="4"/>
  <c r="D2035" i="4"/>
  <c r="D2036" i="4"/>
  <c r="D2037" i="4"/>
  <c r="D2038" i="4"/>
  <c r="D2039" i="4"/>
  <c r="D2040" i="4"/>
  <c r="D2041" i="4"/>
  <c r="D2042" i="4"/>
  <c r="D2043" i="4"/>
  <c r="D2044" i="4"/>
  <c r="D2045" i="4"/>
  <c r="D2046" i="4"/>
  <c r="D2047" i="4"/>
  <c r="D2048" i="4"/>
  <c r="D2049" i="4"/>
  <c r="D2050" i="4"/>
  <c r="D2051" i="4"/>
  <c r="D2052" i="4"/>
  <c r="D2053" i="4"/>
  <c r="D2054" i="4"/>
  <c r="D2055" i="4"/>
  <c r="D2056" i="4"/>
  <c r="D2057" i="4"/>
  <c r="D2058" i="4"/>
  <c r="D2059" i="4"/>
  <c r="D2060" i="4"/>
  <c r="D2061" i="4"/>
  <c r="D2062" i="4"/>
  <c r="D2063" i="4"/>
  <c r="D2064" i="4"/>
  <c r="D2065" i="4"/>
  <c r="D2066" i="4"/>
  <c r="D2067" i="4"/>
  <c r="D2068" i="4"/>
  <c r="D2069" i="4"/>
  <c r="D2070" i="4"/>
  <c r="D2071" i="4"/>
  <c r="D2072" i="4"/>
  <c r="D2073" i="4"/>
  <c r="D2074" i="4"/>
  <c r="D2075" i="4"/>
  <c r="D2076" i="4"/>
  <c r="D2077" i="4"/>
  <c r="D2078" i="4"/>
  <c r="D2079" i="4"/>
  <c r="D2080" i="4"/>
  <c r="D2081" i="4"/>
  <c r="D2082" i="4"/>
  <c r="D2083" i="4"/>
  <c r="D2084" i="4"/>
  <c r="D2085" i="4"/>
  <c r="D2086" i="4"/>
  <c r="D2087" i="4"/>
  <c r="D2088" i="4"/>
  <c r="D2089" i="4"/>
  <c r="D2090" i="4"/>
  <c r="D2091" i="4"/>
  <c r="D2092" i="4"/>
  <c r="D2093" i="4"/>
  <c r="D2094" i="4"/>
  <c r="D2095" i="4"/>
  <c r="D2096" i="4"/>
  <c r="D2097" i="4"/>
  <c r="D2098" i="4"/>
  <c r="D2099" i="4"/>
  <c r="D2100" i="4"/>
  <c r="D2101" i="4"/>
  <c r="D2102" i="4"/>
  <c r="D2103" i="4"/>
  <c r="D2104" i="4"/>
  <c r="D2105" i="4"/>
  <c r="D2106" i="4"/>
  <c r="D2107" i="4"/>
  <c r="D2108" i="4"/>
  <c r="D2109" i="4"/>
  <c r="D2110" i="4"/>
  <c r="D2111" i="4"/>
  <c r="D2112" i="4"/>
  <c r="D2113" i="4"/>
  <c r="D2114" i="4"/>
  <c r="D2115" i="4"/>
  <c r="D2116" i="4"/>
  <c r="D2117" i="4"/>
  <c r="D2118" i="4"/>
  <c r="D2119" i="4"/>
  <c r="D2120" i="4"/>
  <c r="D2121" i="4"/>
  <c r="D2122" i="4"/>
  <c r="D2123" i="4"/>
  <c r="D2124" i="4"/>
  <c r="D2125" i="4"/>
  <c r="D2126" i="4"/>
  <c r="D2127" i="4"/>
  <c r="D2128" i="4"/>
  <c r="D2129" i="4"/>
  <c r="D2130" i="4"/>
  <c r="D2131" i="4"/>
  <c r="D2132" i="4"/>
  <c r="D2133" i="4"/>
  <c r="D2134" i="4"/>
  <c r="D2135" i="4"/>
  <c r="D2136" i="4"/>
  <c r="D2137" i="4"/>
  <c r="D2138" i="4"/>
  <c r="D2139" i="4"/>
  <c r="D2140" i="4"/>
  <c r="D2141" i="4"/>
  <c r="D2142" i="4"/>
  <c r="D2143" i="4"/>
  <c r="D2144" i="4"/>
  <c r="D2145" i="4"/>
  <c r="D2146" i="4"/>
  <c r="D2147" i="4"/>
  <c r="D2148" i="4"/>
  <c r="D2149" i="4"/>
  <c r="D2150" i="4"/>
  <c r="D2151" i="4"/>
  <c r="D2152" i="4"/>
  <c r="D2153" i="4"/>
  <c r="D2154" i="4"/>
  <c r="D2155" i="4"/>
  <c r="D2156" i="4"/>
  <c r="D2157" i="4"/>
  <c r="D2158" i="4"/>
  <c r="D2159" i="4"/>
  <c r="D2160" i="4"/>
  <c r="D2161" i="4"/>
  <c r="D2162" i="4"/>
  <c r="D2163" i="4"/>
  <c r="D2164" i="4"/>
  <c r="D2165" i="4"/>
  <c r="D2166" i="4"/>
  <c r="D2167" i="4"/>
  <c r="D2168" i="4"/>
  <c r="D2169" i="4"/>
  <c r="D2170" i="4"/>
  <c r="D2171" i="4"/>
  <c r="D2172" i="4"/>
  <c r="D2173" i="4"/>
  <c r="D2174" i="4"/>
  <c r="D2175" i="4"/>
  <c r="D2176" i="4"/>
  <c r="D2177" i="4"/>
  <c r="D2178" i="4"/>
  <c r="D2179" i="4"/>
  <c r="D2180" i="4"/>
  <c r="D2181" i="4"/>
  <c r="D2182" i="4"/>
  <c r="D2183" i="4"/>
  <c r="D2184" i="4"/>
  <c r="D2185" i="4"/>
  <c r="D2186" i="4"/>
  <c r="D2187" i="4"/>
  <c r="D2188" i="4"/>
  <c r="D2189" i="4"/>
  <c r="D2190" i="4"/>
  <c r="D2191" i="4"/>
  <c r="D2192" i="4"/>
  <c r="D2193" i="4"/>
  <c r="D2194" i="4"/>
  <c r="D2195" i="4"/>
  <c r="D2196" i="4"/>
  <c r="D2197" i="4"/>
  <c r="D2198" i="4"/>
  <c r="D2199" i="4"/>
  <c r="D2200" i="4"/>
  <c r="D2201" i="4"/>
  <c r="D2202" i="4"/>
  <c r="D2203" i="4"/>
  <c r="D2204" i="4"/>
  <c r="D2205" i="4"/>
  <c r="D2206" i="4"/>
  <c r="D2207" i="4"/>
  <c r="D2208" i="4"/>
  <c r="D2209" i="4"/>
  <c r="D2210" i="4"/>
  <c r="D2211" i="4"/>
  <c r="D2212" i="4"/>
  <c r="D2213" i="4"/>
  <c r="D2214" i="4"/>
  <c r="D2215" i="4"/>
  <c r="D2216" i="4"/>
  <c r="D2217" i="4"/>
  <c r="D2218" i="4"/>
  <c r="D2219" i="4"/>
  <c r="D2220" i="4"/>
  <c r="D2221" i="4"/>
  <c r="D2222" i="4"/>
  <c r="D2223" i="4"/>
  <c r="D2224" i="4"/>
  <c r="D2225" i="4"/>
  <c r="D2226" i="4"/>
  <c r="D2227" i="4"/>
  <c r="D2228" i="4"/>
  <c r="D2229" i="4"/>
  <c r="D2230" i="4"/>
  <c r="D2231" i="4"/>
  <c r="D2232" i="4"/>
  <c r="D2233" i="4"/>
  <c r="D2234" i="4"/>
  <c r="D2235" i="4"/>
  <c r="D2236" i="4"/>
  <c r="D2237" i="4"/>
  <c r="D2238" i="4"/>
  <c r="D2239" i="4"/>
  <c r="D2240" i="4"/>
  <c r="D2241" i="4"/>
  <c r="D2242" i="4"/>
  <c r="D2243" i="4"/>
  <c r="D2244" i="4"/>
  <c r="D2245" i="4"/>
  <c r="D2246" i="4"/>
  <c r="D2247" i="4"/>
  <c r="D2248" i="4"/>
  <c r="D2249" i="4"/>
  <c r="D2250" i="4"/>
  <c r="D2251" i="4"/>
  <c r="D2252" i="4"/>
  <c r="D2253" i="4"/>
  <c r="D2254" i="4"/>
  <c r="D2255" i="4"/>
  <c r="D2256" i="4"/>
  <c r="D2257" i="4"/>
  <c r="D2258" i="4"/>
  <c r="D2259" i="4"/>
  <c r="D2260" i="4"/>
  <c r="D2261" i="4"/>
  <c r="D2262" i="4"/>
  <c r="D2263" i="4"/>
  <c r="D2264" i="4"/>
  <c r="D2265" i="4"/>
  <c r="D2266" i="4"/>
  <c r="D2267" i="4"/>
  <c r="D2268" i="4"/>
  <c r="D2269" i="4"/>
  <c r="D2270" i="4"/>
  <c r="D2271" i="4"/>
  <c r="D2272" i="4"/>
  <c r="D2273" i="4"/>
  <c r="D2274" i="4"/>
  <c r="D2275" i="4"/>
  <c r="D2276" i="4"/>
  <c r="D2277" i="4"/>
  <c r="D2278" i="4"/>
  <c r="D2279" i="4"/>
  <c r="D2280" i="4"/>
  <c r="D2281" i="4"/>
  <c r="D2282" i="4"/>
  <c r="D2283" i="4"/>
  <c r="D2284" i="4"/>
  <c r="D2285" i="4"/>
  <c r="D2286" i="4"/>
  <c r="D2287" i="4"/>
  <c r="D2288" i="4"/>
  <c r="D2289" i="4"/>
  <c r="D2290" i="4"/>
  <c r="D2291" i="4"/>
  <c r="D2292" i="4"/>
  <c r="D2293" i="4"/>
  <c r="D2294" i="4"/>
  <c r="D2295" i="4"/>
  <c r="D2296" i="4"/>
  <c r="D2297" i="4"/>
  <c r="D2298" i="4"/>
  <c r="D2299" i="4"/>
  <c r="D2300" i="4"/>
  <c r="D2301" i="4"/>
  <c r="D2302" i="4"/>
  <c r="D2303" i="4"/>
  <c r="D2304" i="4"/>
  <c r="D2305" i="4"/>
  <c r="D2306" i="4"/>
  <c r="D2307" i="4"/>
  <c r="D2308" i="4"/>
  <c r="D2309" i="4"/>
  <c r="D2310" i="4"/>
  <c r="D2311" i="4"/>
  <c r="D2312" i="4"/>
  <c r="D2313" i="4"/>
  <c r="D2314" i="4"/>
  <c r="D2315" i="4"/>
  <c r="D2316" i="4"/>
  <c r="D2317" i="4"/>
  <c r="D2318" i="4"/>
  <c r="D2319" i="4"/>
  <c r="D2320" i="4"/>
  <c r="D2321" i="4"/>
  <c r="D2322" i="4"/>
  <c r="D2323" i="4"/>
  <c r="D2324" i="4"/>
  <c r="D2325" i="4"/>
  <c r="D2326" i="4"/>
  <c r="D2327" i="4"/>
  <c r="D2328" i="4"/>
  <c r="D2329" i="4"/>
  <c r="D2330" i="4"/>
  <c r="D2331" i="4"/>
  <c r="D2332" i="4"/>
  <c r="D2333" i="4"/>
  <c r="D2334" i="4"/>
  <c r="D2335" i="4"/>
  <c r="D2336" i="4"/>
  <c r="D2337" i="4"/>
  <c r="D2338" i="4"/>
  <c r="D2339" i="4"/>
  <c r="D2340" i="4"/>
  <c r="D2341" i="4"/>
  <c r="D2342" i="4"/>
  <c r="D2343" i="4"/>
  <c r="D2344" i="4"/>
  <c r="D2345" i="4"/>
  <c r="D2346" i="4"/>
  <c r="D2347" i="4"/>
  <c r="D2348" i="4"/>
  <c r="D2349" i="4"/>
  <c r="D2350" i="4"/>
  <c r="D2351" i="4"/>
  <c r="D2352" i="4"/>
  <c r="D2353" i="4"/>
  <c r="D2354" i="4"/>
  <c r="D2355" i="4"/>
  <c r="D2356" i="4"/>
  <c r="D2357" i="4"/>
  <c r="D2358" i="4"/>
  <c r="D2359" i="4"/>
  <c r="D2360" i="4"/>
  <c r="D2361" i="4"/>
  <c r="D2362" i="4"/>
  <c r="D2363" i="4"/>
  <c r="D2364" i="4"/>
  <c r="D2365" i="4"/>
  <c r="D2366" i="4"/>
  <c r="D2367" i="4"/>
  <c r="D2368" i="4"/>
  <c r="D2369" i="4"/>
  <c r="D2370" i="4"/>
  <c r="D2371" i="4"/>
  <c r="D2372" i="4"/>
  <c r="D2373" i="4"/>
  <c r="D2374" i="4"/>
  <c r="D2375" i="4"/>
  <c r="D2376" i="4"/>
  <c r="D2377" i="4"/>
  <c r="D2378" i="4"/>
  <c r="D2379" i="4"/>
  <c r="D2380" i="4"/>
  <c r="D2381" i="4"/>
  <c r="D2382" i="4"/>
  <c r="D2383" i="4"/>
  <c r="D2384" i="4"/>
  <c r="D2385" i="4"/>
  <c r="D2386" i="4"/>
  <c r="D2387" i="4"/>
  <c r="D2388" i="4"/>
  <c r="D2389" i="4"/>
  <c r="D2390" i="4"/>
  <c r="D2391" i="4"/>
  <c r="D2392" i="4"/>
  <c r="D2393" i="4"/>
  <c r="D2394" i="4"/>
  <c r="D2395" i="4"/>
  <c r="D2396" i="4"/>
  <c r="D2397" i="4"/>
  <c r="D2398" i="4"/>
  <c r="D2399" i="4"/>
  <c r="D2400" i="4"/>
  <c r="D2401" i="4"/>
  <c r="D2402" i="4"/>
  <c r="D2403" i="4"/>
  <c r="D2404" i="4"/>
  <c r="D2405" i="4"/>
  <c r="D2406" i="4"/>
  <c r="D2407" i="4"/>
  <c r="D2408" i="4"/>
  <c r="D2409" i="4"/>
  <c r="D2410" i="4"/>
  <c r="D2411" i="4"/>
  <c r="D2412" i="4"/>
  <c r="D2413" i="4"/>
  <c r="D2414" i="4"/>
  <c r="D2415" i="4"/>
  <c r="D2416" i="4"/>
  <c r="D2417" i="4"/>
  <c r="D2418" i="4"/>
  <c r="D2419" i="4"/>
  <c r="D2420" i="4"/>
  <c r="D2421" i="4"/>
  <c r="D2422" i="4"/>
  <c r="D2423" i="4"/>
  <c r="D2424" i="4"/>
  <c r="D2425" i="4"/>
  <c r="D2426" i="4"/>
  <c r="D2427" i="4"/>
  <c r="D2428" i="4"/>
  <c r="D2429" i="4"/>
  <c r="D2430" i="4"/>
  <c r="D2431" i="4"/>
  <c r="D2432" i="4"/>
  <c r="D2433" i="4"/>
  <c r="D2434" i="4"/>
  <c r="D2435" i="4"/>
  <c r="D2436" i="4"/>
  <c r="D2437" i="4"/>
  <c r="D2438" i="4"/>
  <c r="D2439" i="4"/>
  <c r="D2440" i="4"/>
  <c r="D2441" i="4"/>
  <c r="D2442" i="4"/>
  <c r="D2443" i="4"/>
  <c r="D2444" i="4"/>
  <c r="D2445" i="4"/>
  <c r="D2446" i="4"/>
  <c r="D2447" i="4"/>
  <c r="D2448" i="4"/>
  <c r="D2449" i="4"/>
  <c r="D2450" i="4"/>
  <c r="D2451" i="4"/>
  <c r="D2452" i="4"/>
  <c r="D2453" i="4"/>
  <c r="D2454" i="4"/>
  <c r="D2455" i="4"/>
  <c r="D2456" i="4"/>
  <c r="D2457" i="4"/>
  <c r="D2458" i="4"/>
  <c r="D2459" i="4"/>
  <c r="D2460" i="4"/>
  <c r="D2461" i="4"/>
  <c r="D2462" i="4"/>
  <c r="D2463" i="4"/>
  <c r="D2464" i="4"/>
  <c r="D2465" i="4"/>
  <c r="D2466" i="4"/>
  <c r="D2467" i="4"/>
  <c r="D2468" i="4"/>
  <c r="D2469" i="4"/>
  <c r="D2470" i="4"/>
  <c r="D2471" i="4"/>
  <c r="D2472" i="4"/>
  <c r="D2473" i="4"/>
  <c r="D2474" i="4"/>
  <c r="D2475" i="4"/>
  <c r="D2476" i="4"/>
  <c r="D2477" i="4"/>
  <c r="D2478" i="4"/>
  <c r="D2479" i="4"/>
  <c r="D2480" i="4"/>
  <c r="D2481" i="4"/>
  <c r="D2482" i="4"/>
  <c r="D2483" i="4"/>
  <c r="D2484" i="4"/>
  <c r="D2485" i="4"/>
  <c r="D2486" i="4"/>
  <c r="D2487" i="4"/>
  <c r="D2488" i="4"/>
  <c r="D2489" i="4"/>
  <c r="D2490" i="4"/>
  <c r="D2491" i="4"/>
  <c r="D2492" i="4"/>
  <c r="D2493" i="4"/>
  <c r="D2494" i="4"/>
  <c r="D2495" i="4"/>
  <c r="D2496" i="4"/>
  <c r="D2497" i="4"/>
  <c r="D2498" i="4"/>
  <c r="D2499" i="4"/>
  <c r="D2500" i="4"/>
  <c r="D2501" i="4"/>
  <c r="D2502" i="4"/>
  <c r="D2503" i="4"/>
  <c r="D2504" i="4"/>
  <c r="D2505" i="4"/>
  <c r="D2506" i="4"/>
  <c r="D2507" i="4"/>
  <c r="D2508" i="4"/>
  <c r="D2509" i="4"/>
  <c r="D2510" i="4"/>
  <c r="D2511" i="4"/>
  <c r="D2512" i="4"/>
  <c r="D2513" i="4"/>
  <c r="D2514" i="4"/>
  <c r="D2515" i="4"/>
  <c r="D2516" i="4"/>
  <c r="D2517" i="4"/>
  <c r="D2518" i="4"/>
  <c r="D2519" i="4"/>
  <c r="D2520" i="4"/>
  <c r="D2521" i="4"/>
  <c r="D2522" i="4"/>
  <c r="D2523" i="4"/>
  <c r="D2524" i="4"/>
  <c r="D2525" i="4"/>
  <c r="D2526" i="4"/>
  <c r="D2527" i="4"/>
  <c r="D2528" i="4"/>
  <c r="D2529" i="4"/>
  <c r="D2530" i="4"/>
  <c r="D2531" i="4"/>
  <c r="D2532" i="4"/>
  <c r="D2533" i="4"/>
  <c r="D2534" i="4"/>
  <c r="D2535" i="4"/>
  <c r="D2536" i="4"/>
  <c r="D2537" i="4"/>
  <c r="D2538" i="4"/>
  <c r="D2539" i="4"/>
  <c r="D2540" i="4"/>
  <c r="D2541" i="4"/>
  <c r="D2542" i="4"/>
  <c r="D2543" i="4"/>
  <c r="D2544" i="4"/>
  <c r="D2545" i="4"/>
  <c r="D2546" i="4"/>
  <c r="D2547" i="4"/>
  <c r="D2548" i="4"/>
  <c r="D2549" i="4"/>
  <c r="D2550" i="4"/>
  <c r="D2551" i="4"/>
  <c r="D2552" i="4"/>
  <c r="D2553" i="4"/>
  <c r="D2554" i="4"/>
  <c r="D2555" i="4"/>
  <c r="D2556" i="4"/>
  <c r="D2557" i="4"/>
  <c r="D2558" i="4"/>
  <c r="D2559" i="4"/>
  <c r="D2560" i="4"/>
  <c r="D2561" i="4"/>
  <c r="D2562" i="4"/>
  <c r="D2563" i="4"/>
  <c r="D2564" i="4"/>
  <c r="D2565" i="4"/>
  <c r="D2566" i="4"/>
  <c r="D2567" i="4"/>
  <c r="D2568" i="4"/>
  <c r="D2569" i="4"/>
  <c r="D2570" i="4"/>
  <c r="D2571" i="4"/>
  <c r="D2572" i="4"/>
  <c r="D2573" i="4"/>
  <c r="D2574" i="4"/>
  <c r="D2575" i="4"/>
  <c r="D2576" i="4"/>
  <c r="D2577" i="4"/>
  <c r="D2578" i="4"/>
  <c r="D2579" i="4"/>
  <c r="D2580" i="4"/>
  <c r="D2581" i="4"/>
  <c r="D2582" i="4"/>
  <c r="D2583" i="4"/>
  <c r="D2584" i="4"/>
  <c r="D2585" i="4"/>
  <c r="D2586" i="4"/>
  <c r="D2587" i="4"/>
  <c r="D2588" i="4"/>
  <c r="D2589" i="4"/>
  <c r="D2590" i="4"/>
  <c r="D2591" i="4"/>
  <c r="D2592" i="4"/>
  <c r="D2593" i="4"/>
  <c r="D2594" i="4"/>
  <c r="D2595" i="4"/>
  <c r="D2596" i="4"/>
  <c r="D2597" i="4"/>
  <c r="D2598" i="4"/>
  <c r="D2599" i="4"/>
  <c r="D2600" i="4"/>
  <c r="D2601" i="4"/>
  <c r="D2602" i="4"/>
  <c r="D2603" i="4"/>
  <c r="D2604" i="4"/>
  <c r="D2605" i="4"/>
  <c r="D2606" i="4"/>
  <c r="D2607" i="4"/>
  <c r="D2608" i="4"/>
  <c r="D2609" i="4"/>
  <c r="D2610" i="4"/>
  <c r="D2611" i="4"/>
  <c r="D2612" i="4"/>
  <c r="D2613" i="4"/>
  <c r="D2614" i="4"/>
  <c r="D2615" i="4"/>
  <c r="D2616" i="4"/>
  <c r="D2617" i="4"/>
  <c r="D2618" i="4"/>
  <c r="D2619" i="4"/>
  <c r="D2620" i="4"/>
  <c r="D2621" i="4"/>
  <c r="D2622" i="4"/>
  <c r="D2623" i="4"/>
  <c r="D2624" i="4"/>
  <c r="D2625" i="4"/>
  <c r="D2626" i="4"/>
  <c r="D2627" i="4"/>
  <c r="D2628" i="4"/>
  <c r="D2629" i="4"/>
  <c r="D2630" i="4"/>
  <c r="D2631" i="4"/>
  <c r="D2632" i="4"/>
  <c r="D2633" i="4"/>
  <c r="D2634" i="4"/>
  <c r="D2635" i="4"/>
  <c r="D2636" i="4"/>
  <c r="D2637" i="4"/>
  <c r="D2638" i="4"/>
  <c r="D2639" i="4"/>
  <c r="D2640" i="4"/>
  <c r="D2641" i="4"/>
  <c r="D2642" i="4"/>
  <c r="D2643" i="4"/>
  <c r="D2644" i="4"/>
  <c r="D2645" i="4"/>
  <c r="D2646" i="4"/>
  <c r="D2647" i="4"/>
  <c r="D2648" i="4"/>
  <c r="D2649" i="4"/>
  <c r="D2650" i="4"/>
  <c r="D2651" i="4"/>
  <c r="D2652" i="4"/>
  <c r="D2653" i="4"/>
  <c r="D2654" i="4"/>
  <c r="D2655" i="4"/>
  <c r="D2656" i="4"/>
  <c r="D2657" i="4"/>
  <c r="D2658" i="4"/>
  <c r="D2659" i="4"/>
  <c r="D2660" i="4"/>
  <c r="D2661" i="4"/>
  <c r="D2662" i="4"/>
  <c r="D2663" i="4"/>
  <c r="D2664" i="4"/>
  <c r="D2665" i="4"/>
  <c r="D2666" i="4"/>
  <c r="D2667" i="4"/>
  <c r="D2668" i="4"/>
  <c r="D2669" i="4"/>
  <c r="D2670" i="4"/>
  <c r="D2671" i="4"/>
  <c r="D2672" i="4"/>
  <c r="D2673" i="4"/>
  <c r="D2674" i="4"/>
  <c r="D2675" i="4"/>
  <c r="D2676" i="4"/>
  <c r="D2677" i="4"/>
  <c r="D2678" i="4"/>
  <c r="D2679" i="4"/>
  <c r="D2680" i="4"/>
  <c r="D2681" i="4"/>
  <c r="D2682" i="4"/>
  <c r="D2683" i="4"/>
  <c r="D2684" i="4"/>
  <c r="D2685" i="4"/>
  <c r="D2686" i="4"/>
  <c r="D2687" i="4"/>
  <c r="D2688" i="4"/>
  <c r="D2689" i="4"/>
  <c r="D2690" i="4"/>
  <c r="D2691" i="4"/>
  <c r="D2692" i="4"/>
  <c r="D2693" i="4"/>
  <c r="D2694" i="4"/>
  <c r="D2695" i="4"/>
  <c r="D2696" i="4"/>
  <c r="D2697" i="4"/>
  <c r="D2698" i="4"/>
  <c r="D2699" i="4"/>
  <c r="D2700" i="4"/>
  <c r="D2701" i="4"/>
  <c r="D2702" i="4"/>
  <c r="D2703" i="4"/>
  <c r="D2704" i="4"/>
  <c r="D2705" i="4"/>
  <c r="D2706" i="4"/>
  <c r="D2707" i="4"/>
  <c r="D2708" i="4"/>
  <c r="D2709" i="4"/>
  <c r="D2710" i="4"/>
  <c r="D2711" i="4"/>
  <c r="D2712" i="4"/>
  <c r="D2713" i="4"/>
  <c r="D2714" i="4"/>
  <c r="D2715" i="4"/>
  <c r="D2716" i="4"/>
  <c r="D2717" i="4"/>
  <c r="D2718" i="4"/>
  <c r="D2719" i="4"/>
  <c r="D2720" i="4"/>
  <c r="D2721" i="4"/>
  <c r="D2722" i="4"/>
  <c r="D2723" i="4"/>
  <c r="D2724" i="4"/>
  <c r="D2725" i="4"/>
  <c r="D2726" i="4"/>
  <c r="D2727" i="4"/>
  <c r="D2728" i="4"/>
  <c r="D2729" i="4"/>
  <c r="D2730" i="4"/>
  <c r="D2731" i="4"/>
  <c r="D2732" i="4"/>
  <c r="D2733" i="4"/>
  <c r="D2734" i="4"/>
  <c r="D2735" i="4"/>
  <c r="D2736" i="4"/>
  <c r="D2737" i="4"/>
  <c r="D2738" i="4"/>
  <c r="D2739" i="4"/>
  <c r="D2740" i="4"/>
  <c r="D2741" i="4"/>
  <c r="D2742" i="4"/>
  <c r="D2743" i="4"/>
  <c r="D2744" i="4"/>
  <c r="D2745" i="4"/>
  <c r="D2746" i="4"/>
  <c r="D2747" i="4"/>
  <c r="D2748" i="4"/>
  <c r="D2749" i="4"/>
  <c r="D2750" i="4"/>
  <c r="D2751" i="4"/>
  <c r="D2752" i="4"/>
  <c r="D2753" i="4"/>
  <c r="D2754" i="4"/>
  <c r="D2755" i="4"/>
  <c r="D2756" i="4"/>
  <c r="D2757" i="4"/>
  <c r="D2758" i="4"/>
  <c r="D2759" i="4"/>
  <c r="D2760" i="4"/>
  <c r="D2761" i="4"/>
  <c r="D2762" i="4"/>
  <c r="D2763" i="4"/>
  <c r="D2764" i="4"/>
  <c r="D2765" i="4"/>
  <c r="D2766" i="4"/>
  <c r="D2767" i="4"/>
  <c r="D2768" i="4"/>
  <c r="D2769" i="4"/>
  <c r="D2770" i="4"/>
  <c r="D2771" i="4"/>
  <c r="D2772" i="4"/>
  <c r="D2773" i="4"/>
  <c r="D2774" i="4"/>
  <c r="D2775" i="4"/>
  <c r="D2776" i="4"/>
  <c r="D2777" i="4"/>
  <c r="D2778" i="4"/>
  <c r="D2779" i="4"/>
  <c r="D2780" i="4"/>
  <c r="D2781" i="4"/>
  <c r="D2782" i="4"/>
  <c r="D2783" i="4"/>
  <c r="D2784" i="4"/>
  <c r="D2785" i="4"/>
  <c r="D2786" i="4"/>
  <c r="D2787" i="4"/>
  <c r="D2788" i="4"/>
  <c r="D2789" i="4"/>
  <c r="D2790" i="4"/>
  <c r="D2791" i="4"/>
  <c r="D2792" i="4"/>
  <c r="D2793" i="4"/>
  <c r="D2794" i="4"/>
  <c r="D2795" i="4"/>
  <c r="D2796" i="4"/>
  <c r="D2797" i="4"/>
  <c r="D2798" i="4"/>
  <c r="D2799" i="4"/>
  <c r="D2800" i="4"/>
  <c r="D2801" i="4"/>
  <c r="D2802" i="4"/>
  <c r="D2803" i="4"/>
  <c r="D2804" i="4"/>
  <c r="D2805" i="4"/>
  <c r="D2806" i="4"/>
  <c r="D2807" i="4"/>
  <c r="D2808" i="4"/>
  <c r="D2809" i="4"/>
  <c r="D2810" i="4"/>
  <c r="D2811" i="4"/>
  <c r="D2812" i="4"/>
  <c r="D2813" i="4"/>
  <c r="D2814" i="4"/>
  <c r="D2815" i="4"/>
  <c r="D2816" i="4"/>
  <c r="D2817" i="4"/>
  <c r="D2818" i="4"/>
  <c r="D2819" i="4"/>
  <c r="D2820" i="4"/>
  <c r="D2821" i="4"/>
  <c r="D2822" i="4"/>
  <c r="D2823" i="4"/>
  <c r="D2824" i="4"/>
  <c r="D2825" i="4"/>
  <c r="D2826" i="4"/>
  <c r="D2827" i="4"/>
  <c r="D2828" i="4"/>
  <c r="D2829" i="4"/>
  <c r="D2830" i="4"/>
  <c r="D2831" i="4"/>
  <c r="D2832" i="4"/>
  <c r="D2833" i="4"/>
  <c r="D2834" i="4"/>
  <c r="D2835" i="4"/>
  <c r="D2836" i="4"/>
  <c r="D2837" i="4"/>
  <c r="D2838" i="4"/>
  <c r="D2839" i="4"/>
  <c r="D2840" i="4"/>
  <c r="D2841" i="4"/>
  <c r="D2842" i="4"/>
  <c r="D2843" i="4"/>
  <c r="D2844" i="4"/>
  <c r="D2845" i="4"/>
  <c r="D2846" i="4"/>
  <c r="D2847" i="4"/>
  <c r="D2848" i="4"/>
  <c r="D2849" i="4"/>
  <c r="D2850" i="4"/>
  <c r="D2851" i="4"/>
  <c r="D2852" i="4"/>
  <c r="D2853" i="4"/>
  <c r="D2854" i="4"/>
  <c r="D2855" i="4"/>
  <c r="D2856" i="4"/>
  <c r="D2857" i="4"/>
  <c r="D2858" i="4"/>
  <c r="D2859" i="4"/>
  <c r="D2860" i="4"/>
  <c r="D2861" i="4"/>
  <c r="D2862" i="4"/>
  <c r="D2863" i="4"/>
  <c r="D2864" i="4"/>
  <c r="D2865" i="4"/>
  <c r="D2866" i="4"/>
  <c r="D2867" i="4"/>
  <c r="D2868" i="4"/>
  <c r="D2869" i="4"/>
  <c r="D2870" i="4"/>
  <c r="D2871" i="4"/>
  <c r="D2872" i="4"/>
  <c r="D2873" i="4"/>
  <c r="D2874" i="4"/>
  <c r="D2875" i="4"/>
  <c r="D2876" i="4"/>
  <c r="D2877" i="4"/>
  <c r="D2878" i="4"/>
  <c r="D2879" i="4"/>
  <c r="D2880" i="4"/>
  <c r="D2881" i="4"/>
  <c r="D2882" i="4"/>
  <c r="D2883" i="4"/>
  <c r="D2884" i="4"/>
  <c r="D2885" i="4"/>
  <c r="D2886" i="4"/>
  <c r="D2887" i="4"/>
  <c r="D2888" i="4"/>
  <c r="D2889" i="4"/>
  <c r="D2890" i="4"/>
  <c r="D2891" i="4"/>
  <c r="D2892" i="4"/>
  <c r="D2893" i="4"/>
  <c r="D2894" i="4"/>
  <c r="D2895" i="4"/>
  <c r="D2896" i="4"/>
  <c r="D2897" i="4"/>
  <c r="D2898" i="4"/>
  <c r="D2899" i="4"/>
  <c r="D2900" i="4"/>
  <c r="D2901" i="4"/>
  <c r="D2902" i="4"/>
  <c r="D2903" i="4"/>
  <c r="D2904" i="4"/>
  <c r="D2905" i="4"/>
  <c r="D2906" i="4"/>
  <c r="D2907" i="4"/>
  <c r="D2908" i="4"/>
  <c r="D2909" i="4"/>
  <c r="D2910" i="4"/>
  <c r="D2911" i="4"/>
  <c r="D2912" i="4"/>
  <c r="D2913" i="4"/>
  <c r="D2914" i="4"/>
  <c r="D2915" i="4"/>
  <c r="D2916" i="4"/>
  <c r="D2917" i="4"/>
  <c r="D2918" i="4"/>
  <c r="D2919" i="4"/>
  <c r="D2920" i="4"/>
  <c r="D2921" i="4"/>
  <c r="D2922" i="4"/>
  <c r="D2923" i="4"/>
  <c r="D2924" i="4"/>
  <c r="D2925" i="4"/>
  <c r="D2926" i="4"/>
  <c r="D2927" i="4"/>
  <c r="D2928" i="4"/>
  <c r="D2929" i="4"/>
  <c r="D2930" i="4"/>
  <c r="D2931" i="4"/>
  <c r="D2932" i="4"/>
  <c r="D2933" i="4"/>
  <c r="D2934" i="4"/>
  <c r="D2935" i="4"/>
  <c r="D2936" i="4"/>
  <c r="D2937" i="4"/>
  <c r="D2938" i="4"/>
  <c r="D2939" i="4"/>
  <c r="D2940" i="4"/>
  <c r="D2941" i="4"/>
  <c r="D2942" i="4"/>
  <c r="D2943" i="4"/>
  <c r="D2944" i="4"/>
  <c r="D2945" i="4"/>
  <c r="D2946" i="4"/>
  <c r="D2947" i="4"/>
  <c r="D2948" i="4"/>
  <c r="D2949" i="4"/>
  <c r="D2950" i="4"/>
  <c r="D2951" i="4"/>
  <c r="D2952" i="4"/>
  <c r="D2953" i="4"/>
  <c r="D2954" i="4"/>
  <c r="D2955" i="4"/>
  <c r="D2956" i="4"/>
  <c r="D2957" i="4"/>
  <c r="D2958" i="4"/>
  <c r="D2959" i="4"/>
  <c r="D2960" i="4"/>
  <c r="D2961" i="4"/>
  <c r="D2962" i="4"/>
  <c r="D2963" i="4"/>
  <c r="D2964" i="4"/>
  <c r="D2965" i="4"/>
  <c r="D2966" i="4"/>
  <c r="D2967" i="4"/>
  <c r="D2968" i="4"/>
  <c r="D2969" i="4"/>
  <c r="D2970" i="4"/>
  <c r="D2971" i="4"/>
  <c r="D2972" i="4"/>
  <c r="D2973" i="4"/>
  <c r="D2974" i="4"/>
  <c r="D2975" i="4"/>
  <c r="D2976" i="4"/>
  <c r="D2977" i="4"/>
  <c r="D2978" i="4"/>
  <c r="D2979" i="4"/>
  <c r="D2980" i="4"/>
  <c r="D2981" i="4"/>
  <c r="D2982" i="4"/>
  <c r="D2983" i="4"/>
  <c r="D2984" i="4"/>
  <c r="D2985" i="4"/>
  <c r="D2986" i="4"/>
  <c r="D2987" i="4"/>
  <c r="D2988" i="4"/>
  <c r="D2989" i="4"/>
  <c r="D2990" i="4"/>
  <c r="D2991" i="4"/>
  <c r="D2992" i="4"/>
  <c r="D2993" i="4"/>
  <c r="D2994" i="4"/>
  <c r="D2995" i="4"/>
  <c r="D2996" i="4"/>
  <c r="D2997" i="4"/>
  <c r="D2998" i="4"/>
  <c r="D2999" i="4"/>
  <c r="D3000" i="4"/>
  <c r="D3001" i="4"/>
  <c r="D3002" i="4"/>
  <c r="D3003" i="4"/>
  <c r="D3004" i="4"/>
  <c r="D3005" i="4"/>
  <c r="D3006" i="4"/>
  <c r="D3007" i="4"/>
  <c r="D3008" i="4"/>
  <c r="D3009" i="4"/>
  <c r="D3010" i="4"/>
  <c r="D3011" i="4"/>
  <c r="D3012" i="4"/>
  <c r="D3013" i="4"/>
  <c r="D3014" i="4"/>
  <c r="D3015" i="4"/>
  <c r="D3016" i="4"/>
  <c r="D3017" i="4"/>
  <c r="D3018" i="4"/>
  <c r="D3019" i="4"/>
  <c r="D3020" i="4"/>
  <c r="D3021" i="4"/>
  <c r="D3022" i="4"/>
  <c r="D3023" i="4"/>
  <c r="D3024" i="4"/>
  <c r="D3025" i="4"/>
  <c r="D3026" i="4"/>
  <c r="D3027" i="4"/>
  <c r="D3028" i="4"/>
  <c r="D3029" i="4"/>
  <c r="D3030" i="4"/>
  <c r="D3031" i="4"/>
  <c r="D3032" i="4"/>
  <c r="D3033" i="4"/>
  <c r="D3034" i="4"/>
  <c r="D3035" i="4"/>
  <c r="D3036" i="4"/>
  <c r="D3037" i="4"/>
  <c r="D3038" i="4"/>
  <c r="D3039" i="4"/>
  <c r="D3040" i="4"/>
  <c r="D3041" i="4"/>
  <c r="D3042" i="4"/>
  <c r="D3043" i="4"/>
  <c r="D3044" i="4"/>
  <c r="D3045" i="4"/>
  <c r="D3046" i="4"/>
  <c r="D3047" i="4"/>
  <c r="D3048" i="4"/>
  <c r="D3049" i="4"/>
  <c r="D3050" i="4"/>
  <c r="D3051" i="4"/>
  <c r="D3052" i="4"/>
  <c r="D3053" i="4"/>
  <c r="D3054" i="4"/>
  <c r="D3055" i="4"/>
  <c r="D3056" i="4"/>
  <c r="D3057" i="4"/>
  <c r="D3058" i="4"/>
  <c r="D3059" i="4"/>
  <c r="D3060" i="4"/>
  <c r="D3061" i="4"/>
  <c r="D3062" i="4"/>
  <c r="D3063" i="4"/>
  <c r="D3064" i="4"/>
  <c r="D3065" i="4"/>
  <c r="D3066" i="4"/>
  <c r="D3067" i="4"/>
  <c r="D3068" i="4"/>
  <c r="D3069" i="4"/>
  <c r="D3070" i="4"/>
  <c r="D3071" i="4"/>
  <c r="D3072" i="4"/>
  <c r="D3073" i="4"/>
  <c r="D3074" i="4"/>
  <c r="D3075" i="4"/>
  <c r="D3076" i="4"/>
  <c r="D3077" i="4"/>
  <c r="D3078" i="4"/>
  <c r="D3079" i="4"/>
  <c r="D3080" i="4"/>
  <c r="D3081" i="4"/>
  <c r="D3082" i="4"/>
  <c r="D3083" i="4"/>
  <c r="D3084" i="4"/>
  <c r="D3085" i="4"/>
  <c r="D3086" i="4"/>
  <c r="D3087" i="4"/>
  <c r="D3088" i="4"/>
  <c r="D3089" i="4"/>
  <c r="D3090" i="4"/>
  <c r="D3091" i="4"/>
  <c r="D3092" i="4"/>
  <c r="D3093" i="4"/>
  <c r="D3094" i="4"/>
  <c r="D3095" i="4"/>
  <c r="D3096" i="4"/>
  <c r="D3097" i="4"/>
  <c r="D3098" i="4"/>
  <c r="D3099" i="4"/>
  <c r="D3100" i="4"/>
  <c r="D3101" i="4"/>
  <c r="D3102" i="4"/>
  <c r="D3103" i="4"/>
  <c r="D3104" i="4"/>
  <c r="D3105" i="4"/>
  <c r="D3106" i="4"/>
  <c r="D3107" i="4"/>
  <c r="D3108" i="4"/>
  <c r="D3109" i="4"/>
  <c r="D3110" i="4"/>
  <c r="D3111" i="4"/>
  <c r="D3112" i="4"/>
  <c r="D3113" i="4"/>
  <c r="D3114" i="4"/>
  <c r="D3115" i="4"/>
  <c r="D3116" i="4"/>
  <c r="D3117" i="4"/>
  <c r="D3118" i="4"/>
  <c r="D3119" i="4"/>
  <c r="D3120" i="4"/>
  <c r="D3121" i="4"/>
  <c r="D3122" i="4"/>
  <c r="D3123" i="4"/>
  <c r="D3124" i="4"/>
  <c r="D3125" i="4"/>
  <c r="D3126" i="4"/>
  <c r="D3127" i="4"/>
  <c r="D3128" i="4"/>
  <c r="D3129" i="4"/>
  <c r="D3130" i="4"/>
  <c r="D3131" i="4"/>
  <c r="D3132" i="4"/>
  <c r="D3133" i="4"/>
  <c r="D3134" i="4"/>
  <c r="D3135" i="4"/>
  <c r="D3136" i="4"/>
  <c r="D3137" i="4"/>
  <c r="D3138" i="4"/>
  <c r="D3139" i="4"/>
  <c r="D3140" i="4"/>
  <c r="D3141" i="4"/>
  <c r="D3142" i="4"/>
  <c r="D3143" i="4"/>
  <c r="D3144" i="4"/>
  <c r="D3145" i="4"/>
  <c r="D3146" i="4"/>
  <c r="D3147" i="4"/>
  <c r="D3148" i="4"/>
  <c r="D3149" i="4"/>
  <c r="D3150" i="4"/>
  <c r="D3151" i="4"/>
  <c r="D3152" i="4"/>
  <c r="D3153" i="4"/>
  <c r="D3154" i="4"/>
  <c r="D3155" i="4"/>
  <c r="D3156" i="4"/>
  <c r="D3157" i="4"/>
  <c r="D3158" i="4"/>
  <c r="D3159" i="4"/>
  <c r="D3160" i="4"/>
  <c r="D3161" i="4"/>
  <c r="D3162" i="4"/>
  <c r="D3163" i="4"/>
  <c r="D3164" i="4"/>
  <c r="D3165" i="4"/>
  <c r="D3166" i="4"/>
  <c r="D3167" i="4"/>
  <c r="D3168" i="4"/>
  <c r="D3169" i="4"/>
  <c r="D3170" i="4"/>
  <c r="D3171" i="4"/>
  <c r="D3172" i="4"/>
  <c r="D3173" i="4"/>
  <c r="D3174" i="4"/>
  <c r="D3175" i="4"/>
  <c r="D3176" i="4"/>
  <c r="D3177" i="4"/>
  <c r="D3178" i="4"/>
  <c r="D3179" i="4"/>
  <c r="D3180" i="4"/>
  <c r="D3181" i="4"/>
  <c r="D3182" i="4"/>
  <c r="D3183" i="4"/>
  <c r="D3184" i="4"/>
  <c r="D3185" i="4"/>
  <c r="D3186" i="4"/>
  <c r="D3187" i="4"/>
  <c r="D3188" i="4"/>
  <c r="D3189" i="4"/>
  <c r="D3190" i="4"/>
  <c r="D3191" i="4"/>
  <c r="D3192" i="4"/>
  <c r="D3193" i="4"/>
  <c r="D3194" i="4"/>
  <c r="D3195" i="4"/>
  <c r="D3196" i="4"/>
  <c r="D3197" i="4"/>
  <c r="D3198" i="4"/>
  <c r="D3199" i="4"/>
  <c r="D3200" i="4"/>
  <c r="D3201" i="4"/>
  <c r="D3202" i="4"/>
  <c r="D3203" i="4"/>
  <c r="D3204" i="4"/>
  <c r="D3205" i="4"/>
  <c r="D3206" i="4"/>
  <c r="D3207" i="4"/>
  <c r="D3208" i="4"/>
  <c r="D3209" i="4"/>
  <c r="D3210" i="4"/>
  <c r="D3211" i="4"/>
  <c r="D3212" i="4"/>
  <c r="D3213" i="4"/>
  <c r="D3214" i="4"/>
  <c r="D3215" i="4"/>
  <c r="D3216" i="4"/>
  <c r="D3217" i="4"/>
  <c r="D3218" i="4"/>
  <c r="D3219" i="4"/>
  <c r="D3220" i="4"/>
  <c r="D3221" i="4"/>
  <c r="D3222" i="4"/>
  <c r="D3223" i="4"/>
  <c r="D3224" i="4"/>
  <c r="D3225" i="4"/>
  <c r="D3226" i="4"/>
  <c r="D3227" i="4"/>
  <c r="D3228" i="4"/>
  <c r="D3229" i="4"/>
  <c r="D3230" i="4"/>
  <c r="D3231" i="4"/>
  <c r="D3232" i="4"/>
  <c r="D3233" i="4"/>
  <c r="D3234" i="4"/>
  <c r="D3235" i="4"/>
  <c r="D3236" i="4"/>
  <c r="D3237" i="4"/>
  <c r="D3238" i="4"/>
  <c r="D3239" i="4"/>
  <c r="D3240" i="4"/>
  <c r="D3241" i="4"/>
  <c r="D3242" i="4"/>
  <c r="D3243" i="4"/>
  <c r="D3244" i="4"/>
  <c r="D3245" i="4"/>
  <c r="D3246" i="4"/>
  <c r="D3247" i="4"/>
  <c r="D3248" i="4"/>
  <c r="D3249" i="4"/>
  <c r="D3250" i="4"/>
  <c r="D3251" i="4"/>
  <c r="D3252" i="4"/>
  <c r="D3253" i="4"/>
  <c r="D3254" i="4"/>
  <c r="D3255" i="4"/>
  <c r="D3256" i="4"/>
  <c r="D3257" i="4"/>
  <c r="D3258" i="4"/>
  <c r="D3259" i="4"/>
  <c r="D3260" i="4"/>
  <c r="D3261" i="4"/>
  <c r="D3262" i="4"/>
  <c r="D3263" i="4"/>
  <c r="D3264" i="4"/>
  <c r="D3265" i="4"/>
  <c r="D3266" i="4"/>
  <c r="D3267" i="4"/>
  <c r="D3268" i="4"/>
  <c r="D3269" i="4"/>
  <c r="D3270" i="4"/>
  <c r="D3271" i="4"/>
  <c r="D3272" i="4"/>
  <c r="D3273" i="4"/>
  <c r="D3274" i="4"/>
  <c r="D3275" i="4"/>
  <c r="D3276" i="4"/>
  <c r="D3277" i="4"/>
  <c r="D3278" i="4"/>
  <c r="D3279" i="4"/>
  <c r="D3280" i="4"/>
  <c r="D3281" i="4"/>
  <c r="D3282" i="4"/>
  <c r="D3283" i="4"/>
  <c r="D3284" i="4"/>
  <c r="D3285" i="4"/>
  <c r="D3286" i="4"/>
  <c r="D3287" i="4"/>
  <c r="D3288" i="4"/>
  <c r="D3289" i="4"/>
  <c r="D3290" i="4"/>
  <c r="D3291" i="4"/>
  <c r="D3292" i="4"/>
  <c r="D3293" i="4"/>
  <c r="D3294" i="4"/>
  <c r="D3295" i="4"/>
  <c r="D3296" i="4"/>
  <c r="D3297" i="4"/>
  <c r="D3298" i="4"/>
  <c r="D3299" i="4"/>
  <c r="D3300" i="4"/>
  <c r="D3301" i="4"/>
  <c r="D3302" i="4"/>
  <c r="D3303" i="4"/>
  <c r="D3304" i="4"/>
  <c r="AA3304" i="4" s="1"/>
  <c r="D3305" i="4"/>
  <c r="D3306" i="4"/>
  <c r="D3307" i="4"/>
  <c r="D3308" i="4"/>
  <c r="D3309" i="4"/>
  <c r="D3310" i="4"/>
  <c r="D3311" i="4"/>
  <c r="D3312" i="4"/>
  <c r="D3313" i="4"/>
  <c r="D3314" i="4"/>
  <c r="D3315" i="4"/>
  <c r="D3316" i="4"/>
  <c r="D3317" i="4"/>
  <c r="D3318" i="4"/>
  <c r="D3319" i="4"/>
  <c r="D3320" i="4"/>
  <c r="D3321" i="4"/>
  <c r="D3322" i="4"/>
  <c r="D3323" i="4"/>
  <c r="D3324" i="4"/>
  <c r="D3325" i="4"/>
  <c r="D3326" i="4"/>
  <c r="D3327" i="4"/>
  <c r="D3328" i="4"/>
  <c r="D3329" i="4"/>
  <c r="D3330" i="4"/>
  <c r="D3331" i="4"/>
  <c r="D3332" i="4"/>
  <c r="D3333" i="4"/>
  <c r="D3334" i="4"/>
  <c r="D3335" i="4"/>
  <c r="D3336" i="4"/>
  <c r="D3337" i="4"/>
  <c r="D3338" i="4"/>
  <c r="D3339" i="4"/>
  <c r="D3340" i="4"/>
  <c r="D3341" i="4"/>
  <c r="D3342" i="4"/>
  <c r="D3343" i="4"/>
  <c r="D3344" i="4"/>
  <c r="D3345" i="4"/>
  <c r="D3346" i="4"/>
  <c r="D3347" i="4"/>
  <c r="D3348" i="4"/>
  <c r="D3349" i="4"/>
  <c r="D3350" i="4"/>
  <c r="D3351" i="4"/>
  <c r="D3352" i="4"/>
  <c r="D3353" i="4"/>
  <c r="D3354" i="4"/>
  <c r="D3355" i="4"/>
  <c r="D3356" i="4"/>
  <c r="D3357" i="4"/>
  <c r="D3358" i="4"/>
  <c r="D3359" i="4"/>
  <c r="D3360" i="4"/>
  <c r="D3361" i="4"/>
  <c r="D3362" i="4"/>
  <c r="D3363" i="4"/>
  <c r="D3364" i="4"/>
  <c r="D3365" i="4"/>
  <c r="D3366" i="4"/>
  <c r="D3367" i="4"/>
  <c r="D3368" i="4"/>
  <c r="D3369" i="4"/>
  <c r="D3370" i="4"/>
  <c r="D3371" i="4"/>
  <c r="D3372" i="4"/>
  <c r="D3373" i="4"/>
  <c r="D3374" i="4"/>
  <c r="D3375" i="4"/>
  <c r="D3376" i="4"/>
  <c r="D3377" i="4"/>
  <c r="D3378" i="4"/>
  <c r="D3379" i="4"/>
  <c r="D3380" i="4"/>
  <c r="D3381" i="4"/>
  <c r="D3382" i="4"/>
  <c r="D3383" i="4"/>
  <c r="D3384" i="4"/>
  <c r="D3385" i="4"/>
  <c r="D3386" i="4"/>
  <c r="D3387" i="4"/>
  <c r="D3388" i="4"/>
  <c r="D3389" i="4"/>
  <c r="D3390" i="4"/>
  <c r="D3391" i="4"/>
  <c r="D3392" i="4"/>
  <c r="D3393" i="4"/>
  <c r="D3394" i="4"/>
  <c r="D3395" i="4"/>
  <c r="D3396" i="4"/>
  <c r="D3397" i="4"/>
  <c r="D3398" i="4"/>
  <c r="D3399" i="4"/>
  <c r="D3400" i="4"/>
  <c r="D3401" i="4"/>
  <c r="D3402" i="4"/>
  <c r="D3403" i="4"/>
  <c r="D3404" i="4"/>
  <c r="D3405" i="4"/>
  <c r="D3406" i="4"/>
  <c r="D3407" i="4"/>
  <c r="D3408" i="4"/>
  <c r="D3409" i="4"/>
  <c r="D3410" i="4"/>
  <c r="D3411" i="4"/>
  <c r="D3412" i="4"/>
  <c r="D3413" i="4"/>
  <c r="D3414" i="4"/>
  <c r="D3415" i="4"/>
  <c r="D3416" i="4"/>
  <c r="D3417" i="4"/>
  <c r="D3418" i="4"/>
  <c r="D3419" i="4"/>
  <c r="D3420" i="4"/>
  <c r="D3421" i="4"/>
  <c r="D3422" i="4"/>
  <c r="D3423" i="4"/>
  <c r="D3424" i="4"/>
  <c r="D3425" i="4"/>
  <c r="D3426" i="4"/>
  <c r="D3427" i="4"/>
  <c r="D3428" i="4"/>
  <c r="D3429" i="4"/>
  <c r="D3430" i="4"/>
  <c r="D3431" i="4"/>
  <c r="D3432" i="4"/>
  <c r="D3433" i="4"/>
  <c r="D3434" i="4"/>
  <c r="D3435" i="4"/>
  <c r="D3436" i="4"/>
  <c r="D3437" i="4"/>
  <c r="D3438" i="4"/>
  <c r="D3439" i="4"/>
  <c r="D3440" i="4"/>
  <c r="D3441" i="4"/>
  <c r="D3442" i="4"/>
  <c r="D3443" i="4"/>
  <c r="D3444" i="4"/>
  <c r="D3445" i="4"/>
  <c r="D3446" i="4"/>
  <c r="D3447" i="4"/>
  <c r="D3448" i="4"/>
  <c r="D3449" i="4"/>
  <c r="D3450" i="4"/>
  <c r="D3451" i="4"/>
  <c r="D3452" i="4"/>
  <c r="D3453" i="4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12" i="3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E6" i="1" l="1"/>
  <c r="Y91" i="5"/>
  <c r="X68" i="5"/>
  <c r="X124" i="5"/>
  <c r="R118" i="5"/>
  <c r="X110" i="5"/>
  <c r="X102" i="5"/>
  <c r="X94" i="5"/>
  <c r="R86" i="5"/>
  <c r="X78" i="5"/>
  <c r="X70" i="5"/>
  <c r="X62" i="5"/>
  <c r="R54" i="5"/>
  <c r="X46" i="5"/>
  <c r="X38" i="5"/>
  <c r="X30" i="5"/>
  <c r="X22" i="5"/>
  <c r="S127" i="5"/>
  <c r="S124" i="5"/>
  <c r="Y116" i="5"/>
  <c r="Y108" i="5"/>
  <c r="Y100" i="5"/>
  <c r="S92" i="5"/>
  <c r="Y84" i="5"/>
  <c r="Y76" i="5"/>
  <c r="Y68" i="5"/>
  <c r="S60" i="5"/>
  <c r="Y52" i="5"/>
  <c r="Y44" i="5"/>
  <c r="Y36" i="5"/>
  <c r="Y28" i="5"/>
  <c r="Y20" i="5"/>
  <c r="Y126" i="5"/>
  <c r="Y119" i="5"/>
  <c r="Y112" i="5"/>
  <c r="X125" i="5"/>
  <c r="X109" i="5"/>
  <c r="R101" i="5"/>
  <c r="X93" i="5"/>
  <c r="X85" i="5"/>
  <c r="X77" i="5"/>
  <c r="R69" i="5"/>
  <c r="X61" i="5"/>
  <c r="X53" i="5"/>
  <c r="X45" i="5"/>
  <c r="X29" i="5"/>
  <c r="X21" i="5"/>
  <c r="Y115" i="5"/>
  <c r="Y107" i="5"/>
  <c r="S99" i="5"/>
  <c r="Y83" i="5"/>
  <c r="Y75" i="5"/>
  <c r="S67" i="5"/>
  <c r="Y51" i="5"/>
  <c r="Y43" i="5"/>
  <c r="Y35" i="5"/>
  <c r="Y27" i="5"/>
  <c r="Y19" i="5"/>
  <c r="X117" i="5"/>
  <c r="X37" i="5"/>
  <c r="X122" i="5"/>
  <c r="X114" i="5"/>
  <c r="R106" i="5"/>
  <c r="X98" i="5"/>
  <c r="X90" i="5"/>
  <c r="X82" i="5"/>
  <c r="R74" i="5"/>
  <c r="X66" i="5"/>
  <c r="X58" i="5"/>
  <c r="X50" i="5"/>
  <c r="X42" i="5"/>
  <c r="X34" i="5"/>
  <c r="X26" i="5"/>
  <c r="X18" i="5"/>
  <c r="Y128" i="5"/>
  <c r="Y120" i="5"/>
  <c r="S112" i="5"/>
  <c r="S104" i="5"/>
  <c r="Y96" i="5"/>
  <c r="Y88" i="5"/>
  <c r="Y80" i="5"/>
  <c r="S72" i="5"/>
  <c r="Y64" i="5"/>
  <c r="Y56" i="5"/>
  <c r="Y48" i="5"/>
  <c r="S40" i="5"/>
  <c r="S32" i="5"/>
  <c r="S24" i="5"/>
  <c r="S16" i="5"/>
  <c r="R52" i="5"/>
  <c r="X44" i="5"/>
  <c r="X28" i="5"/>
  <c r="Y122" i="5"/>
  <c r="S114" i="5"/>
  <c r="S106" i="5"/>
  <c r="Y90" i="5"/>
  <c r="Y66" i="5"/>
  <c r="Y50" i="5"/>
  <c r="S34" i="5"/>
  <c r="S18" i="5"/>
  <c r="X115" i="5"/>
  <c r="X83" i="5"/>
  <c r="X59" i="5"/>
  <c r="X43" i="5"/>
  <c r="X27" i="5"/>
  <c r="X19" i="5"/>
  <c r="S121" i="5"/>
  <c r="Y113" i="5"/>
  <c r="Y97" i="5"/>
  <c r="S89" i="5"/>
  <c r="Y73" i="5"/>
  <c r="Y49" i="5"/>
  <c r="Y33" i="5"/>
  <c r="Y25" i="5"/>
  <c r="R121" i="5"/>
  <c r="X113" i="5"/>
  <c r="X105" i="5"/>
  <c r="X97" i="5"/>
  <c r="R89" i="5"/>
  <c r="X81" i="5"/>
  <c r="X73" i="5"/>
  <c r="X65" i="5"/>
  <c r="R57" i="5"/>
  <c r="X49" i="5"/>
  <c r="X41" i="5"/>
  <c r="X33" i="5"/>
  <c r="X25" i="5"/>
  <c r="X17" i="5"/>
  <c r="Y127" i="5"/>
  <c r="AH127" i="5" s="1"/>
  <c r="S119" i="5"/>
  <c r="Y111" i="5"/>
  <c r="Y103" i="5"/>
  <c r="Y95" i="5"/>
  <c r="S87" i="5"/>
  <c r="Y79" i="5"/>
  <c r="Y71" i="5"/>
  <c r="Y63" i="5"/>
  <c r="S55" i="5"/>
  <c r="Y47" i="5"/>
  <c r="Y39" i="5"/>
  <c r="Y31" i="5"/>
  <c r="Y23" i="5"/>
  <c r="Y15" i="5"/>
  <c r="Y59" i="5"/>
  <c r="X14" i="5"/>
  <c r="R124" i="5"/>
  <c r="R116" i="5"/>
  <c r="X108" i="5"/>
  <c r="X100" i="5"/>
  <c r="X92" i="5"/>
  <c r="R84" i="5"/>
  <c r="X76" i="5"/>
  <c r="X60" i="5"/>
  <c r="X36" i="5"/>
  <c r="X20" i="5"/>
  <c r="Y98" i="5"/>
  <c r="Y82" i="5"/>
  <c r="S74" i="5"/>
  <c r="Y58" i="5"/>
  <c r="S42" i="5"/>
  <c r="S26" i="5"/>
  <c r="X123" i="5"/>
  <c r="X91" i="5"/>
  <c r="X51" i="5"/>
  <c r="X128" i="5"/>
  <c r="X120" i="5"/>
  <c r="X112" i="5"/>
  <c r="R104" i="5"/>
  <c r="X96" i="5"/>
  <c r="X88" i="5"/>
  <c r="X80" i="5"/>
  <c r="R72" i="5"/>
  <c r="X64" i="5"/>
  <c r="X56" i="5"/>
  <c r="X48" i="5"/>
  <c r="X40" i="5"/>
  <c r="X32" i="5"/>
  <c r="X24" i="5"/>
  <c r="X16" i="5"/>
  <c r="S126" i="5"/>
  <c r="Y118" i="5"/>
  <c r="Y110" i="5"/>
  <c r="Y102" i="5"/>
  <c r="S94" i="5"/>
  <c r="Y86" i="5"/>
  <c r="Y78" i="5"/>
  <c r="Y70" i="5"/>
  <c r="S62" i="5"/>
  <c r="Y54" i="5"/>
  <c r="Y46" i="5"/>
  <c r="Y38" i="5"/>
  <c r="Y30" i="5"/>
  <c r="Y22" i="5"/>
  <c r="Y123" i="5"/>
  <c r="X107" i="5"/>
  <c r="R99" i="5"/>
  <c r="X75" i="5"/>
  <c r="R67" i="5"/>
  <c r="X35" i="5"/>
  <c r="Y105" i="5"/>
  <c r="Y81" i="5"/>
  <c r="Y65" i="5"/>
  <c r="AH65" i="5" s="1"/>
  <c r="S57" i="5"/>
  <c r="Y41" i="5"/>
  <c r="Y17" i="5"/>
  <c r="X127" i="5"/>
  <c r="X119" i="5"/>
  <c r="R111" i="5"/>
  <c r="X103" i="5"/>
  <c r="X95" i="5"/>
  <c r="X87" i="5"/>
  <c r="R79" i="5"/>
  <c r="X71" i="5"/>
  <c r="X63" i="5"/>
  <c r="X55" i="5"/>
  <c r="R47" i="5"/>
  <c r="R39" i="5"/>
  <c r="R31" i="5"/>
  <c r="R23" i="5"/>
  <c r="X15" i="5"/>
  <c r="Y125" i="5"/>
  <c r="Y117" i="5"/>
  <c r="S109" i="5"/>
  <c r="Y101" i="5"/>
  <c r="Y93" i="5"/>
  <c r="Y85" i="5"/>
  <c r="S77" i="5"/>
  <c r="Y69" i="5"/>
  <c r="Y61" i="5"/>
  <c r="Y53" i="5"/>
  <c r="S45" i="5"/>
  <c r="S37" i="5"/>
  <c r="S29" i="5"/>
  <c r="S21" i="5"/>
  <c r="AH119" i="5"/>
  <c r="AH112" i="5"/>
  <c r="AG92" i="5"/>
  <c r="R14" i="5"/>
  <c r="R126" i="5"/>
  <c r="Y121" i="5"/>
  <c r="AH121" i="5" s="1"/>
  <c r="R119" i="5"/>
  <c r="X118" i="5"/>
  <c r="AG118" i="5" s="1"/>
  <c r="X116" i="5"/>
  <c r="AG116" i="5" s="1"/>
  <c r="X111" i="5"/>
  <c r="AG111" i="5" s="1"/>
  <c r="R109" i="5"/>
  <c r="AG109" i="5" s="1"/>
  <c r="S107" i="5"/>
  <c r="Y106" i="5"/>
  <c r="AH106" i="5" s="1"/>
  <c r="Y104" i="5"/>
  <c r="AH104" i="5" s="1"/>
  <c r="X101" i="5"/>
  <c r="AG101" i="5" s="1"/>
  <c r="Y99" i="5"/>
  <c r="AH99" i="5" s="1"/>
  <c r="S97" i="5"/>
  <c r="AH97" i="5" s="1"/>
  <c r="R94" i="5"/>
  <c r="AG94" i="5" s="1"/>
  <c r="R92" i="5"/>
  <c r="Y89" i="5"/>
  <c r="AH89" i="5" s="1"/>
  <c r="R87" i="5"/>
  <c r="X86" i="5"/>
  <c r="AG86" i="5" s="1"/>
  <c r="X84" i="5"/>
  <c r="AG84" i="5" s="1"/>
  <c r="S82" i="5"/>
  <c r="AH82" i="5" s="1"/>
  <c r="S80" i="5"/>
  <c r="X79" i="5"/>
  <c r="AG79" i="5" s="1"/>
  <c r="R77" i="5"/>
  <c r="S75" i="5"/>
  <c r="AH75" i="5" s="1"/>
  <c r="Y74" i="5"/>
  <c r="AH74" i="5" s="1"/>
  <c r="Y72" i="5"/>
  <c r="AH72" i="5" s="1"/>
  <c r="X69" i="5"/>
  <c r="AG69" i="5" s="1"/>
  <c r="Y67" i="5"/>
  <c r="AH67" i="5" s="1"/>
  <c r="S65" i="5"/>
  <c r="R62" i="5"/>
  <c r="AG62" i="5" s="1"/>
  <c r="R60" i="5"/>
  <c r="Y57" i="5"/>
  <c r="AH57" i="5" s="1"/>
  <c r="R55" i="5"/>
  <c r="AG55" i="5" s="1"/>
  <c r="X54" i="5"/>
  <c r="AG54" i="5" s="1"/>
  <c r="X52" i="5"/>
  <c r="AG52" i="5" s="1"/>
  <c r="S50" i="5"/>
  <c r="AH50" i="5" s="1"/>
  <c r="S48" i="5"/>
  <c r="AH48" i="5" s="1"/>
  <c r="X47" i="5"/>
  <c r="AG47" i="5" s="1"/>
  <c r="R45" i="5"/>
  <c r="AG45" i="5" s="1"/>
  <c r="R42" i="5"/>
  <c r="AG42" i="5" s="1"/>
  <c r="R40" i="5"/>
  <c r="AG40" i="5" s="1"/>
  <c r="X39" i="5"/>
  <c r="R37" i="5"/>
  <c r="AG37" i="5" s="1"/>
  <c r="R34" i="5"/>
  <c r="AG34" i="5" s="1"/>
  <c r="R32" i="5"/>
  <c r="X31" i="5"/>
  <c r="R29" i="5"/>
  <c r="AG29" i="5" s="1"/>
  <c r="R26" i="5"/>
  <c r="R24" i="5"/>
  <c r="AG24" i="5" s="1"/>
  <c r="X23" i="5"/>
  <c r="AG23" i="5" s="1"/>
  <c r="R21" i="5"/>
  <c r="AG21" i="5" s="1"/>
  <c r="R18" i="5"/>
  <c r="AG18" i="5" s="1"/>
  <c r="R16" i="5"/>
  <c r="AG16" i="5" s="1"/>
  <c r="S14" i="5"/>
  <c r="AH14" i="5" s="1"/>
  <c r="Y124" i="5"/>
  <c r="AH124" i="5" s="1"/>
  <c r="X121" i="5"/>
  <c r="AG121" i="5" s="1"/>
  <c r="S117" i="5"/>
  <c r="AH117" i="5" s="1"/>
  <c r="R114" i="5"/>
  <c r="AG114" i="5" s="1"/>
  <c r="R112" i="5"/>
  <c r="AG112" i="5" s="1"/>
  <c r="Y109" i="5"/>
  <c r="R107" i="5"/>
  <c r="AG107" i="5" s="1"/>
  <c r="X106" i="5"/>
  <c r="AG106" i="5" s="1"/>
  <c r="X104" i="5"/>
  <c r="AG104" i="5" s="1"/>
  <c r="S102" i="5"/>
  <c r="S100" i="5"/>
  <c r="AH100" i="5" s="1"/>
  <c r="X99" i="5"/>
  <c r="AG99" i="5" s="1"/>
  <c r="R97" i="5"/>
  <c r="AG97" i="5" s="1"/>
  <c r="S95" i="5"/>
  <c r="AH95" i="5" s="1"/>
  <c r="Y94" i="5"/>
  <c r="AH94" i="5" s="1"/>
  <c r="Y92" i="5"/>
  <c r="AH92" i="5" s="1"/>
  <c r="X89" i="5"/>
  <c r="AG89" i="5" s="1"/>
  <c r="Y87" i="5"/>
  <c r="AH87" i="5" s="1"/>
  <c r="S85" i="5"/>
  <c r="AH85" i="5" s="1"/>
  <c r="R82" i="5"/>
  <c r="AG82" i="5" s="1"/>
  <c r="R80" i="5"/>
  <c r="AG80" i="5" s="1"/>
  <c r="Y77" i="5"/>
  <c r="AH77" i="5" s="1"/>
  <c r="R75" i="5"/>
  <c r="AG75" i="5" s="1"/>
  <c r="X74" i="5"/>
  <c r="AG74" i="5" s="1"/>
  <c r="X72" i="5"/>
  <c r="AG72" i="5" s="1"/>
  <c r="S70" i="5"/>
  <c r="AH70" i="5" s="1"/>
  <c r="S68" i="5"/>
  <c r="AH68" i="5" s="1"/>
  <c r="X67" i="5"/>
  <c r="R65" i="5"/>
  <c r="AG65" i="5" s="1"/>
  <c r="S63" i="5"/>
  <c r="Y62" i="5"/>
  <c r="AH62" i="5" s="1"/>
  <c r="Y60" i="5"/>
  <c r="AH60" i="5" s="1"/>
  <c r="X57" i="5"/>
  <c r="AG57" i="5" s="1"/>
  <c r="Y55" i="5"/>
  <c r="AH55" i="5" s="1"/>
  <c r="S53" i="5"/>
  <c r="AH53" i="5" s="1"/>
  <c r="R50" i="5"/>
  <c r="AG50" i="5" s="1"/>
  <c r="R48" i="5"/>
  <c r="AG48" i="5" s="1"/>
  <c r="Y45" i="5"/>
  <c r="S43" i="5"/>
  <c r="AH43" i="5" s="1"/>
  <c r="Y42" i="5"/>
  <c r="AH42" i="5" s="1"/>
  <c r="Y40" i="5"/>
  <c r="AH40" i="5" s="1"/>
  <c r="Y37" i="5"/>
  <c r="AH37" i="5" s="1"/>
  <c r="S35" i="5"/>
  <c r="AH35" i="5" s="1"/>
  <c r="Y34" i="5"/>
  <c r="AH34" i="5" s="1"/>
  <c r="Y32" i="5"/>
  <c r="AH32" i="5" s="1"/>
  <c r="Y29" i="5"/>
  <c r="AH29" i="5" s="1"/>
  <c r="S27" i="5"/>
  <c r="Y26" i="5"/>
  <c r="AH26" i="5" s="1"/>
  <c r="Y24" i="5"/>
  <c r="AH24" i="5" s="1"/>
  <c r="Y21" i="5"/>
  <c r="S19" i="5"/>
  <c r="AH19" i="5" s="1"/>
  <c r="Y18" i="5"/>
  <c r="AH18" i="5" s="1"/>
  <c r="Y16" i="5"/>
  <c r="AH16" i="5" s="1"/>
  <c r="R127" i="5"/>
  <c r="AG127" i="5" s="1"/>
  <c r="X126" i="5"/>
  <c r="S122" i="5"/>
  <c r="AH122" i="5" s="1"/>
  <c r="S120" i="5"/>
  <c r="AH120" i="5" s="1"/>
  <c r="R117" i="5"/>
  <c r="AG117" i="5" s="1"/>
  <c r="S115" i="5"/>
  <c r="AH115" i="5" s="1"/>
  <c r="Y114" i="5"/>
  <c r="AH114" i="5" s="1"/>
  <c r="S105" i="5"/>
  <c r="AH105" i="5" s="1"/>
  <c r="R102" i="5"/>
  <c r="AG102" i="5" s="1"/>
  <c r="R100" i="5"/>
  <c r="AG100" i="5" s="1"/>
  <c r="R95" i="5"/>
  <c r="AG95" i="5" s="1"/>
  <c r="S90" i="5"/>
  <c r="AH90" i="5" s="1"/>
  <c r="S88" i="5"/>
  <c r="AH88" i="5" s="1"/>
  <c r="R85" i="5"/>
  <c r="AG85" i="5" s="1"/>
  <c r="S83" i="5"/>
  <c r="AH83" i="5" s="1"/>
  <c r="S73" i="5"/>
  <c r="AH73" i="5" s="1"/>
  <c r="R70" i="5"/>
  <c r="AG70" i="5" s="1"/>
  <c r="R68" i="5"/>
  <c r="AG68" i="5" s="1"/>
  <c r="R63" i="5"/>
  <c r="AG63" i="5" s="1"/>
  <c r="S58" i="5"/>
  <c r="AH58" i="5" s="1"/>
  <c r="S56" i="5"/>
  <c r="AH56" i="5" s="1"/>
  <c r="R53" i="5"/>
  <c r="AG53" i="5" s="1"/>
  <c r="S51" i="5"/>
  <c r="AH51" i="5" s="1"/>
  <c r="R43" i="5"/>
  <c r="AG43" i="5" s="1"/>
  <c r="R35" i="5"/>
  <c r="R27" i="5"/>
  <c r="R19" i="5"/>
  <c r="AG19" i="5" s="1"/>
  <c r="S125" i="5"/>
  <c r="R122" i="5"/>
  <c r="AG122" i="5" s="1"/>
  <c r="R120" i="5"/>
  <c r="AG120" i="5" s="1"/>
  <c r="R115" i="5"/>
  <c r="AG115" i="5" s="1"/>
  <c r="S110" i="5"/>
  <c r="AH110" i="5" s="1"/>
  <c r="S108" i="5"/>
  <c r="AH108" i="5" s="1"/>
  <c r="R105" i="5"/>
  <c r="AG105" i="5" s="1"/>
  <c r="S103" i="5"/>
  <c r="AH103" i="5" s="1"/>
  <c r="S93" i="5"/>
  <c r="R90" i="5"/>
  <c r="AG90" i="5" s="1"/>
  <c r="R88" i="5"/>
  <c r="AG88" i="5" s="1"/>
  <c r="R83" i="5"/>
  <c r="AG83" i="5" s="1"/>
  <c r="S78" i="5"/>
  <c r="S76" i="5"/>
  <c r="AH76" i="5" s="1"/>
  <c r="R73" i="5"/>
  <c r="S71" i="5"/>
  <c r="AH71" i="5" s="1"/>
  <c r="S61" i="5"/>
  <c r="R58" i="5"/>
  <c r="AG58" i="5" s="1"/>
  <c r="R56" i="5"/>
  <c r="AG56" i="5" s="1"/>
  <c r="R51" i="5"/>
  <c r="AG51" i="5" s="1"/>
  <c r="S46" i="5"/>
  <c r="AH46" i="5" s="1"/>
  <c r="S44" i="5"/>
  <c r="AH44" i="5" s="1"/>
  <c r="S41" i="5"/>
  <c r="AH41" i="5" s="1"/>
  <c r="S38" i="5"/>
  <c r="AH38" i="5" s="1"/>
  <c r="S36" i="5"/>
  <c r="AH36" i="5" s="1"/>
  <c r="S33" i="5"/>
  <c r="AH33" i="5" s="1"/>
  <c r="S30" i="5"/>
  <c r="AH30" i="5" s="1"/>
  <c r="S28" i="5"/>
  <c r="AH28" i="5" s="1"/>
  <c r="S25" i="5"/>
  <c r="AH25" i="5" s="1"/>
  <c r="S22" i="5"/>
  <c r="S20" i="5"/>
  <c r="AH20" i="5" s="1"/>
  <c r="S17" i="5"/>
  <c r="AH17" i="5" s="1"/>
  <c r="S128" i="5"/>
  <c r="AH128" i="5" s="1"/>
  <c r="R125" i="5"/>
  <c r="AG125" i="5" s="1"/>
  <c r="S123" i="5"/>
  <c r="AH123" i="5" s="1"/>
  <c r="S113" i="5"/>
  <c r="AH113" i="5" s="1"/>
  <c r="R110" i="5"/>
  <c r="AG110" i="5" s="1"/>
  <c r="R108" i="5"/>
  <c r="AG108" i="5" s="1"/>
  <c r="R103" i="5"/>
  <c r="S98" i="5"/>
  <c r="AH98" i="5" s="1"/>
  <c r="S96" i="5"/>
  <c r="AH96" i="5" s="1"/>
  <c r="R93" i="5"/>
  <c r="AG93" i="5" s="1"/>
  <c r="S91" i="5"/>
  <c r="AH91" i="5" s="1"/>
  <c r="S81" i="5"/>
  <c r="AH81" i="5" s="1"/>
  <c r="R78" i="5"/>
  <c r="AG78" i="5" s="1"/>
  <c r="R76" i="5"/>
  <c r="AG76" i="5" s="1"/>
  <c r="R71" i="5"/>
  <c r="S66" i="5"/>
  <c r="AH66" i="5" s="1"/>
  <c r="S64" i="5"/>
  <c r="AH64" i="5" s="1"/>
  <c r="R61" i="5"/>
  <c r="AG61" i="5" s="1"/>
  <c r="S59" i="5"/>
  <c r="AH59" i="5" s="1"/>
  <c r="S49" i="5"/>
  <c r="AH49" i="5" s="1"/>
  <c r="R46" i="5"/>
  <c r="AG46" i="5" s="1"/>
  <c r="R44" i="5"/>
  <c r="AG44" i="5" s="1"/>
  <c r="R41" i="5"/>
  <c r="AG41" i="5" s="1"/>
  <c r="R38" i="5"/>
  <c r="AG38" i="5" s="1"/>
  <c r="R36" i="5"/>
  <c r="AG36" i="5" s="1"/>
  <c r="R33" i="5"/>
  <c r="AG33" i="5" s="1"/>
  <c r="R30" i="5"/>
  <c r="AG30" i="5" s="1"/>
  <c r="R28" i="5"/>
  <c r="AG28" i="5" s="1"/>
  <c r="R25" i="5"/>
  <c r="AG25" i="5" s="1"/>
  <c r="R22" i="5"/>
  <c r="AG22" i="5" s="1"/>
  <c r="R20" i="5"/>
  <c r="AG20" i="5" s="1"/>
  <c r="R17" i="5"/>
  <c r="AG17" i="5" s="1"/>
  <c r="S15" i="5"/>
  <c r="AH15" i="5" s="1"/>
  <c r="R128" i="5"/>
  <c r="AG128" i="5" s="1"/>
  <c r="R123" i="5"/>
  <c r="AG123" i="5" s="1"/>
  <c r="S118" i="5"/>
  <c r="AH118" i="5" s="1"/>
  <c r="S116" i="5"/>
  <c r="AH116" i="5" s="1"/>
  <c r="R113" i="5"/>
  <c r="AG113" i="5" s="1"/>
  <c r="S111" i="5"/>
  <c r="AH111" i="5" s="1"/>
  <c r="S101" i="5"/>
  <c r="AH101" i="5" s="1"/>
  <c r="R98" i="5"/>
  <c r="AG98" i="5" s="1"/>
  <c r="R96" i="5"/>
  <c r="R91" i="5"/>
  <c r="AG91" i="5" s="1"/>
  <c r="S86" i="5"/>
  <c r="AH86" i="5" s="1"/>
  <c r="S84" i="5"/>
  <c r="AH84" i="5" s="1"/>
  <c r="R81" i="5"/>
  <c r="AG81" i="5" s="1"/>
  <c r="S79" i="5"/>
  <c r="AH79" i="5" s="1"/>
  <c r="S69" i="5"/>
  <c r="AH69" i="5" s="1"/>
  <c r="R66" i="5"/>
  <c r="AG66" i="5" s="1"/>
  <c r="R64" i="5"/>
  <c r="AG64" i="5" s="1"/>
  <c r="R59" i="5"/>
  <c r="AG59" i="5" s="1"/>
  <c r="S54" i="5"/>
  <c r="AH54" i="5" s="1"/>
  <c r="S52" i="5"/>
  <c r="AH52" i="5" s="1"/>
  <c r="R49" i="5"/>
  <c r="AG49" i="5" s="1"/>
  <c r="S47" i="5"/>
  <c r="AH47" i="5" s="1"/>
  <c r="S39" i="5"/>
  <c r="AH39" i="5" s="1"/>
  <c r="S31" i="5"/>
  <c r="AH31" i="5" s="1"/>
  <c r="S23" i="5"/>
  <c r="AH23" i="5" s="1"/>
  <c r="R15" i="5"/>
  <c r="AG15" i="5" s="1"/>
  <c r="AA3296" i="4"/>
  <c r="AA3288" i="4"/>
  <c r="AA3280" i="4"/>
  <c r="AA3272" i="4"/>
  <c r="AA3264" i="4"/>
  <c r="AA3256" i="4"/>
  <c r="AA3248" i="4"/>
  <c r="AA3240" i="4"/>
  <c r="AA3232" i="4"/>
  <c r="AA3224" i="4"/>
  <c r="AA3216" i="4"/>
  <c r="AA3208" i="4"/>
  <c r="AA3200" i="4"/>
  <c r="AA3192" i="4"/>
  <c r="AA3184" i="4"/>
  <c r="AA3176" i="4"/>
  <c r="AA3168" i="4"/>
  <c r="AA3160" i="4"/>
  <c r="AA3152" i="4"/>
  <c r="AA3144" i="4"/>
  <c r="AA3136" i="4"/>
  <c r="AA3128" i="4"/>
  <c r="AA3120" i="4"/>
  <c r="AA3112" i="4"/>
  <c r="AA3104" i="4"/>
  <c r="AA3096" i="4"/>
  <c r="AA3088" i="4"/>
  <c r="AA3080" i="4"/>
  <c r="AA3072" i="4"/>
  <c r="AA3064" i="4"/>
  <c r="AA3056" i="4"/>
  <c r="AA3048" i="4"/>
  <c r="AA3040" i="4"/>
  <c r="AA3032" i="4"/>
  <c r="AA3024" i="4"/>
  <c r="AA3016" i="4"/>
  <c r="AA3008" i="4"/>
  <c r="AA3000" i="4"/>
  <c r="AA2992" i="4"/>
  <c r="AA2984" i="4"/>
  <c r="AA2976" i="4"/>
  <c r="AA2968" i="4"/>
  <c r="AA2960" i="4"/>
  <c r="AA2952" i="4"/>
  <c r="AA2944" i="4"/>
  <c r="AA2936" i="4"/>
  <c r="AA2928" i="4"/>
  <c r="AA2920" i="4"/>
  <c r="AA2912" i="4"/>
  <c r="AA2904" i="4"/>
  <c r="AA2896" i="4"/>
  <c r="AA2888" i="4"/>
  <c r="AA2880" i="4"/>
  <c r="AA2872" i="4"/>
  <c r="AA2864" i="4"/>
  <c r="AA2856" i="4"/>
  <c r="AA2848" i="4"/>
  <c r="AA2840" i="4"/>
  <c r="AA2832" i="4"/>
  <c r="AA2824" i="4"/>
  <c r="AA2816" i="4"/>
  <c r="AA2808" i="4"/>
  <c r="AA2800" i="4"/>
  <c r="AA2792" i="4"/>
  <c r="AA2784" i="4"/>
  <c r="AA2776" i="4"/>
  <c r="AA2768" i="4"/>
  <c r="AA2760" i="4"/>
  <c r="AA2752" i="4"/>
  <c r="AA2744" i="4"/>
  <c r="AA2736" i="4"/>
  <c r="AA2728" i="4"/>
  <c r="AA2720" i="4"/>
  <c r="AA2712" i="4"/>
  <c r="AA2704" i="4"/>
  <c r="AA2696" i="4"/>
  <c r="AA2688" i="4"/>
  <c r="AA2680" i="4"/>
  <c r="AA2672" i="4"/>
  <c r="AA2664" i="4"/>
  <c r="AA2656" i="4"/>
  <c r="AA2648" i="4"/>
  <c r="AA2640" i="4"/>
  <c r="AA2632" i="4"/>
  <c r="AA2624" i="4"/>
  <c r="AA2616" i="4"/>
  <c r="AA2608" i="4"/>
  <c r="AA2600" i="4"/>
  <c r="AA2592" i="4"/>
  <c r="AA2584" i="4"/>
  <c r="AA2576" i="4"/>
  <c r="AA2568" i="4"/>
  <c r="AA2560" i="4"/>
  <c r="AA2552" i="4"/>
  <c r="AA2544" i="4"/>
  <c r="AA2536" i="4"/>
  <c r="AA2528" i="4"/>
  <c r="AA2520" i="4"/>
  <c r="AA2512" i="4"/>
  <c r="AA2504" i="4"/>
  <c r="AA2496" i="4"/>
  <c r="AA2488" i="4"/>
  <c r="AA2480" i="4"/>
  <c r="AA2472" i="4"/>
  <c r="AA2464" i="4"/>
  <c r="AA2456" i="4"/>
  <c r="AA2448" i="4"/>
  <c r="AA2440" i="4"/>
  <c r="AA2432" i="4"/>
  <c r="AA2424" i="4"/>
  <c r="AA2416" i="4"/>
  <c r="AA2408" i="4"/>
  <c r="AA2400" i="4"/>
  <c r="AA2392" i="4"/>
  <c r="AA2384" i="4"/>
  <c r="AA2376" i="4"/>
  <c r="AA2368" i="4"/>
  <c r="AA2360" i="4"/>
  <c r="AA2352" i="4"/>
  <c r="AA2344" i="4"/>
  <c r="AA2336" i="4"/>
  <c r="AA2328" i="4"/>
  <c r="AA2320" i="4"/>
  <c r="AA2312" i="4"/>
  <c r="AA2304" i="4"/>
  <c r="AA2296" i="4"/>
  <c r="AA2288" i="4"/>
  <c r="AA2280" i="4"/>
  <c r="AA2272" i="4"/>
  <c r="AA2264" i="4"/>
  <c r="AA2256" i="4"/>
  <c r="AA2248" i="4"/>
  <c r="AA2240" i="4"/>
  <c r="AA2232" i="4"/>
  <c r="AA2224" i="4"/>
  <c r="AA2216" i="4"/>
  <c r="AA2208" i="4"/>
  <c r="AA2200" i="4"/>
  <c r="AA2192" i="4"/>
  <c r="AA2184" i="4"/>
  <c r="AA2176" i="4"/>
  <c r="AA2168" i="4"/>
  <c r="AA2160" i="4"/>
  <c r="AA2152" i="4"/>
  <c r="AA2144" i="4"/>
  <c r="AA2136" i="4"/>
  <c r="AA2128" i="4"/>
  <c r="AA2120" i="4"/>
  <c r="AA2112" i="4"/>
  <c r="AA2104" i="4"/>
  <c r="AA2096" i="4"/>
  <c r="AA2088" i="4"/>
  <c r="AA2080" i="4"/>
  <c r="AA2072" i="4"/>
  <c r="AA2064" i="4"/>
  <c r="AA2056" i="4"/>
  <c r="AA2048" i="4"/>
  <c r="AA2040" i="4"/>
  <c r="AA2032" i="4"/>
  <c r="AA2024" i="4"/>
  <c r="AA2016" i="4"/>
  <c r="AA2008" i="4"/>
  <c r="AA2000" i="4"/>
  <c r="AA1992" i="4"/>
  <c r="AA1984" i="4"/>
  <c r="AA1976" i="4"/>
  <c r="AA1968" i="4"/>
  <c r="AA1960" i="4"/>
  <c r="AA1952" i="4"/>
  <c r="AA1944" i="4"/>
  <c r="AA1936" i="4"/>
  <c r="AA1928" i="4"/>
  <c r="AA1920" i="4"/>
  <c r="AA1912" i="4"/>
  <c r="AA1904" i="4"/>
  <c r="AA1896" i="4"/>
  <c r="AA1888" i="4"/>
  <c r="AA1880" i="4"/>
  <c r="AA1872" i="4"/>
  <c r="AA1864" i="4"/>
  <c r="AA1856" i="4"/>
  <c r="AA1848" i="4"/>
  <c r="AA1840" i="4"/>
  <c r="AA1832" i="4"/>
  <c r="AA1824" i="4"/>
  <c r="AA1816" i="4"/>
  <c r="AA1808" i="4"/>
  <c r="AA1800" i="4"/>
  <c r="AA1792" i="4"/>
  <c r="AA1784" i="4"/>
  <c r="AA1776" i="4"/>
  <c r="AA1768" i="4"/>
  <c r="AA1760" i="4"/>
  <c r="AA1752" i="4"/>
  <c r="AA1744" i="4"/>
  <c r="AA1736" i="4"/>
  <c r="AA1728" i="4"/>
  <c r="AA1720" i="4"/>
  <c r="AA1712" i="4"/>
  <c r="AA1704" i="4"/>
  <c r="AA1696" i="4"/>
  <c r="AA1688" i="4"/>
  <c r="AA1680" i="4"/>
  <c r="AA1672" i="4"/>
  <c r="AA1664" i="4"/>
  <c r="AA1656" i="4"/>
  <c r="AA1648" i="4"/>
  <c r="AA3352" i="4"/>
  <c r="AA3312" i="4"/>
  <c r="AA3359" i="4"/>
  <c r="AA3351" i="4"/>
  <c r="AA3343" i="4"/>
  <c r="AA3335" i="4"/>
  <c r="AA3327" i="4"/>
  <c r="AA3319" i="4"/>
  <c r="AA3311" i="4"/>
  <c r="AA3303" i="4"/>
  <c r="AA3295" i="4"/>
  <c r="AA3287" i="4"/>
  <c r="AA3279" i="4"/>
  <c r="AA3271" i="4"/>
  <c r="AA3263" i="4"/>
  <c r="AA3255" i="4"/>
  <c r="AA3247" i="4"/>
  <c r="AA3239" i="4"/>
  <c r="AA3231" i="4"/>
  <c r="AA3223" i="4"/>
  <c r="AA3215" i="4"/>
  <c r="AA3207" i="4"/>
  <c r="AA3199" i="4"/>
  <c r="AA3191" i="4"/>
  <c r="AA3183" i="4"/>
  <c r="AA3175" i="4"/>
  <c r="AA3167" i="4"/>
  <c r="AA3159" i="4"/>
  <c r="AA3151" i="4"/>
  <c r="AA3143" i="4"/>
  <c r="AA3135" i="4"/>
  <c r="AA3127" i="4"/>
  <c r="AA3119" i="4"/>
  <c r="AA3111" i="4"/>
  <c r="AA3103" i="4"/>
  <c r="AA3095" i="4"/>
  <c r="AA3087" i="4"/>
  <c r="AA3079" i="4"/>
  <c r="AA3071" i="4"/>
  <c r="AA3063" i="4"/>
  <c r="AA3055" i="4"/>
  <c r="AA3047" i="4"/>
  <c r="AA3039" i="4"/>
  <c r="AA3031" i="4"/>
  <c r="AA3023" i="4"/>
  <c r="AA3015" i="4"/>
  <c r="AA3007" i="4"/>
  <c r="AA2999" i="4"/>
  <c r="AA2991" i="4"/>
  <c r="AA2983" i="4"/>
  <c r="AA2975" i="4"/>
  <c r="AA2967" i="4"/>
  <c r="AA2959" i="4"/>
  <c r="AA2951" i="4"/>
  <c r="AA2943" i="4"/>
  <c r="AA2935" i="4"/>
  <c r="AA2927" i="4"/>
  <c r="AA2919" i="4"/>
  <c r="AA2911" i="4"/>
  <c r="AA2903" i="4"/>
  <c r="AA2895" i="4"/>
  <c r="AA2887" i="4"/>
  <c r="AA2879" i="4"/>
  <c r="AA2871" i="4"/>
  <c r="AA2863" i="4"/>
  <c r="AA2855" i="4"/>
  <c r="AA2847" i="4"/>
  <c r="AA2839" i="4"/>
  <c r="AA2831" i="4"/>
  <c r="AA2823" i="4"/>
  <c r="AA2815" i="4"/>
  <c r="AA2807" i="4"/>
  <c r="AA2799" i="4"/>
  <c r="AA2791" i="4"/>
  <c r="AA2783" i="4"/>
  <c r="AA2775" i="4"/>
  <c r="AA2767" i="4"/>
  <c r="AA2759" i="4"/>
  <c r="AA2751" i="4"/>
  <c r="AA2743" i="4"/>
  <c r="AA2735" i="4"/>
  <c r="AA2727" i="4"/>
  <c r="AA2719" i="4"/>
  <c r="AA2711" i="4"/>
  <c r="AA2703" i="4"/>
  <c r="AA2695" i="4"/>
  <c r="AA2687" i="4"/>
  <c r="AA2679" i="4"/>
  <c r="AA2671" i="4"/>
  <c r="AA2663" i="4"/>
  <c r="AA2655" i="4"/>
  <c r="AA2647" i="4"/>
  <c r="AA2639" i="4"/>
  <c r="AA2631" i="4"/>
  <c r="AA2623" i="4"/>
  <c r="AA2615" i="4"/>
  <c r="AA2607" i="4"/>
  <c r="AA2599" i="4"/>
  <c r="AA2591" i="4"/>
  <c r="AA2583" i="4"/>
  <c r="AA2575" i="4"/>
  <c r="AA2567" i="4"/>
  <c r="AA2559" i="4"/>
  <c r="AA2551" i="4"/>
  <c r="AA2543" i="4"/>
  <c r="AA2535" i="4"/>
  <c r="AA2527" i="4"/>
  <c r="AA2519" i="4"/>
  <c r="AA2511" i="4"/>
  <c r="AA2503" i="4"/>
  <c r="AA2495" i="4"/>
  <c r="AA2487" i="4"/>
  <c r="AA2479" i="4"/>
  <c r="AA2471" i="4"/>
  <c r="AA2463" i="4"/>
  <c r="AA2455" i="4"/>
  <c r="AA2447" i="4"/>
  <c r="AA2439" i="4"/>
  <c r="AA2431" i="4"/>
  <c r="AA2423" i="4"/>
  <c r="AA2415" i="4"/>
  <c r="AA2407" i="4"/>
  <c r="AA2399" i="4"/>
  <c r="AA2391" i="4"/>
  <c r="AA2383" i="4"/>
  <c r="AA2375" i="4"/>
  <c r="AA2367" i="4"/>
  <c r="AA2359" i="4"/>
  <c r="AA2351" i="4"/>
  <c r="AA2343" i="4"/>
  <c r="AA2335" i="4"/>
  <c r="AA2327" i="4"/>
  <c r="AA2319" i="4"/>
  <c r="AA2311" i="4"/>
  <c r="AA2303" i="4"/>
  <c r="AA2295" i="4"/>
  <c r="AA2287" i="4"/>
  <c r="AA2279" i="4"/>
  <c r="AA2271" i="4"/>
  <c r="AA2263" i="4"/>
  <c r="AA2255" i="4"/>
  <c r="AA2247" i="4"/>
  <c r="AA2239" i="4"/>
  <c r="AA2231" i="4"/>
  <c r="AA2223" i="4"/>
  <c r="AA2215" i="4"/>
  <c r="AA2207" i="4"/>
  <c r="AA2199" i="4"/>
  <c r="AA2191" i="4"/>
  <c r="AA2183" i="4"/>
  <c r="AA2175" i="4"/>
  <c r="AA2167" i="4"/>
  <c r="AA2159" i="4"/>
  <c r="AA2151" i="4"/>
  <c r="AA2143" i="4"/>
  <c r="AA2135" i="4"/>
  <c r="AA2127" i="4"/>
  <c r="AA2119" i="4"/>
  <c r="AA2111" i="4"/>
  <c r="AA2103" i="4"/>
  <c r="AA2095" i="4"/>
  <c r="AA2087" i="4"/>
  <c r="AA2079" i="4"/>
  <c r="AA2071" i="4"/>
  <c r="AA2063" i="4"/>
  <c r="AA2055" i="4"/>
  <c r="AA2047" i="4"/>
  <c r="AA2039" i="4"/>
  <c r="AA2031" i="4"/>
  <c r="AA2023" i="4"/>
  <c r="AA2015" i="4"/>
  <c r="AA2007" i="4"/>
  <c r="AA1999" i="4"/>
  <c r="AA1991" i="4"/>
  <c r="AA1983" i="4"/>
  <c r="AA1975" i="4"/>
  <c r="AA1967" i="4"/>
  <c r="AA1959" i="4"/>
  <c r="AA1951" i="4"/>
  <c r="AA1943" i="4"/>
  <c r="AA1935" i="4"/>
  <c r="AA1927" i="4"/>
  <c r="AA1919" i="4"/>
  <c r="AA1911" i="4"/>
  <c r="AA1903" i="4"/>
  <c r="AA1895" i="4"/>
  <c r="AA1887" i="4"/>
  <c r="AA1879" i="4"/>
  <c r="AA1871" i="4"/>
  <c r="AA1863" i="4"/>
  <c r="AA1855" i="4"/>
  <c r="AA1847" i="4"/>
  <c r="AA1839" i="4"/>
  <c r="AA1831" i="4"/>
  <c r="AA1823" i="4"/>
  <c r="AA1815" i="4"/>
  <c r="AA1807" i="4"/>
  <c r="AA1799" i="4"/>
  <c r="AA1791" i="4"/>
  <c r="AA1783" i="4"/>
  <c r="AA1775" i="4"/>
  <c r="AA1767" i="4"/>
  <c r="AA1759" i="4"/>
  <c r="AA1751" i="4"/>
  <c r="AA1743" i="4"/>
  <c r="AA1735" i="4"/>
  <c r="AA1727" i="4"/>
  <c r="AA1719" i="4"/>
  <c r="AA1711" i="4"/>
  <c r="AA1703" i="4"/>
  <c r="AA1695" i="4"/>
  <c r="AA1687" i="4"/>
  <c r="AA1679" i="4"/>
  <c r="AA1671" i="4"/>
  <c r="AA1663" i="4"/>
  <c r="AA1655" i="4"/>
  <c r="AA1647" i="4"/>
  <c r="AA3328" i="4"/>
  <c r="AA3358" i="4"/>
  <c r="AA3350" i="4"/>
  <c r="AA3342" i="4"/>
  <c r="AA3334" i="4"/>
  <c r="AA3326" i="4"/>
  <c r="AA3318" i="4"/>
  <c r="AA3310" i="4"/>
  <c r="AA3302" i="4"/>
  <c r="AA3294" i="4"/>
  <c r="AA3286" i="4"/>
  <c r="AA3278" i="4"/>
  <c r="AA3270" i="4"/>
  <c r="AA3262" i="4"/>
  <c r="AA3254" i="4"/>
  <c r="AA3246" i="4"/>
  <c r="AA3238" i="4"/>
  <c r="AA3230" i="4"/>
  <c r="AA3222" i="4"/>
  <c r="AA3214" i="4"/>
  <c r="AA3206" i="4"/>
  <c r="AA3198" i="4"/>
  <c r="AA3190" i="4"/>
  <c r="AA3182" i="4"/>
  <c r="AA3174" i="4"/>
  <c r="AA3166" i="4"/>
  <c r="AA3158" i="4"/>
  <c r="AA3150" i="4"/>
  <c r="AA3142" i="4"/>
  <c r="AA3134" i="4"/>
  <c r="AA3126" i="4"/>
  <c r="AA3118" i="4"/>
  <c r="AA3110" i="4"/>
  <c r="AA3102" i="4"/>
  <c r="AA3094" i="4"/>
  <c r="AA3086" i="4"/>
  <c r="AA3078" i="4"/>
  <c r="AA3070" i="4"/>
  <c r="AA3062" i="4"/>
  <c r="AA3054" i="4"/>
  <c r="AA3046" i="4"/>
  <c r="AA3038" i="4"/>
  <c r="AA3030" i="4"/>
  <c r="AA3022" i="4"/>
  <c r="AA3014" i="4"/>
  <c r="AA3006" i="4"/>
  <c r="AA2998" i="4"/>
  <c r="AA2990" i="4"/>
  <c r="AA2982" i="4"/>
  <c r="AA2974" i="4"/>
  <c r="AA2966" i="4"/>
  <c r="AA2958" i="4"/>
  <c r="AA2950" i="4"/>
  <c r="AA2942" i="4"/>
  <c r="AA2934" i="4"/>
  <c r="AA2926" i="4"/>
  <c r="AA2918" i="4"/>
  <c r="AA2910" i="4"/>
  <c r="AA2902" i="4"/>
  <c r="AA2894" i="4"/>
  <c r="AA2886" i="4"/>
  <c r="AA2878" i="4"/>
  <c r="AA2870" i="4"/>
  <c r="AA2862" i="4"/>
  <c r="AA2854" i="4"/>
  <c r="AA2846" i="4"/>
  <c r="AA2838" i="4"/>
  <c r="AA2830" i="4"/>
  <c r="AA2822" i="4"/>
  <c r="AA2814" i="4"/>
  <c r="AA2806" i="4"/>
  <c r="AA2798" i="4"/>
  <c r="AA2790" i="4"/>
  <c r="AA2782" i="4"/>
  <c r="AA2774" i="4"/>
  <c r="AA2766" i="4"/>
  <c r="AA2758" i="4"/>
  <c r="AA2750" i="4"/>
  <c r="AA2742" i="4"/>
  <c r="AA2734" i="4"/>
  <c r="AA2726" i="4"/>
  <c r="AA2718" i="4"/>
  <c r="AA2710" i="4"/>
  <c r="AA2702" i="4"/>
  <c r="AA2694" i="4"/>
  <c r="AA2686" i="4"/>
  <c r="AA2678" i="4"/>
  <c r="AA2670" i="4"/>
  <c r="AA2662" i="4"/>
  <c r="AA2654" i="4"/>
  <c r="AA2646" i="4"/>
  <c r="AA2638" i="4"/>
  <c r="AA2630" i="4"/>
  <c r="AA2622" i="4"/>
  <c r="AA2614" i="4"/>
  <c r="AA2606" i="4"/>
  <c r="AA2598" i="4"/>
  <c r="AA2590" i="4"/>
  <c r="AA2582" i="4"/>
  <c r="AA2574" i="4"/>
  <c r="AA2566" i="4"/>
  <c r="AA2558" i="4"/>
  <c r="AA2550" i="4"/>
  <c r="AA2542" i="4"/>
  <c r="AA2534" i="4"/>
  <c r="AA2526" i="4"/>
  <c r="AA2518" i="4"/>
  <c r="AA2510" i="4"/>
  <c r="AA2502" i="4"/>
  <c r="AA2494" i="4"/>
  <c r="AA2486" i="4"/>
  <c r="AA2478" i="4"/>
  <c r="AA2470" i="4"/>
  <c r="AA2462" i="4"/>
  <c r="AA2454" i="4"/>
  <c r="AA2446" i="4"/>
  <c r="AA2438" i="4"/>
  <c r="AA2430" i="4"/>
  <c r="AA2422" i="4"/>
  <c r="AA2414" i="4"/>
  <c r="AA2406" i="4"/>
  <c r="AA2398" i="4"/>
  <c r="AA2390" i="4"/>
  <c r="AA2382" i="4"/>
  <c r="AA2374" i="4"/>
  <c r="AA2366" i="4"/>
  <c r="AA2358" i="4"/>
  <c r="AA2350" i="4"/>
  <c r="AA2342" i="4"/>
  <c r="AA2334" i="4"/>
  <c r="AA2326" i="4"/>
  <c r="AA2318" i="4"/>
  <c r="AA2310" i="4"/>
  <c r="AA2302" i="4"/>
  <c r="AA2294" i="4"/>
  <c r="AA2286" i="4"/>
  <c r="AA2278" i="4"/>
  <c r="AA2270" i="4"/>
  <c r="AA2262" i="4"/>
  <c r="AA2254" i="4"/>
  <c r="AA2246" i="4"/>
  <c r="AA2238" i="4"/>
  <c r="AA2230" i="4"/>
  <c r="AA2222" i="4"/>
  <c r="AA2214" i="4"/>
  <c r="AA2206" i="4"/>
  <c r="AA2198" i="4"/>
  <c r="AA2190" i="4"/>
  <c r="AA2182" i="4"/>
  <c r="AA2174" i="4"/>
  <c r="AA2166" i="4"/>
  <c r="AA2158" i="4"/>
  <c r="AA2150" i="4"/>
  <c r="AA2142" i="4"/>
  <c r="AA2134" i="4"/>
  <c r="AA2126" i="4"/>
  <c r="AA2118" i="4"/>
  <c r="AA2110" i="4"/>
  <c r="AA2102" i="4"/>
  <c r="AA2094" i="4"/>
  <c r="AA2086" i="4"/>
  <c r="AA2078" i="4"/>
  <c r="AA2070" i="4"/>
  <c r="AA2062" i="4"/>
  <c r="AA2054" i="4"/>
  <c r="AA2046" i="4"/>
  <c r="AA2038" i="4"/>
  <c r="AA2030" i="4"/>
  <c r="AA2022" i="4"/>
  <c r="AA2014" i="4"/>
  <c r="AA2006" i="4"/>
  <c r="AA1998" i="4"/>
  <c r="AA1990" i="4"/>
  <c r="AA1982" i="4"/>
  <c r="AA1974" i="4"/>
  <c r="AA1966" i="4"/>
  <c r="AA1958" i="4"/>
  <c r="AA1950" i="4"/>
  <c r="AA1942" i="4"/>
  <c r="AA1934" i="4"/>
  <c r="AA1926" i="4"/>
  <c r="AA1918" i="4"/>
  <c r="AA1910" i="4"/>
  <c r="AA1902" i="4"/>
  <c r="AA1894" i="4"/>
  <c r="AA1886" i="4"/>
  <c r="AA1878" i="4"/>
  <c r="AA1870" i="4"/>
  <c r="AA1862" i="4"/>
  <c r="AA1854" i="4"/>
  <c r="AA1846" i="4"/>
  <c r="AA1838" i="4"/>
  <c r="AA1830" i="4"/>
  <c r="AA1822" i="4"/>
  <c r="AA1814" i="4"/>
  <c r="AA1806" i="4"/>
  <c r="AA1798" i="4"/>
  <c r="AA1790" i="4"/>
  <c r="AA1782" i="4"/>
  <c r="AA1774" i="4"/>
  <c r="AA1766" i="4"/>
  <c r="AA1758" i="4"/>
  <c r="AA1750" i="4"/>
  <c r="AA1742" i="4"/>
  <c r="AA1734" i="4"/>
  <c r="AA1726" i="4"/>
  <c r="AA1718" i="4"/>
  <c r="AA1710" i="4"/>
  <c r="AA1702" i="4"/>
  <c r="AA1694" i="4"/>
  <c r="AA1686" i="4"/>
  <c r="AA1678" i="4"/>
  <c r="AA1670" i="4"/>
  <c r="AA1662" i="4"/>
  <c r="AA1654" i="4"/>
  <c r="AA1646" i="4"/>
  <c r="AA3360" i="4"/>
  <c r="AA3344" i="4"/>
  <c r="AA3365" i="4"/>
  <c r="AA3357" i="4"/>
  <c r="AA3349" i="4"/>
  <c r="AA3341" i="4"/>
  <c r="AA3333" i="4"/>
  <c r="AA3325" i="4"/>
  <c r="AA3317" i="4"/>
  <c r="AA3309" i="4"/>
  <c r="AA3301" i="4"/>
  <c r="AA3293" i="4"/>
  <c r="AA3285" i="4"/>
  <c r="AA3277" i="4"/>
  <c r="AA3269" i="4"/>
  <c r="AA3261" i="4"/>
  <c r="AA3253" i="4"/>
  <c r="AA3245" i="4"/>
  <c r="AA3237" i="4"/>
  <c r="AA3229" i="4"/>
  <c r="AA3221" i="4"/>
  <c r="AA3213" i="4"/>
  <c r="AA3205" i="4"/>
  <c r="AA3197" i="4"/>
  <c r="AA3189" i="4"/>
  <c r="AA3181" i="4"/>
  <c r="AA3173" i="4"/>
  <c r="AA3165" i="4"/>
  <c r="AA3157" i="4"/>
  <c r="AA3149" i="4"/>
  <c r="AA3141" i="4"/>
  <c r="AA3133" i="4"/>
  <c r="AA3125" i="4"/>
  <c r="AA3117" i="4"/>
  <c r="AA3109" i="4"/>
  <c r="AA3101" i="4"/>
  <c r="AA3093" i="4"/>
  <c r="AA3085" i="4"/>
  <c r="AA3077" i="4"/>
  <c r="AA3069" i="4"/>
  <c r="AA3061" i="4"/>
  <c r="AA3053" i="4"/>
  <c r="AA3045" i="4"/>
  <c r="AA3037" i="4"/>
  <c r="AA3029" i="4"/>
  <c r="AA3021" i="4"/>
  <c r="AA3013" i="4"/>
  <c r="AA3005" i="4"/>
  <c r="AA2997" i="4"/>
  <c r="AA2989" i="4"/>
  <c r="AA2981" i="4"/>
  <c r="AA2973" i="4"/>
  <c r="AA2965" i="4"/>
  <c r="AA2957" i="4"/>
  <c r="AA2949" i="4"/>
  <c r="AA2941" i="4"/>
  <c r="AA2933" i="4"/>
  <c r="AA2925" i="4"/>
  <c r="AA2917" i="4"/>
  <c r="AA2909" i="4"/>
  <c r="AA2901" i="4"/>
  <c r="AA2893" i="4"/>
  <c r="AA2885" i="4"/>
  <c r="AA2877" i="4"/>
  <c r="AA2869" i="4"/>
  <c r="AA2861" i="4"/>
  <c r="AA2853" i="4"/>
  <c r="AA2845" i="4"/>
  <c r="AA2837" i="4"/>
  <c r="AA2829" i="4"/>
  <c r="AA2821" i="4"/>
  <c r="AA2813" i="4"/>
  <c r="AA2805" i="4"/>
  <c r="AA2797" i="4"/>
  <c r="AA2789" i="4"/>
  <c r="AA2781" i="4"/>
  <c r="AA2773" i="4"/>
  <c r="AA2765" i="4"/>
  <c r="AA2757" i="4"/>
  <c r="AA2749" i="4"/>
  <c r="AA2741" i="4"/>
  <c r="AA2733" i="4"/>
  <c r="AA2725" i="4"/>
  <c r="AA2717" i="4"/>
  <c r="AA2709" i="4"/>
  <c r="AA2701" i="4"/>
  <c r="AA2693" i="4"/>
  <c r="AA2685" i="4"/>
  <c r="AA2677" i="4"/>
  <c r="AA2669" i="4"/>
  <c r="AA2661" i="4"/>
  <c r="AA2653" i="4"/>
  <c r="AA2645" i="4"/>
  <c r="AA2637" i="4"/>
  <c r="AA2629" i="4"/>
  <c r="AA2621" i="4"/>
  <c r="AA2613" i="4"/>
  <c r="AA2605" i="4"/>
  <c r="AA2597" i="4"/>
  <c r="AA2589" i="4"/>
  <c r="AA2581" i="4"/>
  <c r="AA2573" i="4"/>
  <c r="AA2565" i="4"/>
  <c r="AA2557" i="4"/>
  <c r="AA2549" i="4"/>
  <c r="AA2541" i="4"/>
  <c r="AA2533" i="4"/>
  <c r="AA2525" i="4"/>
  <c r="AA2517" i="4"/>
  <c r="AA2509" i="4"/>
  <c r="AA2501" i="4"/>
  <c r="AA2493" i="4"/>
  <c r="AA2485" i="4"/>
  <c r="AA2477" i="4"/>
  <c r="AA2469" i="4"/>
  <c r="AA2461" i="4"/>
  <c r="AA2453" i="4"/>
  <c r="AA2445" i="4"/>
  <c r="AA2437" i="4"/>
  <c r="AA2429" i="4"/>
  <c r="AA2421" i="4"/>
  <c r="AA2413" i="4"/>
  <c r="AA2405" i="4"/>
  <c r="AA2397" i="4"/>
  <c r="AA2389" i="4"/>
  <c r="AA2381" i="4"/>
  <c r="AA2373" i="4"/>
  <c r="AA2365" i="4"/>
  <c r="AA2357" i="4"/>
  <c r="AA2349" i="4"/>
  <c r="AA2341" i="4"/>
  <c r="AA2333" i="4"/>
  <c r="AA2325" i="4"/>
  <c r="AA2317" i="4"/>
  <c r="AA2309" i="4"/>
  <c r="AA2301" i="4"/>
  <c r="AA2293" i="4"/>
  <c r="AA2285" i="4"/>
  <c r="AA2277" i="4"/>
  <c r="AA2269" i="4"/>
  <c r="AA2261" i="4"/>
  <c r="AA2253" i="4"/>
  <c r="AA2245" i="4"/>
  <c r="AA2237" i="4"/>
  <c r="AA2229" i="4"/>
  <c r="AA2221" i="4"/>
  <c r="AA2213" i="4"/>
  <c r="AA2205" i="4"/>
  <c r="AA2197" i="4"/>
  <c r="AA2189" i="4"/>
  <c r="AA2181" i="4"/>
  <c r="AA2173" i="4"/>
  <c r="AA2165" i="4"/>
  <c r="AA2157" i="4"/>
  <c r="AA2149" i="4"/>
  <c r="AA2141" i="4"/>
  <c r="AA2133" i="4"/>
  <c r="AA2125" i="4"/>
  <c r="AA2117" i="4"/>
  <c r="AA2109" i="4"/>
  <c r="AA2101" i="4"/>
  <c r="AA2093" i="4"/>
  <c r="AA2085" i="4"/>
  <c r="AA2077" i="4"/>
  <c r="AA2069" i="4"/>
  <c r="AA2061" i="4"/>
  <c r="AA2053" i="4"/>
  <c r="AA2045" i="4"/>
  <c r="AA2037" i="4"/>
  <c r="AA2029" i="4"/>
  <c r="AA2021" i="4"/>
  <c r="AA2013" i="4"/>
  <c r="AA2005" i="4"/>
  <c r="AA1997" i="4"/>
  <c r="AA1989" i="4"/>
  <c r="AA1981" i="4"/>
  <c r="AA1973" i="4"/>
  <c r="AA1965" i="4"/>
  <c r="AA1957" i="4"/>
  <c r="AA1949" i="4"/>
  <c r="AA1941" i="4"/>
  <c r="AA1933" i="4"/>
  <c r="AA1925" i="4"/>
  <c r="AA1917" i="4"/>
  <c r="AA1909" i="4"/>
  <c r="AA1901" i="4"/>
  <c r="AA1893" i="4"/>
  <c r="AA1885" i="4"/>
  <c r="AA1877" i="4"/>
  <c r="AA1869" i="4"/>
  <c r="AA1861" i="4"/>
  <c r="AA1853" i="4"/>
  <c r="AA1845" i="4"/>
  <c r="AA1837" i="4"/>
  <c r="AA1829" i="4"/>
  <c r="AA1821" i="4"/>
  <c r="AA1813" i="4"/>
  <c r="AA1805" i="4"/>
  <c r="AA1797" i="4"/>
  <c r="AA1789" i="4"/>
  <c r="AA1781" i="4"/>
  <c r="AA1773" i="4"/>
  <c r="AA1765" i="4"/>
  <c r="AA1757" i="4"/>
  <c r="AA1749" i="4"/>
  <c r="AA1741" i="4"/>
  <c r="AA1733" i="4"/>
  <c r="AA1725" i="4"/>
  <c r="AA1717" i="4"/>
  <c r="AA1709" i="4"/>
  <c r="AA1701" i="4"/>
  <c r="AA1693" i="4"/>
  <c r="AA1685" i="4"/>
  <c r="AA1677" i="4"/>
  <c r="AA1669" i="4"/>
  <c r="AA1661" i="4"/>
  <c r="AA1653" i="4"/>
  <c r="AA1645" i="4"/>
  <c r="AA3336" i="4"/>
  <c r="AA3364" i="4"/>
  <c r="AA3356" i="4"/>
  <c r="AA3348" i="4"/>
  <c r="AA3340" i="4"/>
  <c r="AA3332" i="4"/>
  <c r="AA3324" i="4"/>
  <c r="AA3316" i="4"/>
  <c r="AA3308" i="4"/>
  <c r="AA3300" i="4"/>
  <c r="AA3292" i="4"/>
  <c r="AA3284" i="4"/>
  <c r="AA3276" i="4"/>
  <c r="AA3268" i="4"/>
  <c r="AA3260" i="4"/>
  <c r="AA3252" i="4"/>
  <c r="AA3244" i="4"/>
  <c r="AA3236" i="4"/>
  <c r="AA3228" i="4"/>
  <c r="AA3220" i="4"/>
  <c r="AA3212" i="4"/>
  <c r="AA3204" i="4"/>
  <c r="AA3196" i="4"/>
  <c r="AA3188" i="4"/>
  <c r="AA3180" i="4"/>
  <c r="AA3172" i="4"/>
  <c r="AA3164" i="4"/>
  <c r="AA3156" i="4"/>
  <c r="AA3148" i="4"/>
  <c r="AA3140" i="4"/>
  <c r="AA3132" i="4"/>
  <c r="AA3124" i="4"/>
  <c r="AA3116" i="4"/>
  <c r="AA3108" i="4"/>
  <c r="AA3100" i="4"/>
  <c r="AA3092" i="4"/>
  <c r="AA3084" i="4"/>
  <c r="AA3076" i="4"/>
  <c r="AA3068" i="4"/>
  <c r="AA3060" i="4"/>
  <c r="AA3052" i="4"/>
  <c r="AA3044" i="4"/>
  <c r="AA3036" i="4"/>
  <c r="AA3028" i="4"/>
  <c r="AA3020" i="4"/>
  <c r="AA3012" i="4"/>
  <c r="AA3004" i="4"/>
  <c r="AA2996" i="4"/>
  <c r="AA2988" i="4"/>
  <c r="AA2980" i="4"/>
  <c r="AA2972" i="4"/>
  <c r="AA2964" i="4"/>
  <c r="AA2956" i="4"/>
  <c r="AA2948" i="4"/>
  <c r="AA2940" i="4"/>
  <c r="AA2932" i="4"/>
  <c r="AA2924" i="4"/>
  <c r="AA2916" i="4"/>
  <c r="AA2908" i="4"/>
  <c r="AA2900" i="4"/>
  <c r="AA2892" i="4"/>
  <c r="AA2884" i="4"/>
  <c r="AA2876" i="4"/>
  <c r="AA2868" i="4"/>
  <c r="AA2860" i="4"/>
  <c r="AA2852" i="4"/>
  <c r="AA2844" i="4"/>
  <c r="AA2836" i="4"/>
  <c r="AA2828" i="4"/>
  <c r="AA2820" i="4"/>
  <c r="AA2812" i="4"/>
  <c r="AA2804" i="4"/>
  <c r="AA2796" i="4"/>
  <c r="AA2788" i="4"/>
  <c r="AA2780" i="4"/>
  <c r="AA2772" i="4"/>
  <c r="AA2764" i="4"/>
  <c r="AA2756" i="4"/>
  <c r="AA2748" i="4"/>
  <c r="AA2740" i="4"/>
  <c r="AA2732" i="4"/>
  <c r="AA2724" i="4"/>
  <c r="AA2716" i="4"/>
  <c r="AA2708" i="4"/>
  <c r="AA2700" i="4"/>
  <c r="AA2692" i="4"/>
  <c r="AA2684" i="4"/>
  <c r="AA2676" i="4"/>
  <c r="AA2668" i="4"/>
  <c r="AA2660" i="4"/>
  <c r="AA2652" i="4"/>
  <c r="AA2644" i="4"/>
  <c r="AA2636" i="4"/>
  <c r="AA2628" i="4"/>
  <c r="AA2620" i="4"/>
  <c r="AA2612" i="4"/>
  <c r="AA2604" i="4"/>
  <c r="AA2596" i="4"/>
  <c r="AA2588" i="4"/>
  <c r="AA2580" i="4"/>
  <c r="AA2572" i="4"/>
  <c r="AA2564" i="4"/>
  <c r="AA2556" i="4"/>
  <c r="AA2548" i="4"/>
  <c r="AA2540" i="4"/>
  <c r="AA2532" i="4"/>
  <c r="AA2524" i="4"/>
  <c r="AA2516" i="4"/>
  <c r="AA2508" i="4"/>
  <c r="AA2500" i="4"/>
  <c r="AA2492" i="4"/>
  <c r="AA2484" i="4"/>
  <c r="AA2476" i="4"/>
  <c r="AA2468" i="4"/>
  <c r="AA2460" i="4"/>
  <c r="AA2452" i="4"/>
  <c r="AA2444" i="4"/>
  <c r="AA2436" i="4"/>
  <c r="AA2428" i="4"/>
  <c r="AA2420" i="4"/>
  <c r="AA2412" i="4"/>
  <c r="AA2404" i="4"/>
  <c r="AA2396" i="4"/>
  <c r="AA2388" i="4"/>
  <c r="AA2380" i="4"/>
  <c r="AA2372" i="4"/>
  <c r="AA2364" i="4"/>
  <c r="AA2356" i="4"/>
  <c r="AA2348" i="4"/>
  <c r="AA2340" i="4"/>
  <c r="AA2332" i="4"/>
  <c r="AA2324" i="4"/>
  <c r="AA2316" i="4"/>
  <c r="AA2308" i="4"/>
  <c r="AA2300" i="4"/>
  <c r="AA2292" i="4"/>
  <c r="AA2284" i="4"/>
  <c r="AA2276" i="4"/>
  <c r="AA2268" i="4"/>
  <c r="AA2260" i="4"/>
  <c r="AA2252" i="4"/>
  <c r="AA2244" i="4"/>
  <c r="AA2236" i="4"/>
  <c r="AA2228" i="4"/>
  <c r="AA2220" i="4"/>
  <c r="AA2212" i="4"/>
  <c r="AA2204" i="4"/>
  <c r="AA2196" i="4"/>
  <c r="AA2188" i="4"/>
  <c r="AA2180" i="4"/>
  <c r="AA2172" i="4"/>
  <c r="AA2164" i="4"/>
  <c r="AA2156" i="4"/>
  <c r="AA2148" i="4"/>
  <c r="AA2140" i="4"/>
  <c r="AA2132" i="4"/>
  <c r="AA2124" i="4"/>
  <c r="AA2116" i="4"/>
  <c r="AA2108" i="4"/>
  <c r="AA2100" i="4"/>
  <c r="AA2092" i="4"/>
  <c r="AA2084" i="4"/>
  <c r="AA2076" i="4"/>
  <c r="AA2068" i="4"/>
  <c r="AA2060" i="4"/>
  <c r="AA2052" i="4"/>
  <c r="AA2044" i="4"/>
  <c r="AA2036" i="4"/>
  <c r="AA2028" i="4"/>
  <c r="AA2020" i="4"/>
  <c r="AA2012" i="4"/>
  <c r="AA2004" i="4"/>
  <c r="AA1996" i="4"/>
  <c r="AA1988" i="4"/>
  <c r="AA1980" i="4"/>
  <c r="AA1972" i="4"/>
  <c r="AA1964" i="4"/>
  <c r="AA1956" i="4"/>
  <c r="AA1948" i="4"/>
  <c r="AA1940" i="4"/>
  <c r="AA1932" i="4"/>
  <c r="AA1924" i="4"/>
  <c r="AA1916" i="4"/>
  <c r="AA1908" i="4"/>
  <c r="AA1900" i="4"/>
  <c r="AA1892" i="4"/>
  <c r="AA1884" i="4"/>
  <c r="AA1876" i="4"/>
  <c r="AA1868" i="4"/>
  <c r="AA1860" i="4"/>
  <c r="AA1852" i="4"/>
  <c r="AA1844" i="4"/>
  <c r="AA1836" i="4"/>
  <c r="AA1828" i="4"/>
  <c r="AA1820" i="4"/>
  <c r="AA1812" i="4"/>
  <c r="AA1804" i="4"/>
  <c r="AA1796" i="4"/>
  <c r="AA1788" i="4"/>
  <c r="AA1780" i="4"/>
  <c r="AA1772" i="4"/>
  <c r="AA1764" i="4"/>
  <c r="AA1756" i="4"/>
  <c r="AA1748" i="4"/>
  <c r="AA1740" i="4"/>
  <c r="AA1732" i="4"/>
  <c r="AA1724" i="4"/>
  <c r="AA1716" i="4"/>
  <c r="AA1708" i="4"/>
  <c r="AA1700" i="4"/>
  <c r="AA1692" i="4"/>
  <c r="AA1684" i="4"/>
  <c r="AA1676" i="4"/>
  <c r="AA1668" i="4"/>
  <c r="AA1660" i="4"/>
  <c r="AA1652" i="4"/>
  <c r="AA3363" i="4"/>
  <c r="AA3355" i="4"/>
  <c r="AA3347" i="4"/>
  <c r="AA3339" i="4"/>
  <c r="AA3331" i="4"/>
  <c r="AA3323" i="4"/>
  <c r="AA3315" i="4"/>
  <c r="AA3307" i="4"/>
  <c r="AA3299" i="4"/>
  <c r="AA3291" i="4"/>
  <c r="AA3283" i="4"/>
  <c r="AA3275" i="4"/>
  <c r="AA3267" i="4"/>
  <c r="AA3259" i="4"/>
  <c r="AA3251" i="4"/>
  <c r="AA3243" i="4"/>
  <c r="AA3235" i="4"/>
  <c r="AA3227" i="4"/>
  <c r="AA3219" i="4"/>
  <c r="AA3211" i="4"/>
  <c r="AA3203" i="4"/>
  <c r="AA3195" i="4"/>
  <c r="AA3187" i="4"/>
  <c r="AA3179" i="4"/>
  <c r="AA3171" i="4"/>
  <c r="AA3163" i="4"/>
  <c r="AA3155" i="4"/>
  <c r="AA3147" i="4"/>
  <c r="AA3139" i="4"/>
  <c r="AA3131" i="4"/>
  <c r="AA3123" i="4"/>
  <c r="AA3115" i="4"/>
  <c r="AA3107" i="4"/>
  <c r="AA3099" i="4"/>
  <c r="AA3091" i="4"/>
  <c r="AA3083" i="4"/>
  <c r="AA3075" i="4"/>
  <c r="AA3067" i="4"/>
  <c r="AA3059" i="4"/>
  <c r="AA3051" i="4"/>
  <c r="AA3043" i="4"/>
  <c r="AA3035" i="4"/>
  <c r="AA3027" i="4"/>
  <c r="AA3019" i="4"/>
  <c r="AA3011" i="4"/>
  <c r="AA3003" i="4"/>
  <c r="AA2995" i="4"/>
  <c r="AA2987" i="4"/>
  <c r="AA2979" i="4"/>
  <c r="AA2971" i="4"/>
  <c r="AA2963" i="4"/>
  <c r="AA2955" i="4"/>
  <c r="AA2947" i="4"/>
  <c r="AA2939" i="4"/>
  <c r="AA2931" i="4"/>
  <c r="AA2923" i="4"/>
  <c r="AA2915" i="4"/>
  <c r="AA2907" i="4"/>
  <c r="AA2899" i="4"/>
  <c r="AA2891" i="4"/>
  <c r="AA2883" i="4"/>
  <c r="AA2875" i="4"/>
  <c r="AA2867" i="4"/>
  <c r="AA2859" i="4"/>
  <c r="AA2851" i="4"/>
  <c r="AA2843" i="4"/>
  <c r="AA2835" i="4"/>
  <c r="AA2827" i="4"/>
  <c r="AA2819" i="4"/>
  <c r="AA2811" i="4"/>
  <c r="AA2803" i="4"/>
  <c r="AA2795" i="4"/>
  <c r="AA2787" i="4"/>
  <c r="AA2779" i="4"/>
  <c r="AA2771" i="4"/>
  <c r="AA2763" i="4"/>
  <c r="AA2755" i="4"/>
  <c r="AA2747" i="4"/>
  <c r="AA2739" i="4"/>
  <c r="AA2731" i="4"/>
  <c r="AA2723" i="4"/>
  <c r="AA2715" i="4"/>
  <c r="AA2707" i="4"/>
  <c r="AA2699" i="4"/>
  <c r="AA2691" i="4"/>
  <c r="AA2683" i="4"/>
  <c r="AA2675" i="4"/>
  <c r="AA2667" i="4"/>
  <c r="AA2659" i="4"/>
  <c r="AA2651" i="4"/>
  <c r="AA2643" i="4"/>
  <c r="AA2635" i="4"/>
  <c r="AA2627" i="4"/>
  <c r="AA2619" i="4"/>
  <c r="AA2611" i="4"/>
  <c r="AA2603" i="4"/>
  <c r="AA2595" i="4"/>
  <c r="AA2587" i="4"/>
  <c r="AA2579" i="4"/>
  <c r="AA2571" i="4"/>
  <c r="AA2563" i="4"/>
  <c r="AA2555" i="4"/>
  <c r="AA2547" i="4"/>
  <c r="AA2539" i="4"/>
  <c r="AA2531" i="4"/>
  <c r="AA2523" i="4"/>
  <c r="AA2515" i="4"/>
  <c r="AA2507" i="4"/>
  <c r="AA2499" i="4"/>
  <c r="AA2491" i="4"/>
  <c r="AA2483" i="4"/>
  <c r="AA2475" i="4"/>
  <c r="AA2467" i="4"/>
  <c r="AA2459" i="4"/>
  <c r="AA2451" i="4"/>
  <c r="AA2443" i="4"/>
  <c r="AA2435" i="4"/>
  <c r="AA2427" i="4"/>
  <c r="AA2419" i="4"/>
  <c r="AA2411" i="4"/>
  <c r="AA2403" i="4"/>
  <c r="AA2395" i="4"/>
  <c r="AA2387" i="4"/>
  <c r="AA2379" i="4"/>
  <c r="AA2371" i="4"/>
  <c r="AA2363" i="4"/>
  <c r="AA2355" i="4"/>
  <c r="AA2347" i="4"/>
  <c r="AA2339" i="4"/>
  <c r="AA2331" i="4"/>
  <c r="AA2323" i="4"/>
  <c r="AA2315" i="4"/>
  <c r="AA2307" i="4"/>
  <c r="AA2299" i="4"/>
  <c r="AA2291" i="4"/>
  <c r="AA2283" i="4"/>
  <c r="AA2275" i="4"/>
  <c r="AA2267" i="4"/>
  <c r="AA2259" i="4"/>
  <c r="AA2251" i="4"/>
  <c r="AA2243" i="4"/>
  <c r="AA2235" i="4"/>
  <c r="AA2227" i="4"/>
  <c r="AA2219" i="4"/>
  <c r="AA2211" i="4"/>
  <c r="AA2203" i="4"/>
  <c r="AA2195" i="4"/>
  <c r="AA2187" i="4"/>
  <c r="AA2179" i="4"/>
  <c r="AA2171" i="4"/>
  <c r="AA2163" i="4"/>
  <c r="AA2155" i="4"/>
  <c r="AA2147" i="4"/>
  <c r="AA2139" i="4"/>
  <c r="AA2131" i="4"/>
  <c r="AA2123" i="4"/>
  <c r="AA2115" i="4"/>
  <c r="AA2107" i="4"/>
  <c r="AA2099" i="4"/>
  <c r="AA2091" i="4"/>
  <c r="AA2083" i="4"/>
  <c r="AA2075" i="4"/>
  <c r="AA2067" i="4"/>
  <c r="AA2059" i="4"/>
  <c r="AA2051" i="4"/>
  <c r="AA2043" i="4"/>
  <c r="AA2035" i="4"/>
  <c r="AA2027" i="4"/>
  <c r="AA2019" i="4"/>
  <c r="AA2011" i="4"/>
  <c r="AA2003" i="4"/>
  <c r="AA1995" i="4"/>
  <c r="AA1987" i="4"/>
  <c r="AA1979" i="4"/>
  <c r="AA1971" i="4"/>
  <c r="AA1963" i="4"/>
  <c r="AA1955" i="4"/>
  <c r="AA1947" i="4"/>
  <c r="AA1939" i="4"/>
  <c r="AA1931" i="4"/>
  <c r="AA1923" i="4"/>
  <c r="AA1915" i="4"/>
  <c r="AA1907" i="4"/>
  <c r="AA1899" i="4"/>
  <c r="AA1891" i="4"/>
  <c r="AA1883" i="4"/>
  <c r="AA1875" i="4"/>
  <c r="AA1867" i="4"/>
  <c r="AA1859" i="4"/>
  <c r="AA1851" i="4"/>
  <c r="AA1843" i="4"/>
  <c r="AA1835" i="4"/>
  <c r="AA1827" i="4"/>
  <c r="AA1819" i="4"/>
  <c r="AA1811" i="4"/>
  <c r="AA1803" i="4"/>
  <c r="AA1795" i="4"/>
  <c r="AA1787" i="4"/>
  <c r="AA1779" i="4"/>
  <c r="AA1771" i="4"/>
  <c r="AA1763" i="4"/>
  <c r="AA1755" i="4"/>
  <c r="AA1747" i="4"/>
  <c r="AA1739" i="4"/>
  <c r="AA1731" i="4"/>
  <c r="AA1723" i="4"/>
  <c r="AA1715" i="4"/>
  <c r="AA1707" i="4"/>
  <c r="AA1699" i="4"/>
  <c r="AA1691" i="4"/>
  <c r="AA1683" i="4"/>
  <c r="AA1675" i="4"/>
  <c r="AA1667" i="4"/>
  <c r="AA1659" i="4"/>
  <c r="AA1651" i="4"/>
  <c r="AA3320" i="4"/>
  <c r="AA3362" i="4"/>
  <c r="AA3354" i="4"/>
  <c r="AA3346" i="4"/>
  <c r="AA3338" i="4"/>
  <c r="AA3330" i="4"/>
  <c r="AA3322" i="4"/>
  <c r="AA3314" i="4"/>
  <c r="AA3306" i="4"/>
  <c r="AA3298" i="4"/>
  <c r="AA3290" i="4"/>
  <c r="AA3282" i="4"/>
  <c r="AA3274" i="4"/>
  <c r="AA3266" i="4"/>
  <c r="AA3258" i="4"/>
  <c r="AA3250" i="4"/>
  <c r="AA3242" i="4"/>
  <c r="AA3234" i="4"/>
  <c r="AA3226" i="4"/>
  <c r="AA3218" i="4"/>
  <c r="AA3210" i="4"/>
  <c r="AA3202" i="4"/>
  <c r="AA3194" i="4"/>
  <c r="AA3186" i="4"/>
  <c r="AA3178" i="4"/>
  <c r="AA3170" i="4"/>
  <c r="AA3162" i="4"/>
  <c r="AA3154" i="4"/>
  <c r="AA3146" i="4"/>
  <c r="AA3138" i="4"/>
  <c r="AA3130" i="4"/>
  <c r="AA3122" i="4"/>
  <c r="AA3114" i="4"/>
  <c r="AA3106" i="4"/>
  <c r="AA3098" i="4"/>
  <c r="AA3090" i="4"/>
  <c r="AA3082" i="4"/>
  <c r="AA3074" i="4"/>
  <c r="AA3066" i="4"/>
  <c r="AA3058" i="4"/>
  <c r="AA3050" i="4"/>
  <c r="AA3042" i="4"/>
  <c r="AA3034" i="4"/>
  <c r="AA3026" i="4"/>
  <c r="AA3018" i="4"/>
  <c r="AA3010" i="4"/>
  <c r="AA3002" i="4"/>
  <c r="AA2994" i="4"/>
  <c r="AA2986" i="4"/>
  <c r="AA2978" i="4"/>
  <c r="AA2970" i="4"/>
  <c r="AA2962" i="4"/>
  <c r="AA2954" i="4"/>
  <c r="AA2946" i="4"/>
  <c r="AA2938" i="4"/>
  <c r="AA2930" i="4"/>
  <c r="AA2922" i="4"/>
  <c r="AA2914" i="4"/>
  <c r="AA2906" i="4"/>
  <c r="AA2898" i="4"/>
  <c r="AA2890" i="4"/>
  <c r="AA2882" i="4"/>
  <c r="AA2874" i="4"/>
  <c r="AA2866" i="4"/>
  <c r="AA2858" i="4"/>
  <c r="AA2850" i="4"/>
  <c r="AA2842" i="4"/>
  <c r="AA2834" i="4"/>
  <c r="AA2826" i="4"/>
  <c r="AA2818" i="4"/>
  <c r="AA2810" i="4"/>
  <c r="AA2802" i="4"/>
  <c r="AA2794" i="4"/>
  <c r="AA2786" i="4"/>
  <c r="AA2778" i="4"/>
  <c r="AA2770" i="4"/>
  <c r="AA2762" i="4"/>
  <c r="AA2754" i="4"/>
  <c r="AA2746" i="4"/>
  <c r="AA2738" i="4"/>
  <c r="AA2730" i="4"/>
  <c r="AA2722" i="4"/>
  <c r="AA2714" i="4"/>
  <c r="AA2706" i="4"/>
  <c r="AA2698" i="4"/>
  <c r="AA2690" i="4"/>
  <c r="AA2682" i="4"/>
  <c r="AA2674" i="4"/>
  <c r="AA2666" i="4"/>
  <c r="AA2658" i="4"/>
  <c r="AA2650" i="4"/>
  <c r="AA2642" i="4"/>
  <c r="AA2634" i="4"/>
  <c r="AA2626" i="4"/>
  <c r="AA2618" i="4"/>
  <c r="AA2610" i="4"/>
  <c r="AA2602" i="4"/>
  <c r="AA2594" i="4"/>
  <c r="AA2586" i="4"/>
  <c r="AA2578" i="4"/>
  <c r="AA2570" i="4"/>
  <c r="AA2562" i="4"/>
  <c r="AA2554" i="4"/>
  <c r="AA2546" i="4"/>
  <c r="AA2538" i="4"/>
  <c r="AA2530" i="4"/>
  <c r="AA2522" i="4"/>
  <c r="AA2514" i="4"/>
  <c r="AA2506" i="4"/>
  <c r="AA2498" i="4"/>
  <c r="AA2490" i="4"/>
  <c r="AA2482" i="4"/>
  <c r="AA2474" i="4"/>
  <c r="AA2466" i="4"/>
  <c r="AA2458" i="4"/>
  <c r="AA2450" i="4"/>
  <c r="AA2442" i="4"/>
  <c r="AA2434" i="4"/>
  <c r="AA2426" i="4"/>
  <c r="AA2418" i="4"/>
  <c r="AA2410" i="4"/>
  <c r="AA2402" i="4"/>
  <c r="AA2394" i="4"/>
  <c r="AA2386" i="4"/>
  <c r="AA2378" i="4"/>
  <c r="AA2370" i="4"/>
  <c r="AA2362" i="4"/>
  <c r="AA2354" i="4"/>
  <c r="AA2346" i="4"/>
  <c r="AA2338" i="4"/>
  <c r="AA2330" i="4"/>
  <c r="AA2322" i="4"/>
  <c r="AA2314" i="4"/>
  <c r="AA2306" i="4"/>
  <c r="AA2298" i="4"/>
  <c r="AA2290" i="4"/>
  <c r="AA2282" i="4"/>
  <c r="AA2274" i="4"/>
  <c r="AA2266" i="4"/>
  <c r="AA2258" i="4"/>
  <c r="AA2250" i="4"/>
  <c r="AA2242" i="4"/>
  <c r="AA2234" i="4"/>
  <c r="AA2226" i="4"/>
  <c r="AA2218" i="4"/>
  <c r="AA2210" i="4"/>
  <c r="AA2202" i="4"/>
  <c r="AA2194" i="4"/>
  <c r="AA2186" i="4"/>
  <c r="AA2178" i="4"/>
  <c r="AA2170" i="4"/>
  <c r="AA2162" i="4"/>
  <c r="AA2154" i="4"/>
  <c r="AA2146" i="4"/>
  <c r="AA2138" i="4"/>
  <c r="AA2130" i="4"/>
  <c r="AA2122" i="4"/>
  <c r="AA2114" i="4"/>
  <c r="AA2106" i="4"/>
  <c r="AA2098" i="4"/>
  <c r="AA2090" i="4"/>
  <c r="AA2082" i="4"/>
  <c r="AA2074" i="4"/>
  <c r="AA2066" i="4"/>
  <c r="AA2058" i="4"/>
  <c r="AA2050" i="4"/>
  <c r="AA2042" i="4"/>
  <c r="AA2034" i="4"/>
  <c r="AA2026" i="4"/>
  <c r="AA2018" i="4"/>
  <c r="AA2010" i="4"/>
  <c r="AA2002" i="4"/>
  <c r="AA1994" i="4"/>
  <c r="AA1986" i="4"/>
  <c r="AA1978" i="4"/>
  <c r="AA1970" i="4"/>
  <c r="AA1962" i="4"/>
  <c r="AA1954" i="4"/>
  <c r="AA1946" i="4"/>
  <c r="AA1938" i="4"/>
  <c r="AA1930" i="4"/>
  <c r="AA1922" i="4"/>
  <c r="AA1914" i="4"/>
  <c r="AA1906" i="4"/>
  <c r="AA1898" i="4"/>
  <c r="AA1890" i="4"/>
  <c r="AA1882" i="4"/>
  <c r="AA1874" i="4"/>
  <c r="AA1866" i="4"/>
  <c r="AA1858" i="4"/>
  <c r="AA1850" i="4"/>
  <c r="AA1842" i="4"/>
  <c r="AA1834" i="4"/>
  <c r="AA1826" i="4"/>
  <c r="AA1818" i="4"/>
  <c r="AA1810" i="4"/>
  <c r="AA1802" i="4"/>
  <c r="AA1794" i="4"/>
  <c r="AA1786" i="4"/>
  <c r="AA1778" i="4"/>
  <c r="AA1770" i="4"/>
  <c r="AA1762" i="4"/>
  <c r="AA1754" i="4"/>
  <c r="AA1746" i="4"/>
  <c r="AA1738" i="4"/>
  <c r="AA1730" i="4"/>
  <c r="AA1722" i="4"/>
  <c r="AA1714" i="4"/>
  <c r="AA1706" i="4"/>
  <c r="AA1698" i="4"/>
  <c r="AA1690" i="4"/>
  <c r="AA1682" i="4"/>
  <c r="AA1674" i="4"/>
  <c r="AA1666" i="4"/>
  <c r="AA1658" i="4"/>
  <c r="AA1650" i="4"/>
  <c r="AA3361" i="4"/>
  <c r="AA3353" i="4"/>
  <c r="AA3345" i="4"/>
  <c r="AA3337" i="4"/>
  <c r="AA3329" i="4"/>
  <c r="AA3321" i="4"/>
  <c r="AA3313" i="4"/>
  <c r="AA3305" i="4"/>
  <c r="AA3297" i="4"/>
  <c r="AA3289" i="4"/>
  <c r="AA3281" i="4"/>
  <c r="AA3273" i="4"/>
  <c r="AA3265" i="4"/>
  <c r="AA3257" i="4"/>
  <c r="AA3249" i="4"/>
  <c r="AA3241" i="4"/>
  <c r="AA3233" i="4"/>
  <c r="AA3225" i="4"/>
  <c r="AA3217" i="4"/>
  <c r="AA3209" i="4"/>
  <c r="AA3201" i="4"/>
  <c r="AA3193" i="4"/>
  <c r="AA3185" i="4"/>
  <c r="AA3177" i="4"/>
  <c r="AA3169" i="4"/>
  <c r="AA3161" i="4"/>
  <c r="AA3153" i="4"/>
  <c r="AA3145" i="4"/>
  <c r="AA3137" i="4"/>
  <c r="AA3129" i="4"/>
  <c r="AA3121" i="4"/>
  <c r="AA3113" i="4"/>
  <c r="AA3105" i="4"/>
  <c r="AA3097" i="4"/>
  <c r="AA3089" i="4"/>
  <c r="AA3081" i="4"/>
  <c r="AA3073" i="4"/>
  <c r="AA3065" i="4"/>
  <c r="AA3057" i="4"/>
  <c r="AA3049" i="4"/>
  <c r="AA3041" i="4"/>
  <c r="AA3033" i="4"/>
  <c r="AA3025" i="4"/>
  <c r="AA3017" i="4"/>
  <c r="AA3009" i="4"/>
  <c r="AA3001" i="4"/>
  <c r="AA2993" i="4"/>
  <c r="AA2985" i="4"/>
  <c r="AA2977" i="4"/>
  <c r="AA2969" i="4"/>
  <c r="AA2961" i="4"/>
  <c r="AA2953" i="4"/>
  <c r="AA2945" i="4"/>
  <c r="AA2937" i="4"/>
  <c r="AA2929" i="4"/>
  <c r="AA2921" i="4"/>
  <c r="AA2913" i="4"/>
  <c r="AA2905" i="4"/>
  <c r="AA2897" i="4"/>
  <c r="AA2889" i="4"/>
  <c r="AA2881" i="4"/>
  <c r="AA2873" i="4"/>
  <c r="AA2865" i="4"/>
  <c r="AA2857" i="4"/>
  <c r="AA2849" i="4"/>
  <c r="AA2841" i="4"/>
  <c r="AA2833" i="4"/>
  <c r="AA2825" i="4"/>
  <c r="AA2817" i="4"/>
  <c r="AA2809" i="4"/>
  <c r="AA2801" i="4"/>
  <c r="AA2793" i="4"/>
  <c r="AA2785" i="4"/>
  <c r="AA2777" i="4"/>
  <c r="AA2769" i="4"/>
  <c r="AA2761" i="4"/>
  <c r="AA2753" i="4"/>
  <c r="AA2745" i="4"/>
  <c r="AA2737" i="4"/>
  <c r="AA2729" i="4"/>
  <c r="AA2721" i="4"/>
  <c r="AA2713" i="4"/>
  <c r="AA2705" i="4"/>
  <c r="AA2697" i="4"/>
  <c r="AA2689" i="4"/>
  <c r="AA2681" i="4"/>
  <c r="AA2673" i="4"/>
  <c r="AA2665" i="4"/>
  <c r="AA2657" i="4"/>
  <c r="AA2649" i="4"/>
  <c r="AA2641" i="4"/>
  <c r="AA2633" i="4"/>
  <c r="AA2625" i="4"/>
  <c r="AA2617" i="4"/>
  <c r="AA2609" i="4"/>
  <c r="AA2601" i="4"/>
  <c r="AA2593" i="4"/>
  <c r="AA2585" i="4"/>
  <c r="AA2577" i="4"/>
  <c r="AA2569" i="4"/>
  <c r="AA2561" i="4"/>
  <c r="AA2553" i="4"/>
  <c r="AA2545" i="4"/>
  <c r="AA2537" i="4"/>
  <c r="AA2529" i="4"/>
  <c r="AA2521" i="4"/>
  <c r="AA2513" i="4"/>
  <c r="AA2505" i="4"/>
  <c r="AA2497" i="4"/>
  <c r="AA2489" i="4"/>
  <c r="AA2481" i="4"/>
  <c r="AA2473" i="4"/>
  <c r="AA2465" i="4"/>
  <c r="AA2457" i="4"/>
  <c r="AA2449" i="4"/>
  <c r="AA2441" i="4"/>
  <c r="AA2433" i="4"/>
  <c r="AA2425" i="4"/>
  <c r="AA2417" i="4"/>
  <c r="AA2409" i="4"/>
  <c r="AA2401" i="4"/>
  <c r="AA2393" i="4"/>
  <c r="AA2385" i="4"/>
  <c r="AA2377" i="4"/>
  <c r="AA2369" i="4"/>
  <c r="AA2361" i="4"/>
  <c r="AA2353" i="4"/>
  <c r="AA2345" i="4"/>
  <c r="AA2337" i="4"/>
  <c r="AA2329" i="4"/>
  <c r="AA2321" i="4"/>
  <c r="AA2313" i="4"/>
  <c r="AA2305" i="4"/>
  <c r="AA2297" i="4"/>
  <c r="AA2289" i="4"/>
  <c r="AA2281" i="4"/>
  <c r="AA2273" i="4"/>
  <c r="AA2265" i="4"/>
  <c r="AA2257" i="4"/>
  <c r="AA2249" i="4"/>
  <c r="AA2241" i="4"/>
  <c r="AA2233" i="4"/>
  <c r="AA2225" i="4"/>
  <c r="AA2217" i="4"/>
  <c r="AA2209" i="4"/>
  <c r="AA2201" i="4"/>
  <c r="AA2193" i="4"/>
  <c r="AA2185" i="4"/>
  <c r="AA2177" i="4"/>
  <c r="AA2169" i="4"/>
  <c r="AA2161" i="4"/>
  <c r="AA2153" i="4"/>
  <c r="AA2145" i="4"/>
  <c r="AA2137" i="4"/>
  <c r="AA2129" i="4"/>
  <c r="AA2121" i="4"/>
  <c r="AA2113" i="4"/>
  <c r="AA2105" i="4"/>
  <c r="AA2097" i="4"/>
  <c r="AA2089" i="4"/>
  <c r="AA2081" i="4"/>
  <c r="AA2073" i="4"/>
  <c r="AA2065" i="4"/>
  <c r="AA2057" i="4"/>
  <c r="AA2049" i="4"/>
  <c r="AA2041" i="4"/>
  <c r="AA2033" i="4"/>
  <c r="AA2025" i="4"/>
  <c r="AA2017" i="4"/>
  <c r="AA2009" i="4"/>
  <c r="AA2001" i="4"/>
  <c r="AA1993" i="4"/>
  <c r="AA1985" i="4"/>
  <c r="AA1977" i="4"/>
  <c r="AA1969" i="4"/>
  <c r="AA1961" i="4"/>
  <c r="AA1953" i="4"/>
  <c r="AA1945" i="4"/>
  <c r="AA1937" i="4"/>
  <c r="AA1929" i="4"/>
  <c r="AA1921" i="4"/>
  <c r="AA1913" i="4"/>
  <c r="AA1905" i="4"/>
  <c r="AA1897" i="4"/>
  <c r="AA1889" i="4"/>
  <c r="AA1881" i="4"/>
  <c r="AA1873" i="4"/>
  <c r="AA1865" i="4"/>
  <c r="AA1857" i="4"/>
  <c r="AA1849" i="4"/>
  <c r="AA1841" i="4"/>
  <c r="AA1833" i="4"/>
  <c r="AA1825" i="4"/>
  <c r="AA1817" i="4"/>
  <c r="AA1809" i="4"/>
  <c r="AA1801" i="4"/>
  <c r="AA1793" i="4"/>
  <c r="AA1785" i="4"/>
  <c r="AA1777" i="4"/>
  <c r="AA1769" i="4"/>
  <c r="AA1761" i="4"/>
  <c r="AA1753" i="4"/>
  <c r="AA1745" i="4"/>
  <c r="AA1737" i="4"/>
  <c r="AA1729" i="4"/>
  <c r="AA1721" i="4"/>
  <c r="AA1713" i="4"/>
  <c r="AA1705" i="4"/>
  <c r="AA1697" i="4"/>
  <c r="AA1689" i="4"/>
  <c r="AA1681" i="4"/>
  <c r="AA1673" i="4"/>
  <c r="AA1665" i="4"/>
  <c r="AA1657" i="4"/>
  <c r="AA1649" i="4"/>
  <c r="AA1640" i="4"/>
  <c r="AA1632" i="4"/>
  <c r="AA1624" i="4"/>
  <c r="AA1616" i="4"/>
  <c r="AA1608" i="4"/>
  <c r="AA1600" i="4"/>
  <c r="AA1592" i="4"/>
  <c r="AA1584" i="4"/>
  <c r="AA1576" i="4"/>
  <c r="AA1568" i="4"/>
  <c r="AA1560" i="4"/>
  <c r="AA1552" i="4"/>
  <c r="AA1544" i="4"/>
  <c r="AA1536" i="4"/>
  <c r="AA1528" i="4"/>
  <c r="AA1520" i="4"/>
  <c r="AA1512" i="4"/>
  <c r="AA1504" i="4"/>
  <c r="AA1496" i="4"/>
  <c r="AA1488" i="4"/>
  <c r="AA1480" i="4"/>
  <c r="AA1472" i="4"/>
  <c r="AA1464" i="4"/>
  <c r="AA1456" i="4"/>
  <c r="AA1448" i="4"/>
  <c r="AA1440" i="4"/>
  <c r="AA1432" i="4"/>
  <c r="AA1424" i="4"/>
  <c r="AA1416" i="4"/>
  <c r="AA1408" i="4"/>
  <c r="AA1400" i="4"/>
  <c r="AA1392" i="4"/>
  <c r="AA1384" i="4"/>
  <c r="AA1376" i="4"/>
  <c r="AA1368" i="4"/>
  <c r="AA1360" i="4"/>
  <c r="AA1352" i="4"/>
  <c r="AA1344" i="4"/>
  <c r="AA1336" i="4"/>
  <c r="AA1328" i="4"/>
  <c r="AA1320" i="4"/>
  <c r="AA1312" i="4"/>
  <c r="AA1304" i="4"/>
  <c r="AA1296" i="4"/>
  <c r="AA1288" i="4"/>
  <c r="AA1280" i="4"/>
  <c r="AA1272" i="4"/>
  <c r="AA1264" i="4"/>
  <c r="AA1256" i="4"/>
  <c r="AA1248" i="4"/>
  <c r="AA1240" i="4"/>
  <c r="AA1232" i="4"/>
  <c r="AA1224" i="4"/>
  <c r="AA1216" i="4"/>
  <c r="AA1208" i="4"/>
  <c r="AA1200" i="4"/>
  <c r="AA1192" i="4"/>
  <c r="AA1184" i="4"/>
  <c r="AA1176" i="4"/>
  <c r="AA1168" i="4"/>
  <c r="AA1160" i="4"/>
  <c r="AA1152" i="4"/>
  <c r="AA1144" i="4"/>
  <c r="AA1136" i="4"/>
  <c r="AA1128" i="4"/>
  <c r="AA1120" i="4"/>
  <c r="AA1112" i="4"/>
  <c r="AA1104" i="4"/>
  <c r="AA1096" i="4"/>
  <c r="AA1088" i="4"/>
  <c r="AA1080" i="4"/>
  <c r="AA1072" i="4"/>
  <c r="AA1064" i="4"/>
  <c r="AA1056" i="4"/>
  <c r="AA1048" i="4"/>
  <c r="AA1040" i="4"/>
  <c r="AA1032" i="4"/>
  <c r="AA1024" i="4"/>
  <c r="AA1016" i="4"/>
  <c r="AA1008" i="4"/>
  <c r="AA1000" i="4"/>
  <c r="AA992" i="4"/>
  <c r="AA984" i="4"/>
  <c r="AA976" i="4"/>
  <c r="AA968" i="4"/>
  <c r="AA960" i="4"/>
  <c r="AA952" i="4"/>
  <c r="AA944" i="4"/>
  <c r="AA936" i="4"/>
  <c r="AA928" i="4"/>
  <c r="AA920" i="4"/>
  <c r="AA912" i="4"/>
  <c r="AA904" i="4"/>
  <c r="AA896" i="4"/>
  <c r="AA888" i="4"/>
  <c r="AA880" i="4"/>
  <c r="AA872" i="4"/>
  <c r="AA864" i="4"/>
  <c r="AA856" i="4"/>
  <c r="AA848" i="4"/>
  <c r="AA840" i="4"/>
  <c r="AA832" i="4"/>
  <c r="AA824" i="4"/>
  <c r="AA816" i="4"/>
  <c r="AA808" i="4"/>
  <c r="AA800" i="4"/>
  <c r="AA792" i="4"/>
  <c r="AA784" i="4"/>
  <c r="AA776" i="4"/>
  <c r="AA768" i="4"/>
  <c r="AA760" i="4"/>
  <c r="AA752" i="4"/>
  <c r="AA744" i="4"/>
  <c r="AA736" i="4"/>
  <c r="AA728" i="4"/>
  <c r="AA720" i="4"/>
  <c r="AA712" i="4"/>
  <c r="AA704" i="4"/>
  <c r="AA696" i="4"/>
  <c r="AA688" i="4"/>
  <c r="AA680" i="4"/>
  <c r="AA672" i="4"/>
  <c r="AA664" i="4"/>
  <c r="AA656" i="4"/>
  <c r="AA648" i="4"/>
  <c r="AA640" i="4"/>
  <c r="AA632" i="4"/>
  <c r="AA624" i="4"/>
  <c r="AA616" i="4"/>
  <c r="AA608" i="4"/>
  <c r="AA600" i="4"/>
  <c r="AA592" i="4"/>
  <c r="AA584" i="4"/>
  <c r="AA576" i="4"/>
  <c r="AA568" i="4"/>
  <c r="AA560" i="4"/>
  <c r="AA552" i="4"/>
  <c r="AA544" i="4"/>
  <c r="AA536" i="4"/>
  <c r="AA528" i="4"/>
  <c r="AA520" i="4"/>
  <c r="AA512" i="4"/>
  <c r="AA504" i="4"/>
  <c r="AA496" i="4"/>
  <c r="AA488" i="4"/>
  <c r="AA480" i="4"/>
  <c r="AA472" i="4"/>
  <c r="AA464" i="4"/>
  <c r="AA456" i="4"/>
  <c r="AA448" i="4"/>
  <c r="AA440" i="4"/>
  <c r="AA432" i="4"/>
  <c r="AA424" i="4"/>
  <c r="AA416" i="4"/>
  <c r="AA408" i="4"/>
  <c r="AA400" i="4"/>
  <c r="AA392" i="4"/>
  <c r="AA384" i="4"/>
  <c r="AA376" i="4"/>
  <c r="AA368" i="4"/>
  <c r="AA360" i="4"/>
  <c r="AA352" i="4"/>
  <c r="AA344" i="4"/>
  <c r="AA336" i="4"/>
  <c r="AA328" i="4"/>
  <c r="AA320" i="4"/>
  <c r="AA312" i="4"/>
  <c r="AA304" i="4"/>
  <c r="AA296" i="4"/>
  <c r="AA288" i="4"/>
  <c r="AA280" i="4"/>
  <c r="AA272" i="4"/>
  <c r="AA264" i="4"/>
  <c r="AA256" i="4"/>
  <c r="AA248" i="4"/>
  <c r="AA240" i="4"/>
  <c r="AA232" i="4"/>
  <c r="AA224" i="4"/>
  <c r="AA216" i="4"/>
  <c r="AA208" i="4"/>
  <c r="AA200" i="4"/>
  <c r="AA192" i="4"/>
  <c r="AA184" i="4"/>
  <c r="AA176" i="4"/>
  <c r="AA168" i="4"/>
  <c r="AA160" i="4"/>
  <c r="AA152" i="4"/>
  <c r="AA144" i="4"/>
  <c r="AA136" i="4"/>
  <c r="AA128" i="4"/>
  <c r="AA120" i="4"/>
  <c r="AA112" i="4"/>
  <c r="AA104" i="4"/>
  <c r="AA96" i="4"/>
  <c r="AA88" i="4"/>
  <c r="AA80" i="4"/>
  <c r="AA72" i="4"/>
  <c r="AA64" i="4"/>
  <c r="AA56" i="4"/>
  <c r="AA48" i="4"/>
  <c r="AA40" i="4"/>
  <c r="AA32" i="4"/>
  <c r="AA24" i="4"/>
  <c r="AA16" i="4"/>
  <c r="AB3358" i="4"/>
  <c r="AB3350" i="4"/>
  <c r="AB3342" i="4"/>
  <c r="AB3334" i="4"/>
  <c r="AB3326" i="4"/>
  <c r="AB3318" i="4"/>
  <c r="AB3310" i="4"/>
  <c r="AB3302" i="4"/>
  <c r="AB3294" i="4"/>
  <c r="AB3286" i="4"/>
  <c r="AB3278" i="4"/>
  <c r="AB3270" i="4"/>
  <c r="AB3262" i="4"/>
  <c r="AB3254" i="4"/>
  <c r="AB3246" i="4"/>
  <c r="AB3238" i="4"/>
  <c r="AB3230" i="4"/>
  <c r="AB3222" i="4"/>
  <c r="AB3214" i="4"/>
  <c r="AB3206" i="4"/>
  <c r="AB3198" i="4"/>
  <c r="AB3190" i="4"/>
  <c r="AB3182" i="4"/>
  <c r="AB3174" i="4"/>
  <c r="AB3166" i="4"/>
  <c r="AB3158" i="4"/>
  <c r="AB3150" i="4"/>
  <c r="AB3142" i="4"/>
  <c r="AB3134" i="4"/>
  <c r="AB3126" i="4"/>
  <c r="AB3118" i="4"/>
  <c r="AB3110" i="4"/>
  <c r="AB3102" i="4"/>
  <c r="AB3094" i="4"/>
  <c r="AB3086" i="4"/>
  <c r="AB3078" i="4"/>
  <c r="AB3070" i="4"/>
  <c r="AB3062" i="4"/>
  <c r="AB3054" i="4"/>
  <c r="AB3046" i="4"/>
  <c r="AB3038" i="4"/>
  <c r="AB3030" i="4"/>
  <c r="AB3022" i="4"/>
  <c r="AB3014" i="4"/>
  <c r="AB3006" i="4"/>
  <c r="AB2998" i="4"/>
  <c r="AB2990" i="4"/>
  <c r="AB2982" i="4"/>
  <c r="AB2974" i="4"/>
  <c r="AB2966" i="4"/>
  <c r="AB2958" i="4"/>
  <c r="AB2950" i="4"/>
  <c r="AB2942" i="4"/>
  <c r="AB2934" i="4"/>
  <c r="AB2926" i="4"/>
  <c r="AB2918" i="4"/>
  <c r="AB2910" i="4"/>
  <c r="AB2902" i="4"/>
  <c r="AB2894" i="4"/>
  <c r="AB2886" i="4"/>
  <c r="AB2878" i="4"/>
  <c r="AB2870" i="4"/>
  <c r="AB2862" i="4"/>
  <c r="AB2854" i="4"/>
  <c r="AB2846" i="4"/>
  <c r="AB2838" i="4"/>
  <c r="AB2830" i="4"/>
  <c r="AB2822" i="4"/>
  <c r="AB2814" i="4"/>
  <c r="AB2806" i="4"/>
  <c r="AB2798" i="4"/>
  <c r="AB2790" i="4"/>
  <c r="AB2782" i="4"/>
  <c r="AB2774" i="4"/>
  <c r="AB2766" i="4"/>
  <c r="AB2758" i="4"/>
  <c r="AB2750" i="4"/>
  <c r="AB2742" i="4"/>
  <c r="AB2734" i="4"/>
  <c r="AB2726" i="4"/>
  <c r="AB2718" i="4"/>
  <c r="AB2710" i="4"/>
  <c r="AB2702" i="4"/>
  <c r="AB2694" i="4"/>
  <c r="AB2686" i="4"/>
  <c r="AB2678" i="4"/>
  <c r="AB2670" i="4"/>
  <c r="AA1639" i="4"/>
  <c r="AA1631" i="4"/>
  <c r="AA1623" i="4"/>
  <c r="AA1615" i="4"/>
  <c r="AA1607" i="4"/>
  <c r="AA1599" i="4"/>
  <c r="AA1591" i="4"/>
  <c r="AA1583" i="4"/>
  <c r="AA1575" i="4"/>
  <c r="AA1567" i="4"/>
  <c r="AA1559" i="4"/>
  <c r="AA1551" i="4"/>
  <c r="AA1543" i="4"/>
  <c r="AA1535" i="4"/>
  <c r="AA1527" i="4"/>
  <c r="AA1519" i="4"/>
  <c r="AA1511" i="4"/>
  <c r="AA1503" i="4"/>
  <c r="AA1495" i="4"/>
  <c r="AA1487" i="4"/>
  <c r="AA1479" i="4"/>
  <c r="AA1471" i="4"/>
  <c r="AA1463" i="4"/>
  <c r="AA1455" i="4"/>
  <c r="AA1447" i="4"/>
  <c r="AA1439" i="4"/>
  <c r="AA1431" i="4"/>
  <c r="AA1423" i="4"/>
  <c r="AA1415" i="4"/>
  <c r="AA1407" i="4"/>
  <c r="AA1399" i="4"/>
  <c r="AA1391" i="4"/>
  <c r="AA1383" i="4"/>
  <c r="AA1375" i="4"/>
  <c r="AA1367" i="4"/>
  <c r="AA1359" i="4"/>
  <c r="AA1351" i="4"/>
  <c r="AA1343" i="4"/>
  <c r="AA1335" i="4"/>
  <c r="AA1327" i="4"/>
  <c r="AA1319" i="4"/>
  <c r="AA1311" i="4"/>
  <c r="AA1303" i="4"/>
  <c r="AA1295" i="4"/>
  <c r="AA1287" i="4"/>
  <c r="AA1279" i="4"/>
  <c r="AA1271" i="4"/>
  <c r="AA1263" i="4"/>
  <c r="AA1255" i="4"/>
  <c r="AA1247" i="4"/>
  <c r="AA1239" i="4"/>
  <c r="AA1231" i="4"/>
  <c r="AA1223" i="4"/>
  <c r="AA1215" i="4"/>
  <c r="AA1207" i="4"/>
  <c r="AA1199" i="4"/>
  <c r="AA1191" i="4"/>
  <c r="AA1183" i="4"/>
  <c r="AA1175" i="4"/>
  <c r="AA1167" i="4"/>
  <c r="AA1159" i="4"/>
  <c r="AA1151" i="4"/>
  <c r="AA1143" i="4"/>
  <c r="AA1135" i="4"/>
  <c r="AA1127" i="4"/>
  <c r="AA1119" i="4"/>
  <c r="AA1111" i="4"/>
  <c r="AA1103" i="4"/>
  <c r="AA1095" i="4"/>
  <c r="AA1087" i="4"/>
  <c r="AA1079" i="4"/>
  <c r="AA1071" i="4"/>
  <c r="AA1063" i="4"/>
  <c r="AA1055" i="4"/>
  <c r="AA1047" i="4"/>
  <c r="AA1039" i="4"/>
  <c r="AA1031" i="4"/>
  <c r="AA1023" i="4"/>
  <c r="AA1015" i="4"/>
  <c r="AA1007" i="4"/>
  <c r="AA999" i="4"/>
  <c r="AA991" i="4"/>
  <c r="AA983" i="4"/>
  <c r="AA975" i="4"/>
  <c r="AA967" i="4"/>
  <c r="AA959" i="4"/>
  <c r="AA951" i="4"/>
  <c r="AA943" i="4"/>
  <c r="AA935" i="4"/>
  <c r="AA927" i="4"/>
  <c r="AA919" i="4"/>
  <c r="AA911" i="4"/>
  <c r="AA903" i="4"/>
  <c r="AA895" i="4"/>
  <c r="AA887" i="4"/>
  <c r="AA879" i="4"/>
  <c r="AA871" i="4"/>
  <c r="AA863" i="4"/>
  <c r="AA855" i="4"/>
  <c r="AA847" i="4"/>
  <c r="AA839" i="4"/>
  <c r="AA831" i="4"/>
  <c r="AA823" i="4"/>
  <c r="AA815" i="4"/>
  <c r="AA807" i="4"/>
  <c r="AA799" i="4"/>
  <c r="AA791" i="4"/>
  <c r="AA783" i="4"/>
  <c r="AA775" i="4"/>
  <c r="AA767" i="4"/>
  <c r="AA759" i="4"/>
  <c r="AA751" i="4"/>
  <c r="AA743" i="4"/>
  <c r="AA735" i="4"/>
  <c r="AA727" i="4"/>
  <c r="AA719" i="4"/>
  <c r="AA711" i="4"/>
  <c r="AA703" i="4"/>
  <c r="AA695" i="4"/>
  <c r="AA687" i="4"/>
  <c r="AA679" i="4"/>
  <c r="AA671" i="4"/>
  <c r="AA663" i="4"/>
  <c r="AA655" i="4"/>
  <c r="AA647" i="4"/>
  <c r="AA639" i="4"/>
  <c r="AA631" i="4"/>
  <c r="AA623" i="4"/>
  <c r="AA615" i="4"/>
  <c r="AA607" i="4"/>
  <c r="AA599" i="4"/>
  <c r="AA591" i="4"/>
  <c r="AA583" i="4"/>
  <c r="AA575" i="4"/>
  <c r="AA567" i="4"/>
  <c r="AA559" i="4"/>
  <c r="AA551" i="4"/>
  <c r="AA543" i="4"/>
  <c r="AA535" i="4"/>
  <c r="AA527" i="4"/>
  <c r="AA519" i="4"/>
  <c r="AA511" i="4"/>
  <c r="AA503" i="4"/>
  <c r="AA495" i="4"/>
  <c r="AA487" i="4"/>
  <c r="AA479" i="4"/>
  <c r="AA471" i="4"/>
  <c r="AA463" i="4"/>
  <c r="AA455" i="4"/>
  <c r="AA447" i="4"/>
  <c r="AA439" i="4"/>
  <c r="AA431" i="4"/>
  <c r="AA423" i="4"/>
  <c r="AA415" i="4"/>
  <c r="AA407" i="4"/>
  <c r="AA399" i="4"/>
  <c r="AA391" i="4"/>
  <c r="AA383" i="4"/>
  <c r="AA375" i="4"/>
  <c r="AA367" i="4"/>
  <c r="AA359" i="4"/>
  <c r="AA351" i="4"/>
  <c r="AA343" i="4"/>
  <c r="AA335" i="4"/>
  <c r="AA327" i="4"/>
  <c r="AA319" i="4"/>
  <c r="AA311" i="4"/>
  <c r="AA303" i="4"/>
  <c r="AA295" i="4"/>
  <c r="AA287" i="4"/>
  <c r="AA279" i="4"/>
  <c r="AA271" i="4"/>
  <c r="AA263" i="4"/>
  <c r="AA255" i="4"/>
  <c r="AA247" i="4"/>
  <c r="AA239" i="4"/>
  <c r="AA231" i="4"/>
  <c r="AA223" i="4"/>
  <c r="AA215" i="4"/>
  <c r="AA207" i="4"/>
  <c r="AA199" i="4"/>
  <c r="AA191" i="4"/>
  <c r="AA183" i="4"/>
  <c r="AA175" i="4"/>
  <c r="AA167" i="4"/>
  <c r="AA159" i="4"/>
  <c r="AA151" i="4"/>
  <c r="AA143" i="4"/>
  <c r="AA135" i="4"/>
  <c r="AA127" i="4"/>
  <c r="AA119" i="4"/>
  <c r="AA111" i="4"/>
  <c r="AA103" i="4"/>
  <c r="AA95" i="4"/>
  <c r="AA87" i="4"/>
  <c r="AA79" i="4"/>
  <c r="AA71" i="4"/>
  <c r="AA63" i="4"/>
  <c r="AA55" i="4"/>
  <c r="AA47" i="4"/>
  <c r="AA39" i="4"/>
  <c r="AA31" i="4"/>
  <c r="AA23" i="4"/>
  <c r="AA15" i="4"/>
  <c r="AB3365" i="4"/>
  <c r="AB3357" i="4"/>
  <c r="AB3349" i="4"/>
  <c r="AB3341" i="4"/>
  <c r="AB3333" i="4"/>
  <c r="AB3325" i="4"/>
  <c r="AB3317" i="4"/>
  <c r="AB3309" i="4"/>
  <c r="AB3301" i="4"/>
  <c r="AB3293" i="4"/>
  <c r="AB3285" i="4"/>
  <c r="AB3277" i="4"/>
  <c r="AB3269" i="4"/>
  <c r="AB3261" i="4"/>
  <c r="AB3253" i="4"/>
  <c r="AB3245" i="4"/>
  <c r="AB3237" i="4"/>
  <c r="AB3229" i="4"/>
  <c r="AB3221" i="4"/>
  <c r="AB3213" i="4"/>
  <c r="AB3205" i="4"/>
  <c r="AB3197" i="4"/>
  <c r="AB3189" i="4"/>
  <c r="AB3181" i="4"/>
  <c r="AB3173" i="4"/>
  <c r="AB3165" i="4"/>
  <c r="AB3157" i="4"/>
  <c r="AB3149" i="4"/>
  <c r="AB3141" i="4"/>
  <c r="AB3133" i="4"/>
  <c r="AB3125" i="4"/>
  <c r="AB3117" i="4"/>
  <c r="AB3109" i="4"/>
  <c r="AB3101" i="4"/>
  <c r="AB3093" i="4"/>
  <c r="AB3085" i="4"/>
  <c r="AB3077" i="4"/>
  <c r="AB3069" i="4"/>
  <c r="AB3061" i="4"/>
  <c r="AB3053" i="4"/>
  <c r="AB3045" i="4"/>
  <c r="AB3037" i="4"/>
  <c r="AB3029" i="4"/>
  <c r="AB3021" i="4"/>
  <c r="AB3013" i="4"/>
  <c r="AB3005" i="4"/>
  <c r="AB2997" i="4"/>
  <c r="AB2989" i="4"/>
  <c r="AB2981" i="4"/>
  <c r="AB2973" i="4"/>
  <c r="AB2965" i="4"/>
  <c r="AB2957" i="4"/>
  <c r="AB2949" i="4"/>
  <c r="AB2941" i="4"/>
  <c r="AB2933" i="4"/>
  <c r="AB2925" i="4"/>
  <c r="AB2917" i="4"/>
  <c r="AB2909" i="4"/>
  <c r="AB2901" i="4"/>
  <c r="AB2893" i="4"/>
  <c r="AB2885" i="4"/>
  <c r="AB2877" i="4"/>
  <c r="AB2869" i="4"/>
  <c r="AB2861" i="4"/>
  <c r="AB2853" i="4"/>
  <c r="AB2845" i="4"/>
  <c r="AB2837" i="4"/>
  <c r="AB2829" i="4"/>
  <c r="AB2821" i="4"/>
  <c r="AB2813" i="4"/>
  <c r="AB2805" i="4"/>
  <c r="AB2797" i="4"/>
  <c r="AB2789" i="4"/>
  <c r="AB2781" i="4"/>
  <c r="AB2773" i="4"/>
  <c r="AB2765" i="4"/>
  <c r="AB2757" i="4"/>
  <c r="AB2749" i="4"/>
  <c r="AB2741" i="4"/>
  <c r="AB2733" i="4"/>
  <c r="AB2725" i="4"/>
  <c r="AB2717" i="4"/>
  <c r="AB2709" i="4"/>
  <c r="AB2701" i="4"/>
  <c r="AB2693" i="4"/>
  <c r="AB2685" i="4"/>
  <c r="AB2677" i="4"/>
  <c r="AB2669" i="4"/>
  <c r="AA1638" i="4"/>
  <c r="AA1630" i="4"/>
  <c r="AA1622" i="4"/>
  <c r="AA1614" i="4"/>
  <c r="AA1606" i="4"/>
  <c r="AA1598" i="4"/>
  <c r="AA1590" i="4"/>
  <c r="AA1582" i="4"/>
  <c r="AA1574" i="4"/>
  <c r="AA1566" i="4"/>
  <c r="AA1558" i="4"/>
  <c r="AA1550" i="4"/>
  <c r="AA1542" i="4"/>
  <c r="AA1534" i="4"/>
  <c r="AA1526" i="4"/>
  <c r="AA1518" i="4"/>
  <c r="AA1510" i="4"/>
  <c r="AA1502" i="4"/>
  <c r="AA1494" i="4"/>
  <c r="AA1486" i="4"/>
  <c r="AA1478" i="4"/>
  <c r="AA1470" i="4"/>
  <c r="AA1462" i="4"/>
  <c r="AA1454" i="4"/>
  <c r="AA1446" i="4"/>
  <c r="AA1438" i="4"/>
  <c r="AA1430" i="4"/>
  <c r="AA1422" i="4"/>
  <c r="AA1414" i="4"/>
  <c r="AA1406" i="4"/>
  <c r="AA1398" i="4"/>
  <c r="AA1390" i="4"/>
  <c r="AA1382" i="4"/>
  <c r="AA1374" i="4"/>
  <c r="AA1366" i="4"/>
  <c r="AA1358" i="4"/>
  <c r="AA1350" i="4"/>
  <c r="AA1342" i="4"/>
  <c r="AA1334" i="4"/>
  <c r="AA1326" i="4"/>
  <c r="AA1318" i="4"/>
  <c r="AA1310" i="4"/>
  <c r="AA1302" i="4"/>
  <c r="AA1294" i="4"/>
  <c r="AA1286" i="4"/>
  <c r="AA1278" i="4"/>
  <c r="AA1270" i="4"/>
  <c r="AA1262" i="4"/>
  <c r="AA1254" i="4"/>
  <c r="AA1246" i="4"/>
  <c r="AA1238" i="4"/>
  <c r="AA1230" i="4"/>
  <c r="AA1222" i="4"/>
  <c r="AA1214" i="4"/>
  <c r="AA1206" i="4"/>
  <c r="AA1198" i="4"/>
  <c r="AA1190" i="4"/>
  <c r="AA1182" i="4"/>
  <c r="AA1174" i="4"/>
  <c r="AA1166" i="4"/>
  <c r="AA1158" i="4"/>
  <c r="AA1150" i="4"/>
  <c r="AA1142" i="4"/>
  <c r="AA1134" i="4"/>
  <c r="AA1126" i="4"/>
  <c r="AA1118" i="4"/>
  <c r="AA1110" i="4"/>
  <c r="AA1102" i="4"/>
  <c r="AA1094" i="4"/>
  <c r="AA1086" i="4"/>
  <c r="AA1078" i="4"/>
  <c r="AA1070" i="4"/>
  <c r="AA1062" i="4"/>
  <c r="AA1054" i="4"/>
  <c r="AA1046" i="4"/>
  <c r="AA1038" i="4"/>
  <c r="AA1030" i="4"/>
  <c r="AA1022" i="4"/>
  <c r="AA1014" i="4"/>
  <c r="AA1006" i="4"/>
  <c r="AA998" i="4"/>
  <c r="AA990" i="4"/>
  <c r="AA982" i="4"/>
  <c r="AA974" i="4"/>
  <c r="AA966" i="4"/>
  <c r="AA958" i="4"/>
  <c r="AA950" i="4"/>
  <c r="AA942" i="4"/>
  <c r="AA934" i="4"/>
  <c r="AA926" i="4"/>
  <c r="AA918" i="4"/>
  <c r="AA910" i="4"/>
  <c r="AA902" i="4"/>
  <c r="AA894" i="4"/>
  <c r="AA886" i="4"/>
  <c r="AA878" i="4"/>
  <c r="AA870" i="4"/>
  <c r="AA862" i="4"/>
  <c r="AA854" i="4"/>
  <c r="AA846" i="4"/>
  <c r="AA838" i="4"/>
  <c r="AA830" i="4"/>
  <c r="AA822" i="4"/>
  <c r="AA814" i="4"/>
  <c r="AA806" i="4"/>
  <c r="AA798" i="4"/>
  <c r="AA790" i="4"/>
  <c r="AA782" i="4"/>
  <c r="AA774" i="4"/>
  <c r="AA766" i="4"/>
  <c r="AA758" i="4"/>
  <c r="AA750" i="4"/>
  <c r="AA742" i="4"/>
  <c r="AA734" i="4"/>
  <c r="AA726" i="4"/>
  <c r="AA718" i="4"/>
  <c r="AA710" i="4"/>
  <c r="AA702" i="4"/>
  <c r="AA694" i="4"/>
  <c r="AA686" i="4"/>
  <c r="AA678" i="4"/>
  <c r="AA670" i="4"/>
  <c r="AA662" i="4"/>
  <c r="AA654" i="4"/>
  <c r="AA646" i="4"/>
  <c r="AA638" i="4"/>
  <c r="AA630" i="4"/>
  <c r="AA622" i="4"/>
  <c r="AA614" i="4"/>
  <c r="AA606" i="4"/>
  <c r="AA598" i="4"/>
  <c r="AA590" i="4"/>
  <c r="AA582" i="4"/>
  <c r="AA574" i="4"/>
  <c r="AA566" i="4"/>
  <c r="AA558" i="4"/>
  <c r="AA550" i="4"/>
  <c r="AA542" i="4"/>
  <c r="AA534" i="4"/>
  <c r="AA526" i="4"/>
  <c r="AA518" i="4"/>
  <c r="AA510" i="4"/>
  <c r="AA502" i="4"/>
  <c r="AA494" i="4"/>
  <c r="AA486" i="4"/>
  <c r="AA478" i="4"/>
  <c r="AA470" i="4"/>
  <c r="AA462" i="4"/>
  <c r="AA454" i="4"/>
  <c r="AA446" i="4"/>
  <c r="AA438" i="4"/>
  <c r="AA430" i="4"/>
  <c r="AA422" i="4"/>
  <c r="AA414" i="4"/>
  <c r="AA406" i="4"/>
  <c r="AA398" i="4"/>
  <c r="AA390" i="4"/>
  <c r="AA382" i="4"/>
  <c r="AA374" i="4"/>
  <c r="AA366" i="4"/>
  <c r="AA358" i="4"/>
  <c r="AA350" i="4"/>
  <c r="AA342" i="4"/>
  <c r="AA334" i="4"/>
  <c r="AA326" i="4"/>
  <c r="AA318" i="4"/>
  <c r="AA310" i="4"/>
  <c r="AA302" i="4"/>
  <c r="AA294" i="4"/>
  <c r="AA286" i="4"/>
  <c r="AA278" i="4"/>
  <c r="AA270" i="4"/>
  <c r="AA262" i="4"/>
  <c r="AA254" i="4"/>
  <c r="AA246" i="4"/>
  <c r="AA238" i="4"/>
  <c r="AA230" i="4"/>
  <c r="AA222" i="4"/>
  <c r="AA214" i="4"/>
  <c r="AA206" i="4"/>
  <c r="AA198" i="4"/>
  <c r="AA190" i="4"/>
  <c r="AA182" i="4"/>
  <c r="AA174" i="4"/>
  <c r="AA166" i="4"/>
  <c r="AA158" i="4"/>
  <c r="AA150" i="4"/>
  <c r="AA142" i="4"/>
  <c r="AA134" i="4"/>
  <c r="AA126" i="4"/>
  <c r="AA118" i="4"/>
  <c r="AA110" i="4"/>
  <c r="AA102" i="4"/>
  <c r="AA94" i="4"/>
  <c r="AA86" i="4"/>
  <c r="AA78" i="4"/>
  <c r="AA70" i="4"/>
  <c r="AA62" i="4"/>
  <c r="AA54" i="4"/>
  <c r="AA46" i="4"/>
  <c r="AA38" i="4"/>
  <c r="AA30" i="4"/>
  <c r="AA22" i="4"/>
  <c r="AA14" i="4"/>
  <c r="AB3364" i="4"/>
  <c r="AB3356" i="4"/>
  <c r="AB3348" i="4"/>
  <c r="AB3340" i="4"/>
  <c r="AB3332" i="4"/>
  <c r="AB3324" i="4"/>
  <c r="AB3316" i="4"/>
  <c r="AB3308" i="4"/>
  <c r="AB3300" i="4"/>
  <c r="AB3292" i="4"/>
  <c r="AB3284" i="4"/>
  <c r="AB3276" i="4"/>
  <c r="AB3268" i="4"/>
  <c r="AB3260" i="4"/>
  <c r="AB3252" i="4"/>
  <c r="AB3244" i="4"/>
  <c r="AB3236" i="4"/>
  <c r="AB3228" i="4"/>
  <c r="AB3220" i="4"/>
  <c r="AB3212" i="4"/>
  <c r="AB3204" i="4"/>
  <c r="AB3196" i="4"/>
  <c r="AB3188" i="4"/>
  <c r="AB3180" i="4"/>
  <c r="AB3172" i="4"/>
  <c r="AB3164" i="4"/>
  <c r="AB3156" i="4"/>
  <c r="AB3148" i="4"/>
  <c r="AB3140" i="4"/>
  <c r="AB3132" i="4"/>
  <c r="AB3124" i="4"/>
  <c r="AB3116" i="4"/>
  <c r="AB3108" i="4"/>
  <c r="AB3100" i="4"/>
  <c r="AB3092" i="4"/>
  <c r="AB3084" i="4"/>
  <c r="AB3076" i="4"/>
  <c r="AB3068" i="4"/>
  <c r="AB3060" i="4"/>
  <c r="AB3052" i="4"/>
  <c r="AB3044" i="4"/>
  <c r="AB3036" i="4"/>
  <c r="AB3028" i="4"/>
  <c r="AB3020" i="4"/>
  <c r="AB3012" i="4"/>
  <c r="AB3004" i="4"/>
  <c r="AB2996" i="4"/>
  <c r="AB2988" i="4"/>
  <c r="AB2980" i="4"/>
  <c r="AB2972" i="4"/>
  <c r="AB2964" i="4"/>
  <c r="AB2956" i="4"/>
  <c r="AB2948" i="4"/>
  <c r="AB2940" i="4"/>
  <c r="AB2932" i="4"/>
  <c r="AB2924" i="4"/>
  <c r="AB2916" i="4"/>
  <c r="AB2908" i="4"/>
  <c r="AB2900" i="4"/>
  <c r="AB2892" i="4"/>
  <c r="AB2884" i="4"/>
  <c r="AB2876" i="4"/>
  <c r="AB2868" i="4"/>
  <c r="AB2860" i="4"/>
  <c r="AB2852" i="4"/>
  <c r="AB2844" i="4"/>
  <c r="AB2836" i="4"/>
  <c r="AB2828" i="4"/>
  <c r="AB2820" i="4"/>
  <c r="AB2812" i="4"/>
  <c r="AB2804" i="4"/>
  <c r="AB2796" i="4"/>
  <c r="AB2788" i="4"/>
  <c r="AB2780" i="4"/>
  <c r="AB2772" i="4"/>
  <c r="AB2764" i="4"/>
  <c r="AB2756" i="4"/>
  <c r="AB2748" i="4"/>
  <c r="AB2740" i="4"/>
  <c r="AB2732" i="4"/>
  <c r="AB2724" i="4"/>
  <c r="AB2716" i="4"/>
  <c r="AB2708" i="4"/>
  <c r="AB2700" i="4"/>
  <c r="AB2692" i="4"/>
  <c r="AB2684" i="4"/>
  <c r="AB2676" i="4"/>
  <c r="AB2668" i="4"/>
  <c r="AA1637" i="4"/>
  <c r="AA1629" i="4"/>
  <c r="AA1621" i="4"/>
  <c r="AA1613" i="4"/>
  <c r="AA1605" i="4"/>
  <c r="AA1597" i="4"/>
  <c r="AA1589" i="4"/>
  <c r="AA1581" i="4"/>
  <c r="AA1573" i="4"/>
  <c r="AA1565" i="4"/>
  <c r="AA1557" i="4"/>
  <c r="AA1549" i="4"/>
  <c r="AA1541" i="4"/>
  <c r="AA1533" i="4"/>
  <c r="AA1525" i="4"/>
  <c r="AA1517" i="4"/>
  <c r="AA1509" i="4"/>
  <c r="AA1501" i="4"/>
  <c r="AA1493" i="4"/>
  <c r="AA1485" i="4"/>
  <c r="AA1477" i="4"/>
  <c r="AA1469" i="4"/>
  <c r="AA1461" i="4"/>
  <c r="AA1453" i="4"/>
  <c r="AA1445" i="4"/>
  <c r="AA1437" i="4"/>
  <c r="AA1429" i="4"/>
  <c r="AA1421" i="4"/>
  <c r="AA1413" i="4"/>
  <c r="AA1405" i="4"/>
  <c r="AA1397" i="4"/>
  <c r="AA1389" i="4"/>
  <c r="AA1381" i="4"/>
  <c r="AA1373" i="4"/>
  <c r="AA1365" i="4"/>
  <c r="AA1357" i="4"/>
  <c r="AA1349" i="4"/>
  <c r="AA1341" i="4"/>
  <c r="AA1333" i="4"/>
  <c r="AA1325" i="4"/>
  <c r="AA1317" i="4"/>
  <c r="AA1309" i="4"/>
  <c r="AA1301" i="4"/>
  <c r="AA1293" i="4"/>
  <c r="AA1285" i="4"/>
  <c r="AA1277" i="4"/>
  <c r="AA1269" i="4"/>
  <c r="AA1261" i="4"/>
  <c r="AA1253" i="4"/>
  <c r="AA1245" i="4"/>
  <c r="AA1237" i="4"/>
  <c r="AA1229" i="4"/>
  <c r="AA1221" i="4"/>
  <c r="AA1213" i="4"/>
  <c r="AA1205" i="4"/>
  <c r="AA1197" i="4"/>
  <c r="AA1189" i="4"/>
  <c r="AA1181" i="4"/>
  <c r="AA1173" i="4"/>
  <c r="AA1165" i="4"/>
  <c r="AA1157" i="4"/>
  <c r="AA1149" i="4"/>
  <c r="AA1141" i="4"/>
  <c r="AA1133" i="4"/>
  <c r="AA1125" i="4"/>
  <c r="AA1117" i="4"/>
  <c r="AA1109" i="4"/>
  <c r="AA1101" i="4"/>
  <c r="AA1093" i="4"/>
  <c r="AA1085" i="4"/>
  <c r="AA1077" i="4"/>
  <c r="AA1069" i="4"/>
  <c r="AA1061" i="4"/>
  <c r="AA1053" i="4"/>
  <c r="AA1045" i="4"/>
  <c r="AA1037" i="4"/>
  <c r="AA1029" i="4"/>
  <c r="AA1021" i="4"/>
  <c r="AA1013" i="4"/>
  <c r="AA1005" i="4"/>
  <c r="AA997" i="4"/>
  <c r="AA989" i="4"/>
  <c r="AA981" i="4"/>
  <c r="AA973" i="4"/>
  <c r="AA965" i="4"/>
  <c r="AA957" i="4"/>
  <c r="AA949" i="4"/>
  <c r="AA941" i="4"/>
  <c r="AA933" i="4"/>
  <c r="AA925" i="4"/>
  <c r="AA917" i="4"/>
  <c r="AA909" i="4"/>
  <c r="AA901" i="4"/>
  <c r="AA893" i="4"/>
  <c r="AA885" i="4"/>
  <c r="AA877" i="4"/>
  <c r="AA869" i="4"/>
  <c r="AA861" i="4"/>
  <c r="AA853" i="4"/>
  <c r="AA845" i="4"/>
  <c r="AA837" i="4"/>
  <c r="AA829" i="4"/>
  <c r="AA821" i="4"/>
  <c r="AA813" i="4"/>
  <c r="AA805" i="4"/>
  <c r="AA797" i="4"/>
  <c r="AA789" i="4"/>
  <c r="AA781" i="4"/>
  <c r="AA773" i="4"/>
  <c r="AA765" i="4"/>
  <c r="AA757" i="4"/>
  <c r="AA749" i="4"/>
  <c r="AA741" i="4"/>
  <c r="AA733" i="4"/>
  <c r="AA725" i="4"/>
  <c r="AA717" i="4"/>
  <c r="AA709" i="4"/>
  <c r="AA701" i="4"/>
  <c r="AA693" i="4"/>
  <c r="AA685" i="4"/>
  <c r="AA677" i="4"/>
  <c r="AA669" i="4"/>
  <c r="AA661" i="4"/>
  <c r="AA653" i="4"/>
  <c r="AA645" i="4"/>
  <c r="AA637" i="4"/>
  <c r="AA629" i="4"/>
  <c r="AA621" i="4"/>
  <c r="AA613" i="4"/>
  <c r="AA605" i="4"/>
  <c r="AA597" i="4"/>
  <c r="AA589" i="4"/>
  <c r="AA581" i="4"/>
  <c r="AA573" i="4"/>
  <c r="AA565" i="4"/>
  <c r="AA557" i="4"/>
  <c r="AA549" i="4"/>
  <c r="AA541" i="4"/>
  <c r="AA533" i="4"/>
  <c r="AA525" i="4"/>
  <c r="AA517" i="4"/>
  <c r="AA509" i="4"/>
  <c r="AA501" i="4"/>
  <c r="AA493" i="4"/>
  <c r="AA485" i="4"/>
  <c r="AA477" i="4"/>
  <c r="AA469" i="4"/>
  <c r="AA461" i="4"/>
  <c r="AA453" i="4"/>
  <c r="AA445" i="4"/>
  <c r="AA437" i="4"/>
  <c r="AA429" i="4"/>
  <c r="AA421" i="4"/>
  <c r="AA413" i="4"/>
  <c r="AA405" i="4"/>
  <c r="AA397" i="4"/>
  <c r="AA389" i="4"/>
  <c r="AA381" i="4"/>
  <c r="AA373" i="4"/>
  <c r="AA365" i="4"/>
  <c r="AA357" i="4"/>
  <c r="AA349" i="4"/>
  <c r="AA341" i="4"/>
  <c r="AA333" i="4"/>
  <c r="AA325" i="4"/>
  <c r="AA317" i="4"/>
  <c r="AA309" i="4"/>
  <c r="AA301" i="4"/>
  <c r="AA293" i="4"/>
  <c r="AA285" i="4"/>
  <c r="AA277" i="4"/>
  <c r="AA269" i="4"/>
  <c r="AA261" i="4"/>
  <c r="AA253" i="4"/>
  <c r="AA245" i="4"/>
  <c r="AA237" i="4"/>
  <c r="AA229" i="4"/>
  <c r="AA221" i="4"/>
  <c r="AA213" i="4"/>
  <c r="AA205" i="4"/>
  <c r="AA197" i="4"/>
  <c r="AA189" i="4"/>
  <c r="AA181" i="4"/>
  <c r="AA173" i="4"/>
  <c r="AA165" i="4"/>
  <c r="AA157" i="4"/>
  <c r="AA149" i="4"/>
  <c r="AA141" i="4"/>
  <c r="AA133" i="4"/>
  <c r="AA125" i="4"/>
  <c r="AA117" i="4"/>
  <c r="AA109" i="4"/>
  <c r="AA101" i="4"/>
  <c r="AA93" i="4"/>
  <c r="AA85" i="4"/>
  <c r="AA77" i="4"/>
  <c r="AA69" i="4"/>
  <c r="AA61" i="4"/>
  <c r="AA53" i="4"/>
  <c r="AA45" i="4"/>
  <c r="AA37" i="4"/>
  <c r="AA29" i="4"/>
  <c r="AA21" i="4"/>
  <c r="AA13" i="4"/>
  <c r="AB3363" i="4"/>
  <c r="AB3355" i="4"/>
  <c r="AB3347" i="4"/>
  <c r="AB3339" i="4"/>
  <c r="AB3331" i="4"/>
  <c r="AB3323" i="4"/>
  <c r="AB3315" i="4"/>
  <c r="AB3307" i="4"/>
  <c r="AB3299" i="4"/>
  <c r="AB3291" i="4"/>
  <c r="AB3283" i="4"/>
  <c r="AB3275" i="4"/>
  <c r="AB3267" i="4"/>
  <c r="AB3259" i="4"/>
  <c r="AB3251" i="4"/>
  <c r="AB3243" i="4"/>
  <c r="AB3235" i="4"/>
  <c r="AB3227" i="4"/>
  <c r="AB3219" i="4"/>
  <c r="AB3211" i="4"/>
  <c r="AB3203" i="4"/>
  <c r="AB3195" i="4"/>
  <c r="AB3187" i="4"/>
  <c r="AB3179" i="4"/>
  <c r="AB3171" i="4"/>
  <c r="AB3163" i="4"/>
  <c r="AB3155" i="4"/>
  <c r="AB3147" i="4"/>
  <c r="AB3139" i="4"/>
  <c r="AB3131" i="4"/>
  <c r="AB3123" i="4"/>
  <c r="AB3115" i="4"/>
  <c r="AB3107" i="4"/>
  <c r="AB3099" i="4"/>
  <c r="AB3091" i="4"/>
  <c r="AB3083" i="4"/>
  <c r="AB3075" i="4"/>
  <c r="AB3067" i="4"/>
  <c r="AB3059" i="4"/>
  <c r="AB3051" i="4"/>
  <c r="AB3043" i="4"/>
  <c r="AB3035" i="4"/>
  <c r="AB3027" i="4"/>
  <c r="AB3019" i="4"/>
  <c r="AB3011" i="4"/>
  <c r="AB3003" i="4"/>
  <c r="AB2995" i="4"/>
  <c r="AB2987" i="4"/>
  <c r="AB2979" i="4"/>
  <c r="AB2971" i="4"/>
  <c r="AB2963" i="4"/>
  <c r="AB2955" i="4"/>
  <c r="AB2947" i="4"/>
  <c r="AB2939" i="4"/>
  <c r="AB2931" i="4"/>
  <c r="AB2923" i="4"/>
  <c r="AB2915" i="4"/>
  <c r="AB2907" i="4"/>
  <c r="AB2899" i="4"/>
  <c r="AB2891" i="4"/>
  <c r="AB2883" i="4"/>
  <c r="AB2875" i="4"/>
  <c r="AB2867" i="4"/>
  <c r="AB2859" i="4"/>
  <c r="AB2851" i="4"/>
  <c r="AB2843" i="4"/>
  <c r="AB2835" i="4"/>
  <c r="AB2827" i="4"/>
  <c r="AB2819" i="4"/>
  <c r="AB2811" i="4"/>
  <c r="AB2803" i="4"/>
  <c r="AB2795" i="4"/>
  <c r="AB2787" i="4"/>
  <c r="AB2779" i="4"/>
  <c r="AB2771" i="4"/>
  <c r="AB2763" i="4"/>
  <c r="AB2755" i="4"/>
  <c r="AB2747" i="4"/>
  <c r="AB2739" i="4"/>
  <c r="AB2731" i="4"/>
  <c r="AB2723" i="4"/>
  <c r="AB2715" i="4"/>
  <c r="AB2707" i="4"/>
  <c r="AB2699" i="4"/>
  <c r="AB2691" i="4"/>
  <c r="AB2683" i="4"/>
  <c r="AB2675" i="4"/>
  <c r="AB2667" i="4"/>
  <c r="AB2659" i="4"/>
  <c r="AB2651" i="4"/>
  <c r="AB2643" i="4"/>
  <c r="AB2635" i="4"/>
  <c r="AB2627" i="4"/>
  <c r="AB2619" i="4"/>
  <c r="AB2611" i="4"/>
  <c r="AB2603" i="4"/>
  <c r="AB2595" i="4"/>
  <c r="AB2587" i="4"/>
  <c r="AB2579" i="4"/>
  <c r="AB2571" i="4"/>
  <c r="AB2563" i="4"/>
  <c r="AB2555" i="4"/>
  <c r="AB2547" i="4"/>
  <c r="AB2539" i="4"/>
  <c r="AB2531" i="4"/>
  <c r="AB2523" i="4"/>
  <c r="AB2515" i="4"/>
  <c r="AB2507" i="4"/>
  <c r="AB2499" i="4"/>
  <c r="AB2491" i="4"/>
  <c r="AB2483" i="4"/>
  <c r="AB2475" i="4"/>
  <c r="AB2467" i="4"/>
  <c r="AB2459" i="4"/>
  <c r="AB2451" i="4"/>
  <c r="AB2443" i="4"/>
  <c r="AB2435" i="4"/>
  <c r="AB2427" i="4"/>
  <c r="AB2419" i="4"/>
  <c r="AB2411" i="4"/>
  <c r="AB2403" i="4"/>
  <c r="AB2395" i="4"/>
  <c r="AB2387" i="4"/>
  <c r="AB2379" i="4"/>
  <c r="AB2371" i="4"/>
  <c r="AB2363" i="4"/>
  <c r="AB2355" i="4"/>
  <c r="AB2347" i="4"/>
  <c r="AB2339" i="4"/>
  <c r="AB2331" i="4"/>
  <c r="AB2323" i="4"/>
  <c r="AB2315" i="4"/>
  <c r="AB2307" i="4"/>
  <c r="AB2299" i="4"/>
  <c r="AB2291" i="4"/>
  <c r="AB2283" i="4"/>
  <c r="AB2275" i="4"/>
  <c r="AA1644" i="4"/>
  <c r="AA1636" i="4"/>
  <c r="AA1628" i="4"/>
  <c r="AA1620" i="4"/>
  <c r="AA1612" i="4"/>
  <c r="AA1604" i="4"/>
  <c r="AA1596" i="4"/>
  <c r="AA1588" i="4"/>
  <c r="AA1580" i="4"/>
  <c r="AA1572" i="4"/>
  <c r="AA1564" i="4"/>
  <c r="AA1556" i="4"/>
  <c r="AA1548" i="4"/>
  <c r="AA1540" i="4"/>
  <c r="AA1532" i="4"/>
  <c r="AA1524" i="4"/>
  <c r="AA1516" i="4"/>
  <c r="AA1508" i="4"/>
  <c r="AA1500" i="4"/>
  <c r="AA1492" i="4"/>
  <c r="AA1484" i="4"/>
  <c r="AA1476" i="4"/>
  <c r="AA1468" i="4"/>
  <c r="AA1460" i="4"/>
  <c r="AA1452" i="4"/>
  <c r="AA1444" i="4"/>
  <c r="AA1436" i="4"/>
  <c r="AA1428" i="4"/>
  <c r="AA1420" i="4"/>
  <c r="AA1412" i="4"/>
  <c r="AA1404" i="4"/>
  <c r="AA1396" i="4"/>
  <c r="AA1388" i="4"/>
  <c r="AA1380" i="4"/>
  <c r="AA1372" i="4"/>
  <c r="AA1364" i="4"/>
  <c r="AA1356" i="4"/>
  <c r="AA1348" i="4"/>
  <c r="AA1340" i="4"/>
  <c r="AA1332" i="4"/>
  <c r="AA1324" i="4"/>
  <c r="AA1316" i="4"/>
  <c r="AA1308" i="4"/>
  <c r="AA1300" i="4"/>
  <c r="AA1292" i="4"/>
  <c r="AA1284" i="4"/>
  <c r="AA1276" i="4"/>
  <c r="AA1268" i="4"/>
  <c r="AA1260" i="4"/>
  <c r="AA1252" i="4"/>
  <c r="AA1244" i="4"/>
  <c r="AA1236" i="4"/>
  <c r="AA1228" i="4"/>
  <c r="AA1220" i="4"/>
  <c r="AA1212" i="4"/>
  <c r="AA1204" i="4"/>
  <c r="AA1196" i="4"/>
  <c r="AA1188" i="4"/>
  <c r="AA1180" i="4"/>
  <c r="AA1172" i="4"/>
  <c r="AA1164" i="4"/>
  <c r="AA1156" i="4"/>
  <c r="AA1148" i="4"/>
  <c r="AA1140" i="4"/>
  <c r="AA1132" i="4"/>
  <c r="AA1124" i="4"/>
  <c r="AA1116" i="4"/>
  <c r="AA1108" i="4"/>
  <c r="AA1100" i="4"/>
  <c r="AA1092" i="4"/>
  <c r="AA1084" i="4"/>
  <c r="AA1076" i="4"/>
  <c r="AA1068" i="4"/>
  <c r="AA1060" i="4"/>
  <c r="AA1052" i="4"/>
  <c r="AA1044" i="4"/>
  <c r="AA1036" i="4"/>
  <c r="AA1028" i="4"/>
  <c r="AA1020" i="4"/>
  <c r="AA1012" i="4"/>
  <c r="AA1004" i="4"/>
  <c r="AA996" i="4"/>
  <c r="AA988" i="4"/>
  <c r="AA980" i="4"/>
  <c r="AA972" i="4"/>
  <c r="AA964" i="4"/>
  <c r="AA956" i="4"/>
  <c r="AA948" i="4"/>
  <c r="AA940" i="4"/>
  <c r="AA932" i="4"/>
  <c r="AA924" i="4"/>
  <c r="AA916" i="4"/>
  <c r="AA908" i="4"/>
  <c r="AA900" i="4"/>
  <c r="AA892" i="4"/>
  <c r="AA884" i="4"/>
  <c r="AA876" i="4"/>
  <c r="AA868" i="4"/>
  <c r="AA860" i="4"/>
  <c r="AA852" i="4"/>
  <c r="AA844" i="4"/>
  <c r="AA836" i="4"/>
  <c r="AA828" i="4"/>
  <c r="AA820" i="4"/>
  <c r="AA812" i="4"/>
  <c r="AA804" i="4"/>
  <c r="AA796" i="4"/>
  <c r="AA788" i="4"/>
  <c r="AA780" i="4"/>
  <c r="AA772" i="4"/>
  <c r="AA764" i="4"/>
  <c r="AA756" i="4"/>
  <c r="AA748" i="4"/>
  <c r="AA740" i="4"/>
  <c r="AA732" i="4"/>
  <c r="AA724" i="4"/>
  <c r="AA716" i="4"/>
  <c r="AA708" i="4"/>
  <c r="AA700" i="4"/>
  <c r="AA692" i="4"/>
  <c r="AA684" i="4"/>
  <c r="AA676" i="4"/>
  <c r="AA668" i="4"/>
  <c r="AA660" i="4"/>
  <c r="AA652" i="4"/>
  <c r="AA644" i="4"/>
  <c r="AA636" i="4"/>
  <c r="AA628" i="4"/>
  <c r="AA620" i="4"/>
  <c r="AA612" i="4"/>
  <c r="AA604" i="4"/>
  <c r="AA596" i="4"/>
  <c r="AA588" i="4"/>
  <c r="AA580" i="4"/>
  <c r="AA572" i="4"/>
  <c r="AA564" i="4"/>
  <c r="AA556" i="4"/>
  <c r="AA548" i="4"/>
  <c r="AA540" i="4"/>
  <c r="AA532" i="4"/>
  <c r="AA524" i="4"/>
  <c r="AA516" i="4"/>
  <c r="AA508" i="4"/>
  <c r="AA500" i="4"/>
  <c r="AA492" i="4"/>
  <c r="AA484" i="4"/>
  <c r="AA476" i="4"/>
  <c r="AA468" i="4"/>
  <c r="AA460" i="4"/>
  <c r="AA452" i="4"/>
  <c r="AA444" i="4"/>
  <c r="AA436" i="4"/>
  <c r="AA428" i="4"/>
  <c r="AA420" i="4"/>
  <c r="AA412" i="4"/>
  <c r="AA404" i="4"/>
  <c r="AA396" i="4"/>
  <c r="AA388" i="4"/>
  <c r="AA380" i="4"/>
  <c r="AA372" i="4"/>
  <c r="AA364" i="4"/>
  <c r="AA356" i="4"/>
  <c r="AA348" i="4"/>
  <c r="AA340" i="4"/>
  <c r="AA332" i="4"/>
  <c r="AA324" i="4"/>
  <c r="AA316" i="4"/>
  <c r="AA308" i="4"/>
  <c r="AA300" i="4"/>
  <c r="AA292" i="4"/>
  <c r="AA284" i="4"/>
  <c r="AA276" i="4"/>
  <c r="AA268" i="4"/>
  <c r="AA260" i="4"/>
  <c r="AA252" i="4"/>
  <c r="AA244" i="4"/>
  <c r="AA236" i="4"/>
  <c r="AA228" i="4"/>
  <c r="AA220" i="4"/>
  <c r="AA212" i="4"/>
  <c r="AA204" i="4"/>
  <c r="AA196" i="4"/>
  <c r="AA188" i="4"/>
  <c r="AA180" i="4"/>
  <c r="AA172" i="4"/>
  <c r="AA164" i="4"/>
  <c r="AA156" i="4"/>
  <c r="AA148" i="4"/>
  <c r="AA140" i="4"/>
  <c r="AA132" i="4"/>
  <c r="AA124" i="4"/>
  <c r="AA116" i="4"/>
  <c r="AA108" i="4"/>
  <c r="AA100" i="4"/>
  <c r="AA92" i="4"/>
  <c r="AA84" i="4"/>
  <c r="AA76" i="4"/>
  <c r="AA68" i="4"/>
  <c r="AA60" i="4"/>
  <c r="AA52" i="4"/>
  <c r="AA44" i="4"/>
  <c r="AA36" i="4"/>
  <c r="AA28" i="4"/>
  <c r="AA20" i="4"/>
  <c r="AA12" i="4"/>
  <c r="AB3362" i="4"/>
  <c r="AB3354" i="4"/>
  <c r="AB3346" i="4"/>
  <c r="AB3338" i="4"/>
  <c r="AB3330" i="4"/>
  <c r="AB3322" i="4"/>
  <c r="AB3314" i="4"/>
  <c r="AB3306" i="4"/>
  <c r="AB3298" i="4"/>
  <c r="AB3290" i="4"/>
  <c r="AB3282" i="4"/>
  <c r="AB3274" i="4"/>
  <c r="AB3266" i="4"/>
  <c r="AB3258" i="4"/>
  <c r="AB3250" i="4"/>
  <c r="AB3242" i="4"/>
  <c r="AB3234" i="4"/>
  <c r="AB3226" i="4"/>
  <c r="AB3218" i="4"/>
  <c r="AB3210" i="4"/>
  <c r="AB3202" i="4"/>
  <c r="AB3194" i="4"/>
  <c r="AB3186" i="4"/>
  <c r="AB3178" i="4"/>
  <c r="AB3170" i="4"/>
  <c r="AB3162" i="4"/>
  <c r="AB3154" i="4"/>
  <c r="AB3146" i="4"/>
  <c r="AB3138" i="4"/>
  <c r="AB3130" i="4"/>
  <c r="AB3122" i="4"/>
  <c r="AB3114" i="4"/>
  <c r="AB3106" i="4"/>
  <c r="AB3098" i="4"/>
  <c r="AB3090" i="4"/>
  <c r="AB3082" i="4"/>
  <c r="AB3074" i="4"/>
  <c r="AB3066" i="4"/>
  <c r="AB3058" i="4"/>
  <c r="AB3050" i="4"/>
  <c r="AB3042" i="4"/>
  <c r="AB3034" i="4"/>
  <c r="AB3026" i="4"/>
  <c r="AB3018" i="4"/>
  <c r="AB3010" i="4"/>
  <c r="AB3002" i="4"/>
  <c r="AB2994" i="4"/>
  <c r="AB2986" i="4"/>
  <c r="AB2978" i="4"/>
  <c r="AB2970" i="4"/>
  <c r="AB2962" i="4"/>
  <c r="AB2954" i="4"/>
  <c r="AB2946" i="4"/>
  <c r="AB2938" i="4"/>
  <c r="AB2930" i="4"/>
  <c r="AB2922" i="4"/>
  <c r="AB2914" i="4"/>
  <c r="AB2906" i="4"/>
  <c r="AB2898" i="4"/>
  <c r="AB2890" i="4"/>
  <c r="AB2882" i="4"/>
  <c r="AB2874" i="4"/>
  <c r="AB2866" i="4"/>
  <c r="AB2858" i="4"/>
  <c r="AB2850" i="4"/>
  <c r="AB2842" i="4"/>
  <c r="AB2834" i="4"/>
  <c r="AB2826" i="4"/>
  <c r="AB2818" i="4"/>
  <c r="AB2810" i="4"/>
  <c r="AB2802" i="4"/>
  <c r="AB2794" i="4"/>
  <c r="AB2786" i="4"/>
  <c r="AB2778" i="4"/>
  <c r="AB2770" i="4"/>
  <c r="AB2762" i="4"/>
  <c r="AB2754" i="4"/>
  <c r="AB2746" i="4"/>
  <c r="AB2738" i="4"/>
  <c r="AB2730" i="4"/>
  <c r="AB2722" i="4"/>
  <c r="AB2714" i="4"/>
  <c r="AB2706" i="4"/>
  <c r="AB2698" i="4"/>
  <c r="AB2690" i="4"/>
  <c r="AB2682" i="4"/>
  <c r="AB2674" i="4"/>
  <c r="AB2666" i="4"/>
  <c r="AA1643" i="4"/>
  <c r="AA1635" i="4"/>
  <c r="AA1627" i="4"/>
  <c r="AA1619" i="4"/>
  <c r="AA1611" i="4"/>
  <c r="AA1603" i="4"/>
  <c r="AA1595" i="4"/>
  <c r="AA1587" i="4"/>
  <c r="AA1579" i="4"/>
  <c r="AA1571" i="4"/>
  <c r="AA1563" i="4"/>
  <c r="AA1555" i="4"/>
  <c r="AA1547" i="4"/>
  <c r="AA1539" i="4"/>
  <c r="AA1531" i="4"/>
  <c r="AA1523" i="4"/>
  <c r="AA1515" i="4"/>
  <c r="AA1507" i="4"/>
  <c r="AA1499" i="4"/>
  <c r="AA1491" i="4"/>
  <c r="AA1483" i="4"/>
  <c r="AA1475" i="4"/>
  <c r="AA1467" i="4"/>
  <c r="AA1459" i="4"/>
  <c r="AA1451" i="4"/>
  <c r="AA1443" i="4"/>
  <c r="AA1435" i="4"/>
  <c r="AA1427" i="4"/>
  <c r="AA1419" i="4"/>
  <c r="AA1411" i="4"/>
  <c r="AA1403" i="4"/>
  <c r="AA1395" i="4"/>
  <c r="AA1387" i="4"/>
  <c r="AA1379" i="4"/>
  <c r="AA1371" i="4"/>
  <c r="AA1363" i="4"/>
  <c r="AA1355" i="4"/>
  <c r="AA1347" i="4"/>
  <c r="AA1339" i="4"/>
  <c r="AA1331" i="4"/>
  <c r="AA1323" i="4"/>
  <c r="AA1315" i="4"/>
  <c r="AA1307" i="4"/>
  <c r="AA1299" i="4"/>
  <c r="AA1291" i="4"/>
  <c r="AA1283" i="4"/>
  <c r="AA1275" i="4"/>
  <c r="AA1267" i="4"/>
  <c r="AA1259" i="4"/>
  <c r="AA1251" i="4"/>
  <c r="AA1243" i="4"/>
  <c r="AA1235" i="4"/>
  <c r="AA1227" i="4"/>
  <c r="AA1219" i="4"/>
  <c r="AA1211" i="4"/>
  <c r="AA1203" i="4"/>
  <c r="AA1195" i="4"/>
  <c r="AA1187" i="4"/>
  <c r="AA1179" i="4"/>
  <c r="AA1171" i="4"/>
  <c r="AA1163" i="4"/>
  <c r="AA1155" i="4"/>
  <c r="AA1147" i="4"/>
  <c r="AA1139" i="4"/>
  <c r="AA1131" i="4"/>
  <c r="AA1123" i="4"/>
  <c r="AA1115" i="4"/>
  <c r="AA1107" i="4"/>
  <c r="AA1099" i="4"/>
  <c r="AA1091" i="4"/>
  <c r="AA1083" i="4"/>
  <c r="AA1075" i="4"/>
  <c r="AA1067" i="4"/>
  <c r="AA1059" i="4"/>
  <c r="AA1051" i="4"/>
  <c r="AA1043" i="4"/>
  <c r="AA1035" i="4"/>
  <c r="AA1027" i="4"/>
  <c r="AA1019" i="4"/>
  <c r="AA1011" i="4"/>
  <c r="AA1003" i="4"/>
  <c r="AA995" i="4"/>
  <c r="AA987" i="4"/>
  <c r="AA979" i="4"/>
  <c r="AA971" i="4"/>
  <c r="AA963" i="4"/>
  <c r="AA955" i="4"/>
  <c r="AA947" i="4"/>
  <c r="AA939" i="4"/>
  <c r="AA931" i="4"/>
  <c r="AA923" i="4"/>
  <c r="AA915" i="4"/>
  <c r="AA907" i="4"/>
  <c r="AA899" i="4"/>
  <c r="AA891" i="4"/>
  <c r="AA883" i="4"/>
  <c r="AA875" i="4"/>
  <c r="AA867" i="4"/>
  <c r="AA859" i="4"/>
  <c r="AA851" i="4"/>
  <c r="AA843" i="4"/>
  <c r="AA835" i="4"/>
  <c r="AA827" i="4"/>
  <c r="AA819" i="4"/>
  <c r="AA811" i="4"/>
  <c r="AA803" i="4"/>
  <c r="AA795" i="4"/>
  <c r="AA787" i="4"/>
  <c r="AA779" i="4"/>
  <c r="AA771" i="4"/>
  <c r="AA763" i="4"/>
  <c r="AA755" i="4"/>
  <c r="AA747" i="4"/>
  <c r="AA739" i="4"/>
  <c r="AA731" i="4"/>
  <c r="AA723" i="4"/>
  <c r="AA715" i="4"/>
  <c r="AA707" i="4"/>
  <c r="AA699" i="4"/>
  <c r="AA691" i="4"/>
  <c r="AA683" i="4"/>
  <c r="AA675" i="4"/>
  <c r="AA667" i="4"/>
  <c r="AA659" i="4"/>
  <c r="AA651" i="4"/>
  <c r="AA643" i="4"/>
  <c r="AA635" i="4"/>
  <c r="AA627" i="4"/>
  <c r="AA619" i="4"/>
  <c r="AA611" i="4"/>
  <c r="AA603" i="4"/>
  <c r="AA595" i="4"/>
  <c r="AA587" i="4"/>
  <c r="AA579" i="4"/>
  <c r="AA571" i="4"/>
  <c r="AA563" i="4"/>
  <c r="AA555" i="4"/>
  <c r="AA547" i="4"/>
  <c r="AA539" i="4"/>
  <c r="AA531" i="4"/>
  <c r="AA523" i="4"/>
  <c r="AA515" i="4"/>
  <c r="AA507" i="4"/>
  <c r="AA499" i="4"/>
  <c r="AA491" i="4"/>
  <c r="AA483" i="4"/>
  <c r="AA475" i="4"/>
  <c r="AA467" i="4"/>
  <c r="AA459" i="4"/>
  <c r="AA451" i="4"/>
  <c r="AA443" i="4"/>
  <c r="AA435" i="4"/>
  <c r="AA427" i="4"/>
  <c r="AA419" i="4"/>
  <c r="AA411" i="4"/>
  <c r="AA403" i="4"/>
  <c r="AA395" i="4"/>
  <c r="AA387" i="4"/>
  <c r="AA379" i="4"/>
  <c r="AA371" i="4"/>
  <c r="AA363" i="4"/>
  <c r="AA355" i="4"/>
  <c r="AA347" i="4"/>
  <c r="AA339" i="4"/>
  <c r="AA331" i="4"/>
  <c r="AA323" i="4"/>
  <c r="AA315" i="4"/>
  <c r="AA307" i="4"/>
  <c r="AA299" i="4"/>
  <c r="AA291" i="4"/>
  <c r="AA283" i="4"/>
  <c r="AA275" i="4"/>
  <c r="AA267" i="4"/>
  <c r="AA259" i="4"/>
  <c r="AA251" i="4"/>
  <c r="AA243" i="4"/>
  <c r="AA235" i="4"/>
  <c r="AA227" i="4"/>
  <c r="AA219" i="4"/>
  <c r="AA211" i="4"/>
  <c r="AA203" i="4"/>
  <c r="AA195" i="4"/>
  <c r="AA187" i="4"/>
  <c r="AA179" i="4"/>
  <c r="AA171" i="4"/>
  <c r="AA163" i="4"/>
  <c r="AA155" i="4"/>
  <c r="AA147" i="4"/>
  <c r="AA139" i="4"/>
  <c r="AA131" i="4"/>
  <c r="AA123" i="4"/>
  <c r="AA115" i="4"/>
  <c r="AA107" i="4"/>
  <c r="AA99" i="4"/>
  <c r="AA91" i="4"/>
  <c r="AA83" i="4"/>
  <c r="AA75" i="4"/>
  <c r="AA67" i="4"/>
  <c r="AA59" i="4"/>
  <c r="AA51" i="4"/>
  <c r="AA43" i="4"/>
  <c r="AA35" i="4"/>
  <c r="AA27" i="4"/>
  <c r="AA19" i="4"/>
  <c r="AA11" i="4"/>
  <c r="AB3361" i="4"/>
  <c r="AB3353" i="4"/>
  <c r="AB3345" i="4"/>
  <c r="AB3337" i="4"/>
  <c r="AB3329" i="4"/>
  <c r="AB3321" i="4"/>
  <c r="AB3313" i="4"/>
  <c r="AB3305" i="4"/>
  <c r="AB3297" i="4"/>
  <c r="AB3289" i="4"/>
  <c r="AB3281" i="4"/>
  <c r="AB3273" i="4"/>
  <c r="AB3265" i="4"/>
  <c r="AB3257" i="4"/>
  <c r="AB3249" i="4"/>
  <c r="AB3241" i="4"/>
  <c r="AB3233" i="4"/>
  <c r="AB3225" i="4"/>
  <c r="AB3217" i="4"/>
  <c r="AB3209" i="4"/>
  <c r="AB3201" i="4"/>
  <c r="AB3193" i="4"/>
  <c r="AB3185" i="4"/>
  <c r="AB3177" i="4"/>
  <c r="AB3169" i="4"/>
  <c r="AB3161" i="4"/>
  <c r="AB3153" i="4"/>
  <c r="AB3145" i="4"/>
  <c r="AB3137" i="4"/>
  <c r="AB3129" i="4"/>
  <c r="AB3121" i="4"/>
  <c r="AB3113" i="4"/>
  <c r="AB3105" i="4"/>
  <c r="AB3097" i="4"/>
  <c r="AB3089" i="4"/>
  <c r="AB3081" i="4"/>
  <c r="AB3073" i="4"/>
  <c r="AB3065" i="4"/>
  <c r="AB3057" i="4"/>
  <c r="AB3049" i="4"/>
  <c r="AB3041" i="4"/>
  <c r="AB3033" i="4"/>
  <c r="AB3025" i="4"/>
  <c r="AB3017" i="4"/>
  <c r="AB3009" i="4"/>
  <c r="AB3001" i="4"/>
  <c r="AB2993" i="4"/>
  <c r="AB2985" i="4"/>
  <c r="AB2977" i="4"/>
  <c r="AB2969" i="4"/>
  <c r="AB2961" i="4"/>
  <c r="AB2953" i="4"/>
  <c r="AB2945" i="4"/>
  <c r="AB2937" i="4"/>
  <c r="AB2929" i="4"/>
  <c r="AB2921" i="4"/>
  <c r="AB2913" i="4"/>
  <c r="AB2905" i="4"/>
  <c r="AB2897" i="4"/>
  <c r="AB2889" i="4"/>
  <c r="AB2881" i="4"/>
  <c r="AB2873" i="4"/>
  <c r="AB2865" i="4"/>
  <c r="AB2857" i="4"/>
  <c r="AB2849" i="4"/>
  <c r="AB2841" i="4"/>
  <c r="AB2833" i="4"/>
  <c r="AB2825" i="4"/>
  <c r="AB2817" i="4"/>
  <c r="AB2809" i="4"/>
  <c r="AB2801" i="4"/>
  <c r="AB2793" i="4"/>
  <c r="AB2785" i="4"/>
  <c r="AB2777" i="4"/>
  <c r="AB2769" i="4"/>
  <c r="AB2761" i="4"/>
  <c r="AB2753" i="4"/>
  <c r="AB2745" i="4"/>
  <c r="AB2737" i="4"/>
  <c r="AB2729" i="4"/>
  <c r="AB2721" i="4"/>
  <c r="AB2713" i="4"/>
  <c r="AB2705" i="4"/>
  <c r="AB2697" i="4"/>
  <c r="AB2689" i="4"/>
  <c r="AB2681" i="4"/>
  <c r="AB2673" i="4"/>
  <c r="AB2665" i="4"/>
  <c r="AA1642" i="4"/>
  <c r="AA1634" i="4"/>
  <c r="AA1626" i="4"/>
  <c r="AA1618" i="4"/>
  <c r="AA1610" i="4"/>
  <c r="AA1602" i="4"/>
  <c r="AA1594" i="4"/>
  <c r="AA1586" i="4"/>
  <c r="AA1578" i="4"/>
  <c r="AA1570" i="4"/>
  <c r="AA1562" i="4"/>
  <c r="AA1554" i="4"/>
  <c r="AA1546" i="4"/>
  <c r="AA1538" i="4"/>
  <c r="AA1530" i="4"/>
  <c r="AA1522" i="4"/>
  <c r="AA1514" i="4"/>
  <c r="AA1506" i="4"/>
  <c r="AA1498" i="4"/>
  <c r="AA1490" i="4"/>
  <c r="AA1482" i="4"/>
  <c r="AA1474" i="4"/>
  <c r="AA1466" i="4"/>
  <c r="AA1458" i="4"/>
  <c r="AA1450" i="4"/>
  <c r="AA1442" i="4"/>
  <c r="AA1434" i="4"/>
  <c r="AA1426" i="4"/>
  <c r="AA1418" i="4"/>
  <c r="AA1410" i="4"/>
  <c r="AA1402" i="4"/>
  <c r="AA1394" i="4"/>
  <c r="AA1386" i="4"/>
  <c r="AA1378" i="4"/>
  <c r="AA1370" i="4"/>
  <c r="AA1362" i="4"/>
  <c r="AA1354" i="4"/>
  <c r="AA1346" i="4"/>
  <c r="AA1338" i="4"/>
  <c r="AA1330" i="4"/>
  <c r="AA1322" i="4"/>
  <c r="AA1314" i="4"/>
  <c r="AA1306" i="4"/>
  <c r="AA1298" i="4"/>
  <c r="AA1290" i="4"/>
  <c r="AA1282" i="4"/>
  <c r="AA1274" i="4"/>
  <c r="AA1266" i="4"/>
  <c r="AA1258" i="4"/>
  <c r="AA1250" i="4"/>
  <c r="AA1242" i="4"/>
  <c r="AA1234" i="4"/>
  <c r="AA1226" i="4"/>
  <c r="AA1218" i="4"/>
  <c r="AA1210" i="4"/>
  <c r="AA1202" i="4"/>
  <c r="AA1194" i="4"/>
  <c r="AA1186" i="4"/>
  <c r="AA1178" i="4"/>
  <c r="AA1170" i="4"/>
  <c r="AA1162" i="4"/>
  <c r="AA1154" i="4"/>
  <c r="AA1146" i="4"/>
  <c r="AA1138" i="4"/>
  <c r="AA1130" i="4"/>
  <c r="AA1122" i="4"/>
  <c r="AA1114" i="4"/>
  <c r="AA1106" i="4"/>
  <c r="AA1098" i="4"/>
  <c r="AA1090" i="4"/>
  <c r="AA1082" i="4"/>
  <c r="AA1074" i="4"/>
  <c r="AA1066" i="4"/>
  <c r="AA1058" i="4"/>
  <c r="AA1050" i="4"/>
  <c r="AA1042" i="4"/>
  <c r="AA1034" i="4"/>
  <c r="AA1026" i="4"/>
  <c r="AA1018" i="4"/>
  <c r="AA1010" i="4"/>
  <c r="AA1002" i="4"/>
  <c r="AA994" i="4"/>
  <c r="AA986" i="4"/>
  <c r="AA978" i="4"/>
  <c r="AA970" i="4"/>
  <c r="AA962" i="4"/>
  <c r="AA954" i="4"/>
  <c r="AA946" i="4"/>
  <c r="AA938" i="4"/>
  <c r="AA930" i="4"/>
  <c r="AA922" i="4"/>
  <c r="AA914" i="4"/>
  <c r="AA906" i="4"/>
  <c r="AA898" i="4"/>
  <c r="AA890" i="4"/>
  <c r="AA882" i="4"/>
  <c r="AA874" i="4"/>
  <c r="AA866" i="4"/>
  <c r="AA858" i="4"/>
  <c r="AA850" i="4"/>
  <c r="AA842" i="4"/>
  <c r="AA834" i="4"/>
  <c r="AA826" i="4"/>
  <c r="AA818" i="4"/>
  <c r="AA810" i="4"/>
  <c r="AA802" i="4"/>
  <c r="AA794" i="4"/>
  <c r="AA786" i="4"/>
  <c r="AA778" i="4"/>
  <c r="AA770" i="4"/>
  <c r="AA762" i="4"/>
  <c r="AA754" i="4"/>
  <c r="AA746" i="4"/>
  <c r="AA738" i="4"/>
  <c r="AA730" i="4"/>
  <c r="AA722" i="4"/>
  <c r="AA714" i="4"/>
  <c r="AA706" i="4"/>
  <c r="AA698" i="4"/>
  <c r="AA690" i="4"/>
  <c r="AA682" i="4"/>
  <c r="AA674" i="4"/>
  <c r="AA666" i="4"/>
  <c r="AA658" i="4"/>
  <c r="AA650" i="4"/>
  <c r="AA642" i="4"/>
  <c r="AA634" i="4"/>
  <c r="AA626" i="4"/>
  <c r="AA618" i="4"/>
  <c r="AA610" i="4"/>
  <c r="AA602" i="4"/>
  <c r="AA594" i="4"/>
  <c r="AA586" i="4"/>
  <c r="AA578" i="4"/>
  <c r="AA570" i="4"/>
  <c r="AA562" i="4"/>
  <c r="AA554" i="4"/>
  <c r="AA546" i="4"/>
  <c r="AA538" i="4"/>
  <c r="AA530" i="4"/>
  <c r="AA522" i="4"/>
  <c r="AA514" i="4"/>
  <c r="AA506" i="4"/>
  <c r="AA498" i="4"/>
  <c r="AA490" i="4"/>
  <c r="AA482" i="4"/>
  <c r="AA474" i="4"/>
  <c r="AA466" i="4"/>
  <c r="AA458" i="4"/>
  <c r="AA450" i="4"/>
  <c r="AA442" i="4"/>
  <c r="AA434" i="4"/>
  <c r="AA426" i="4"/>
  <c r="AA418" i="4"/>
  <c r="AA410" i="4"/>
  <c r="AA402" i="4"/>
  <c r="AA394" i="4"/>
  <c r="AA386" i="4"/>
  <c r="AA378" i="4"/>
  <c r="AA370" i="4"/>
  <c r="AA362" i="4"/>
  <c r="AA354" i="4"/>
  <c r="AA346" i="4"/>
  <c r="AA338" i="4"/>
  <c r="AA330" i="4"/>
  <c r="AA322" i="4"/>
  <c r="AA314" i="4"/>
  <c r="AA306" i="4"/>
  <c r="AA298" i="4"/>
  <c r="AA290" i="4"/>
  <c r="AA282" i="4"/>
  <c r="AA274" i="4"/>
  <c r="AA266" i="4"/>
  <c r="AA258" i="4"/>
  <c r="AA250" i="4"/>
  <c r="AA242" i="4"/>
  <c r="AA234" i="4"/>
  <c r="AA226" i="4"/>
  <c r="AA218" i="4"/>
  <c r="AA210" i="4"/>
  <c r="AA202" i="4"/>
  <c r="AA194" i="4"/>
  <c r="AA186" i="4"/>
  <c r="AA178" i="4"/>
  <c r="AA170" i="4"/>
  <c r="AA162" i="4"/>
  <c r="AA154" i="4"/>
  <c r="AA146" i="4"/>
  <c r="AA138" i="4"/>
  <c r="AA130" i="4"/>
  <c r="AA122" i="4"/>
  <c r="AA114" i="4"/>
  <c r="AA106" i="4"/>
  <c r="AA98" i="4"/>
  <c r="AA90" i="4"/>
  <c r="AA82" i="4"/>
  <c r="AA74" i="4"/>
  <c r="AA66" i="4"/>
  <c r="AA58" i="4"/>
  <c r="AA50" i="4"/>
  <c r="AA42" i="4"/>
  <c r="AA34" i="4"/>
  <c r="AA26" i="4"/>
  <c r="AA18" i="4"/>
  <c r="AB3360" i="4"/>
  <c r="AB3352" i="4"/>
  <c r="AB3344" i="4"/>
  <c r="AB3336" i="4"/>
  <c r="AB3328" i="4"/>
  <c r="AB3320" i="4"/>
  <c r="AB3312" i="4"/>
  <c r="AB3304" i="4"/>
  <c r="AB3296" i="4"/>
  <c r="AB3288" i="4"/>
  <c r="AB3280" i="4"/>
  <c r="AB3272" i="4"/>
  <c r="AB3264" i="4"/>
  <c r="AB3256" i="4"/>
  <c r="AB3248" i="4"/>
  <c r="AB3240" i="4"/>
  <c r="AB3232" i="4"/>
  <c r="AB3224" i="4"/>
  <c r="AB3216" i="4"/>
  <c r="AB3208" i="4"/>
  <c r="AB3200" i="4"/>
  <c r="AB3192" i="4"/>
  <c r="AB3184" i="4"/>
  <c r="AB3176" i="4"/>
  <c r="AB3168" i="4"/>
  <c r="AB3160" i="4"/>
  <c r="AB3152" i="4"/>
  <c r="AB3144" i="4"/>
  <c r="AB3136" i="4"/>
  <c r="AB3128" i="4"/>
  <c r="AB3120" i="4"/>
  <c r="AB3112" i="4"/>
  <c r="AB3104" i="4"/>
  <c r="AB3096" i="4"/>
  <c r="AB3088" i="4"/>
  <c r="AB3080" i="4"/>
  <c r="AB3072" i="4"/>
  <c r="AB3064" i="4"/>
  <c r="AB3056" i="4"/>
  <c r="AB3048" i="4"/>
  <c r="AB3040" i="4"/>
  <c r="AB3032" i="4"/>
  <c r="AB3024" i="4"/>
  <c r="AB3016" i="4"/>
  <c r="AB3008" i="4"/>
  <c r="AB3000" i="4"/>
  <c r="AB2992" i="4"/>
  <c r="AB2984" i="4"/>
  <c r="AB2976" i="4"/>
  <c r="AB2968" i="4"/>
  <c r="AB2960" i="4"/>
  <c r="AB2952" i="4"/>
  <c r="AB2944" i="4"/>
  <c r="AB2936" i="4"/>
  <c r="AB2928" i="4"/>
  <c r="AB2920" i="4"/>
  <c r="AB2912" i="4"/>
  <c r="AB2904" i="4"/>
  <c r="AB2896" i="4"/>
  <c r="AB2888" i="4"/>
  <c r="AB2880" i="4"/>
  <c r="AB2872" i="4"/>
  <c r="AB2864" i="4"/>
  <c r="AB2856" i="4"/>
  <c r="AB2848" i="4"/>
  <c r="AB2840" i="4"/>
  <c r="AB2832" i="4"/>
  <c r="AB2824" i="4"/>
  <c r="AB2816" i="4"/>
  <c r="AB2808" i="4"/>
  <c r="AB2800" i="4"/>
  <c r="AB2792" i="4"/>
  <c r="AB2784" i="4"/>
  <c r="AB2776" i="4"/>
  <c r="AB2768" i="4"/>
  <c r="AB2760" i="4"/>
  <c r="AB2752" i="4"/>
  <c r="AB2744" i="4"/>
  <c r="AB2736" i="4"/>
  <c r="AB2728" i="4"/>
  <c r="AB2720" i="4"/>
  <c r="AB2712" i="4"/>
  <c r="AB2704" i="4"/>
  <c r="AB2696" i="4"/>
  <c r="AB2688" i="4"/>
  <c r="AB2680" i="4"/>
  <c r="AB2672" i="4"/>
  <c r="AB2664" i="4"/>
  <c r="AA1641" i="4"/>
  <c r="AA1633" i="4"/>
  <c r="AA1625" i="4"/>
  <c r="AA1617" i="4"/>
  <c r="AA1609" i="4"/>
  <c r="AA1601" i="4"/>
  <c r="AA1593" i="4"/>
  <c r="AA1585" i="4"/>
  <c r="AA1577" i="4"/>
  <c r="AA1569" i="4"/>
  <c r="AA1561" i="4"/>
  <c r="AA1553" i="4"/>
  <c r="AA1545" i="4"/>
  <c r="AA1537" i="4"/>
  <c r="AA1529" i="4"/>
  <c r="AA1521" i="4"/>
  <c r="AA1513" i="4"/>
  <c r="AA1505" i="4"/>
  <c r="AA1497" i="4"/>
  <c r="AA1489" i="4"/>
  <c r="AA1481" i="4"/>
  <c r="AA1473" i="4"/>
  <c r="AA1465" i="4"/>
  <c r="AA1457" i="4"/>
  <c r="AA1449" i="4"/>
  <c r="AA1441" i="4"/>
  <c r="AA1433" i="4"/>
  <c r="AA1425" i="4"/>
  <c r="AA1417" i="4"/>
  <c r="AA1409" i="4"/>
  <c r="AA1401" i="4"/>
  <c r="AA1393" i="4"/>
  <c r="AA1385" i="4"/>
  <c r="AA1377" i="4"/>
  <c r="AA1369" i="4"/>
  <c r="AA1361" i="4"/>
  <c r="AA1353" i="4"/>
  <c r="AA1345" i="4"/>
  <c r="AA1337" i="4"/>
  <c r="AA1329" i="4"/>
  <c r="AA1321" i="4"/>
  <c r="AA1313" i="4"/>
  <c r="AA1305" i="4"/>
  <c r="AA1297" i="4"/>
  <c r="AA1289" i="4"/>
  <c r="AA1281" i="4"/>
  <c r="AA1273" i="4"/>
  <c r="AA1265" i="4"/>
  <c r="AA1257" i="4"/>
  <c r="AA1249" i="4"/>
  <c r="AA1241" i="4"/>
  <c r="AA1233" i="4"/>
  <c r="AA1225" i="4"/>
  <c r="AA1217" i="4"/>
  <c r="AA1209" i="4"/>
  <c r="AA1201" i="4"/>
  <c r="AA1193" i="4"/>
  <c r="AA1185" i="4"/>
  <c r="AA1177" i="4"/>
  <c r="AA1169" i="4"/>
  <c r="AA1161" i="4"/>
  <c r="AA1153" i="4"/>
  <c r="AA1145" i="4"/>
  <c r="AA1137" i="4"/>
  <c r="AA1129" i="4"/>
  <c r="AA1121" i="4"/>
  <c r="AA1113" i="4"/>
  <c r="AA1105" i="4"/>
  <c r="AA1097" i="4"/>
  <c r="AA1089" i="4"/>
  <c r="AA1081" i="4"/>
  <c r="AA1073" i="4"/>
  <c r="AA1065" i="4"/>
  <c r="AA1057" i="4"/>
  <c r="AA1049" i="4"/>
  <c r="AA1041" i="4"/>
  <c r="AA1033" i="4"/>
  <c r="AA1025" i="4"/>
  <c r="AA1017" i="4"/>
  <c r="AA1009" i="4"/>
  <c r="AA1001" i="4"/>
  <c r="AA993" i="4"/>
  <c r="AA985" i="4"/>
  <c r="AA977" i="4"/>
  <c r="AA969" i="4"/>
  <c r="AA961" i="4"/>
  <c r="AA953" i="4"/>
  <c r="AA945" i="4"/>
  <c r="AA937" i="4"/>
  <c r="AA929" i="4"/>
  <c r="AA921" i="4"/>
  <c r="AA913" i="4"/>
  <c r="AA905" i="4"/>
  <c r="AA897" i="4"/>
  <c r="AA889" i="4"/>
  <c r="AA881" i="4"/>
  <c r="AA873" i="4"/>
  <c r="AA865" i="4"/>
  <c r="AA857" i="4"/>
  <c r="AA849" i="4"/>
  <c r="AA841" i="4"/>
  <c r="AA833" i="4"/>
  <c r="AA825" i="4"/>
  <c r="AA817" i="4"/>
  <c r="AA809" i="4"/>
  <c r="AA801" i="4"/>
  <c r="AA793" i="4"/>
  <c r="AA785" i="4"/>
  <c r="AA777" i="4"/>
  <c r="AA769" i="4"/>
  <c r="AA761" i="4"/>
  <c r="AA753" i="4"/>
  <c r="AA745" i="4"/>
  <c r="AA737" i="4"/>
  <c r="AA729" i="4"/>
  <c r="AA721" i="4"/>
  <c r="AA713" i="4"/>
  <c r="AA705" i="4"/>
  <c r="AA697" i="4"/>
  <c r="AA689" i="4"/>
  <c r="AA681" i="4"/>
  <c r="AA673" i="4"/>
  <c r="AA665" i="4"/>
  <c r="AA657" i="4"/>
  <c r="AA649" i="4"/>
  <c r="AA641" i="4"/>
  <c r="AA633" i="4"/>
  <c r="AA625" i="4"/>
  <c r="AA617" i="4"/>
  <c r="AA609" i="4"/>
  <c r="AA601" i="4"/>
  <c r="AA593" i="4"/>
  <c r="AA585" i="4"/>
  <c r="AA577" i="4"/>
  <c r="AA569" i="4"/>
  <c r="AA561" i="4"/>
  <c r="AA553" i="4"/>
  <c r="AA545" i="4"/>
  <c r="AA537" i="4"/>
  <c r="AA529" i="4"/>
  <c r="AA521" i="4"/>
  <c r="AA513" i="4"/>
  <c r="AA505" i="4"/>
  <c r="AA497" i="4"/>
  <c r="AA489" i="4"/>
  <c r="AA481" i="4"/>
  <c r="AA473" i="4"/>
  <c r="AA465" i="4"/>
  <c r="AA457" i="4"/>
  <c r="AA449" i="4"/>
  <c r="AA441" i="4"/>
  <c r="AA433" i="4"/>
  <c r="AA425" i="4"/>
  <c r="AA417" i="4"/>
  <c r="AA409" i="4"/>
  <c r="AA401" i="4"/>
  <c r="AA393" i="4"/>
  <c r="AA385" i="4"/>
  <c r="AA377" i="4"/>
  <c r="AA369" i="4"/>
  <c r="AA361" i="4"/>
  <c r="AA353" i="4"/>
  <c r="AA345" i="4"/>
  <c r="AA337" i="4"/>
  <c r="AA329" i="4"/>
  <c r="AA321" i="4"/>
  <c r="AA313" i="4"/>
  <c r="AA305" i="4"/>
  <c r="AA297" i="4"/>
  <c r="AA289" i="4"/>
  <c r="AA281" i="4"/>
  <c r="AA273" i="4"/>
  <c r="AA265" i="4"/>
  <c r="AA257" i="4"/>
  <c r="AA249" i="4"/>
  <c r="AA241" i="4"/>
  <c r="AA233" i="4"/>
  <c r="AA225" i="4"/>
  <c r="AA217" i="4"/>
  <c r="AA209" i="4"/>
  <c r="AA201" i="4"/>
  <c r="AA193" i="4"/>
  <c r="AA185" i="4"/>
  <c r="AA177" i="4"/>
  <c r="AA169" i="4"/>
  <c r="AA161" i="4"/>
  <c r="AA153" i="4"/>
  <c r="AA145" i="4"/>
  <c r="AA137" i="4"/>
  <c r="AA129" i="4"/>
  <c r="AA121" i="4"/>
  <c r="AA113" i="4"/>
  <c r="AA105" i="4"/>
  <c r="AA97" i="4"/>
  <c r="AA89" i="4"/>
  <c r="AA81" i="4"/>
  <c r="AA73" i="4"/>
  <c r="AA65" i="4"/>
  <c r="AA57" i="4"/>
  <c r="AA49" i="4"/>
  <c r="AA41" i="4"/>
  <c r="AA33" i="4"/>
  <c r="AA25" i="4"/>
  <c r="AA17" i="4"/>
  <c r="AB3359" i="4"/>
  <c r="AB3351" i="4"/>
  <c r="AB3343" i="4"/>
  <c r="AB3335" i="4"/>
  <c r="AB3327" i="4"/>
  <c r="AB3319" i="4"/>
  <c r="AB3311" i="4"/>
  <c r="AB3303" i="4"/>
  <c r="AB3295" i="4"/>
  <c r="AB3287" i="4"/>
  <c r="AB3279" i="4"/>
  <c r="AB3271" i="4"/>
  <c r="AB3263" i="4"/>
  <c r="AB3255" i="4"/>
  <c r="AB3247" i="4"/>
  <c r="AB3239" i="4"/>
  <c r="AB3231" i="4"/>
  <c r="AB3223" i="4"/>
  <c r="AB3215" i="4"/>
  <c r="AB3207" i="4"/>
  <c r="AB3199" i="4"/>
  <c r="AB3191" i="4"/>
  <c r="AB3183" i="4"/>
  <c r="AB3175" i="4"/>
  <c r="AB3167" i="4"/>
  <c r="AB3159" i="4"/>
  <c r="AB3151" i="4"/>
  <c r="AB3143" i="4"/>
  <c r="AB3135" i="4"/>
  <c r="AB3127" i="4"/>
  <c r="AB3119" i="4"/>
  <c r="AB3111" i="4"/>
  <c r="AB3103" i="4"/>
  <c r="AB3095" i="4"/>
  <c r="AB3087" i="4"/>
  <c r="AB3079" i="4"/>
  <c r="AB3071" i="4"/>
  <c r="AB3063" i="4"/>
  <c r="AB3055" i="4"/>
  <c r="AB3047" i="4"/>
  <c r="AB3039" i="4"/>
  <c r="AB3031" i="4"/>
  <c r="AB3023" i="4"/>
  <c r="AB3015" i="4"/>
  <c r="AB3007" i="4"/>
  <c r="AB2999" i="4"/>
  <c r="AB2991" i="4"/>
  <c r="AB2983" i="4"/>
  <c r="AB2975" i="4"/>
  <c r="AB2967" i="4"/>
  <c r="AB2959" i="4"/>
  <c r="AB2951" i="4"/>
  <c r="AB2943" i="4"/>
  <c r="AB2935" i="4"/>
  <c r="AB2927" i="4"/>
  <c r="AB2919" i="4"/>
  <c r="AB2911" i="4"/>
  <c r="AB2903" i="4"/>
  <c r="AB2895" i="4"/>
  <c r="AB2887" i="4"/>
  <c r="AB2879" i="4"/>
  <c r="AB2871" i="4"/>
  <c r="AB2863" i="4"/>
  <c r="AB2855" i="4"/>
  <c r="AB2847" i="4"/>
  <c r="AB2839" i="4"/>
  <c r="AB2831" i="4"/>
  <c r="AB2823" i="4"/>
  <c r="AB2815" i="4"/>
  <c r="AB2807" i="4"/>
  <c r="AB2799" i="4"/>
  <c r="AB2791" i="4"/>
  <c r="AB2783" i="4"/>
  <c r="AB2775" i="4"/>
  <c r="AB2767" i="4"/>
  <c r="AB2759" i="4"/>
  <c r="AB2751" i="4"/>
  <c r="AB2743" i="4"/>
  <c r="AB2662" i="4"/>
  <c r="AB2654" i="4"/>
  <c r="AB2646" i="4"/>
  <c r="AB2638" i="4"/>
  <c r="AB2630" i="4"/>
  <c r="AB2622" i="4"/>
  <c r="AB2614" i="4"/>
  <c r="AB2606" i="4"/>
  <c r="AB2598" i="4"/>
  <c r="AB2590" i="4"/>
  <c r="AB2582" i="4"/>
  <c r="AB2574" i="4"/>
  <c r="AB2566" i="4"/>
  <c r="AB2558" i="4"/>
  <c r="AB2550" i="4"/>
  <c r="AB2542" i="4"/>
  <c r="AB2534" i="4"/>
  <c r="AB2526" i="4"/>
  <c r="AB2518" i="4"/>
  <c r="AB2510" i="4"/>
  <c r="AB2502" i="4"/>
  <c r="AB2494" i="4"/>
  <c r="AB2486" i="4"/>
  <c r="AB2478" i="4"/>
  <c r="AB2470" i="4"/>
  <c r="AB2462" i="4"/>
  <c r="AB2454" i="4"/>
  <c r="AB2446" i="4"/>
  <c r="AB2438" i="4"/>
  <c r="AB2430" i="4"/>
  <c r="AB2422" i="4"/>
  <c r="AB2414" i="4"/>
  <c r="AB2406" i="4"/>
  <c r="AB2398" i="4"/>
  <c r="AB2390" i="4"/>
  <c r="AB2382" i="4"/>
  <c r="AB2374" i="4"/>
  <c r="AB2366" i="4"/>
  <c r="AB2358" i="4"/>
  <c r="AB2350" i="4"/>
  <c r="AB2342" i="4"/>
  <c r="AB2334" i="4"/>
  <c r="AB2326" i="4"/>
  <c r="AB2318" i="4"/>
  <c r="AB2310" i="4"/>
  <c r="AB2302" i="4"/>
  <c r="AB2294" i="4"/>
  <c r="AB2286" i="4"/>
  <c r="AB2278" i="4"/>
  <c r="AB2270" i="4"/>
  <c r="AB2262" i="4"/>
  <c r="AB2254" i="4"/>
  <c r="AB2246" i="4"/>
  <c r="AB2238" i="4"/>
  <c r="AB2230" i="4"/>
  <c r="AB2222" i="4"/>
  <c r="AB2214" i="4"/>
  <c r="AB2206" i="4"/>
  <c r="AB2198" i="4"/>
  <c r="AB2190" i="4"/>
  <c r="AB2182" i="4"/>
  <c r="AB2174" i="4"/>
  <c r="AB2166" i="4"/>
  <c r="AB2158" i="4"/>
  <c r="AB2150" i="4"/>
  <c r="AB2142" i="4"/>
  <c r="AB2134" i="4"/>
  <c r="AB2126" i="4"/>
  <c r="AB2118" i="4"/>
  <c r="AB2110" i="4"/>
  <c r="AB2102" i="4"/>
  <c r="AB2094" i="4"/>
  <c r="AB2086" i="4"/>
  <c r="AB2078" i="4"/>
  <c r="AB2070" i="4"/>
  <c r="AB2062" i="4"/>
  <c r="AB2054" i="4"/>
  <c r="AB2046" i="4"/>
  <c r="AB2038" i="4"/>
  <c r="AB2030" i="4"/>
  <c r="AB2022" i="4"/>
  <c r="AB2014" i="4"/>
  <c r="AB2006" i="4"/>
  <c r="AB1998" i="4"/>
  <c r="AB1990" i="4"/>
  <c r="AB1982" i="4"/>
  <c r="AB1974" i="4"/>
  <c r="AB1966" i="4"/>
  <c r="AB1958" i="4"/>
  <c r="AB1950" i="4"/>
  <c r="AB1942" i="4"/>
  <c r="AB1934" i="4"/>
  <c r="AB1926" i="4"/>
  <c r="AB1918" i="4"/>
  <c r="AB1910" i="4"/>
  <c r="AB1902" i="4"/>
  <c r="AB1894" i="4"/>
  <c r="AB1886" i="4"/>
  <c r="AB1878" i="4"/>
  <c r="AB1870" i="4"/>
  <c r="AB1862" i="4"/>
  <c r="AB1854" i="4"/>
  <c r="AB1846" i="4"/>
  <c r="AB1838" i="4"/>
  <c r="AB1830" i="4"/>
  <c r="AB1822" i="4"/>
  <c r="AB1814" i="4"/>
  <c r="AB1806" i="4"/>
  <c r="AB1798" i="4"/>
  <c r="AB1790" i="4"/>
  <c r="AB1782" i="4"/>
  <c r="AB1774" i="4"/>
  <c r="AB1766" i="4"/>
  <c r="AB1758" i="4"/>
  <c r="AB1750" i="4"/>
  <c r="AB1742" i="4"/>
  <c r="AB1734" i="4"/>
  <c r="AB1726" i="4"/>
  <c r="AB1718" i="4"/>
  <c r="AB1710" i="4"/>
  <c r="AB1702" i="4"/>
  <c r="AB1694" i="4"/>
  <c r="AB1686" i="4"/>
  <c r="AB1678" i="4"/>
  <c r="AB1670" i="4"/>
  <c r="AB1662" i="4"/>
  <c r="AB1654" i="4"/>
  <c r="AB1646" i="4"/>
  <c r="AB1638" i="4"/>
  <c r="AB1630" i="4"/>
  <c r="AB1622" i="4"/>
  <c r="AB1614" i="4"/>
  <c r="AB1606" i="4"/>
  <c r="AB1598" i="4"/>
  <c r="AB1590" i="4"/>
  <c r="AB1582" i="4"/>
  <c r="AB1574" i="4"/>
  <c r="AB1566" i="4"/>
  <c r="AB1558" i="4"/>
  <c r="AB1550" i="4"/>
  <c r="AB1542" i="4"/>
  <c r="AB1534" i="4"/>
  <c r="AB1526" i="4"/>
  <c r="AB1518" i="4"/>
  <c r="AB1510" i="4"/>
  <c r="AB1502" i="4"/>
  <c r="AB1494" i="4"/>
  <c r="AB1486" i="4"/>
  <c r="AB1478" i="4"/>
  <c r="AB1470" i="4"/>
  <c r="AB1462" i="4"/>
  <c r="AB1454" i="4"/>
  <c r="AB1446" i="4"/>
  <c r="AB1438" i="4"/>
  <c r="AB1430" i="4"/>
  <c r="AB1422" i="4"/>
  <c r="AB1414" i="4"/>
  <c r="AB1406" i="4"/>
  <c r="AB1398" i="4"/>
  <c r="AB1390" i="4"/>
  <c r="AB1382" i="4"/>
  <c r="AB1374" i="4"/>
  <c r="AB1366" i="4"/>
  <c r="AB1358" i="4"/>
  <c r="AB1350" i="4"/>
  <c r="AB1342" i="4"/>
  <c r="AB1334" i="4"/>
  <c r="AB1326" i="4"/>
  <c r="AB1318" i="4"/>
  <c r="AB1310" i="4"/>
  <c r="AB1302" i="4"/>
  <c r="AB1294" i="4"/>
  <c r="AB1286" i="4"/>
  <c r="AB1278" i="4"/>
  <c r="AB1270" i="4"/>
  <c r="AB1262" i="4"/>
  <c r="AB1254" i="4"/>
  <c r="AB1246" i="4"/>
  <c r="AB1238" i="4"/>
  <c r="AB1230" i="4"/>
  <c r="AB1222" i="4"/>
  <c r="AB1214" i="4"/>
  <c r="AB1206" i="4"/>
  <c r="AB1198" i="4"/>
  <c r="AB1190" i="4"/>
  <c r="AB1182" i="4"/>
  <c r="AB1174" i="4"/>
  <c r="AB1166" i="4"/>
  <c r="AB1158" i="4"/>
  <c r="AB1150" i="4"/>
  <c r="AB1142" i="4"/>
  <c r="AB1134" i="4"/>
  <c r="AB1126" i="4"/>
  <c r="AB1118" i="4"/>
  <c r="AB1110" i="4"/>
  <c r="AB1102" i="4"/>
  <c r="AB1094" i="4"/>
  <c r="AB1086" i="4"/>
  <c r="AB1078" i="4"/>
  <c r="AB1070" i="4"/>
  <c r="AB1062" i="4"/>
  <c r="AB1054" i="4"/>
  <c r="AB1046" i="4"/>
  <c r="AB1038" i="4"/>
  <c r="AB1030" i="4"/>
  <c r="AB1022" i="4"/>
  <c r="AB1014" i="4"/>
  <c r="AB1006" i="4"/>
  <c r="AB998" i="4"/>
  <c r="AB990" i="4"/>
  <c r="AB982" i="4"/>
  <c r="AB974" i="4"/>
  <c r="AB966" i="4"/>
  <c r="AB958" i="4"/>
  <c r="AB950" i="4"/>
  <c r="AB942" i="4"/>
  <c r="AB934" i="4"/>
  <c r="AB926" i="4"/>
  <c r="AB918" i="4"/>
  <c r="AB910" i="4"/>
  <c r="AB902" i="4"/>
  <c r="AB894" i="4"/>
  <c r="AB886" i="4"/>
  <c r="AB878" i="4"/>
  <c r="AB870" i="4"/>
  <c r="AB862" i="4"/>
  <c r="AB854" i="4"/>
  <c r="AB846" i="4"/>
  <c r="AB838" i="4"/>
  <c r="AB830" i="4"/>
  <c r="AB822" i="4"/>
  <c r="AB814" i="4"/>
  <c r="AB806" i="4"/>
  <c r="AB798" i="4"/>
  <c r="AB790" i="4"/>
  <c r="AB782" i="4"/>
  <c r="AB774" i="4"/>
  <c r="AB766" i="4"/>
  <c r="AB758" i="4"/>
  <c r="AB750" i="4"/>
  <c r="AB742" i="4"/>
  <c r="AB734" i="4"/>
  <c r="AB726" i="4"/>
  <c r="AB718" i="4"/>
  <c r="AB710" i="4"/>
  <c r="AB702" i="4"/>
  <c r="AB694" i="4"/>
  <c r="AB686" i="4"/>
  <c r="AB678" i="4"/>
  <c r="AB670" i="4"/>
  <c r="AB662" i="4"/>
  <c r="AB654" i="4"/>
  <c r="AB646" i="4"/>
  <c r="AB638" i="4"/>
  <c r="AB630" i="4"/>
  <c r="AB622" i="4"/>
  <c r="AB614" i="4"/>
  <c r="AB606" i="4"/>
  <c r="AB598" i="4"/>
  <c r="AB590" i="4"/>
  <c r="AB582" i="4"/>
  <c r="AB574" i="4"/>
  <c r="AB566" i="4"/>
  <c r="AB558" i="4"/>
  <c r="AB550" i="4"/>
  <c r="AB542" i="4"/>
  <c r="AB534" i="4"/>
  <c r="AB526" i="4"/>
  <c r="AB518" i="4"/>
  <c r="AB510" i="4"/>
  <c r="AB502" i="4"/>
  <c r="AB494" i="4"/>
  <c r="AB486" i="4"/>
  <c r="AB478" i="4"/>
  <c r="AB470" i="4"/>
  <c r="AB462" i="4"/>
  <c r="AB454" i="4"/>
  <c r="AB446" i="4"/>
  <c r="AB438" i="4"/>
  <c r="AB430" i="4"/>
  <c r="AB422" i="4"/>
  <c r="AB414" i="4"/>
  <c r="AB406" i="4"/>
  <c r="AB398" i="4"/>
  <c r="AB390" i="4"/>
  <c r="AB382" i="4"/>
  <c r="AB374" i="4"/>
  <c r="AB366" i="4"/>
  <c r="AB358" i="4"/>
  <c r="AB350" i="4"/>
  <c r="AB342" i="4"/>
  <c r="AB334" i="4"/>
  <c r="AB326" i="4"/>
  <c r="AB318" i="4"/>
  <c r="AB310" i="4"/>
  <c r="AB302" i="4"/>
  <c r="AB294" i="4"/>
  <c r="AB286" i="4"/>
  <c r="AB278" i="4"/>
  <c r="AB270" i="4"/>
  <c r="AB262" i="4"/>
  <c r="AB254" i="4"/>
  <c r="AB246" i="4"/>
  <c r="AB238" i="4"/>
  <c r="AB230" i="4"/>
  <c r="AB222" i="4"/>
  <c r="AB214" i="4"/>
  <c r="AB206" i="4"/>
  <c r="AB198" i="4"/>
  <c r="AB190" i="4"/>
  <c r="AB182" i="4"/>
  <c r="AB174" i="4"/>
  <c r="AB166" i="4"/>
  <c r="AB158" i="4"/>
  <c r="AB150" i="4"/>
  <c r="AB142" i="4"/>
  <c r="AB134" i="4"/>
  <c r="AB126" i="4"/>
  <c r="AB118" i="4"/>
  <c r="AB110" i="4"/>
  <c r="AB102" i="4"/>
  <c r="AB94" i="4"/>
  <c r="AB86" i="4"/>
  <c r="AB78" i="4"/>
  <c r="AB70" i="4"/>
  <c r="AB62" i="4"/>
  <c r="AB54" i="4"/>
  <c r="AB46" i="4"/>
  <c r="AB38" i="4"/>
  <c r="AB30" i="4"/>
  <c r="AB22" i="4"/>
  <c r="AB14" i="4"/>
  <c r="AB2661" i="4"/>
  <c r="AB2653" i="4"/>
  <c r="AB2645" i="4"/>
  <c r="AB2637" i="4"/>
  <c r="AB2629" i="4"/>
  <c r="AB2621" i="4"/>
  <c r="AB2613" i="4"/>
  <c r="AB2605" i="4"/>
  <c r="AB2597" i="4"/>
  <c r="AB2589" i="4"/>
  <c r="AB2581" i="4"/>
  <c r="AB2573" i="4"/>
  <c r="AB2565" i="4"/>
  <c r="AB2557" i="4"/>
  <c r="AB2549" i="4"/>
  <c r="AB2541" i="4"/>
  <c r="AB2533" i="4"/>
  <c r="AB2525" i="4"/>
  <c r="AB2517" i="4"/>
  <c r="AB2509" i="4"/>
  <c r="AB2501" i="4"/>
  <c r="AB2493" i="4"/>
  <c r="AB2485" i="4"/>
  <c r="AB2477" i="4"/>
  <c r="AB2469" i="4"/>
  <c r="AB2461" i="4"/>
  <c r="AB2453" i="4"/>
  <c r="AB2445" i="4"/>
  <c r="AB2437" i="4"/>
  <c r="AB2429" i="4"/>
  <c r="AB2421" i="4"/>
  <c r="AB2413" i="4"/>
  <c r="AB2405" i="4"/>
  <c r="AB2397" i="4"/>
  <c r="AB2389" i="4"/>
  <c r="AB2381" i="4"/>
  <c r="AB2373" i="4"/>
  <c r="AB2365" i="4"/>
  <c r="AB2357" i="4"/>
  <c r="AB2349" i="4"/>
  <c r="AB2341" i="4"/>
  <c r="AB2333" i="4"/>
  <c r="AB2325" i="4"/>
  <c r="AB2317" i="4"/>
  <c r="AB2309" i="4"/>
  <c r="AB2301" i="4"/>
  <c r="AB2293" i="4"/>
  <c r="AB2285" i="4"/>
  <c r="AB2277" i="4"/>
  <c r="AB2269" i="4"/>
  <c r="AB2261" i="4"/>
  <c r="AB2253" i="4"/>
  <c r="AB2245" i="4"/>
  <c r="AB2237" i="4"/>
  <c r="AB2229" i="4"/>
  <c r="AB2221" i="4"/>
  <c r="AB2213" i="4"/>
  <c r="AB2205" i="4"/>
  <c r="AB2197" i="4"/>
  <c r="AB2189" i="4"/>
  <c r="AB2181" i="4"/>
  <c r="AB2173" i="4"/>
  <c r="AB2165" i="4"/>
  <c r="AB2157" i="4"/>
  <c r="AB2149" i="4"/>
  <c r="AB2141" i="4"/>
  <c r="AB2133" i="4"/>
  <c r="AB2125" i="4"/>
  <c r="AB2117" i="4"/>
  <c r="AB2109" i="4"/>
  <c r="AB2101" i="4"/>
  <c r="AB2093" i="4"/>
  <c r="AB2085" i="4"/>
  <c r="AB2077" i="4"/>
  <c r="AB2069" i="4"/>
  <c r="AB2061" i="4"/>
  <c r="AB2053" i="4"/>
  <c r="AB2045" i="4"/>
  <c r="AB2037" i="4"/>
  <c r="AB2029" i="4"/>
  <c r="AB2021" i="4"/>
  <c r="AB2013" i="4"/>
  <c r="AB2005" i="4"/>
  <c r="AB1997" i="4"/>
  <c r="AB1989" i="4"/>
  <c r="AB1981" i="4"/>
  <c r="AB1973" i="4"/>
  <c r="AB1965" i="4"/>
  <c r="AB1957" i="4"/>
  <c r="AB1949" i="4"/>
  <c r="AB1941" i="4"/>
  <c r="AB1933" i="4"/>
  <c r="AB1925" i="4"/>
  <c r="AB1917" i="4"/>
  <c r="AB1909" i="4"/>
  <c r="AB1901" i="4"/>
  <c r="AB1893" i="4"/>
  <c r="AB1885" i="4"/>
  <c r="AB1877" i="4"/>
  <c r="AB1869" i="4"/>
  <c r="AB1861" i="4"/>
  <c r="AB1853" i="4"/>
  <c r="AB1845" i="4"/>
  <c r="AB1837" i="4"/>
  <c r="AB1829" i="4"/>
  <c r="AB1821" i="4"/>
  <c r="AB1813" i="4"/>
  <c r="AB1805" i="4"/>
  <c r="AB1797" i="4"/>
  <c r="AB1789" i="4"/>
  <c r="AB1781" i="4"/>
  <c r="AB1773" i="4"/>
  <c r="AB1765" i="4"/>
  <c r="AB1757" i="4"/>
  <c r="AB1749" i="4"/>
  <c r="AB1741" i="4"/>
  <c r="AB1733" i="4"/>
  <c r="AB1725" i="4"/>
  <c r="AB1717" i="4"/>
  <c r="AB1709" i="4"/>
  <c r="AB1701" i="4"/>
  <c r="AB1693" i="4"/>
  <c r="AB1685" i="4"/>
  <c r="AB1677" i="4"/>
  <c r="AB1669" i="4"/>
  <c r="AB1661" i="4"/>
  <c r="AB1653" i="4"/>
  <c r="AB1645" i="4"/>
  <c r="AB1637" i="4"/>
  <c r="AB1629" i="4"/>
  <c r="AB1621" i="4"/>
  <c r="AB1613" i="4"/>
  <c r="AB1605" i="4"/>
  <c r="AB1597" i="4"/>
  <c r="AB1589" i="4"/>
  <c r="AB1581" i="4"/>
  <c r="AB1573" i="4"/>
  <c r="AB1565" i="4"/>
  <c r="AB1557" i="4"/>
  <c r="AB1549" i="4"/>
  <c r="AB1541" i="4"/>
  <c r="AB1533" i="4"/>
  <c r="AB1525" i="4"/>
  <c r="AB1517" i="4"/>
  <c r="AB1509" i="4"/>
  <c r="AB1501" i="4"/>
  <c r="AB1493" i="4"/>
  <c r="AB1485" i="4"/>
  <c r="AB1477" i="4"/>
  <c r="AB1469" i="4"/>
  <c r="AB1461" i="4"/>
  <c r="AB1453" i="4"/>
  <c r="AB1445" i="4"/>
  <c r="AB1437" i="4"/>
  <c r="AB1429" i="4"/>
  <c r="AB1421" i="4"/>
  <c r="AB1413" i="4"/>
  <c r="AB1405" i="4"/>
  <c r="AB1397" i="4"/>
  <c r="AB1389" i="4"/>
  <c r="AB1381" i="4"/>
  <c r="AB1373" i="4"/>
  <c r="AB1365" i="4"/>
  <c r="AB1357" i="4"/>
  <c r="AB1349" i="4"/>
  <c r="AB1341" i="4"/>
  <c r="AB1333" i="4"/>
  <c r="AB1325" i="4"/>
  <c r="AB1317" i="4"/>
  <c r="AB1309" i="4"/>
  <c r="AB1301" i="4"/>
  <c r="AB1293" i="4"/>
  <c r="AB1285" i="4"/>
  <c r="AB1277" i="4"/>
  <c r="AB1269" i="4"/>
  <c r="AB1261" i="4"/>
  <c r="AB1253" i="4"/>
  <c r="AB1245" i="4"/>
  <c r="AB1237" i="4"/>
  <c r="AB1229" i="4"/>
  <c r="AB1221" i="4"/>
  <c r="AB1213" i="4"/>
  <c r="AB1205" i="4"/>
  <c r="AB1197" i="4"/>
  <c r="AB1189" i="4"/>
  <c r="AB1181" i="4"/>
  <c r="AB1173" i="4"/>
  <c r="AB1165" i="4"/>
  <c r="AB1157" i="4"/>
  <c r="AB1149" i="4"/>
  <c r="AB1141" i="4"/>
  <c r="AB1133" i="4"/>
  <c r="AB1125" i="4"/>
  <c r="AB1117" i="4"/>
  <c r="AB1109" i="4"/>
  <c r="AB1101" i="4"/>
  <c r="AB1093" i="4"/>
  <c r="AB1085" i="4"/>
  <c r="AB1077" i="4"/>
  <c r="AB1069" i="4"/>
  <c r="AB1061" i="4"/>
  <c r="AB1053" i="4"/>
  <c r="AB1045" i="4"/>
  <c r="AB1037" i="4"/>
  <c r="AB1029" i="4"/>
  <c r="AB1021" i="4"/>
  <c r="AB1013" i="4"/>
  <c r="AB1005" i="4"/>
  <c r="AB997" i="4"/>
  <c r="AB989" i="4"/>
  <c r="AB981" i="4"/>
  <c r="AB973" i="4"/>
  <c r="AB965" i="4"/>
  <c r="AB957" i="4"/>
  <c r="AB949" i="4"/>
  <c r="AB941" i="4"/>
  <c r="AB933" i="4"/>
  <c r="AB925" i="4"/>
  <c r="AB917" i="4"/>
  <c r="AB909" i="4"/>
  <c r="AB901" i="4"/>
  <c r="AB893" i="4"/>
  <c r="AB885" i="4"/>
  <c r="AB877" i="4"/>
  <c r="AB869" i="4"/>
  <c r="AB861" i="4"/>
  <c r="AB853" i="4"/>
  <c r="AB845" i="4"/>
  <c r="AB837" i="4"/>
  <c r="AB829" i="4"/>
  <c r="AB821" i="4"/>
  <c r="AB813" i="4"/>
  <c r="AB805" i="4"/>
  <c r="AB797" i="4"/>
  <c r="AB789" i="4"/>
  <c r="AB781" i="4"/>
  <c r="AB773" i="4"/>
  <c r="AB765" i="4"/>
  <c r="AB757" i="4"/>
  <c r="AB749" i="4"/>
  <c r="AB741" i="4"/>
  <c r="AB733" i="4"/>
  <c r="AB725" i="4"/>
  <c r="AB717" i="4"/>
  <c r="AB709" i="4"/>
  <c r="AB701" i="4"/>
  <c r="AB693" i="4"/>
  <c r="AB685" i="4"/>
  <c r="AB677" i="4"/>
  <c r="AB669" i="4"/>
  <c r="AB661" i="4"/>
  <c r="AB653" i="4"/>
  <c r="AB645" i="4"/>
  <c r="AB637" i="4"/>
  <c r="AB629" i="4"/>
  <c r="AB621" i="4"/>
  <c r="AB613" i="4"/>
  <c r="AB605" i="4"/>
  <c r="AB597" i="4"/>
  <c r="AB589" i="4"/>
  <c r="AB581" i="4"/>
  <c r="AB573" i="4"/>
  <c r="AB565" i="4"/>
  <c r="AB557" i="4"/>
  <c r="AB549" i="4"/>
  <c r="AB541" i="4"/>
  <c r="AB533" i="4"/>
  <c r="AB525" i="4"/>
  <c r="AB517" i="4"/>
  <c r="AB509" i="4"/>
  <c r="AB501" i="4"/>
  <c r="AB493" i="4"/>
  <c r="AB485" i="4"/>
  <c r="AB477" i="4"/>
  <c r="AB469" i="4"/>
  <c r="AB461" i="4"/>
  <c r="AB453" i="4"/>
  <c r="AB445" i="4"/>
  <c r="AB437" i="4"/>
  <c r="AB429" i="4"/>
  <c r="AB421" i="4"/>
  <c r="AB413" i="4"/>
  <c r="AB405" i="4"/>
  <c r="AB397" i="4"/>
  <c r="AB389" i="4"/>
  <c r="AB381" i="4"/>
  <c r="AB373" i="4"/>
  <c r="AB365" i="4"/>
  <c r="AB357" i="4"/>
  <c r="AB349" i="4"/>
  <c r="AB341" i="4"/>
  <c r="AB333" i="4"/>
  <c r="AB325" i="4"/>
  <c r="AB317" i="4"/>
  <c r="AB309" i="4"/>
  <c r="AB301" i="4"/>
  <c r="AB293" i="4"/>
  <c r="AB285" i="4"/>
  <c r="AB277" i="4"/>
  <c r="AB269" i="4"/>
  <c r="AB261" i="4"/>
  <c r="AB253" i="4"/>
  <c r="AB245" i="4"/>
  <c r="AB237" i="4"/>
  <c r="AB229" i="4"/>
  <c r="AB221" i="4"/>
  <c r="AB213" i="4"/>
  <c r="AB205" i="4"/>
  <c r="AB197" i="4"/>
  <c r="AB189" i="4"/>
  <c r="AB181" i="4"/>
  <c r="AB173" i="4"/>
  <c r="AB165" i="4"/>
  <c r="AB157" i="4"/>
  <c r="AB149" i="4"/>
  <c r="AB141" i="4"/>
  <c r="AB133" i="4"/>
  <c r="AB125" i="4"/>
  <c r="AB117" i="4"/>
  <c r="AB109" i="4"/>
  <c r="AB101" i="4"/>
  <c r="AB93" i="4"/>
  <c r="AB85" i="4"/>
  <c r="AB77" i="4"/>
  <c r="AB69" i="4"/>
  <c r="AB61" i="4"/>
  <c r="AB53" i="4"/>
  <c r="AB45" i="4"/>
  <c r="AB37" i="4"/>
  <c r="AB29" i="4"/>
  <c r="AB21" i="4"/>
  <c r="AB13" i="4"/>
  <c r="AB2660" i="4"/>
  <c r="AB2652" i="4"/>
  <c r="AB2644" i="4"/>
  <c r="AB2636" i="4"/>
  <c r="AB2628" i="4"/>
  <c r="AB2620" i="4"/>
  <c r="AB2612" i="4"/>
  <c r="AB2604" i="4"/>
  <c r="AB2596" i="4"/>
  <c r="AB2588" i="4"/>
  <c r="AB2580" i="4"/>
  <c r="AB2572" i="4"/>
  <c r="AB2564" i="4"/>
  <c r="AB2556" i="4"/>
  <c r="AB2548" i="4"/>
  <c r="AB2540" i="4"/>
  <c r="AB2532" i="4"/>
  <c r="AB2524" i="4"/>
  <c r="AB2516" i="4"/>
  <c r="AB2508" i="4"/>
  <c r="AB2500" i="4"/>
  <c r="AB2492" i="4"/>
  <c r="AB2484" i="4"/>
  <c r="AB2476" i="4"/>
  <c r="AB2468" i="4"/>
  <c r="AB2460" i="4"/>
  <c r="AB2452" i="4"/>
  <c r="AB2444" i="4"/>
  <c r="AB2436" i="4"/>
  <c r="AB2428" i="4"/>
  <c r="AB2420" i="4"/>
  <c r="AB2412" i="4"/>
  <c r="AB2404" i="4"/>
  <c r="AB2396" i="4"/>
  <c r="AB2388" i="4"/>
  <c r="AB2380" i="4"/>
  <c r="AB2372" i="4"/>
  <c r="AB2364" i="4"/>
  <c r="AB2356" i="4"/>
  <c r="AB2348" i="4"/>
  <c r="AB2340" i="4"/>
  <c r="AB2332" i="4"/>
  <c r="AB2324" i="4"/>
  <c r="AB2316" i="4"/>
  <c r="AB2308" i="4"/>
  <c r="AB2300" i="4"/>
  <c r="AB2292" i="4"/>
  <c r="AB2284" i="4"/>
  <c r="AB2276" i="4"/>
  <c r="AB2268" i="4"/>
  <c r="AB2260" i="4"/>
  <c r="AB2252" i="4"/>
  <c r="AB2244" i="4"/>
  <c r="AB2236" i="4"/>
  <c r="AB2228" i="4"/>
  <c r="AB2220" i="4"/>
  <c r="AB2212" i="4"/>
  <c r="AB2204" i="4"/>
  <c r="AB2196" i="4"/>
  <c r="AB2188" i="4"/>
  <c r="AB2180" i="4"/>
  <c r="AB2172" i="4"/>
  <c r="AB2164" i="4"/>
  <c r="AB2156" i="4"/>
  <c r="AB2148" i="4"/>
  <c r="AB2140" i="4"/>
  <c r="AB2132" i="4"/>
  <c r="AB2124" i="4"/>
  <c r="AB2116" i="4"/>
  <c r="AB2108" i="4"/>
  <c r="AB2100" i="4"/>
  <c r="AB2092" i="4"/>
  <c r="AB2084" i="4"/>
  <c r="AB2076" i="4"/>
  <c r="AB2068" i="4"/>
  <c r="AB2060" i="4"/>
  <c r="AB2052" i="4"/>
  <c r="AB2044" i="4"/>
  <c r="AB2036" i="4"/>
  <c r="AB2028" i="4"/>
  <c r="AB2020" i="4"/>
  <c r="AB2012" i="4"/>
  <c r="AB2004" i="4"/>
  <c r="AB1996" i="4"/>
  <c r="AB1988" i="4"/>
  <c r="AB1980" i="4"/>
  <c r="AB1972" i="4"/>
  <c r="AB1964" i="4"/>
  <c r="AB1956" i="4"/>
  <c r="AB1948" i="4"/>
  <c r="AB1940" i="4"/>
  <c r="AB1932" i="4"/>
  <c r="AB1924" i="4"/>
  <c r="AB1916" i="4"/>
  <c r="AB1908" i="4"/>
  <c r="AB1900" i="4"/>
  <c r="AB1892" i="4"/>
  <c r="AB1884" i="4"/>
  <c r="AB1876" i="4"/>
  <c r="AB1868" i="4"/>
  <c r="AB1860" i="4"/>
  <c r="AB1852" i="4"/>
  <c r="AB1844" i="4"/>
  <c r="AB1836" i="4"/>
  <c r="AB1828" i="4"/>
  <c r="AB1820" i="4"/>
  <c r="AB1812" i="4"/>
  <c r="AB1804" i="4"/>
  <c r="AB1796" i="4"/>
  <c r="AB1788" i="4"/>
  <c r="AB1780" i="4"/>
  <c r="AB1772" i="4"/>
  <c r="AB1764" i="4"/>
  <c r="AB1756" i="4"/>
  <c r="AB1748" i="4"/>
  <c r="AB1740" i="4"/>
  <c r="AB1732" i="4"/>
  <c r="AB1724" i="4"/>
  <c r="AB1716" i="4"/>
  <c r="AB1708" i="4"/>
  <c r="AB1700" i="4"/>
  <c r="AB1692" i="4"/>
  <c r="AB1684" i="4"/>
  <c r="AB1676" i="4"/>
  <c r="AB1668" i="4"/>
  <c r="AB1660" i="4"/>
  <c r="AB1652" i="4"/>
  <c r="AB1644" i="4"/>
  <c r="AB1636" i="4"/>
  <c r="AB1628" i="4"/>
  <c r="AB1620" i="4"/>
  <c r="AB1612" i="4"/>
  <c r="AB1604" i="4"/>
  <c r="AB1596" i="4"/>
  <c r="AB1588" i="4"/>
  <c r="AB1580" i="4"/>
  <c r="AB1572" i="4"/>
  <c r="AB1564" i="4"/>
  <c r="AB1556" i="4"/>
  <c r="AB1548" i="4"/>
  <c r="AB1540" i="4"/>
  <c r="AB1532" i="4"/>
  <c r="AB1524" i="4"/>
  <c r="AB1516" i="4"/>
  <c r="AB1508" i="4"/>
  <c r="AB1500" i="4"/>
  <c r="AB1492" i="4"/>
  <c r="AB1484" i="4"/>
  <c r="AB1476" i="4"/>
  <c r="AB1468" i="4"/>
  <c r="AB1460" i="4"/>
  <c r="AB1452" i="4"/>
  <c r="AB1444" i="4"/>
  <c r="AB1436" i="4"/>
  <c r="AB1428" i="4"/>
  <c r="AB1420" i="4"/>
  <c r="AB1412" i="4"/>
  <c r="AB1404" i="4"/>
  <c r="AB1396" i="4"/>
  <c r="AB1388" i="4"/>
  <c r="AB1380" i="4"/>
  <c r="AB1372" i="4"/>
  <c r="AB1364" i="4"/>
  <c r="AB1356" i="4"/>
  <c r="AB1348" i="4"/>
  <c r="AB1340" i="4"/>
  <c r="AB1332" i="4"/>
  <c r="AB1324" i="4"/>
  <c r="AB1316" i="4"/>
  <c r="AB1308" i="4"/>
  <c r="AB1300" i="4"/>
  <c r="AB1292" i="4"/>
  <c r="AB1284" i="4"/>
  <c r="AB1276" i="4"/>
  <c r="AB1268" i="4"/>
  <c r="AB1260" i="4"/>
  <c r="AB1252" i="4"/>
  <c r="AB1244" i="4"/>
  <c r="AB1236" i="4"/>
  <c r="AB1228" i="4"/>
  <c r="AB1220" i="4"/>
  <c r="AB1212" i="4"/>
  <c r="AB1204" i="4"/>
  <c r="AB1196" i="4"/>
  <c r="AB1188" i="4"/>
  <c r="AB1180" i="4"/>
  <c r="AB1172" i="4"/>
  <c r="AB1164" i="4"/>
  <c r="AB1156" i="4"/>
  <c r="AB1148" i="4"/>
  <c r="AB1140" i="4"/>
  <c r="AB1132" i="4"/>
  <c r="AB1124" i="4"/>
  <c r="AB1116" i="4"/>
  <c r="AB1108" i="4"/>
  <c r="AB1100" i="4"/>
  <c r="AB1092" i="4"/>
  <c r="AB1084" i="4"/>
  <c r="AB1076" i="4"/>
  <c r="AB1068" i="4"/>
  <c r="AB1060" i="4"/>
  <c r="AB1052" i="4"/>
  <c r="AB1044" i="4"/>
  <c r="AB1036" i="4"/>
  <c r="AB1028" i="4"/>
  <c r="AB1020" i="4"/>
  <c r="AB1012" i="4"/>
  <c r="AB1004" i="4"/>
  <c r="AB996" i="4"/>
  <c r="AB988" i="4"/>
  <c r="AB980" i="4"/>
  <c r="AB972" i="4"/>
  <c r="AB964" i="4"/>
  <c r="AB956" i="4"/>
  <c r="AB948" i="4"/>
  <c r="AB940" i="4"/>
  <c r="AB932" i="4"/>
  <c r="AB924" i="4"/>
  <c r="AB916" i="4"/>
  <c r="AB908" i="4"/>
  <c r="AB900" i="4"/>
  <c r="AB892" i="4"/>
  <c r="AB884" i="4"/>
  <c r="AB876" i="4"/>
  <c r="AB868" i="4"/>
  <c r="AB860" i="4"/>
  <c r="AB852" i="4"/>
  <c r="AB844" i="4"/>
  <c r="AB836" i="4"/>
  <c r="AB828" i="4"/>
  <c r="AB820" i="4"/>
  <c r="AB812" i="4"/>
  <c r="AB804" i="4"/>
  <c r="AB796" i="4"/>
  <c r="AB788" i="4"/>
  <c r="AB780" i="4"/>
  <c r="AB772" i="4"/>
  <c r="AB764" i="4"/>
  <c r="AB756" i="4"/>
  <c r="AB748" i="4"/>
  <c r="AB740" i="4"/>
  <c r="AB732" i="4"/>
  <c r="AB724" i="4"/>
  <c r="AB716" i="4"/>
  <c r="AB708" i="4"/>
  <c r="AB700" i="4"/>
  <c r="AB692" i="4"/>
  <c r="AB684" i="4"/>
  <c r="AB676" i="4"/>
  <c r="AB668" i="4"/>
  <c r="AB660" i="4"/>
  <c r="AB652" i="4"/>
  <c r="AB644" i="4"/>
  <c r="AB636" i="4"/>
  <c r="AB628" i="4"/>
  <c r="AB620" i="4"/>
  <c r="AB612" i="4"/>
  <c r="AB604" i="4"/>
  <c r="AB596" i="4"/>
  <c r="AB588" i="4"/>
  <c r="AB580" i="4"/>
  <c r="AB572" i="4"/>
  <c r="AB564" i="4"/>
  <c r="AB556" i="4"/>
  <c r="AB548" i="4"/>
  <c r="AB540" i="4"/>
  <c r="AB532" i="4"/>
  <c r="AB524" i="4"/>
  <c r="AB516" i="4"/>
  <c r="AB508" i="4"/>
  <c r="AB500" i="4"/>
  <c r="AB492" i="4"/>
  <c r="AB484" i="4"/>
  <c r="AB476" i="4"/>
  <c r="AB468" i="4"/>
  <c r="AB460" i="4"/>
  <c r="AB452" i="4"/>
  <c r="AB444" i="4"/>
  <c r="AB436" i="4"/>
  <c r="AB428" i="4"/>
  <c r="AB420" i="4"/>
  <c r="AB412" i="4"/>
  <c r="AB404" i="4"/>
  <c r="AB396" i="4"/>
  <c r="AB388" i="4"/>
  <c r="AB380" i="4"/>
  <c r="AB372" i="4"/>
  <c r="AB364" i="4"/>
  <c r="AB356" i="4"/>
  <c r="AB348" i="4"/>
  <c r="AB340" i="4"/>
  <c r="AB332" i="4"/>
  <c r="AB324" i="4"/>
  <c r="AB316" i="4"/>
  <c r="AB308" i="4"/>
  <c r="AB300" i="4"/>
  <c r="AB292" i="4"/>
  <c r="AB284" i="4"/>
  <c r="AB276" i="4"/>
  <c r="AB268" i="4"/>
  <c r="AB260" i="4"/>
  <c r="AB252" i="4"/>
  <c r="AB244" i="4"/>
  <c r="AB236" i="4"/>
  <c r="AB228" i="4"/>
  <c r="AB220" i="4"/>
  <c r="AB212" i="4"/>
  <c r="AB204" i="4"/>
  <c r="AB196" i="4"/>
  <c r="AB188" i="4"/>
  <c r="AB180" i="4"/>
  <c r="AB172" i="4"/>
  <c r="AB164" i="4"/>
  <c r="AB156" i="4"/>
  <c r="AB148" i="4"/>
  <c r="AB140" i="4"/>
  <c r="AB132" i="4"/>
  <c r="AB124" i="4"/>
  <c r="AB116" i="4"/>
  <c r="AB108" i="4"/>
  <c r="AB100" i="4"/>
  <c r="AB92" i="4"/>
  <c r="AB84" i="4"/>
  <c r="AB76" i="4"/>
  <c r="AB68" i="4"/>
  <c r="AB60" i="4"/>
  <c r="AB52" i="4"/>
  <c r="AB44" i="4"/>
  <c r="AB36" i="4"/>
  <c r="AB28" i="4"/>
  <c r="AB20" i="4"/>
  <c r="AB12" i="4"/>
  <c r="AB2267" i="4"/>
  <c r="AB2259" i="4"/>
  <c r="AB2251" i="4"/>
  <c r="AB2243" i="4"/>
  <c r="AB2235" i="4"/>
  <c r="AB2227" i="4"/>
  <c r="AB2219" i="4"/>
  <c r="AB2211" i="4"/>
  <c r="AB2203" i="4"/>
  <c r="AB2195" i="4"/>
  <c r="AB2187" i="4"/>
  <c r="AB2179" i="4"/>
  <c r="AB2171" i="4"/>
  <c r="AB2163" i="4"/>
  <c r="AB2155" i="4"/>
  <c r="AB2147" i="4"/>
  <c r="AB2139" i="4"/>
  <c r="AB2131" i="4"/>
  <c r="AB2123" i="4"/>
  <c r="AB2115" i="4"/>
  <c r="AB2107" i="4"/>
  <c r="AB2099" i="4"/>
  <c r="AB2091" i="4"/>
  <c r="AB2083" i="4"/>
  <c r="AB2075" i="4"/>
  <c r="AB2067" i="4"/>
  <c r="AB2059" i="4"/>
  <c r="AB2051" i="4"/>
  <c r="AB2043" i="4"/>
  <c r="AB2035" i="4"/>
  <c r="AB2027" i="4"/>
  <c r="AB2019" i="4"/>
  <c r="AB2011" i="4"/>
  <c r="AB2003" i="4"/>
  <c r="AB1995" i="4"/>
  <c r="AB1987" i="4"/>
  <c r="AB1979" i="4"/>
  <c r="AB1971" i="4"/>
  <c r="AB1963" i="4"/>
  <c r="AB1955" i="4"/>
  <c r="AB1947" i="4"/>
  <c r="AB1939" i="4"/>
  <c r="AB1931" i="4"/>
  <c r="AB1923" i="4"/>
  <c r="AB1915" i="4"/>
  <c r="AB1907" i="4"/>
  <c r="AB1899" i="4"/>
  <c r="AB1891" i="4"/>
  <c r="AB1883" i="4"/>
  <c r="AB1875" i="4"/>
  <c r="AB1867" i="4"/>
  <c r="AB1859" i="4"/>
  <c r="AB1851" i="4"/>
  <c r="AB1843" i="4"/>
  <c r="AB1835" i="4"/>
  <c r="AB1827" i="4"/>
  <c r="AB1819" i="4"/>
  <c r="AB1811" i="4"/>
  <c r="AB1803" i="4"/>
  <c r="AB1795" i="4"/>
  <c r="AB1787" i="4"/>
  <c r="AB1779" i="4"/>
  <c r="AB1771" i="4"/>
  <c r="AB1763" i="4"/>
  <c r="AB1755" i="4"/>
  <c r="AB1747" i="4"/>
  <c r="AB1739" i="4"/>
  <c r="AB1731" i="4"/>
  <c r="AB1723" i="4"/>
  <c r="AB1715" i="4"/>
  <c r="AB1707" i="4"/>
  <c r="AB1699" i="4"/>
  <c r="AB1691" i="4"/>
  <c r="AB1683" i="4"/>
  <c r="AB1675" i="4"/>
  <c r="AB1667" i="4"/>
  <c r="AB1659" i="4"/>
  <c r="AB1651" i="4"/>
  <c r="AB1643" i="4"/>
  <c r="AB1635" i="4"/>
  <c r="AB1627" i="4"/>
  <c r="AB1619" i="4"/>
  <c r="AB1611" i="4"/>
  <c r="AB1603" i="4"/>
  <c r="AB1595" i="4"/>
  <c r="AB1587" i="4"/>
  <c r="AB1579" i="4"/>
  <c r="AB1571" i="4"/>
  <c r="AB1563" i="4"/>
  <c r="AB1555" i="4"/>
  <c r="AB1547" i="4"/>
  <c r="AB1539" i="4"/>
  <c r="AB1531" i="4"/>
  <c r="AB1523" i="4"/>
  <c r="AB1515" i="4"/>
  <c r="AB1507" i="4"/>
  <c r="AB1499" i="4"/>
  <c r="AB1491" i="4"/>
  <c r="AB1483" i="4"/>
  <c r="AB1475" i="4"/>
  <c r="AB1467" i="4"/>
  <c r="AB1459" i="4"/>
  <c r="AB1451" i="4"/>
  <c r="AB1443" i="4"/>
  <c r="AB1435" i="4"/>
  <c r="AB1427" i="4"/>
  <c r="AB1419" i="4"/>
  <c r="AB1411" i="4"/>
  <c r="AB1403" i="4"/>
  <c r="AB1395" i="4"/>
  <c r="AB1387" i="4"/>
  <c r="AB1379" i="4"/>
  <c r="AB1371" i="4"/>
  <c r="AB1363" i="4"/>
  <c r="AB1355" i="4"/>
  <c r="AB1347" i="4"/>
  <c r="AB1339" i="4"/>
  <c r="AB1331" i="4"/>
  <c r="AB1323" i="4"/>
  <c r="AB1315" i="4"/>
  <c r="AB1307" i="4"/>
  <c r="AB1299" i="4"/>
  <c r="AB1291" i="4"/>
  <c r="AB1283" i="4"/>
  <c r="AB1275" i="4"/>
  <c r="AB1267" i="4"/>
  <c r="AB1259" i="4"/>
  <c r="AB1251" i="4"/>
  <c r="AB1243" i="4"/>
  <c r="AB1235" i="4"/>
  <c r="AB1227" i="4"/>
  <c r="AB1219" i="4"/>
  <c r="AB1211" i="4"/>
  <c r="AB1203" i="4"/>
  <c r="AB1195" i="4"/>
  <c r="AB1187" i="4"/>
  <c r="AB1179" i="4"/>
  <c r="AB1171" i="4"/>
  <c r="AB1163" i="4"/>
  <c r="AB1155" i="4"/>
  <c r="AB1147" i="4"/>
  <c r="AB1139" i="4"/>
  <c r="AB1131" i="4"/>
  <c r="AB1123" i="4"/>
  <c r="AB1115" i="4"/>
  <c r="AB1107" i="4"/>
  <c r="AB1099" i="4"/>
  <c r="AB1091" i="4"/>
  <c r="AB1083" i="4"/>
  <c r="AB1075" i="4"/>
  <c r="AB1067" i="4"/>
  <c r="AB1059" i="4"/>
  <c r="AB1051" i="4"/>
  <c r="AB1043" i="4"/>
  <c r="AB1035" i="4"/>
  <c r="AB1027" i="4"/>
  <c r="AB1019" i="4"/>
  <c r="AB1011" i="4"/>
  <c r="AB1003" i="4"/>
  <c r="AB995" i="4"/>
  <c r="AB987" i="4"/>
  <c r="AB979" i="4"/>
  <c r="AB971" i="4"/>
  <c r="AB963" i="4"/>
  <c r="AB955" i="4"/>
  <c r="AB947" i="4"/>
  <c r="AB939" i="4"/>
  <c r="AB931" i="4"/>
  <c r="AB923" i="4"/>
  <c r="AB915" i="4"/>
  <c r="AB907" i="4"/>
  <c r="AB899" i="4"/>
  <c r="AB891" i="4"/>
  <c r="AB883" i="4"/>
  <c r="AB875" i="4"/>
  <c r="AB867" i="4"/>
  <c r="AB859" i="4"/>
  <c r="AB851" i="4"/>
  <c r="AB843" i="4"/>
  <c r="AB835" i="4"/>
  <c r="AB827" i="4"/>
  <c r="AB819" i="4"/>
  <c r="AB811" i="4"/>
  <c r="AB803" i="4"/>
  <c r="AB795" i="4"/>
  <c r="AB787" i="4"/>
  <c r="AB779" i="4"/>
  <c r="AB771" i="4"/>
  <c r="AB763" i="4"/>
  <c r="AB755" i="4"/>
  <c r="AB747" i="4"/>
  <c r="AB739" i="4"/>
  <c r="AB731" i="4"/>
  <c r="AB723" i="4"/>
  <c r="AB715" i="4"/>
  <c r="AB707" i="4"/>
  <c r="AB699" i="4"/>
  <c r="AB691" i="4"/>
  <c r="AB683" i="4"/>
  <c r="AB675" i="4"/>
  <c r="AB667" i="4"/>
  <c r="AB659" i="4"/>
  <c r="AB651" i="4"/>
  <c r="AB643" i="4"/>
  <c r="AB635" i="4"/>
  <c r="AB627" i="4"/>
  <c r="AB619" i="4"/>
  <c r="AB611" i="4"/>
  <c r="AB603" i="4"/>
  <c r="AB595" i="4"/>
  <c r="AB587" i="4"/>
  <c r="AB579" i="4"/>
  <c r="AB571" i="4"/>
  <c r="AB563" i="4"/>
  <c r="AB555" i="4"/>
  <c r="AB547" i="4"/>
  <c r="AB539" i="4"/>
  <c r="AB531" i="4"/>
  <c r="AB523" i="4"/>
  <c r="AB515" i="4"/>
  <c r="AB507" i="4"/>
  <c r="AB499" i="4"/>
  <c r="AB491" i="4"/>
  <c r="AB483" i="4"/>
  <c r="AB475" i="4"/>
  <c r="AB467" i="4"/>
  <c r="AB459" i="4"/>
  <c r="AB451" i="4"/>
  <c r="AB443" i="4"/>
  <c r="AB435" i="4"/>
  <c r="AB427" i="4"/>
  <c r="AB419" i="4"/>
  <c r="AB411" i="4"/>
  <c r="AB403" i="4"/>
  <c r="AB395" i="4"/>
  <c r="AB387" i="4"/>
  <c r="AB379" i="4"/>
  <c r="AB371" i="4"/>
  <c r="AB363" i="4"/>
  <c r="AB355" i="4"/>
  <c r="AB347" i="4"/>
  <c r="AB339" i="4"/>
  <c r="AB331" i="4"/>
  <c r="AB323" i="4"/>
  <c r="AB315" i="4"/>
  <c r="AB307" i="4"/>
  <c r="AB299" i="4"/>
  <c r="AB291" i="4"/>
  <c r="AB283" i="4"/>
  <c r="AB275" i="4"/>
  <c r="AB267" i="4"/>
  <c r="AB259" i="4"/>
  <c r="AB251" i="4"/>
  <c r="AB243" i="4"/>
  <c r="AB235" i="4"/>
  <c r="AB227" i="4"/>
  <c r="AB219" i="4"/>
  <c r="AB211" i="4"/>
  <c r="AB203" i="4"/>
  <c r="AB195" i="4"/>
  <c r="AB187" i="4"/>
  <c r="AB179" i="4"/>
  <c r="AB171" i="4"/>
  <c r="AB163" i="4"/>
  <c r="AB155" i="4"/>
  <c r="AB147" i="4"/>
  <c r="AB139" i="4"/>
  <c r="AB131" i="4"/>
  <c r="AB123" i="4"/>
  <c r="AB115" i="4"/>
  <c r="AB107" i="4"/>
  <c r="AB99" i="4"/>
  <c r="AB91" i="4"/>
  <c r="AB83" i="4"/>
  <c r="AB75" i="4"/>
  <c r="AB67" i="4"/>
  <c r="AB59" i="4"/>
  <c r="AB51" i="4"/>
  <c r="AB43" i="4"/>
  <c r="AB35" i="4"/>
  <c r="AB27" i="4"/>
  <c r="AB19" i="4"/>
  <c r="AB11" i="4"/>
  <c r="AB2658" i="4"/>
  <c r="AB2650" i="4"/>
  <c r="AB2642" i="4"/>
  <c r="AB2634" i="4"/>
  <c r="AB2626" i="4"/>
  <c r="AB2618" i="4"/>
  <c r="AB2610" i="4"/>
  <c r="AB2602" i="4"/>
  <c r="AB2594" i="4"/>
  <c r="AB2586" i="4"/>
  <c r="AB2578" i="4"/>
  <c r="AB2570" i="4"/>
  <c r="AB2562" i="4"/>
  <c r="AB2554" i="4"/>
  <c r="AB2546" i="4"/>
  <c r="AB2538" i="4"/>
  <c r="AB2530" i="4"/>
  <c r="AB2522" i="4"/>
  <c r="AB2514" i="4"/>
  <c r="AB2506" i="4"/>
  <c r="AB2498" i="4"/>
  <c r="AB2490" i="4"/>
  <c r="AB2482" i="4"/>
  <c r="AB2474" i="4"/>
  <c r="AB2466" i="4"/>
  <c r="AB2458" i="4"/>
  <c r="AB2450" i="4"/>
  <c r="AB2442" i="4"/>
  <c r="AB2434" i="4"/>
  <c r="AB2426" i="4"/>
  <c r="AB2418" i="4"/>
  <c r="AB2410" i="4"/>
  <c r="AB2402" i="4"/>
  <c r="AB2394" i="4"/>
  <c r="AB2386" i="4"/>
  <c r="AB2378" i="4"/>
  <c r="AB2370" i="4"/>
  <c r="AB2362" i="4"/>
  <c r="AB2354" i="4"/>
  <c r="AB2346" i="4"/>
  <c r="AB2338" i="4"/>
  <c r="AB2330" i="4"/>
  <c r="AB2322" i="4"/>
  <c r="AB2314" i="4"/>
  <c r="AB2306" i="4"/>
  <c r="AB2298" i="4"/>
  <c r="AB2290" i="4"/>
  <c r="AB2282" i="4"/>
  <c r="AB2274" i="4"/>
  <c r="AB2266" i="4"/>
  <c r="AB2258" i="4"/>
  <c r="AB2250" i="4"/>
  <c r="AB2242" i="4"/>
  <c r="AB2234" i="4"/>
  <c r="AB2226" i="4"/>
  <c r="AB2218" i="4"/>
  <c r="AB2210" i="4"/>
  <c r="AB2202" i="4"/>
  <c r="AB2194" i="4"/>
  <c r="AB2186" i="4"/>
  <c r="AB2178" i="4"/>
  <c r="AB2170" i="4"/>
  <c r="AB2162" i="4"/>
  <c r="AB2154" i="4"/>
  <c r="AB2146" i="4"/>
  <c r="AB2138" i="4"/>
  <c r="AB2130" i="4"/>
  <c r="AB2122" i="4"/>
  <c r="AB2114" i="4"/>
  <c r="AB2106" i="4"/>
  <c r="AB2098" i="4"/>
  <c r="AB2090" i="4"/>
  <c r="AB2082" i="4"/>
  <c r="AB2074" i="4"/>
  <c r="AB2066" i="4"/>
  <c r="AB2058" i="4"/>
  <c r="AB2050" i="4"/>
  <c r="AB2042" i="4"/>
  <c r="AB2034" i="4"/>
  <c r="AB2026" i="4"/>
  <c r="AB2018" i="4"/>
  <c r="AB2010" i="4"/>
  <c r="AB2002" i="4"/>
  <c r="AB1994" i="4"/>
  <c r="AB1986" i="4"/>
  <c r="AB1978" i="4"/>
  <c r="AB1970" i="4"/>
  <c r="AB1962" i="4"/>
  <c r="AB1954" i="4"/>
  <c r="AB1946" i="4"/>
  <c r="AB1938" i="4"/>
  <c r="AB1930" i="4"/>
  <c r="AB1922" i="4"/>
  <c r="AB1914" i="4"/>
  <c r="AB1906" i="4"/>
  <c r="AB1898" i="4"/>
  <c r="AB1890" i="4"/>
  <c r="AB1882" i="4"/>
  <c r="AB1874" i="4"/>
  <c r="AB1866" i="4"/>
  <c r="AB1858" i="4"/>
  <c r="AB1850" i="4"/>
  <c r="AB1842" i="4"/>
  <c r="AB1834" i="4"/>
  <c r="AB1826" i="4"/>
  <c r="AB1818" i="4"/>
  <c r="AB1810" i="4"/>
  <c r="AB1802" i="4"/>
  <c r="AB1794" i="4"/>
  <c r="AB1786" i="4"/>
  <c r="AB1778" i="4"/>
  <c r="AB1770" i="4"/>
  <c r="AB1762" i="4"/>
  <c r="AB1754" i="4"/>
  <c r="AB1746" i="4"/>
  <c r="AB1738" i="4"/>
  <c r="AB1730" i="4"/>
  <c r="AB1722" i="4"/>
  <c r="AB1714" i="4"/>
  <c r="AB1706" i="4"/>
  <c r="AB1698" i="4"/>
  <c r="AB1690" i="4"/>
  <c r="AB1682" i="4"/>
  <c r="AB1674" i="4"/>
  <c r="AB1666" i="4"/>
  <c r="AB1658" i="4"/>
  <c r="AB1650" i="4"/>
  <c r="AB1642" i="4"/>
  <c r="AB1634" i="4"/>
  <c r="AB1626" i="4"/>
  <c r="AB1618" i="4"/>
  <c r="AB1610" i="4"/>
  <c r="AB1602" i="4"/>
  <c r="AB1594" i="4"/>
  <c r="AB1586" i="4"/>
  <c r="AB1578" i="4"/>
  <c r="AB1570" i="4"/>
  <c r="AB1562" i="4"/>
  <c r="AB1554" i="4"/>
  <c r="AB1546" i="4"/>
  <c r="AB1538" i="4"/>
  <c r="AB1530" i="4"/>
  <c r="AB1522" i="4"/>
  <c r="AB1514" i="4"/>
  <c r="AB1506" i="4"/>
  <c r="AB1498" i="4"/>
  <c r="AB1490" i="4"/>
  <c r="AB1482" i="4"/>
  <c r="AB1474" i="4"/>
  <c r="AB1466" i="4"/>
  <c r="AB1458" i="4"/>
  <c r="AB1450" i="4"/>
  <c r="AB1442" i="4"/>
  <c r="AB1434" i="4"/>
  <c r="AB1426" i="4"/>
  <c r="AB1418" i="4"/>
  <c r="AB1410" i="4"/>
  <c r="AB1402" i="4"/>
  <c r="AB1394" i="4"/>
  <c r="AB1386" i="4"/>
  <c r="AB1378" i="4"/>
  <c r="AB1370" i="4"/>
  <c r="AB1362" i="4"/>
  <c r="AB1354" i="4"/>
  <c r="AB1346" i="4"/>
  <c r="AB1338" i="4"/>
  <c r="AB1330" i="4"/>
  <c r="AB1322" i="4"/>
  <c r="AB1314" i="4"/>
  <c r="AB1306" i="4"/>
  <c r="AB1298" i="4"/>
  <c r="AB1290" i="4"/>
  <c r="AB1282" i="4"/>
  <c r="AB1274" i="4"/>
  <c r="AB1266" i="4"/>
  <c r="AB1258" i="4"/>
  <c r="AB1250" i="4"/>
  <c r="AB1242" i="4"/>
  <c r="AB1234" i="4"/>
  <c r="AB1226" i="4"/>
  <c r="AB1218" i="4"/>
  <c r="AB1210" i="4"/>
  <c r="AB1202" i="4"/>
  <c r="AB1194" i="4"/>
  <c r="AB1186" i="4"/>
  <c r="AB1178" i="4"/>
  <c r="AB1170" i="4"/>
  <c r="AB1162" i="4"/>
  <c r="AB1154" i="4"/>
  <c r="AB1146" i="4"/>
  <c r="AB1138" i="4"/>
  <c r="AB1130" i="4"/>
  <c r="AB1122" i="4"/>
  <c r="AB1114" i="4"/>
  <c r="AB1106" i="4"/>
  <c r="AB1098" i="4"/>
  <c r="AB1090" i="4"/>
  <c r="AB1082" i="4"/>
  <c r="AB1074" i="4"/>
  <c r="AB1066" i="4"/>
  <c r="AB1058" i="4"/>
  <c r="AB1050" i="4"/>
  <c r="AB1042" i="4"/>
  <c r="AB1034" i="4"/>
  <c r="AB1026" i="4"/>
  <c r="AB1018" i="4"/>
  <c r="AB1010" i="4"/>
  <c r="AB1002" i="4"/>
  <c r="AB994" i="4"/>
  <c r="AB986" i="4"/>
  <c r="AB978" i="4"/>
  <c r="AB970" i="4"/>
  <c r="AB962" i="4"/>
  <c r="AB954" i="4"/>
  <c r="AB946" i="4"/>
  <c r="AB938" i="4"/>
  <c r="AB930" i="4"/>
  <c r="AB922" i="4"/>
  <c r="AB914" i="4"/>
  <c r="AB906" i="4"/>
  <c r="AB898" i="4"/>
  <c r="AB890" i="4"/>
  <c r="AB882" i="4"/>
  <c r="AB874" i="4"/>
  <c r="AB866" i="4"/>
  <c r="AB858" i="4"/>
  <c r="AB850" i="4"/>
  <c r="AB842" i="4"/>
  <c r="AB834" i="4"/>
  <c r="AB826" i="4"/>
  <c r="AB818" i="4"/>
  <c r="AB810" i="4"/>
  <c r="AB802" i="4"/>
  <c r="AB794" i="4"/>
  <c r="AB786" i="4"/>
  <c r="AB778" i="4"/>
  <c r="AB770" i="4"/>
  <c r="AB762" i="4"/>
  <c r="AB754" i="4"/>
  <c r="AB746" i="4"/>
  <c r="AB738" i="4"/>
  <c r="AB730" i="4"/>
  <c r="AB722" i="4"/>
  <c r="AB714" i="4"/>
  <c r="AB706" i="4"/>
  <c r="AB698" i="4"/>
  <c r="AB690" i="4"/>
  <c r="AB682" i="4"/>
  <c r="AB674" i="4"/>
  <c r="AB666" i="4"/>
  <c r="AB658" i="4"/>
  <c r="AB650" i="4"/>
  <c r="AB642" i="4"/>
  <c r="AB634" i="4"/>
  <c r="AB626" i="4"/>
  <c r="AB618" i="4"/>
  <c r="AB610" i="4"/>
  <c r="AB602" i="4"/>
  <c r="AB594" i="4"/>
  <c r="AB586" i="4"/>
  <c r="AB578" i="4"/>
  <c r="AB570" i="4"/>
  <c r="AB562" i="4"/>
  <c r="AB554" i="4"/>
  <c r="AB546" i="4"/>
  <c r="AB538" i="4"/>
  <c r="AB530" i="4"/>
  <c r="AB522" i="4"/>
  <c r="AB514" i="4"/>
  <c r="AB506" i="4"/>
  <c r="AB498" i="4"/>
  <c r="AB490" i="4"/>
  <c r="AB482" i="4"/>
  <c r="AB474" i="4"/>
  <c r="AB466" i="4"/>
  <c r="AB458" i="4"/>
  <c r="AB450" i="4"/>
  <c r="AB442" i="4"/>
  <c r="AB434" i="4"/>
  <c r="AB426" i="4"/>
  <c r="AB418" i="4"/>
  <c r="AB410" i="4"/>
  <c r="AB402" i="4"/>
  <c r="AB394" i="4"/>
  <c r="AB386" i="4"/>
  <c r="AB378" i="4"/>
  <c r="AB370" i="4"/>
  <c r="AB362" i="4"/>
  <c r="AB354" i="4"/>
  <c r="AB346" i="4"/>
  <c r="AB338" i="4"/>
  <c r="AB330" i="4"/>
  <c r="AB322" i="4"/>
  <c r="AB314" i="4"/>
  <c r="AB306" i="4"/>
  <c r="AB298" i="4"/>
  <c r="AB290" i="4"/>
  <c r="AB282" i="4"/>
  <c r="AB274" i="4"/>
  <c r="AB266" i="4"/>
  <c r="AB258" i="4"/>
  <c r="AB250" i="4"/>
  <c r="AB242" i="4"/>
  <c r="AB234" i="4"/>
  <c r="AB226" i="4"/>
  <c r="AB218" i="4"/>
  <c r="AB210" i="4"/>
  <c r="AB202" i="4"/>
  <c r="AB194" i="4"/>
  <c r="AB186" i="4"/>
  <c r="AB178" i="4"/>
  <c r="AB170" i="4"/>
  <c r="AB162" i="4"/>
  <c r="AB154" i="4"/>
  <c r="AB146" i="4"/>
  <c r="AB138" i="4"/>
  <c r="AB130" i="4"/>
  <c r="AB122" i="4"/>
  <c r="AB114" i="4"/>
  <c r="AB106" i="4"/>
  <c r="AB98" i="4"/>
  <c r="AB90" i="4"/>
  <c r="AB82" i="4"/>
  <c r="AB74" i="4"/>
  <c r="AB66" i="4"/>
  <c r="AB58" i="4"/>
  <c r="AB50" i="4"/>
  <c r="AB42" i="4"/>
  <c r="AB34" i="4"/>
  <c r="AB26" i="4"/>
  <c r="AB18" i="4"/>
  <c r="AB2657" i="4"/>
  <c r="AB2649" i="4"/>
  <c r="AB2641" i="4"/>
  <c r="AB2633" i="4"/>
  <c r="AB2625" i="4"/>
  <c r="AB2617" i="4"/>
  <c r="AB2609" i="4"/>
  <c r="AB2601" i="4"/>
  <c r="AB2593" i="4"/>
  <c r="AB2585" i="4"/>
  <c r="AB2577" i="4"/>
  <c r="AB2569" i="4"/>
  <c r="AB2561" i="4"/>
  <c r="AB2553" i="4"/>
  <c r="AB2545" i="4"/>
  <c r="AB2537" i="4"/>
  <c r="AB2529" i="4"/>
  <c r="AB2521" i="4"/>
  <c r="AB2513" i="4"/>
  <c r="AB2505" i="4"/>
  <c r="AB2497" i="4"/>
  <c r="AB2489" i="4"/>
  <c r="AB2481" i="4"/>
  <c r="AB2473" i="4"/>
  <c r="AB2465" i="4"/>
  <c r="AB2457" i="4"/>
  <c r="AB2449" i="4"/>
  <c r="AB2441" i="4"/>
  <c r="AB2433" i="4"/>
  <c r="AB2425" i="4"/>
  <c r="AB2417" i="4"/>
  <c r="AB2409" i="4"/>
  <c r="AB2401" i="4"/>
  <c r="AB2393" i="4"/>
  <c r="AB2385" i="4"/>
  <c r="AB2377" i="4"/>
  <c r="AB2369" i="4"/>
  <c r="AB2361" i="4"/>
  <c r="AB2353" i="4"/>
  <c r="AB2345" i="4"/>
  <c r="AB2337" i="4"/>
  <c r="AB2329" i="4"/>
  <c r="AB2321" i="4"/>
  <c r="AB2313" i="4"/>
  <c r="AB2305" i="4"/>
  <c r="AB2297" i="4"/>
  <c r="AB2289" i="4"/>
  <c r="AB2281" i="4"/>
  <c r="AB2273" i="4"/>
  <c r="AB2265" i="4"/>
  <c r="AB2257" i="4"/>
  <c r="AB2249" i="4"/>
  <c r="AB2241" i="4"/>
  <c r="AB2233" i="4"/>
  <c r="AB2225" i="4"/>
  <c r="AB2217" i="4"/>
  <c r="AB2209" i="4"/>
  <c r="AB2201" i="4"/>
  <c r="AB2193" i="4"/>
  <c r="AB2185" i="4"/>
  <c r="AB2177" i="4"/>
  <c r="AB2169" i="4"/>
  <c r="AB2161" i="4"/>
  <c r="AB2153" i="4"/>
  <c r="AB2145" i="4"/>
  <c r="AB2137" i="4"/>
  <c r="AB2129" i="4"/>
  <c r="AB2121" i="4"/>
  <c r="AB2113" i="4"/>
  <c r="AB2105" i="4"/>
  <c r="AB2097" i="4"/>
  <c r="AB2089" i="4"/>
  <c r="AB2081" i="4"/>
  <c r="AB2073" i="4"/>
  <c r="AB2065" i="4"/>
  <c r="AB2057" i="4"/>
  <c r="AB2049" i="4"/>
  <c r="AB2041" i="4"/>
  <c r="AB2033" i="4"/>
  <c r="AB2025" i="4"/>
  <c r="AB2017" i="4"/>
  <c r="AB2009" i="4"/>
  <c r="AB2001" i="4"/>
  <c r="AB1993" i="4"/>
  <c r="AB1985" i="4"/>
  <c r="AB1977" i="4"/>
  <c r="AB1969" i="4"/>
  <c r="AB1961" i="4"/>
  <c r="AB1953" i="4"/>
  <c r="AB1945" i="4"/>
  <c r="AB1937" i="4"/>
  <c r="AB1929" i="4"/>
  <c r="AB1921" i="4"/>
  <c r="AB1913" i="4"/>
  <c r="AB1905" i="4"/>
  <c r="AB1897" i="4"/>
  <c r="AB1889" i="4"/>
  <c r="AB1881" i="4"/>
  <c r="AB1873" i="4"/>
  <c r="AB1865" i="4"/>
  <c r="AB1857" i="4"/>
  <c r="AB1849" i="4"/>
  <c r="AB1841" i="4"/>
  <c r="AB1833" i="4"/>
  <c r="AB1825" i="4"/>
  <c r="AB1817" i="4"/>
  <c r="AB1809" i="4"/>
  <c r="AB1801" i="4"/>
  <c r="AB1793" i="4"/>
  <c r="AB1785" i="4"/>
  <c r="AB1777" i="4"/>
  <c r="AB1769" i="4"/>
  <c r="AB1761" i="4"/>
  <c r="AB1753" i="4"/>
  <c r="AB1745" i="4"/>
  <c r="AB1737" i="4"/>
  <c r="AB1729" i="4"/>
  <c r="AB1721" i="4"/>
  <c r="AB1713" i="4"/>
  <c r="AB1705" i="4"/>
  <c r="AB1697" i="4"/>
  <c r="AB1689" i="4"/>
  <c r="AB1681" i="4"/>
  <c r="AB1673" i="4"/>
  <c r="AB1665" i="4"/>
  <c r="AB1657" i="4"/>
  <c r="AB1649" i="4"/>
  <c r="AB1641" i="4"/>
  <c r="AB1633" i="4"/>
  <c r="AB1625" i="4"/>
  <c r="AB1617" i="4"/>
  <c r="AB1609" i="4"/>
  <c r="AB1601" i="4"/>
  <c r="AB1593" i="4"/>
  <c r="AB1585" i="4"/>
  <c r="AB1577" i="4"/>
  <c r="AB1569" i="4"/>
  <c r="AB1561" i="4"/>
  <c r="AB1553" i="4"/>
  <c r="AB1545" i="4"/>
  <c r="AB1537" i="4"/>
  <c r="AB1529" i="4"/>
  <c r="AB1521" i="4"/>
  <c r="AB1513" i="4"/>
  <c r="AB1505" i="4"/>
  <c r="AB1497" i="4"/>
  <c r="AB1489" i="4"/>
  <c r="AB1481" i="4"/>
  <c r="AB1473" i="4"/>
  <c r="AB1465" i="4"/>
  <c r="AB1457" i="4"/>
  <c r="AB1449" i="4"/>
  <c r="AB1441" i="4"/>
  <c r="AB1433" i="4"/>
  <c r="AB1425" i="4"/>
  <c r="AB1417" i="4"/>
  <c r="AB1409" i="4"/>
  <c r="AB1401" i="4"/>
  <c r="AB1393" i="4"/>
  <c r="AB1385" i="4"/>
  <c r="AB1377" i="4"/>
  <c r="AB1369" i="4"/>
  <c r="AB1361" i="4"/>
  <c r="AB1353" i="4"/>
  <c r="AB1345" i="4"/>
  <c r="AB1337" i="4"/>
  <c r="AB1329" i="4"/>
  <c r="AB1321" i="4"/>
  <c r="AB1313" i="4"/>
  <c r="AB1305" i="4"/>
  <c r="AB1297" i="4"/>
  <c r="AB1289" i="4"/>
  <c r="AB1281" i="4"/>
  <c r="AB1273" i="4"/>
  <c r="AB1265" i="4"/>
  <c r="AB1257" i="4"/>
  <c r="AB1249" i="4"/>
  <c r="AB1241" i="4"/>
  <c r="AB1233" i="4"/>
  <c r="AB1225" i="4"/>
  <c r="AB1217" i="4"/>
  <c r="AB1209" i="4"/>
  <c r="AB1201" i="4"/>
  <c r="AB1193" i="4"/>
  <c r="AB1185" i="4"/>
  <c r="AB1177" i="4"/>
  <c r="AB1169" i="4"/>
  <c r="AB1161" i="4"/>
  <c r="AB1153" i="4"/>
  <c r="AB1145" i="4"/>
  <c r="AB1137" i="4"/>
  <c r="AB1129" i="4"/>
  <c r="AB1121" i="4"/>
  <c r="AB1113" i="4"/>
  <c r="AB1105" i="4"/>
  <c r="AB1097" i="4"/>
  <c r="AB1089" i="4"/>
  <c r="AB1081" i="4"/>
  <c r="AB1073" i="4"/>
  <c r="AB1065" i="4"/>
  <c r="AB1057" i="4"/>
  <c r="AB1049" i="4"/>
  <c r="AB1041" i="4"/>
  <c r="AB1033" i="4"/>
  <c r="AB1025" i="4"/>
  <c r="AB1017" i="4"/>
  <c r="AB1009" i="4"/>
  <c r="AB1001" i="4"/>
  <c r="AB993" i="4"/>
  <c r="AB985" i="4"/>
  <c r="AB977" i="4"/>
  <c r="AB969" i="4"/>
  <c r="AB961" i="4"/>
  <c r="AB953" i="4"/>
  <c r="AB945" i="4"/>
  <c r="AB937" i="4"/>
  <c r="AB929" i="4"/>
  <c r="AB921" i="4"/>
  <c r="AB913" i="4"/>
  <c r="AB905" i="4"/>
  <c r="AB897" i="4"/>
  <c r="AB889" i="4"/>
  <c r="AB881" i="4"/>
  <c r="AB873" i="4"/>
  <c r="AB865" i="4"/>
  <c r="AB857" i="4"/>
  <c r="AB849" i="4"/>
  <c r="AB841" i="4"/>
  <c r="AB833" i="4"/>
  <c r="AB825" i="4"/>
  <c r="AB817" i="4"/>
  <c r="AB809" i="4"/>
  <c r="AB801" i="4"/>
  <c r="AB793" i="4"/>
  <c r="AB785" i="4"/>
  <c r="AB777" i="4"/>
  <c r="AB769" i="4"/>
  <c r="AB761" i="4"/>
  <c r="AB753" i="4"/>
  <c r="AB745" i="4"/>
  <c r="AB737" i="4"/>
  <c r="AB729" i="4"/>
  <c r="AB721" i="4"/>
  <c r="AB713" i="4"/>
  <c r="AB705" i="4"/>
  <c r="AB697" i="4"/>
  <c r="AB689" i="4"/>
  <c r="AB681" i="4"/>
  <c r="AB673" i="4"/>
  <c r="AB665" i="4"/>
  <c r="AB657" i="4"/>
  <c r="AB649" i="4"/>
  <c r="AB641" i="4"/>
  <c r="AB633" i="4"/>
  <c r="AB625" i="4"/>
  <c r="AB617" i="4"/>
  <c r="AB609" i="4"/>
  <c r="AB601" i="4"/>
  <c r="AB593" i="4"/>
  <c r="AB585" i="4"/>
  <c r="AB577" i="4"/>
  <c r="AB569" i="4"/>
  <c r="AB561" i="4"/>
  <c r="AB553" i="4"/>
  <c r="AB545" i="4"/>
  <c r="AB537" i="4"/>
  <c r="AB529" i="4"/>
  <c r="AB521" i="4"/>
  <c r="AB513" i="4"/>
  <c r="AB505" i="4"/>
  <c r="AB497" i="4"/>
  <c r="AB489" i="4"/>
  <c r="AB481" i="4"/>
  <c r="AB473" i="4"/>
  <c r="AB465" i="4"/>
  <c r="AB457" i="4"/>
  <c r="AB449" i="4"/>
  <c r="AB441" i="4"/>
  <c r="AB433" i="4"/>
  <c r="AB425" i="4"/>
  <c r="AB417" i="4"/>
  <c r="AB409" i="4"/>
  <c r="AB401" i="4"/>
  <c r="AB393" i="4"/>
  <c r="AB385" i="4"/>
  <c r="AB377" i="4"/>
  <c r="AB369" i="4"/>
  <c r="AB361" i="4"/>
  <c r="AB353" i="4"/>
  <c r="AB345" i="4"/>
  <c r="AB337" i="4"/>
  <c r="AB329" i="4"/>
  <c r="AB321" i="4"/>
  <c r="AB313" i="4"/>
  <c r="AB305" i="4"/>
  <c r="AB297" i="4"/>
  <c r="AB289" i="4"/>
  <c r="AB281" i="4"/>
  <c r="AB273" i="4"/>
  <c r="AB265" i="4"/>
  <c r="AB257" i="4"/>
  <c r="AB249" i="4"/>
  <c r="AB241" i="4"/>
  <c r="AB233" i="4"/>
  <c r="AB225" i="4"/>
  <c r="AB217" i="4"/>
  <c r="AB209" i="4"/>
  <c r="AB201" i="4"/>
  <c r="AB193" i="4"/>
  <c r="AB185" i="4"/>
  <c r="AB177" i="4"/>
  <c r="AB169" i="4"/>
  <c r="AB161" i="4"/>
  <c r="AB153" i="4"/>
  <c r="AB145" i="4"/>
  <c r="AB137" i="4"/>
  <c r="AB129" i="4"/>
  <c r="AB121" i="4"/>
  <c r="AB113" i="4"/>
  <c r="AB105" i="4"/>
  <c r="AB97" i="4"/>
  <c r="AB89" i="4"/>
  <c r="AB81" i="4"/>
  <c r="AB73" i="4"/>
  <c r="AB65" i="4"/>
  <c r="AB57" i="4"/>
  <c r="AB49" i="4"/>
  <c r="AB41" i="4"/>
  <c r="AB33" i="4"/>
  <c r="AB25" i="4"/>
  <c r="AB17" i="4"/>
  <c r="AB2656" i="4"/>
  <c r="AB2648" i="4"/>
  <c r="AB2640" i="4"/>
  <c r="AB2632" i="4"/>
  <c r="AB2624" i="4"/>
  <c r="AB2616" i="4"/>
  <c r="AB2608" i="4"/>
  <c r="AB2600" i="4"/>
  <c r="AB2592" i="4"/>
  <c r="AB2584" i="4"/>
  <c r="AB2576" i="4"/>
  <c r="AB2568" i="4"/>
  <c r="AB2560" i="4"/>
  <c r="AB2552" i="4"/>
  <c r="AB2544" i="4"/>
  <c r="AB2536" i="4"/>
  <c r="AB2528" i="4"/>
  <c r="AB2520" i="4"/>
  <c r="AB2512" i="4"/>
  <c r="AB2504" i="4"/>
  <c r="AB2496" i="4"/>
  <c r="AB2488" i="4"/>
  <c r="AB2480" i="4"/>
  <c r="AB2472" i="4"/>
  <c r="AB2464" i="4"/>
  <c r="AB2456" i="4"/>
  <c r="AB2448" i="4"/>
  <c r="AB2440" i="4"/>
  <c r="AB2432" i="4"/>
  <c r="AB2424" i="4"/>
  <c r="AB2416" i="4"/>
  <c r="AB2408" i="4"/>
  <c r="AB2400" i="4"/>
  <c r="AB2392" i="4"/>
  <c r="AB2384" i="4"/>
  <c r="AB2376" i="4"/>
  <c r="AB2368" i="4"/>
  <c r="AB2360" i="4"/>
  <c r="AB2352" i="4"/>
  <c r="AB2344" i="4"/>
  <c r="AB2336" i="4"/>
  <c r="AB2328" i="4"/>
  <c r="AB2320" i="4"/>
  <c r="AB2312" i="4"/>
  <c r="AB2304" i="4"/>
  <c r="AB2296" i="4"/>
  <c r="AB2288" i="4"/>
  <c r="AB2280" i="4"/>
  <c r="AB2272" i="4"/>
  <c r="AB2264" i="4"/>
  <c r="AB2256" i="4"/>
  <c r="AB2248" i="4"/>
  <c r="AB2240" i="4"/>
  <c r="AB2232" i="4"/>
  <c r="AB2224" i="4"/>
  <c r="AB2216" i="4"/>
  <c r="AB2208" i="4"/>
  <c r="AB2200" i="4"/>
  <c r="AB2192" i="4"/>
  <c r="AB2184" i="4"/>
  <c r="AB2176" i="4"/>
  <c r="AB2168" i="4"/>
  <c r="AB2160" i="4"/>
  <c r="AB2152" i="4"/>
  <c r="AB2144" i="4"/>
  <c r="AB2136" i="4"/>
  <c r="AB2128" i="4"/>
  <c r="AB2120" i="4"/>
  <c r="AB2112" i="4"/>
  <c r="AB2104" i="4"/>
  <c r="AB2096" i="4"/>
  <c r="AB2088" i="4"/>
  <c r="AB2080" i="4"/>
  <c r="AB2072" i="4"/>
  <c r="AB2064" i="4"/>
  <c r="AB2056" i="4"/>
  <c r="AB2048" i="4"/>
  <c r="AB2040" i="4"/>
  <c r="AB2032" i="4"/>
  <c r="AB2024" i="4"/>
  <c r="AB2016" i="4"/>
  <c r="AB2008" i="4"/>
  <c r="AB2000" i="4"/>
  <c r="AB1992" i="4"/>
  <c r="AB1984" i="4"/>
  <c r="AB1976" i="4"/>
  <c r="AB1968" i="4"/>
  <c r="AB1960" i="4"/>
  <c r="AB1952" i="4"/>
  <c r="AB1944" i="4"/>
  <c r="AB1936" i="4"/>
  <c r="AB1928" i="4"/>
  <c r="AB1920" i="4"/>
  <c r="AB1912" i="4"/>
  <c r="AB1904" i="4"/>
  <c r="AB1896" i="4"/>
  <c r="AB1888" i="4"/>
  <c r="AB1880" i="4"/>
  <c r="AB1872" i="4"/>
  <c r="AB1864" i="4"/>
  <c r="AB1856" i="4"/>
  <c r="AB1848" i="4"/>
  <c r="AB1840" i="4"/>
  <c r="AB1832" i="4"/>
  <c r="AB1824" i="4"/>
  <c r="AB1816" i="4"/>
  <c r="AB1808" i="4"/>
  <c r="AB1800" i="4"/>
  <c r="AB1792" i="4"/>
  <c r="AB1784" i="4"/>
  <c r="AB1776" i="4"/>
  <c r="AB1768" i="4"/>
  <c r="AB1760" i="4"/>
  <c r="AB1752" i="4"/>
  <c r="AB1744" i="4"/>
  <c r="AB1736" i="4"/>
  <c r="AB1728" i="4"/>
  <c r="AB1720" i="4"/>
  <c r="AB1712" i="4"/>
  <c r="AB1704" i="4"/>
  <c r="AB1696" i="4"/>
  <c r="AB1688" i="4"/>
  <c r="AB1680" i="4"/>
  <c r="AB1672" i="4"/>
  <c r="AB1664" i="4"/>
  <c r="AB1656" i="4"/>
  <c r="AB1648" i="4"/>
  <c r="AB1640" i="4"/>
  <c r="AB1632" i="4"/>
  <c r="AB1624" i="4"/>
  <c r="AB1616" i="4"/>
  <c r="AB1608" i="4"/>
  <c r="AB1600" i="4"/>
  <c r="AB1592" i="4"/>
  <c r="AB1584" i="4"/>
  <c r="AB1576" i="4"/>
  <c r="AB1568" i="4"/>
  <c r="AB1560" i="4"/>
  <c r="AB1552" i="4"/>
  <c r="AB1544" i="4"/>
  <c r="AB1536" i="4"/>
  <c r="AB1528" i="4"/>
  <c r="AB1520" i="4"/>
  <c r="AB1512" i="4"/>
  <c r="AB1504" i="4"/>
  <c r="AB1496" i="4"/>
  <c r="AB1488" i="4"/>
  <c r="AB1480" i="4"/>
  <c r="AB1472" i="4"/>
  <c r="AB1464" i="4"/>
  <c r="AB1456" i="4"/>
  <c r="AB1448" i="4"/>
  <c r="AB1440" i="4"/>
  <c r="AB1432" i="4"/>
  <c r="AB1424" i="4"/>
  <c r="AB1416" i="4"/>
  <c r="AB1408" i="4"/>
  <c r="AB1400" i="4"/>
  <c r="AB1392" i="4"/>
  <c r="AB1384" i="4"/>
  <c r="AB1376" i="4"/>
  <c r="AB1368" i="4"/>
  <c r="AB1360" i="4"/>
  <c r="AB1352" i="4"/>
  <c r="AB1344" i="4"/>
  <c r="AB1336" i="4"/>
  <c r="AB1328" i="4"/>
  <c r="AB1320" i="4"/>
  <c r="AB1312" i="4"/>
  <c r="AB1304" i="4"/>
  <c r="AB1296" i="4"/>
  <c r="AB1288" i="4"/>
  <c r="AB1280" i="4"/>
  <c r="AB1272" i="4"/>
  <c r="AB1264" i="4"/>
  <c r="AB1256" i="4"/>
  <c r="AB1248" i="4"/>
  <c r="AB1240" i="4"/>
  <c r="AB1232" i="4"/>
  <c r="AB1224" i="4"/>
  <c r="AB1216" i="4"/>
  <c r="AB1208" i="4"/>
  <c r="AB1200" i="4"/>
  <c r="AB1192" i="4"/>
  <c r="AB1184" i="4"/>
  <c r="AB1176" i="4"/>
  <c r="AB1168" i="4"/>
  <c r="AB1160" i="4"/>
  <c r="AB1152" i="4"/>
  <c r="AB1144" i="4"/>
  <c r="AB1136" i="4"/>
  <c r="AB1128" i="4"/>
  <c r="AB1120" i="4"/>
  <c r="AB1112" i="4"/>
  <c r="AB1104" i="4"/>
  <c r="AB1096" i="4"/>
  <c r="AB1088" i="4"/>
  <c r="AB1080" i="4"/>
  <c r="AB1072" i="4"/>
  <c r="AB1064" i="4"/>
  <c r="AB1056" i="4"/>
  <c r="AB1048" i="4"/>
  <c r="AB1040" i="4"/>
  <c r="AB1032" i="4"/>
  <c r="AB1024" i="4"/>
  <c r="AB1016" i="4"/>
  <c r="AB1008" i="4"/>
  <c r="AB1000" i="4"/>
  <c r="AB992" i="4"/>
  <c r="AB984" i="4"/>
  <c r="AB976" i="4"/>
  <c r="AB968" i="4"/>
  <c r="AB960" i="4"/>
  <c r="AB952" i="4"/>
  <c r="AB944" i="4"/>
  <c r="AB936" i="4"/>
  <c r="AB928" i="4"/>
  <c r="AB920" i="4"/>
  <c r="AB912" i="4"/>
  <c r="AB904" i="4"/>
  <c r="AB896" i="4"/>
  <c r="AB888" i="4"/>
  <c r="AB880" i="4"/>
  <c r="AB872" i="4"/>
  <c r="AB864" i="4"/>
  <c r="AB856" i="4"/>
  <c r="AB848" i="4"/>
  <c r="AB840" i="4"/>
  <c r="AB832" i="4"/>
  <c r="AB824" i="4"/>
  <c r="AB816" i="4"/>
  <c r="AB808" i="4"/>
  <c r="AB800" i="4"/>
  <c r="AB792" i="4"/>
  <c r="AB784" i="4"/>
  <c r="AB776" i="4"/>
  <c r="AB768" i="4"/>
  <c r="AB760" i="4"/>
  <c r="AB752" i="4"/>
  <c r="AB744" i="4"/>
  <c r="AB736" i="4"/>
  <c r="AB728" i="4"/>
  <c r="AB720" i="4"/>
  <c r="AB712" i="4"/>
  <c r="AB704" i="4"/>
  <c r="AB696" i="4"/>
  <c r="AB688" i="4"/>
  <c r="AB680" i="4"/>
  <c r="AB672" i="4"/>
  <c r="AB664" i="4"/>
  <c r="AB656" i="4"/>
  <c r="AB648" i="4"/>
  <c r="AB640" i="4"/>
  <c r="AB632" i="4"/>
  <c r="AB624" i="4"/>
  <c r="AB616" i="4"/>
  <c r="AB608" i="4"/>
  <c r="AB600" i="4"/>
  <c r="AB592" i="4"/>
  <c r="AB584" i="4"/>
  <c r="AB576" i="4"/>
  <c r="AB568" i="4"/>
  <c r="AB560" i="4"/>
  <c r="AB552" i="4"/>
  <c r="AB544" i="4"/>
  <c r="AB536" i="4"/>
  <c r="AB528" i="4"/>
  <c r="AB520" i="4"/>
  <c r="AB512" i="4"/>
  <c r="AB504" i="4"/>
  <c r="AB496" i="4"/>
  <c r="AB488" i="4"/>
  <c r="AB480" i="4"/>
  <c r="AB472" i="4"/>
  <c r="AB464" i="4"/>
  <c r="AB456" i="4"/>
  <c r="AB448" i="4"/>
  <c r="AB440" i="4"/>
  <c r="AB432" i="4"/>
  <c r="AB424" i="4"/>
  <c r="AB416" i="4"/>
  <c r="AB408" i="4"/>
  <c r="AB400" i="4"/>
  <c r="AB392" i="4"/>
  <c r="AB384" i="4"/>
  <c r="AB376" i="4"/>
  <c r="AB368" i="4"/>
  <c r="AB360" i="4"/>
  <c r="AB352" i="4"/>
  <c r="AB344" i="4"/>
  <c r="AB336" i="4"/>
  <c r="AB328" i="4"/>
  <c r="AB320" i="4"/>
  <c r="AB312" i="4"/>
  <c r="AB304" i="4"/>
  <c r="AB296" i="4"/>
  <c r="AB288" i="4"/>
  <c r="AB280" i="4"/>
  <c r="AB272" i="4"/>
  <c r="AB264" i="4"/>
  <c r="AB256" i="4"/>
  <c r="AB248" i="4"/>
  <c r="AB240" i="4"/>
  <c r="AB232" i="4"/>
  <c r="AB224" i="4"/>
  <c r="AB216" i="4"/>
  <c r="AB208" i="4"/>
  <c r="AB200" i="4"/>
  <c r="AB192" i="4"/>
  <c r="AB184" i="4"/>
  <c r="AB176" i="4"/>
  <c r="AB168" i="4"/>
  <c r="AB160" i="4"/>
  <c r="AB152" i="4"/>
  <c r="AB144" i="4"/>
  <c r="AB136" i="4"/>
  <c r="AB128" i="4"/>
  <c r="AB120" i="4"/>
  <c r="AB112" i="4"/>
  <c r="AB104" i="4"/>
  <c r="AB96" i="4"/>
  <c r="AB88" i="4"/>
  <c r="AB80" i="4"/>
  <c r="AB72" i="4"/>
  <c r="AB64" i="4"/>
  <c r="AB56" i="4"/>
  <c r="AB48" i="4"/>
  <c r="AB40" i="4"/>
  <c r="AB32" i="4"/>
  <c r="AB24" i="4"/>
  <c r="AB16" i="4"/>
  <c r="AB2735" i="4"/>
  <c r="AB2727" i="4"/>
  <c r="AB2719" i="4"/>
  <c r="AB2711" i="4"/>
  <c r="AB2703" i="4"/>
  <c r="AB2695" i="4"/>
  <c r="AB2687" i="4"/>
  <c r="AB2679" i="4"/>
  <c r="AB2671" i="4"/>
  <c r="AB2663" i="4"/>
  <c r="AB2655" i="4"/>
  <c r="AB2647" i="4"/>
  <c r="AB2639" i="4"/>
  <c r="AB2631" i="4"/>
  <c r="AB2623" i="4"/>
  <c r="AB2615" i="4"/>
  <c r="AB2607" i="4"/>
  <c r="AB2599" i="4"/>
  <c r="AB2591" i="4"/>
  <c r="AB2583" i="4"/>
  <c r="AB2575" i="4"/>
  <c r="AB2567" i="4"/>
  <c r="AB2559" i="4"/>
  <c r="AB2551" i="4"/>
  <c r="AB2543" i="4"/>
  <c r="AB2535" i="4"/>
  <c r="AB2527" i="4"/>
  <c r="AB2519" i="4"/>
  <c r="AB2511" i="4"/>
  <c r="AB2503" i="4"/>
  <c r="AB2495" i="4"/>
  <c r="AB2487" i="4"/>
  <c r="AB2479" i="4"/>
  <c r="AB2471" i="4"/>
  <c r="AB2463" i="4"/>
  <c r="AB2455" i="4"/>
  <c r="AB2447" i="4"/>
  <c r="AB2439" i="4"/>
  <c r="AB2431" i="4"/>
  <c r="AB2423" i="4"/>
  <c r="AB2415" i="4"/>
  <c r="AB2407" i="4"/>
  <c r="AB2399" i="4"/>
  <c r="AB2391" i="4"/>
  <c r="AB2383" i="4"/>
  <c r="AB2375" i="4"/>
  <c r="AB2367" i="4"/>
  <c r="AB2359" i="4"/>
  <c r="AB2351" i="4"/>
  <c r="AB2343" i="4"/>
  <c r="AB2335" i="4"/>
  <c r="AB2327" i="4"/>
  <c r="AB2319" i="4"/>
  <c r="AB2311" i="4"/>
  <c r="AB2303" i="4"/>
  <c r="AB2295" i="4"/>
  <c r="AB2287" i="4"/>
  <c r="AB2279" i="4"/>
  <c r="AB2271" i="4"/>
  <c r="AB2263" i="4"/>
  <c r="AB2255" i="4"/>
  <c r="AB2247" i="4"/>
  <c r="AB2239" i="4"/>
  <c r="AB2231" i="4"/>
  <c r="AB2223" i="4"/>
  <c r="AB2215" i="4"/>
  <c r="AB2207" i="4"/>
  <c r="AB2199" i="4"/>
  <c r="AB2191" i="4"/>
  <c r="AB2183" i="4"/>
  <c r="AB2175" i="4"/>
  <c r="AB2167" i="4"/>
  <c r="AB2159" i="4"/>
  <c r="AB2151" i="4"/>
  <c r="AB2143" i="4"/>
  <c r="AB2135" i="4"/>
  <c r="AB2127" i="4"/>
  <c r="AB2119" i="4"/>
  <c r="AB2111" i="4"/>
  <c r="AB2103" i="4"/>
  <c r="AB2095" i="4"/>
  <c r="AB2087" i="4"/>
  <c r="AB2079" i="4"/>
  <c r="AB2071" i="4"/>
  <c r="AB2063" i="4"/>
  <c r="AB2055" i="4"/>
  <c r="AB2047" i="4"/>
  <c r="AB2039" i="4"/>
  <c r="AB2031" i="4"/>
  <c r="AB2023" i="4"/>
  <c r="AB2015" i="4"/>
  <c r="AB2007" i="4"/>
  <c r="AB1999" i="4"/>
  <c r="AB1991" i="4"/>
  <c r="AB1983" i="4"/>
  <c r="AB1975" i="4"/>
  <c r="AB1967" i="4"/>
  <c r="AB1959" i="4"/>
  <c r="AB1951" i="4"/>
  <c r="AB1943" i="4"/>
  <c r="AB1935" i="4"/>
  <c r="AB1927" i="4"/>
  <c r="AB1919" i="4"/>
  <c r="AB1911" i="4"/>
  <c r="AB1903" i="4"/>
  <c r="AB1895" i="4"/>
  <c r="AB1887" i="4"/>
  <c r="AB1879" i="4"/>
  <c r="AB1871" i="4"/>
  <c r="AB1863" i="4"/>
  <c r="AB1855" i="4"/>
  <c r="AB1847" i="4"/>
  <c r="AB1839" i="4"/>
  <c r="AB1831" i="4"/>
  <c r="AB1823" i="4"/>
  <c r="AB1815" i="4"/>
  <c r="AB1807" i="4"/>
  <c r="AB1799" i="4"/>
  <c r="AB1791" i="4"/>
  <c r="AB1783" i="4"/>
  <c r="AB1775" i="4"/>
  <c r="AB1767" i="4"/>
  <c r="AB1759" i="4"/>
  <c r="AB1751" i="4"/>
  <c r="AB1743" i="4"/>
  <c r="AB1735" i="4"/>
  <c r="AB1727" i="4"/>
  <c r="AB1719" i="4"/>
  <c r="AB1711" i="4"/>
  <c r="AB1703" i="4"/>
  <c r="AB1695" i="4"/>
  <c r="AB1687" i="4"/>
  <c r="AB1679" i="4"/>
  <c r="AB1671" i="4"/>
  <c r="AB1663" i="4"/>
  <c r="AB1655" i="4"/>
  <c r="AB1647" i="4"/>
  <c r="AB1639" i="4"/>
  <c r="AB1631" i="4"/>
  <c r="AB1623" i="4"/>
  <c r="AB1615" i="4"/>
  <c r="AB1607" i="4"/>
  <c r="AB1599" i="4"/>
  <c r="AB1591" i="4"/>
  <c r="AB1583" i="4"/>
  <c r="AB1575" i="4"/>
  <c r="AB1567" i="4"/>
  <c r="AB1559" i="4"/>
  <c r="AB1551" i="4"/>
  <c r="AB1543" i="4"/>
  <c r="AB1535" i="4"/>
  <c r="AB1527" i="4"/>
  <c r="AB1519" i="4"/>
  <c r="AB1511" i="4"/>
  <c r="AB1503" i="4"/>
  <c r="AB1495" i="4"/>
  <c r="AB1487" i="4"/>
  <c r="AB1479" i="4"/>
  <c r="AB1471" i="4"/>
  <c r="AB1463" i="4"/>
  <c r="AB1455" i="4"/>
  <c r="AB1447" i="4"/>
  <c r="AB1439" i="4"/>
  <c r="AB1431" i="4"/>
  <c r="AB1423" i="4"/>
  <c r="AB1415" i="4"/>
  <c r="AB1407" i="4"/>
  <c r="AB1399" i="4"/>
  <c r="AB1391" i="4"/>
  <c r="AB1383" i="4"/>
  <c r="AB1375" i="4"/>
  <c r="AB1367" i="4"/>
  <c r="AB1359" i="4"/>
  <c r="AB1351" i="4"/>
  <c r="AB1343" i="4"/>
  <c r="AB1335" i="4"/>
  <c r="AB1327" i="4"/>
  <c r="AB1319" i="4"/>
  <c r="AB1311" i="4"/>
  <c r="AB1303" i="4"/>
  <c r="AB1295" i="4"/>
  <c r="AB1287" i="4"/>
  <c r="AB1279" i="4"/>
  <c r="AB1271" i="4"/>
  <c r="AB1263" i="4"/>
  <c r="AB1255" i="4"/>
  <c r="AB1247" i="4"/>
  <c r="AB1239" i="4"/>
  <c r="AB1231" i="4"/>
  <c r="AB1223" i="4"/>
  <c r="AB1215" i="4"/>
  <c r="AB1207" i="4"/>
  <c r="AB1199" i="4"/>
  <c r="AB1191" i="4"/>
  <c r="AB1183" i="4"/>
  <c r="AB1175" i="4"/>
  <c r="AB1167" i="4"/>
  <c r="AB1159" i="4"/>
  <c r="AB1151" i="4"/>
  <c r="AB1143" i="4"/>
  <c r="AB1135" i="4"/>
  <c r="AB1127" i="4"/>
  <c r="AB1119" i="4"/>
  <c r="AB1111" i="4"/>
  <c r="AB1103" i="4"/>
  <c r="AB1095" i="4"/>
  <c r="AB1087" i="4"/>
  <c r="AB1079" i="4"/>
  <c r="AB1071" i="4"/>
  <c r="AB1063" i="4"/>
  <c r="AB1055" i="4"/>
  <c r="AB1047" i="4"/>
  <c r="AB1039" i="4"/>
  <c r="AB1031" i="4"/>
  <c r="AB1023" i="4"/>
  <c r="AB1015" i="4"/>
  <c r="AB1007" i="4"/>
  <c r="AB999" i="4"/>
  <c r="AB991" i="4"/>
  <c r="AB983" i="4"/>
  <c r="AB975" i="4"/>
  <c r="AB967" i="4"/>
  <c r="AB959" i="4"/>
  <c r="AB951" i="4"/>
  <c r="AB943" i="4"/>
  <c r="AB935" i="4"/>
  <c r="AB927" i="4"/>
  <c r="AB919" i="4"/>
  <c r="AB911" i="4"/>
  <c r="AB903" i="4"/>
  <c r="AB895" i="4"/>
  <c r="AB887" i="4"/>
  <c r="AB879" i="4"/>
  <c r="AB871" i="4"/>
  <c r="AB863" i="4"/>
  <c r="AB855" i="4"/>
  <c r="AB847" i="4"/>
  <c r="AB839" i="4"/>
  <c r="AB831" i="4"/>
  <c r="AB823" i="4"/>
  <c r="AB815" i="4"/>
  <c r="AB807" i="4"/>
  <c r="AB799" i="4"/>
  <c r="AB791" i="4"/>
  <c r="AB783" i="4"/>
  <c r="AB775" i="4"/>
  <c r="AB767" i="4"/>
  <c r="AB759" i="4"/>
  <c r="AB751" i="4"/>
  <c r="AB743" i="4"/>
  <c r="AB735" i="4"/>
  <c r="AB727" i="4"/>
  <c r="AB719" i="4"/>
  <c r="AB711" i="4"/>
  <c r="AB703" i="4"/>
  <c r="AB695" i="4"/>
  <c r="AB687" i="4"/>
  <c r="AB679" i="4"/>
  <c r="AB671" i="4"/>
  <c r="AB663" i="4"/>
  <c r="AB655" i="4"/>
  <c r="AB647" i="4"/>
  <c r="AB639" i="4"/>
  <c r="AB631" i="4"/>
  <c r="AB623" i="4"/>
  <c r="AB615" i="4"/>
  <c r="AB607" i="4"/>
  <c r="AB599" i="4"/>
  <c r="AB591" i="4"/>
  <c r="AB583" i="4"/>
  <c r="AB575" i="4"/>
  <c r="AB567" i="4"/>
  <c r="AB559" i="4"/>
  <c r="AB551" i="4"/>
  <c r="AB543" i="4"/>
  <c r="AB535" i="4"/>
  <c r="AB527" i="4"/>
  <c r="AB519" i="4"/>
  <c r="AB511" i="4"/>
  <c r="AB503" i="4"/>
  <c r="AB495" i="4"/>
  <c r="AB487" i="4"/>
  <c r="AB479" i="4"/>
  <c r="AB471" i="4"/>
  <c r="AB463" i="4"/>
  <c r="AB455" i="4"/>
  <c r="AB447" i="4"/>
  <c r="AB439" i="4"/>
  <c r="AB431" i="4"/>
  <c r="AB423" i="4"/>
  <c r="AB415" i="4"/>
  <c r="AB407" i="4"/>
  <c r="AB399" i="4"/>
  <c r="AB391" i="4"/>
  <c r="AB383" i="4"/>
  <c r="AB375" i="4"/>
  <c r="AB367" i="4"/>
  <c r="AB359" i="4"/>
  <c r="AB351" i="4"/>
  <c r="AB343" i="4"/>
  <c r="AB335" i="4"/>
  <c r="AB327" i="4"/>
  <c r="AB319" i="4"/>
  <c r="AB311" i="4"/>
  <c r="AB303" i="4"/>
  <c r="AB295" i="4"/>
  <c r="AB287" i="4"/>
  <c r="AB279" i="4"/>
  <c r="AB271" i="4"/>
  <c r="AB263" i="4"/>
  <c r="AB255" i="4"/>
  <c r="AB247" i="4"/>
  <c r="AB239" i="4"/>
  <c r="AB231" i="4"/>
  <c r="AB223" i="4"/>
  <c r="AB215" i="4"/>
  <c r="AB207" i="4"/>
  <c r="AB199" i="4"/>
  <c r="AB191" i="4"/>
  <c r="AB183" i="4"/>
  <c r="AB175" i="4"/>
  <c r="AB167" i="4"/>
  <c r="AB159" i="4"/>
  <c r="AB151" i="4"/>
  <c r="AB143" i="4"/>
  <c r="AB135" i="4"/>
  <c r="AB127" i="4"/>
  <c r="AB119" i="4"/>
  <c r="AB111" i="4"/>
  <c r="AB103" i="4"/>
  <c r="AB95" i="4"/>
  <c r="AB87" i="4"/>
  <c r="AB79" i="4"/>
  <c r="AB71" i="4"/>
  <c r="AB63" i="4"/>
  <c r="AB55" i="4"/>
  <c r="AB47" i="4"/>
  <c r="AB39" i="4"/>
  <c r="AB31" i="4"/>
  <c r="AB23" i="4"/>
  <c r="AB15" i="4"/>
  <c r="U3360" i="4"/>
  <c r="U3352" i="4"/>
  <c r="U3344" i="4"/>
  <c r="U3336" i="4"/>
  <c r="U3328" i="4"/>
  <c r="U3320" i="4"/>
  <c r="U3312" i="4"/>
  <c r="U3304" i="4"/>
  <c r="U3296" i="4"/>
  <c r="U3288" i="4"/>
  <c r="U3280" i="4"/>
  <c r="U3272" i="4"/>
  <c r="U3264" i="4"/>
  <c r="U3256" i="4"/>
  <c r="U3248" i="4"/>
  <c r="U3240" i="4"/>
  <c r="U3232" i="4"/>
  <c r="U3224" i="4"/>
  <c r="U3216" i="4"/>
  <c r="U3208" i="4"/>
  <c r="U3200" i="4"/>
  <c r="U3192" i="4"/>
  <c r="U3184" i="4"/>
  <c r="U3176" i="4"/>
  <c r="U3168" i="4"/>
  <c r="U3160" i="4"/>
  <c r="U3152" i="4"/>
  <c r="U3144" i="4"/>
  <c r="U3136" i="4"/>
  <c r="U3128" i="4"/>
  <c r="U3120" i="4"/>
  <c r="U3112" i="4"/>
  <c r="U3104" i="4"/>
  <c r="U3096" i="4"/>
  <c r="U3088" i="4"/>
  <c r="U3080" i="4"/>
  <c r="U3072" i="4"/>
  <c r="U3064" i="4"/>
  <c r="U3056" i="4"/>
  <c r="U3048" i="4"/>
  <c r="U3040" i="4"/>
  <c r="U3032" i="4"/>
  <c r="U3024" i="4"/>
  <c r="U3016" i="4"/>
  <c r="U3008" i="4"/>
  <c r="U3000" i="4"/>
  <c r="U2992" i="4"/>
  <c r="U2984" i="4"/>
  <c r="U2976" i="4"/>
  <c r="U2968" i="4"/>
  <c r="U2960" i="4"/>
  <c r="U2952" i="4"/>
  <c r="U2944" i="4"/>
  <c r="U2936" i="4"/>
  <c r="U2928" i="4"/>
  <c r="U2920" i="4"/>
  <c r="U2912" i="4"/>
  <c r="U2904" i="4"/>
  <c r="U2896" i="4"/>
  <c r="U2888" i="4"/>
  <c r="U2880" i="4"/>
  <c r="U2872" i="4"/>
  <c r="U2864" i="4"/>
  <c r="U2856" i="4"/>
  <c r="U2848" i="4"/>
  <c r="U2840" i="4"/>
  <c r="U2832" i="4"/>
  <c r="U2824" i="4"/>
  <c r="U2816" i="4"/>
  <c r="U2808" i="4"/>
  <c r="U2800" i="4"/>
  <c r="U2792" i="4"/>
  <c r="U2784" i="4"/>
  <c r="U2776" i="4"/>
  <c r="U2768" i="4"/>
  <c r="U2760" i="4"/>
  <c r="U2752" i="4"/>
  <c r="U2744" i="4"/>
  <c r="U2736" i="4"/>
  <c r="U2728" i="4"/>
  <c r="U2720" i="4"/>
  <c r="U2712" i="4"/>
  <c r="U2704" i="4"/>
  <c r="U2696" i="4"/>
  <c r="U2688" i="4"/>
  <c r="U2680" i="4"/>
  <c r="U2672" i="4"/>
  <c r="U2664" i="4"/>
  <c r="U2656" i="4"/>
  <c r="U2648" i="4"/>
  <c r="U2640" i="4"/>
  <c r="U2632" i="4"/>
  <c r="U2624" i="4"/>
  <c r="U2616" i="4"/>
  <c r="U2608" i="4"/>
  <c r="U2600" i="4"/>
  <c r="U2592" i="4"/>
  <c r="U2584" i="4"/>
  <c r="U2576" i="4"/>
  <c r="U2568" i="4"/>
  <c r="U2560" i="4"/>
  <c r="U2552" i="4"/>
  <c r="U2544" i="4"/>
  <c r="U2536" i="4"/>
  <c r="U2528" i="4"/>
  <c r="U2520" i="4"/>
  <c r="U2512" i="4"/>
  <c r="U2504" i="4"/>
  <c r="U2496" i="4"/>
  <c r="U2488" i="4"/>
  <c r="U2480" i="4"/>
  <c r="U2472" i="4"/>
  <c r="U2464" i="4"/>
  <c r="U2456" i="4"/>
  <c r="U2448" i="4"/>
  <c r="U2440" i="4"/>
  <c r="U2432" i="4"/>
  <c r="U2424" i="4"/>
  <c r="U2416" i="4"/>
  <c r="U2408" i="4"/>
  <c r="U2400" i="4"/>
  <c r="U2392" i="4"/>
  <c r="U2384" i="4"/>
  <c r="U2376" i="4"/>
  <c r="U2368" i="4"/>
  <c r="U2360" i="4"/>
  <c r="U2352" i="4"/>
  <c r="U2344" i="4"/>
  <c r="U2336" i="4"/>
  <c r="U2328" i="4"/>
  <c r="U2320" i="4"/>
  <c r="U2312" i="4"/>
  <c r="U2304" i="4"/>
  <c r="U2296" i="4"/>
  <c r="U2288" i="4"/>
  <c r="U2280" i="4"/>
  <c r="U2272" i="4"/>
  <c r="U2264" i="4"/>
  <c r="U2256" i="4"/>
  <c r="U2248" i="4"/>
  <c r="U2240" i="4"/>
  <c r="U2232" i="4"/>
  <c r="U2224" i="4"/>
  <c r="U2216" i="4"/>
  <c r="U2208" i="4"/>
  <c r="U2200" i="4"/>
  <c r="U2192" i="4"/>
  <c r="U2184" i="4"/>
  <c r="U2176" i="4"/>
  <c r="U2168" i="4"/>
  <c r="U2160" i="4"/>
  <c r="U2152" i="4"/>
  <c r="U2144" i="4"/>
  <c r="U2136" i="4"/>
  <c r="U2128" i="4"/>
  <c r="U2120" i="4"/>
  <c r="U2112" i="4"/>
  <c r="U2104" i="4"/>
  <c r="U2096" i="4"/>
  <c r="U2088" i="4"/>
  <c r="U3359" i="4"/>
  <c r="U3351" i="4"/>
  <c r="U3343" i="4"/>
  <c r="U3335" i="4"/>
  <c r="U3327" i="4"/>
  <c r="U3319" i="4"/>
  <c r="U3311" i="4"/>
  <c r="U3303" i="4"/>
  <c r="U3295" i="4"/>
  <c r="U3287" i="4"/>
  <c r="U3279" i="4"/>
  <c r="U3271" i="4"/>
  <c r="U3263" i="4"/>
  <c r="U3255" i="4"/>
  <c r="U3247" i="4"/>
  <c r="U3239" i="4"/>
  <c r="U3231" i="4"/>
  <c r="U3223" i="4"/>
  <c r="U3215" i="4"/>
  <c r="U3207" i="4"/>
  <c r="U3199" i="4"/>
  <c r="U3191" i="4"/>
  <c r="U3183" i="4"/>
  <c r="U3175" i="4"/>
  <c r="U3167" i="4"/>
  <c r="U3159" i="4"/>
  <c r="U3151" i="4"/>
  <c r="U3143" i="4"/>
  <c r="U3135" i="4"/>
  <c r="U3127" i="4"/>
  <c r="U3119" i="4"/>
  <c r="U3111" i="4"/>
  <c r="U3103" i="4"/>
  <c r="U3095" i="4"/>
  <c r="U3087" i="4"/>
  <c r="U3079" i="4"/>
  <c r="U3071" i="4"/>
  <c r="U3063" i="4"/>
  <c r="U3055" i="4"/>
  <c r="U3047" i="4"/>
  <c r="U3039" i="4"/>
  <c r="U3031" i="4"/>
  <c r="U3023" i="4"/>
  <c r="U3015" i="4"/>
  <c r="U3007" i="4"/>
  <c r="U2999" i="4"/>
  <c r="U2991" i="4"/>
  <c r="U2983" i="4"/>
  <c r="U2975" i="4"/>
  <c r="U2967" i="4"/>
  <c r="U2959" i="4"/>
  <c r="U2951" i="4"/>
  <c r="U2943" i="4"/>
  <c r="U2935" i="4"/>
  <c r="U2927" i="4"/>
  <c r="U2919" i="4"/>
  <c r="U2911" i="4"/>
  <c r="U2903" i="4"/>
  <c r="U2895" i="4"/>
  <c r="U2887" i="4"/>
  <c r="U2879" i="4"/>
  <c r="U2871" i="4"/>
  <c r="U2863" i="4"/>
  <c r="U2855" i="4"/>
  <c r="U2847" i="4"/>
  <c r="U2839" i="4"/>
  <c r="U2831" i="4"/>
  <c r="U2823" i="4"/>
  <c r="U2815" i="4"/>
  <c r="U2807" i="4"/>
  <c r="U2799" i="4"/>
  <c r="U2791" i="4"/>
  <c r="U2783" i="4"/>
  <c r="U2775" i="4"/>
  <c r="U2767" i="4"/>
  <c r="U2759" i="4"/>
  <c r="U2751" i="4"/>
  <c r="U2743" i="4"/>
  <c r="U2735" i="4"/>
  <c r="U2727" i="4"/>
  <c r="U2719" i="4"/>
  <c r="U2711" i="4"/>
  <c r="U2703" i="4"/>
  <c r="U2695" i="4"/>
  <c r="U2687" i="4"/>
  <c r="U2679" i="4"/>
  <c r="U2671" i="4"/>
  <c r="U2663" i="4"/>
  <c r="U2655" i="4"/>
  <c r="U2647" i="4"/>
  <c r="U2639" i="4"/>
  <c r="U2631" i="4"/>
  <c r="U2623" i="4"/>
  <c r="U2615" i="4"/>
  <c r="U2607" i="4"/>
  <c r="U2599" i="4"/>
  <c r="U2591" i="4"/>
  <c r="U2583" i="4"/>
  <c r="U2575" i="4"/>
  <c r="U2567" i="4"/>
  <c r="U2559" i="4"/>
  <c r="U2551" i="4"/>
  <c r="U2543" i="4"/>
  <c r="U2535" i="4"/>
  <c r="U2527" i="4"/>
  <c r="U2519" i="4"/>
  <c r="U2511" i="4"/>
  <c r="U2503" i="4"/>
  <c r="U2495" i="4"/>
  <c r="U2487" i="4"/>
  <c r="U2479" i="4"/>
  <c r="U2471" i="4"/>
  <c r="U2463" i="4"/>
  <c r="U2455" i="4"/>
  <c r="U2447" i="4"/>
  <c r="U2439" i="4"/>
  <c r="U2431" i="4"/>
  <c r="U2423" i="4"/>
  <c r="U2415" i="4"/>
  <c r="U2407" i="4"/>
  <c r="U2399" i="4"/>
  <c r="U2391" i="4"/>
  <c r="U2383" i="4"/>
  <c r="U2375" i="4"/>
  <c r="U2367" i="4"/>
  <c r="U2359" i="4"/>
  <c r="U2351" i="4"/>
  <c r="U2343" i="4"/>
  <c r="U2335" i="4"/>
  <c r="U2327" i="4"/>
  <c r="U2319" i="4"/>
  <c r="U2311" i="4"/>
  <c r="U2303" i="4"/>
  <c r="U2295" i="4"/>
  <c r="U2287" i="4"/>
  <c r="U2279" i="4"/>
  <c r="U2271" i="4"/>
  <c r="U2263" i="4"/>
  <c r="U2255" i="4"/>
  <c r="U2247" i="4"/>
  <c r="U2239" i="4"/>
  <c r="U2231" i="4"/>
  <c r="U2223" i="4"/>
  <c r="U2215" i="4"/>
  <c r="U2207" i="4"/>
  <c r="U2199" i="4"/>
  <c r="U2191" i="4"/>
  <c r="U2183" i="4"/>
  <c r="U2175" i="4"/>
  <c r="U2167" i="4"/>
  <c r="U2159" i="4"/>
  <c r="U2151" i="4"/>
  <c r="U2143" i="4"/>
  <c r="U2135" i="4"/>
  <c r="U2127" i="4"/>
  <c r="U2119" i="4"/>
  <c r="U2111" i="4"/>
  <c r="U2103" i="4"/>
  <c r="U2095" i="4"/>
  <c r="U2087" i="4"/>
  <c r="U3358" i="4"/>
  <c r="U3350" i="4"/>
  <c r="U3342" i="4"/>
  <c r="U3334" i="4"/>
  <c r="U3326" i="4"/>
  <c r="U3318" i="4"/>
  <c r="U3310" i="4"/>
  <c r="U3302" i="4"/>
  <c r="U3294" i="4"/>
  <c r="U3286" i="4"/>
  <c r="U3278" i="4"/>
  <c r="U3270" i="4"/>
  <c r="U3262" i="4"/>
  <c r="U3254" i="4"/>
  <c r="U3246" i="4"/>
  <c r="U3238" i="4"/>
  <c r="U3230" i="4"/>
  <c r="U3222" i="4"/>
  <c r="U3214" i="4"/>
  <c r="U3206" i="4"/>
  <c r="U3198" i="4"/>
  <c r="U3190" i="4"/>
  <c r="U3182" i="4"/>
  <c r="U3174" i="4"/>
  <c r="U3166" i="4"/>
  <c r="U3158" i="4"/>
  <c r="U3150" i="4"/>
  <c r="U3142" i="4"/>
  <c r="U3134" i="4"/>
  <c r="U3126" i="4"/>
  <c r="U3118" i="4"/>
  <c r="U3110" i="4"/>
  <c r="U3102" i="4"/>
  <c r="U3094" i="4"/>
  <c r="U3086" i="4"/>
  <c r="U3078" i="4"/>
  <c r="U3070" i="4"/>
  <c r="U3062" i="4"/>
  <c r="U3054" i="4"/>
  <c r="U3046" i="4"/>
  <c r="U3038" i="4"/>
  <c r="U3030" i="4"/>
  <c r="U3022" i="4"/>
  <c r="U3014" i="4"/>
  <c r="U3006" i="4"/>
  <c r="U2998" i="4"/>
  <c r="U2990" i="4"/>
  <c r="U2982" i="4"/>
  <c r="U2974" i="4"/>
  <c r="U2966" i="4"/>
  <c r="U2958" i="4"/>
  <c r="U2950" i="4"/>
  <c r="U2942" i="4"/>
  <c r="U2934" i="4"/>
  <c r="U2926" i="4"/>
  <c r="U2918" i="4"/>
  <c r="U2910" i="4"/>
  <c r="U2902" i="4"/>
  <c r="U2894" i="4"/>
  <c r="U2886" i="4"/>
  <c r="U2878" i="4"/>
  <c r="U2870" i="4"/>
  <c r="U2862" i="4"/>
  <c r="U2854" i="4"/>
  <c r="U2846" i="4"/>
  <c r="U2838" i="4"/>
  <c r="U2830" i="4"/>
  <c r="U2822" i="4"/>
  <c r="U2814" i="4"/>
  <c r="U2806" i="4"/>
  <c r="U2798" i="4"/>
  <c r="U2790" i="4"/>
  <c r="U2782" i="4"/>
  <c r="U2774" i="4"/>
  <c r="U2766" i="4"/>
  <c r="U2758" i="4"/>
  <c r="U2750" i="4"/>
  <c r="U2742" i="4"/>
  <c r="U2734" i="4"/>
  <c r="U2726" i="4"/>
  <c r="U2718" i="4"/>
  <c r="U2710" i="4"/>
  <c r="U2702" i="4"/>
  <c r="U2694" i="4"/>
  <c r="U2686" i="4"/>
  <c r="U2678" i="4"/>
  <c r="U2670" i="4"/>
  <c r="U2662" i="4"/>
  <c r="U2654" i="4"/>
  <c r="U2646" i="4"/>
  <c r="U2638" i="4"/>
  <c r="U2630" i="4"/>
  <c r="U2622" i="4"/>
  <c r="U2614" i="4"/>
  <c r="U2606" i="4"/>
  <c r="U2598" i="4"/>
  <c r="U2590" i="4"/>
  <c r="U2582" i="4"/>
  <c r="U2574" i="4"/>
  <c r="U2566" i="4"/>
  <c r="U2558" i="4"/>
  <c r="U2550" i="4"/>
  <c r="U2542" i="4"/>
  <c r="U2534" i="4"/>
  <c r="U2526" i="4"/>
  <c r="U2518" i="4"/>
  <c r="U2510" i="4"/>
  <c r="U2502" i="4"/>
  <c r="U2494" i="4"/>
  <c r="U2486" i="4"/>
  <c r="U2478" i="4"/>
  <c r="U2470" i="4"/>
  <c r="U2462" i="4"/>
  <c r="U2454" i="4"/>
  <c r="U2446" i="4"/>
  <c r="U2438" i="4"/>
  <c r="U2430" i="4"/>
  <c r="U2422" i="4"/>
  <c r="U2414" i="4"/>
  <c r="U2406" i="4"/>
  <c r="U2398" i="4"/>
  <c r="U2390" i="4"/>
  <c r="U2382" i="4"/>
  <c r="U2374" i="4"/>
  <c r="U2366" i="4"/>
  <c r="U2358" i="4"/>
  <c r="U2350" i="4"/>
  <c r="U2342" i="4"/>
  <c r="U2334" i="4"/>
  <c r="U2326" i="4"/>
  <c r="U2318" i="4"/>
  <c r="U2310" i="4"/>
  <c r="U2302" i="4"/>
  <c r="U2294" i="4"/>
  <c r="U2286" i="4"/>
  <c r="U2278" i="4"/>
  <c r="U2270" i="4"/>
  <c r="U2262" i="4"/>
  <c r="U2254" i="4"/>
  <c r="U2246" i="4"/>
  <c r="U2238" i="4"/>
  <c r="U2230" i="4"/>
  <c r="U2222" i="4"/>
  <c r="U2214" i="4"/>
  <c r="U2206" i="4"/>
  <c r="U2198" i="4"/>
  <c r="U2190" i="4"/>
  <c r="U2182" i="4"/>
  <c r="U2174" i="4"/>
  <c r="U2166" i="4"/>
  <c r="U2158" i="4"/>
  <c r="U2150" i="4"/>
  <c r="U2142" i="4"/>
  <c r="U2134" i="4"/>
  <c r="U2126" i="4"/>
  <c r="U2118" i="4"/>
  <c r="U2110" i="4"/>
  <c r="U2102" i="4"/>
  <c r="U2094" i="4"/>
  <c r="U2086" i="4"/>
  <c r="U3365" i="4"/>
  <c r="U3357" i="4"/>
  <c r="U3349" i="4"/>
  <c r="U3341" i="4"/>
  <c r="U3333" i="4"/>
  <c r="U3325" i="4"/>
  <c r="U3317" i="4"/>
  <c r="U3309" i="4"/>
  <c r="U3301" i="4"/>
  <c r="U3293" i="4"/>
  <c r="U3285" i="4"/>
  <c r="U3277" i="4"/>
  <c r="U3269" i="4"/>
  <c r="U3261" i="4"/>
  <c r="U3253" i="4"/>
  <c r="U3245" i="4"/>
  <c r="U3237" i="4"/>
  <c r="U3229" i="4"/>
  <c r="U3221" i="4"/>
  <c r="U3213" i="4"/>
  <c r="U3205" i="4"/>
  <c r="U3197" i="4"/>
  <c r="U3189" i="4"/>
  <c r="U3181" i="4"/>
  <c r="U3173" i="4"/>
  <c r="U3165" i="4"/>
  <c r="U3157" i="4"/>
  <c r="U3149" i="4"/>
  <c r="U3141" i="4"/>
  <c r="U3133" i="4"/>
  <c r="U3125" i="4"/>
  <c r="U3117" i="4"/>
  <c r="U3109" i="4"/>
  <c r="U3101" i="4"/>
  <c r="U3093" i="4"/>
  <c r="U3085" i="4"/>
  <c r="U3077" i="4"/>
  <c r="U3069" i="4"/>
  <c r="U3061" i="4"/>
  <c r="U3053" i="4"/>
  <c r="U3045" i="4"/>
  <c r="U3037" i="4"/>
  <c r="U3029" i="4"/>
  <c r="U3021" i="4"/>
  <c r="U3013" i="4"/>
  <c r="U3005" i="4"/>
  <c r="U2997" i="4"/>
  <c r="U2989" i="4"/>
  <c r="U2981" i="4"/>
  <c r="U2973" i="4"/>
  <c r="U2965" i="4"/>
  <c r="U2957" i="4"/>
  <c r="U2949" i="4"/>
  <c r="U2941" i="4"/>
  <c r="U2933" i="4"/>
  <c r="U2925" i="4"/>
  <c r="U2917" i="4"/>
  <c r="U2909" i="4"/>
  <c r="U2901" i="4"/>
  <c r="U2893" i="4"/>
  <c r="U2885" i="4"/>
  <c r="U2877" i="4"/>
  <c r="U2869" i="4"/>
  <c r="U2861" i="4"/>
  <c r="U2853" i="4"/>
  <c r="U2845" i="4"/>
  <c r="U2837" i="4"/>
  <c r="U2829" i="4"/>
  <c r="U2821" i="4"/>
  <c r="U2813" i="4"/>
  <c r="U2805" i="4"/>
  <c r="U2797" i="4"/>
  <c r="U2789" i="4"/>
  <c r="U2781" i="4"/>
  <c r="U2773" i="4"/>
  <c r="U2765" i="4"/>
  <c r="U2757" i="4"/>
  <c r="U2749" i="4"/>
  <c r="U2741" i="4"/>
  <c r="U2733" i="4"/>
  <c r="U2725" i="4"/>
  <c r="U2717" i="4"/>
  <c r="U2709" i="4"/>
  <c r="U2701" i="4"/>
  <c r="U2693" i="4"/>
  <c r="U2685" i="4"/>
  <c r="U2677" i="4"/>
  <c r="U2669" i="4"/>
  <c r="U2661" i="4"/>
  <c r="U2653" i="4"/>
  <c r="U2645" i="4"/>
  <c r="U2637" i="4"/>
  <c r="U2629" i="4"/>
  <c r="U2621" i="4"/>
  <c r="U2613" i="4"/>
  <c r="U2605" i="4"/>
  <c r="U2597" i="4"/>
  <c r="U2589" i="4"/>
  <c r="U2581" i="4"/>
  <c r="U2573" i="4"/>
  <c r="U2565" i="4"/>
  <c r="U2557" i="4"/>
  <c r="U2549" i="4"/>
  <c r="U2541" i="4"/>
  <c r="U2533" i="4"/>
  <c r="U2525" i="4"/>
  <c r="U2517" i="4"/>
  <c r="U2509" i="4"/>
  <c r="U2501" i="4"/>
  <c r="U2493" i="4"/>
  <c r="U2485" i="4"/>
  <c r="U2477" i="4"/>
  <c r="U2469" i="4"/>
  <c r="U2461" i="4"/>
  <c r="U2453" i="4"/>
  <c r="U2445" i="4"/>
  <c r="U2437" i="4"/>
  <c r="U2429" i="4"/>
  <c r="U2421" i="4"/>
  <c r="U2413" i="4"/>
  <c r="U2405" i="4"/>
  <c r="U2397" i="4"/>
  <c r="U2389" i="4"/>
  <c r="U2381" i="4"/>
  <c r="U2373" i="4"/>
  <c r="U2365" i="4"/>
  <c r="U2357" i="4"/>
  <c r="U2349" i="4"/>
  <c r="U2341" i="4"/>
  <c r="U2333" i="4"/>
  <c r="U2325" i="4"/>
  <c r="U2317" i="4"/>
  <c r="U2309" i="4"/>
  <c r="U2301" i="4"/>
  <c r="U2293" i="4"/>
  <c r="U2285" i="4"/>
  <c r="U2277" i="4"/>
  <c r="U2269" i="4"/>
  <c r="U2261" i="4"/>
  <c r="U2253" i="4"/>
  <c r="U2245" i="4"/>
  <c r="U2237" i="4"/>
  <c r="U2229" i="4"/>
  <c r="U2221" i="4"/>
  <c r="U2213" i="4"/>
  <c r="U2205" i="4"/>
  <c r="U2197" i="4"/>
  <c r="U2189" i="4"/>
  <c r="U2181" i="4"/>
  <c r="U2173" i="4"/>
  <c r="U2165" i="4"/>
  <c r="U2157" i="4"/>
  <c r="U2149" i="4"/>
  <c r="U2141" i="4"/>
  <c r="U2133" i="4"/>
  <c r="U2125" i="4"/>
  <c r="U2117" i="4"/>
  <c r="U2109" i="4"/>
  <c r="U2101" i="4"/>
  <c r="U2093" i="4"/>
  <c r="U2085" i="4"/>
  <c r="U3364" i="4"/>
  <c r="U3356" i="4"/>
  <c r="U3348" i="4"/>
  <c r="U3340" i="4"/>
  <c r="U3332" i="4"/>
  <c r="U3324" i="4"/>
  <c r="U3316" i="4"/>
  <c r="U3308" i="4"/>
  <c r="U3300" i="4"/>
  <c r="U3292" i="4"/>
  <c r="U3284" i="4"/>
  <c r="U3276" i="4"/>
  <c r="U3268" i="4"/>
  <c r="U3260" i="4"/>
  <c r="U3252" i="4"/>
  <c r="U3244" i="4"/>
  <c r="U3236" i="4"/>
  <c r="U3228" i="4"/>
  <c r="U3220" i="4"/>
  <c r="U3212" i="4"/>
  <c r="U3204" i="4"/>
  <c r="U3196" i="4"/>
  <c r="U3188" i="4"/>
  <c r="U3180" i="4"/>
  <c r="U3172" i="4"/>
  <c r="U3164" i="4"/>
  <c r="U3156" i="4"/>
  <c r="U3148" i="4"/>
  <c r="U3140" i="4"/>
  <c r="U3132" i="4"/>
  <c r="U3124" i="4"/>
  <c r="U3116" i="4"/>
  <c r="U3108" i="4"/>
  <c r="U3100" i="4"/>
  <c r="U3092" i="4"/>
  <c r="U3084" i="4"/>
  <c r="U3076" i="4"/>
  <c r="U3068" i="4"/>
  <c r="U3060" i="4"/>
  <c r="U3052" i="4"/>
  <c r="U3044" i="4"/>
  <c r="U3036" i="4"/>
  <c r="U3028" i="4"/>
  <c r="U3020" i="4"/>
  <c r="U3012" i="4"/>
  <c r="U3004" i="4"/>
  <c r="U2996" i="4"/>
  <c r="U2988" i="4"/>
  <c r="U2980" i="4"/>
  <c r="U2972" i="4"/>
  <c r="U2964" i="4"/>
  <c r="U2956" i="4"/>
  <c r="U2948" i="4"/>
  <c r="U2940" i="4"/>
  <c r="U2932" i="4"/>
  <c r="U2924" i="4"/>
  <c r="U2916" i="4"/>
  <c r="U2908" i="4"/>
  <c r="U2900" i="4"/>
  <c r="U2892" i="4"/>
  <c r="U2884" i="4"/>
  <c r="U2876" i="4"/>
  <c r="U2868" i="4"/>
  <c r="U2860" i="4"/>
  <c r="U2852" i="4"/>
  <c r="U2844" i="4"/>
  <c r="U2836" i="4"/>
  <c r="U2828" i="4"/>
  <c r="U2820" i="4"/>
  <c r="U2812" i="4"/>
  <c r="U2804" i="4"/>
  <c r="U2796" i="4"/>
  <c r="U2788" i="4"/>
  <c r="U2780" i="4"/>
  <c r="U2772" i="4"/>
  <c r="U2764" i="4"/>
  <c r="U2756" i="4"/>
  <c r="U2748" i="4"/>
  <c r="U2740" i="4"/>
  <c r="U2732" i="4"/>
  <c r="U2724" i="4"/>
  <c r="U2716" i="4"/>
  <c r="U2708" i="4"/>
  <c r="U2700" i="4"/>
  <c r="U2692" i="4"/>
  <c r="U2684" i="4"/>
  <c r="U2676" i="4"/>
  <c r="U2668" i="4"/>
  <c r="U2660" i="4"/>
  <c r="U2652" i="4"/>
  <c r="U2644" i="4"/>
  <c r="U2636" i="4"/>
  <c r="U2628" i="4"/>
  <c r="U2620" i="4"/>
  <c r="U2612" i="4"/>
  <c r="U2604" i="4"/>
  <c r="U2596" i="4"/>
  <c r="U2588" i="4"/>
  <c r="U2580" i="4"/>
  <c r="U2572" i="4"/>
  <c r="U2564" i="4"/>
  <c r="U2556" i="4"/>
  <c r="U2548" i="4"/>
  <c r="U2540" i="4"/>
  <c r="U2532" i="4"/>
  <c r="U2524" i="4"/>
  <c r="U2516" i="4"/>
  <c r="U2508" i="4"/>
  <c r="U2500" i="4"/>
  <c r="U2492" i="4"/>
  <c r="U2484" i="4"/>
  <c r="U2476" i="4"/>
  <c r="U2468" i="4"/>
  <c r="U2460" i="4"/>
  <c r="U2452" i="4"/>
  <c r="U2444" i="4"/>
  <c r="U2436" i="4"/>
  <c r="U2428" i="4"/>
  <c r="U2420" i="4"/>
  <c r="U2412" i="4"/>
  <c r="U2404" i="4"/>
  <c r="U2396" i="4"/>
  <c r="U2388" i="4"/>
  <c r="U2380" i="4"/>
  <c r="U2372" i="4"/>
  <c r="U2364" i="4"/>
  <c r="U2356" i="4"/>
  <c r="U2348" i="4"/>
  <c r="U2340" i="4"/>
  <c r="U2332" i="4"/>
  <c r="U2324" i="4"/>
  <c r="U2316" i="4"/>
  <c r="U2308" i="4"/>
  <c r="U2300" i="4"/>
  <c r="U2292" i="4"/>
  <c r="U2284" i="4"/>
  <c r="U2276" i="4"/>
  <c r="U2268" i="4"/>
  <c r="U2260" i="4"/>
  <c r="U2252" i="4"/>
  <c r="U2244" i="4"/>
  <c r="U2236" i="4"/>
  <c r="U2228" i="4"/>
  <c r="U2220" i="4"/>
  <c r="U2212" i="4"/>
  <c r="U2204" i="4"/>
  <c r="U2196" i="4"/>
  <c r="U2188" i="4"/>
  <c r="U2180" i="4"/>
  <c r="U2172" i="4"/>
  <c r="U2164" i="4"/>
  <c r="U2156" i="4"/>
  <c r="U2148" i="4"/>
  <c r="U2140" i="4"/>
  <c r="U2132" i="4"/>
  <c r="U2124" i="4"/>
  <c r="U2116" i="4"/>
  <c r="U2108" i="4"/>
  <c r="U2100" i="4"/>
  <c r="U2092" i="4"/>
  <c r="U2084" i="4"/>
  <c r="U3363" i="4"/>
  <c r="U3355" i="4"/>
  <c r="U3347" i="4"/>
  <c r="U3339" i="4"/>
  <c r="U3331" i="4"/>
  <c r="U3323" i="4"/>
  <c r="U3315" i="4"/>
  <c r="U3307" i="4"/>
  <c r="U3299" i="4"/>
  <c r="U3291" i="4"/>
  <c r="U3283" i="4"/>
  <c r="U3275" i="4"/>
  <c r="U3267" i="4"/>
  <c r="U3259" i="4"/>
  <c r="U3251" i="4"/>
  <c r="U3243" i="4"/>
  <c r="U3235" i="4"/>
  <c r="U3227" i="4"/>
  <c r="U3219" i="4"/>
  <c r="U3211" i="4"/>
  <c r="U3203" i="4"/>
  <c r="U3195" i="4"/>
  <c r="U3187" i="4"/>
  <c r="U3179" i="4"/>
  <c r="U3171" i="4"/>
  <c r="U3163" i="4"/>
  <c r="U3155" i="4"/>
  <c r="U3147" i="4"/>
  <c r="U3139" i="4"/>
  <c r="U3131" i="4"/>
  <c r="U3123" i="4"/>
  <c r="U3115" i="4"/>
  <c r="U3107" i="4"/>
  <c r="U3099" i="4"/>
  <c r="U3091" i="4"/>
  <c r="U3083" i="4"/>
  <c r="U3075" i="4"/>
  <c r="U3067" i="4"/>
  <c r="U3059" i="4"/>
  <c r="U3051" i="4"/>
  <c r="U3043" i="4"/>
  <c r="U3035" i="4"/>
  <c r="U3027" i="4"/>
  <c r="U3019" i="4"/>
  <c r="U3011" i="4"/>
  <c r="U3003" i="4"/>
  <c r="U2995" i="4"/>
  <c r="U2987" i="4"/>
  <c r="U2979" i="4"/>
  <c r="U2971" i="4"/>
  <c r="U2963" i="4"/>
  <c r="U2955" i="4"/>
  <c r="U2947" i="4"/>
  <c r="U2939" i="4"/>
  <c r="U2931" i="4"/>
  <c r="U2923" i="4"/>
  <c r="U2915" i="4"/>
  <c r="U2907" i="4"/>
  <c r="U2899" i="4"/>
  <c r="U2891" i="4"/>
  <c r="U2883" i="4"/>
  <c r="U2875" i="4"/>
  <c r="U2867" i="4"/>
  <c r="U2859" i="4"/>
  <c r="U2851" i="4"/>
  <c r="U2843" i="4"/>
  <c r="U2835" i="4"/>
  <c r="U2827" i="4"/>
  <c r="U2819" i="4"/>
  <c r="U2811" i="4"/>
  <c r="U2803" i="4"/>
  <c r="U2795" i="4"/>
  <c r="U2787" i="4"/>
  <c r="U2779" i="4"/>
  <c r="U2771" i="4"/>
  <c r="U2763" i="4"/>
  <c r="U2755" i="4"/>
  <c r="U2747" i="4"/>
  <c r="U2739" i="4"/>
  <c r="U2731" i="4"/>
  <c r="U2723" i="4"/>
  <c r="U2715" i="4"/>
  <c r="U2707" i="4"/>
  <c r="U2699" i="4"/>
  <c r="U2691" i="4"/>
  <c r="U2683" i="4"/>
  <c r="U2675" i="4"/>
  <c r="U2667" i="4"/>
  <c r="U2659" i="4"/>
  <c r="U2651" i="4"/>
  <c r="U2643" i="4"/>
  <c r="U2635" i="4"/>
  <c r="U2627" i="4"/>
  <c r="U2619" i="4"/>
  <c r="U2611" i="4"/>
  <c r="U2603" i="4"/>
  <c r="U2595" i="4"/>
  <c r="U2587" i="4"/>
  <c r="U2579" i="4"/>
  <c r="U2571" i="4"/>
  <c r="U2563" i="4"/>
  <c r="U2555" i="4"/>
  <c r="U2547" i="4"/>
  <c r="U2539" i="4"/>
  <c r="U2531" i="4"/>
  <c r="U2523" i="4"/>
  <c r="U2515" i="4"/>
  <c r="U2507" i="4"/>
  <c r="U2499" i="4"/>
  <c r="U2491" i="4"/>
  <c r="U2483" i="4"/>
  <c r="U2475" i="4"/>
  <c r="U2467" i="4"/>
  <c r="U2459" i="4"/>
  <c r="U2451" i="4"/>
  <c r="U2443" i="4"/>
  <c r="U2435" i="4"/>
  <c r="U2427" i="4"/>
  <c r="U2419" i="4"/>
  <c r="U2411" i="4"/>
  <c r="U2403" i="4"/>
  <c r="U2395" i="4"/>
  <c r="U2387" i="4"/>
  <c r="U2379" i="4"/>
  <c r="U2371" i="4"/>
  <c r="U2363" i="4"/>
  <c r="U2355" i="4"/>
  <c r="U2347" i="4"/>
  <c r="U2339" i="4"/>
  <c r="U2331" i="4"/>
  <c r="U2323" i="4"/>
  <c r="U2315" i="4"/>
  <c r="U2307" i="4"/>
  <c r="U2299" i="4"/>
  <c r="U2291" i="4"/>
  <c r="U2283" i="4"/>
  <c r="U2275" i="4"/>
  <c r="U2267" i="4"/>
  <c r="U2259" i="4"/>
  <c r="U2251" i="4"/>
  <c r="U2243" i="4"/>
  <c r="U2235" i="4"/>
  <c r="U2227" i="4"/>
  <c r="U2219" i="4"/>
  <c r="U2211" i="4"/>
  <c r="U2203" i="4"/>
  <c r="U2195" i="4"/>
  <c r="U2187" i="4"/>
  <c r="U2179" i="4"/>
  <c r="U2171" i="4"/>
  <c r="U2163" i="4"/>
  <c r="U2155" i="4"/>
  <c r="U2147" i="4"/>
  <c r="U2139" i="4"/>
  <c r="U2131" i="4"/>
  <c r="U2123" i="4"/>
  <c r="U2115" i="4"/>
  <c r="U2107" i="4"/>
  <c r="U2099" i="4"/>
  <c r="U2091" i="4"/>
  <c r="U2083" i="4"/>
  <c r="U3362" i="4"/>
  <c r="U3354" i="4"/>
  <c r="U3346" i="4"/>
  <c r="U3338" i="4"/>
  <c r="U3330" i="4"/>
  <c r="U3322" i="4"/>
  <c r="U3314" i="4"/>
  <c r="U3306" i="4"/>
  <c r="U3298" i="4"/>
  <c r="U3290" i="4"/>
  <c r="U3282" i="4"/>
  <c r="U3274" i="4"/>
  <c r="U3266" i="4"/>
  <c r="U3258" i="4"/>
  <c r="U3250" i="4"/>
  <c r="U3242" i="4"/>
  <c r="U3234" i="4"/>
  <c r="U3226" i="4"/>
  <c r="U3218" i="4"/>
  <c r="U3210" i="4"/>
  <c r="U3202" i="4"/>
  <c r="U3194" i="4"/>
  <c r="U3186" i="4"/>
  <c r="U3178" i="4"/>
  <c r="U3170" i="4"/>
  <c r="U3162" i="4"/>
  <c r="U3154" i="4"/>
  <c r="U3146" i="4"/>
  <c r="U3138" i="4"/>
  <c r="U3130" i="4"/>
  <c r="U3122" i="4"/>
  <c r="U3114" i="4"/>
  <c r="U3106" i="4"/>
  <c r="U3098" i="4"/>
  <c r="U3090" i="4"/>
  <c r="U3082" i="4"/>
  <c r="U3074" i="4"/>
  <c r="U3066" i="4"/>
  <c r="U3058" i="4"/>
  <c r="U3050" i="4"/>
  <c r="U3042" i="4"/>
  <c r="U3034" i="4"/>
  <c r="U3026" i="4"/>
  <c r="U3018" i="4"/>
  <c r="U3010" i="4"/>
  <c r="U3002" i="4"/>
  <c r="U2994" i="4"/>
  <c r="U2986" i="4"/>
  <c r="U2978" i="4"/>
  <c r="U2970" i="4"/>
  <c r="U2962" i="4"/>
  <c r="U2954" i="4"/>
  <c r="U2946" i="4"/>
  <c r="U2938" i="4"/>
  <c r="U2930" i="4"/>
  <c r="U2922" i="4"/>
  <c r="U2914" i="4"/>
  <c r="U2906" i="4"/>
  <c r="U2898" i="4"/>
  <c r="U2890" i="4"/>
  <c r="U2882" i="4"/>
  <c r="U2874" i="4"/>
  <c r="U2866" i="4"/>
  <c r="U2858" i="4"/>
  <c r="U2850" i="4"/>
  <c r="U2842" i="4"/>
  <c r="U2834" i="4"/>
  <c r="U2826" i="4"/>
  <c r="U2818" i="4"/>
  <c r="U2810" i="4"/>
  <c r="U2802" i="4"/>
  <c r="U2794" i="4"/>
  <c r="U2786" i="4"/>
  <c r="U2778" i="4"/>
  <c r="U2770" i="4"/>
  <c r="U2762" i="4"/>
  <c r="U2754" i="4"/>
  <c r="U2746" i="4"/>
  <c r="U2738" i="4"/>
  <c r="U2730" i="4"/>
  <c r="U2722" i="4"/>
  <c r="U2714" i="4"/>
  <c r="U2706" i="4"/>
  <c r="U2698" i="4"/>
  <c r="U2690" i="4"/>
  <c r="U2682" i="4"/>
  <c r="U2674" i="4"/>
  <c r="U2666" i="4"/>
  <c r="U2658" i="4"/>
  <c r="U2650" i="4"/>
  <c r="U2642" i="4"/>
  <c r="U2634" i="4"/>
  <c r="U2626" i="4"/>
  <c r="U2618" i="4"/>
  <c r="U2610" i="4"/>
  <c r="U2602" i="4"/>
  <c r="U2594" i="4"/>
  <c r="U2586" i="4"/>
  <c r="U2578" i="4"/>
  <c r="U2570" i="4"/>
  <c r="U2562" i="4"/>
  <c r="U2554" i="4"/>
  <c r="U2546" i="4"/>
  <c r="U2538" i="4"/>
  <c r="U2530" i="4"/>
  <c r="U2522" i="4"/>
  <c r="U2514" i="4"/>
  <c r="U2506" i="4"/>
  <c r="U2498" i="4"/>
  <c r="U2490" i="4"/>
  <c r="U2482" i="4"/>
  <c r="U2474" i="4"/>
  <c r="U2466" i="4"/>
  <c r="U2458" i="4"/>
  <c r="U2450" i="4"/>
  <c r="U2442" i="4"/>
  <c r="U2434" i="4"/>
  <c r="U2426" i="4"/>
  <c r="U2418" i="4"/>
  <c r="U2410" i="4"/>
  <c r="U2402" i="4"/>
  <c r="U2394" i="4"/>
  <c r="U2386" i="4"/>
  <c r="U2378" i="4"/>
  <c r="U2370" i="4"/>
  <c r="U2362" i="4"/>
  <c r="U2354" i="4"/>
  <c r="U2346" i="4"/>
  <c r="U2338" i="4"/>
  <c r="U2330" i="4"/>
  <c r="U2322" i="4"/>
  <c r="U2314" i="4"/>
  <c r="U2306" i="4"/>
  <c r="U2298" i="4"/>
  <c r="U2290" i="4"/>
  <c r="U2282" i="4"/>
  <c r="U2274" i="4"/>
  <c r="U2266" i="4"/>
  <c r="U2258" i="4"/>
  <c r="U2250" i="4"/>
  <c r="U2242" i="4"/>
  <c r="U2234" i="4"/>
  <c r="U2226" i="4"/>
  <c r="U2218" i="4"/>
  <c r="U2210" i="4"/>
  <c r="U2202" i="4"/>
  <c r="U2194" i="4"/>
  <c r="U2186" i="4"/>
  <c r="U2178" i="4"/>
  <c r="U2170" i="4"/>
  <c r="U2162" i="4"/>
  <c r="U2154" i="4"/>
  <c r="U2146" i="4"/>
  <c r="U2138" i="4"/>
  <c r="U2130" i="4"/>
  <c r="U2122" i="4"/>
  <c r="U2114" i="4"/>
  <c r="U2106" i="4"/>
  <c r="U2098" i="4"/>
  <c r="U2090" i="4"/>
  <c r="U2082" i="4"/>
  <c r="U3361" i="4"/>
  <c r="U3353" i="4"/>
  <c r="U3345" i="4"/>
  <c r="U3337" i="4"/>
  <c r="U3329" i="4"/>
  <c r="U3321" i="4"/>
  <c r="U3313" i="4"/>
  <c r="U3305" i="4"/>
  <c r="U3297" i="4"/>
  <c r="U3289" i="4"/>
  <c r="U3281" i="4"/>
  <c r="U3273" i="4"/>
  <c r="U3265" i="4"/>
  <c r="U3257" i="4"/>
  <c r="U3249" i="4"/>
  <c r="U3241" i="4"/>
  <c r="U3233" i="4"/>
  <c r="U3225" i="4"/>
  <c r="U3217" i="4"/>
  <c r="U3209" i="4"/>
  <c r="U3201" i="4"/>
  <c r="U3193" i="4"/>
  <c r="U3185" i="4"/>
  <c r="U3177" i="4"/>
  <c r="U3169" i="4"/>
  <c r="U3161" i="4"/>
  <c r="U3153" i="4"/>
  <c r="U3145" i="4"/>
  <c r="U3137" i="4"/>
  <c r="U3129" i="4"/>
  <c r="U3121" i="4"/>
  <c r="U3113" i="4"/>
  <c r="U3105" i="4"/>
  <c r="U3097" i="4"/>
  <c r="U3089" i="4"/>
  <c r="U3081" i="4"/>
  <c r="U3073" i="4"/>
  <c r="U3065" i="4"/>
  <c r="U3057" i="4"/>
  <c r="U3049" i="4"/>
  <c r="U3041" i="4"/>
  <c r="U3033" i="4"/>
  <c r="U3025" i="4"/>
  <c r="U3017" i="4"/>
  <c r="U3009" i="4"/>
  <c r="U3001" i="4"/>
  <c r="U2993" i="4"/>
  <c r="U2985" i="4"/>
  <c r="U2977" i="4"/>
  <c r="U2969" i="4"/>
  <c r="U2961" i="4"/>
  <c r="U2953" i="4"/>
  <c r="U2945" i="4"/>
  <c r="U2937" i="4"/>
  <c r="U2929" i="4"/>
  <c r="U2921" i="4"/>
  <c r="U2913" i="4"/>
  <c r="U2905" i="4"/>
  <c r="U2897" i="4"/>
  <c r="U2889" i="4"/>
  <c r="U2881" i="4"/>
  <c r="U2873" i="4"/>
  <c r="U2865" i="4"/>
  <c r="U2857" i="4"/>
  <c r="U2849" i="4"/>
  <c r="U2841" i="4"/>
  <c r="U2833" i="4"/>
  <c r="U2825" i="4"/>
  <c r="U2817" i="4"/>
  <c r="U2809" i="4"/>
  <c r="U2801" i="4"/>
  <c r="U2793" i="4"/>
  <c r="U2785" i="4"/>
  <c r="U2777" i="4"/>
  <c r="U2769" i="4"/>
  <c r="U2761" i="4"/>
  <c r="U2753" i="4"/>
  <c r="U2745" i="4"/>
  <c r="U2737" i="4"/>
  <c r="U2729" i="4"/>
  <c r="U2721" i="4"/>
  <c r="U2713" i="4"/>
  <c r="U2705" i="4"/>
  <c r="U2697" i="4"/>
  <c r="U2689" i="4"/>
  <c r="U2681" i="4"/>
  <c r="U2673" i="4"/>
  <c r="U2665" i="4"/>
  <c r="U2657" i="4"/>
  <c r="U2649" i="4"/>
  <c r="U2641" i="4"/>
  <c r="U2633" i="4"/>
  <c r="U2625" i="4"/>
  <c r="U2617" i="4"/>
  <c r="U2609" i="4"/>
  <c r="U2601" i="4"/>
  <c r="U2593" i="4"/>
  <c r="U2585" i="4"/>
  <c r="U2577" i="4"/>
  <c r="U2569" i="4"/>
  <c r="U2561" i="4"/>
  <c r="U2553" i="4"/>
  <c r="U2545" i="4"/>
  <c r="U2537" i="4"/>
  <c r="U2529" i="4"/>
  <c r="U2521" i="4"/>
  <c r="U2513" i="4"/>
  <c r="U2505" i="4"/>
  <c r="U2497" i="4"/>
  <c r="U2489" i="4"/>
  <c r="U2481" i="4"/>
  <c r="U2473" i="4"/>
  <c r="U2465" i="4"/>
  <c r="U2457" i="4"/>
  <c r="U2449" i="4"/>
  <c r="U2441" i="4"/>
  <c r="U2433" i="4"/>
  <c r="U2425" i="4"/>
  <c r="U2417" i="4"/>
  <c r="U2409" i="4"/>
  <c r="U2401" i="4"/>
  <c r="U2393" i="4"/>
  <c r="U2385" i="4"/>
  <c r="U2377" i="4"/>
  <c r="U2369" i="4"/>
  <c r="U2361" i="4"/>
  <c r="U2353" i="4"/>
  <c r="U2345" i="4"/>
  <c r="U2337" i="4"/>
  <c r="U2329" i="4"/>
  <c r="U2321" i="4"/>
  <c r="U2313" i="4"/>
  <c r="U2305" i="4"/>
  <c r="U2297" i="4"/>
  <c r="U2289" i="4"/>
  <c r="U2281" i="4"/>
  <c r="U2273" i="4"/>
  <c r="U2265" i="4"/>
  <c r="U2257" i="4"/>
  <c r="U2249" i="4"/>
  <c r="U2241" i="4"/>
  <c r="U2233" i="4"/>
  <c r="U2225" i="4"/>
  <c r="U2217" i="4"/>
  <c r="U2209" i="4"/>
  <c r="U2201" i="4"/>
  <c r="U2193" i="4"/>
  <c r="U2185" i="4"/>
  <c r="U2177" i="4"/>
  <c r="U2169" i="4"/>
  <c r="U2161" i="4"/>
  <c r="U2153" i="4"/>
  <c r="U2145" i="4"/>
  <c r="U2137" i="4"/>
  <c r="U2129" i="4"/>
  <c r="U2121" i="4"/>
  <c r="U2113" i="4"/>
  <c r="U2105" i="4"/>
  <c r="U2097" i="4"/>
  <c r="U2089" i="4"/>
  <c r="U2081" i="4"/>
  <c r="U2080" i="4"/>
  <c r="U2072" i="4"/>
  <c r="U2064" i="4"/>
  <c r="U2056" i="4"/>
  <c r="U2048" i="4"/>
  <c r="U2040" i="4"/>
  <c r="U2032" i="4"/>
  <c r="U2024" i="4"/>
  <c r="U2016" i="4"/>
  <c r="U2008" i="4"/>
  <c r="U2000" i="4"/>
  <c r="U1992" i="4"/>
  <c r="U1984" i="4"/>
  <c r="U1976" i="4"/>
  <c r="U1968" i="4"/>
  <c r="U1960" i="4"/>
  <c r="U1952" i="4"/>
  <c r="U1944" i="4"/>
  <c r="U1936" i="4"/>
  <c r="U1928" i="4"/>
  <c r="U1920" i="4"/>
  <c r="U1912" i="4"/>
  <c r="U1904" i="4"/>
  <c r="U1896" i="4"/>
  <c r="U1888" i="4"/>
  <c r="U1880" i="4"/>
  <c r="U1872" i="4"/>
  <c r="U1864" i="4"/>
  <c r="U1856" i="4"/>
  <c r="U1848" i="4"/>
  <c r="U1840" i="4"/>
  <c r="U1832" i="4"/>
  <c r="U1824" i="4"/>
  <c r="U1816" i="4"/>
  <c r="U1808" i="4"/>
  <c r="U1800" i="4"/>
  <c r="U1792" i="4"/>
  <c r="U1784" i="4"/>
  <c r="U1776" i="4"/>
  <c r="U1768" i="4"/>
  <c r="U1760" i="4"/>
  <c r="U1752" i="4"/>
  <c r="U1744" i="4"/>
  <c r="U1736" i="4"/>
  <c r="U1728" i="4"/>
  <c r="U1720" i="4"/>
  <c r="U1712" i="4"/>
  <c r="U1704" i="4"/>
  <c r="U1696" i="4"/>
  <c r="U1688" i="4"/>
  <c r="U1680" i="4"/>
  <c r="U1672" i="4"/>
  <c r="U1664" i="4"/>
  <c r="U1656" i="4"/>
  <c r="U1648" i="4"/>
  <c r="U1640" i="4"/>
  <c r="U1632" i="4"/>
  <c r="U1624" i="4"/>
  <c r="U1616" i="4"/>
  <c r="U1608" i="4"/>
  <c r="U1600" i="4"/>
  <c r="U1592" i="4"/>
  <c r="U1584" i="4"/>
  <c r="U1576" i="4"/>
  <c r="U1568" i="4"/>
  <c r="U1560" i="4"/>
  <c r="U1552" i="4"/>
  <c r="U1544" i="4"/>
  <c r="U1536" i="4"/>
  <c r="U1528" i="4"/>
  <c r="U1520" i="4"/>
  <c r="U1512" i="4"/>
  <c r="U1504" i="4"/>
  <c r="U1496" i="4"/>
  <c r="U1488" i="4"/>
  <c r="U1480" i="4"/>
  <c r="U1472" i="4"/>
  <c r="U1464" i="4"/>
  <c r="U1456" i="4"/>
  <c r="U1448" i="4"/>
  <c r="U1440" i="4"/>
  <c r="U1432" i="4"/>
  <c r="U1424" i="4"/>
  <c r="U1416" i="4"/>
  <c r="U1408" i="4"/>
  <c r="U1400" i="4"/>
  <c r="U1392" i="4"/>
  <c r="U1384" i="4"/>
  <c r="U1376" i="4"/>
  <c r="U1368" i="4"/>
  <c r="U1360" i="4"/>
  <c r="U1352" i="4"/>
  <c r="U1344" i="4"/>
  <c r="U1336" i="4"/>
  <c r="U1328" i="4"/>
  <c r="U1320" i="4"/>
  <c r="U1312" i="4"/>
  <c r="U1304" i="4"/>
  <c r="U1296" i="4"/>
  <c r="U1288" i="4"/>
  <c r="U1280" i="4"/>
  <c r="U1272" i="4"/>
  <c r="U1264" i="4"/>
  <c r="U1256" i="4"/>
  <c r="U1248" i="4"/>
  <c r="U1240" i="4"/>
  <c r="U1232" i="4"/>
  <c r="U1224" i="4"/>
  <c r="U1216" i="4"/>
  <c r="U1208" i="4"/>
  <c r="U1200" i="4"/>
  <c r="U1192" i="4"/>
  <c r="U1184" i="4"/>
  <c r="U1176" i="4"/>
  <c r="U1168" i="4"/>
  <c r="U1160" i="4"/>
  <c r="U1152" i="4"/>
  <c r="U1144" i="4"/>
  <c r="U1136" i="4"/>
  <c r="U1128" i="4"/>
  <c r="U1120" i="4"/>
  <c r="U1112" i="4"/>
  <c r="U1104" i="4"/>
  <c r="U1096" i="4"/>
  <c r="U1088" i="4"/>
  <c r="U1080" i="4"/>
  <c r="U1072" i="4"/>
  <c r="U1064" i="4"/>
  <c r="U1056" i="4"/>
  <c r="U1048" i="4"/>
  <c r="U1040" i="4"/>
  <c r="U1032" i="4"/>
  <c r="U1024" i="4"/>
  <c r="U1016" i="4"/>
  <c r="U1008" i="4"/>
  <c r="U1000" i="4"/>
  <c r="U992" i="4"/>
  <c r="U984" i="4"/>
  <c r="U976" i="4"/>
  <c r="U968" i="4"/>
  <c r="U960" i="4"/>
  <c r="U952" i="4"/>
  <c r="U944" i="4"/>
  <c r="U936" i="4"/>
  <c r="U928" i="4"/>
  <c r="U920" i="4"/>
  <c r="U912" i="4"/>
  <c r="U904" i="4"/>
  <c r="U896" i="4"/>
  <c r="U888" i="4"/>
  <c r="U880" i="4"/>
  <c r="U872" i="4"/>
  <c r="U864" i="4"/>
  <c r="U856" i="4"/>
  <c r="U848" i="4"/>
  <c r="U840" i="4"/>
  <c r="U832" i="4"/>
  <c r="U824" i="4"/>
  <c r="U816" i="4"/>
  <c r="U808" i="4"/>
  <c r="U800" i="4"/>
  <c r="U792" i="4"/>
  <c r="U784" i="4"/>
  <c r="U776" i="4"/>
  <c r="U768" i="4"/>
  <c r="U760" i="4"/>
  <c r="U752" i="4"/>
  <c r="U744" i="4"/>
  <c r="U736" i="4"/>
  <c r="U728" i="4"/>
  <c r="U2079" i="4"/>
  <c r="U2071" i="4"/>
  <c r="U2063" i="4"/>
  <c r="U2055" i="4"/>
  <c r="U2047" i="4"/>
  <c r="U2039" i="4"/>
  <c r="U2031" i="4"/>
  <c r="U2023" i="4"/>
  <c r="U2015" i="4"/>
  <c r="U2007" i="4"/>
  <c r="U1999" i="4"/>
  <c r="U1991" i="4"/>
  <c r="U1983" i="4"/>
  <c r="U1975" i="4"/>
  <c r="U1967" i="4"/>
  <c r="U1959" i="4"/>
  <c r="U1951" i="4"/>
  <c r="U1943" i="4"/>
  <c r="U1935" i="4"/>
  <c r="U1927" i="4"/>
  <c r="U1919" i="4"/>
  <c r="U1911" i="4"/>
  <c r="U1903" i="4"/>
  <c r="U1895" i="4"/>
  <c r="U1887" i="4"/>
  <c r="U1879" i="4"/>
  <c r="U1871" i="4"/>
  <c r="U1863" i="4"/>
  <c r="U1855" i="4"/>
  <c r="U1847" i="4"/>
  <c r="U1839" i="4"/>
  <c r="U1831" i="4"/>
  <c r="U1823" i="4"/>
  <c r="U1815" i="4"/>
  <c r="U1807" i="4"/>
  <c r="U1799" i="4"/>
  <c r="U1791" i="4"/>
  <c r="U1783" i="4"/>
  <c r="U1775" i="4"/>
  <c r="U1767" i="4"/>
  <c r="U1759" i="4"/>
  <c r="U1751" i="4"/>
  <c r="U1743" i="4"/>
  <c r="U1735" i="4"/>
  <c r="U1727" i="4"/>
  <c r="U1719" i="4"/>
  <c r="U1711" i="4"/>
  <c r="U1703" i="4"/>
  <c r="U1695" i="4"/>
  <c r="U1687" i="4"/>
  <c r="U1679" i="4"/>
  <c r="U1671" i="4"/>
  <c r="U1663" i="4"/>
  <c r="U1655" i="4"/>
  <c r="U1647" i="4"/>
  <c r="U1639" i="4"/>
  <c r="U1631" i="4"/>
  <c r="U1623" i="4"/>
  <c r="U1615" i="4"/>
  <c r="U1607" i="4"/>
  <c r="U1599" i="4"/>
  <c r="U1591" i="4"/>
  <c r="U1583" i="4"/>
  <c r="U1575" i="4"/>
  <c r="U1567" i="4"/>
  <c r="U1559" i="4"/>
  <c r="U1551" i="4"/>
  <c r="U1543" i="4"/>
  <c r="U1535" i="4"/>
  <c r="U1527" i="4"/>
  <c r="U1519" i="4"/>
  <c r="U1511" i="4"/>
  <c r="U1503" i="4"/>
  <c r="U1495" i="4"/>
  <c r="U1487" i="4"/>
  <c r="U1479" i="4"/>
  <c r="U1471" i="4"/>
  <c r="U1463" i="4"/>
  <c r="U1455" i="4"/>
  <c r="U1447" i="4"/>
  <c r="U1439" i="4"/>
  <c r="U1431" i="4"/>
  <c r="U1423" i="4"/>
  <c r="U1415" i="4"/>
  <c r="U1407" i="4"/>
  <c r="U1399" i="4"/>
  <c r="U1391" i="4"/>
  <c r="U1383" i="4"/>
  <c r="U1375" i="4"/>
  <c r="U1367" i="4"/>
  <c r="U1359" i="4"/>
  <c r="U1351" i="4"/>
  <c r="U1343" i="4"/>
  <c r="U1335" i="4"/>
  <c r="U1327" i="4"/>
  <c r="U1319" i="4"/>
  <c r="U1311" i="4"/>
  <c r="U1303" i="4"/>
  <c r="U1295" i="4"/>
  <c r="U1287" i="4"/>
  <c r="U1279" i="4"/>
  <c r="U1271" i="4"/>
  <c r="U1263" i="4"/>
  <c r="U1255" i="4"/>
  <c r="U1247" i="4"/>
  <c r="U1239" i="4"/>
  <c r="U1231" i="4"/>
  <c r="U1223" i="4"/>
  <c r="U1215" i="4"/>
  <c r="U1207" i="4"/>
  <c r="U1199" i="4"/>
  <c r="U1191" i="4"/>
  <c r="U1183" i="4"/>
  <c r="U1175" i="4"/>
  <c r="U1167" i="4"/>
  <c r="U1159" i="4"/>
  <c r="U1151" i="4"/>
  <c r="U1143" i="4"/>
  <c r="U1135" i="4"/>
  <c r="U1127" i="4"/>
  <c r="U1119" i="4"/>
  <c r="U1111" i="4"/>
  <c r="U1103" i="4"/>
  <c r="U1095" i="4"/>
  <c r="U1087" i="4"/>
  <c r="U1079" i="4"/>
  <c r="U1071" i="4"/>
  <c r="U1063" i="4"/>
  <c r="U1055" i="4"/>
  <c r="U1047" i="4"/>
  <c r="U1039" i="4"/>
  <c r="U1031" i="4"/>
  <c r="U1023" i="4"/>
  <c r="U1015" i="4"/>
  <c r="U1007" i="4"/>
  <c r="U999" i="4"/>
  <c r="U991" i="4"/>
  <c r="U983" i="4"/>
  <c r="U975" i="4"/>
  <c r="U967" i="4"/>
  <c r="U959" i="4"/>
  <c r="U951" i="4"/>
  <c r="U943" i="4"/>
  <c r="U935" i="4"/>
  <c r="U927" i="4"/>
  <c r="U919" i="4"/>
  <c r="U911" i="4"/>
  <c r="U903" i="4"/>
  <c r="U895" i="4"/>
  <c r="U887" i="4"/>
  <c r="U879" i="4"/>
  <c r="U871" i="4"/>
  <c r="U863" i="4"/>
  <c r="U855" i="4"/>
  <c r="U847" i="4"/>
  <c r="U839" i="4"/>
  <c r="U831" i="4"/>
  <c r="U823" i="4"/>
  <c r="U815" i="4"/>
  <c r="U807" i="4"/>
  <c r="U799" i="4"/>
  <c r="U791" i="4"/>
  <c r="U783" i="4"/>
  <c r="U775" i="4"/>
  <c r="U767" i="4"/>
  <c r="U759" i="4"/>
  <c r="U751" i="4"/>
  <c r="U743" i="4"/>
  <c r="U735" i="4"/>
  <c r="U727" i="4"/>
  <c r="U2078" i="4"/>
  <c r="U2070" i="4"/>
  <c r="U2062" i="4"/>
  <c r="U2054" i="4"/>
  <c r="U2046" i="4"/>
  <c r="U2038" i="4"/>
  <c r="U2030" i="4"/>
  <c r="U2022" i="4"/>
  <c r="U2014" i="4"/>
  <c r="U2006" i="4"/>
  <c r="U1998" i="4"/>
  <c r="U1990" i="4"/>
  <c r="U1982" i="4"/>
  <c r="U1974" i="4"/>
  <c r="U1966" i="4"/>
  <c r="U1958" i="4"/>
  <c r="U1950" i="4"/>
  <c r="U1942" i="4"/>
  <c r="U1934" i="4"/>
  <c r="U1926" i="4"/>
  <c r="U1918" i="4"/>
  <c r="U1910" i="4"/>
  <c r="U1902" i="4"/>
  <c r="U1894" i="4"/>
  <c r="U1886" i="4"/>
  <c r="U1878" i="4"/>
  <c r="U1870" i="4"/>
  <c r="U1862" i="4"/>
  <c r="U1854" i="4"/>
  <c r="U1846" i="4"/>
  <c r="U1838" i="4"/>
  <c r="U1830" i="4"/>
  <c r="U1822" i="4"/>
  <c r="U1814" i="4"/>
  <c r="U1806" i="4"/>
  <c r="U1798" i="4"/>
  <c r="U1790" i="4"/>
  <c r="U1782" i="4"/>
  <c r="U1774" i="4"/>
  <c r="U1766" i="4"/>
  <c r="U1758" i="4"/>
  <c r="U1750" i="4"/>
  <c r="U1742" i="4"/>
  <c r="U1734" i="4"/>
  <c r="U1726" i="4"/>
  <c r="U1718" i="4"/>
  <c r="U1710" i="4"/>
  <c r="U1702" i="4"/>
  <c r="U1694" i="4"/>
  <c r="U1686" i="4"/>
  <c r="U1678" i="4"/>
  <c r="U1670" i="4"/>
  <c r="U1662" i="4"/>
  <c r="U1654" i="4"/>
  <c r="U1646" i="4"/>
  <c r="U1638" i="4"/>
  <c r="U1630" i="4"/>
  <c r="U1622" i="4"/>
  <c r="U1614" i="4"/>
  <c r="U1606" i="4"/>
  <c r="U1598" i="4"/>
  <c r="U1590" i="4"/>
  <c r="U1582" i="4"/>
  <c r="U1574" i="4"/>
  <c r="U1566" i="4"/>
  <c r="U1558" i="4"/>
  <c r="U1550" i="4"/>
  <c r="U1542" i="4"/>
  <c r="U1534" i="4"/>
  <c r="U1526" i="4"/>
  <c r="U1518" i="4"/>
  <c r="U1510" i="4"/>
  <c r="U1502" i="4"/>
  <c r="U1494" i="4"/>
  <c r="U1486" i="4"/>
  <c r="U1478" i="4"/>
  <c r="U1470" i="4"/>
  <c r="U1462" i="4"/>
  <c r="U1454" i="4"/>
  <c r="U1446" i="4"/>
  <c r="U1438" i="4"/>
  <c r="U1430" i="4"/>
  <c r="U1422" i="4"/>
  <c r="U1414" i="4"/>
  <c r="U1406" i="4"/>
  <c r="U1398" i="4"/>
  <c r="U1390" i="4"/>
  <c r="U1382" i="4"/>
  <c r="U1374" i="4"/>
  <c r="U1366" i="4"/>
  <c r="U1358" i="4"/>
  <c r="U1350" i="4"/>
  <c r="U1342" i="4"/>
  <c r="U1334" i="4"/>
  <c r="U1326" i="4"/>
  <c r="U1318" i="4"/>
  <c r="U1310" i="4"/>
  <c r="U1302" i="4"/>
  <c r="U1294" i="4"/>
  <c r="U1286" i="4"/>
  <c r="U1278" i="4"/>
  <c r="U1270" i="4"/>
  <c r="U1262" i="4"/>
  <c r="U1254" i="4"/>
  <c r="U1246" i="4"/>
  <c r="U1238" i="4"/>
  <c r="U1230" i="4"/>
  <c r="U1222" i="4"/>
  <c r="U1214" i="4"/>
  <c r="U1206" i="4"/>
  <c r="U1198" i="4"/>
  <c r="U1190" i="4"/>
  <c r="U1182" i="4"/>
  <c r="U1174" i="4"/>
  <c r="U1166" i="4"/>
  <c r="U1158" i="4"/>
  <c r="U1150" i="4"/>
  <c r="U1142" i="4"/>
  <c r="U1134" i="4"/>
  <c r="U1126" i="4"/>
  <c r="U1118" i="4"/>
  <c r="U1110" i="4"/>
  <c r="U1102" i="4"/>
  <c r="U1094" i="4"/>
  <c r="U1086" i="4"/>
  <c r="U1078" i="4"/>
  <c r="U1070" i="4"/>
  <c r="U1062" i="4"/>
  <c r="U1054" i="4"/>
  <c r="U1046" i="4"/>
  <c r="U1038" i="4"/>
  <c r="U1030" i="4"/>
  <c r="U1022" i="4"/>
  <c r="U1014" i="4"/>
  <c r="U1006" i="4"/>
  <c r="U998" i="4"/>
  <c r="U990" i="4"/>
  <c r="U982" i="4"/>
  <c r="U974" i="4"/>
  <c r="U966" i="4"/>
  <c r="U958" i="4"/>
  <c r="U950" i="4"/>
  <c r="U942" i="4"/>
  <c r="U934" i="4"/>
  <c r="U926" i="4"/>
  <c r="U918" i="4"/>
  <c r="U910" i="4"/>
  <c r="U902" i="4"/>
  <c r="U894" i="4"/>
  <c r="U886" i="4"/>
  <c r="U878" i="4"/>
  <c r="U870" i="4"/>
  <c r="U862" i="4"/>
  <c r="U854" i="4"/>
  <c r="U846" i="4"/>
  <c r="U838" i="4"/>
  <c r="U830" i="4"/>
  <c r="U822" i="4"/>
  <c r="U814" i="4"/>
  <c r="U806" i="4"/>
  <c r="U798" i="4"/>
  <c r="U790" i="4"/>
  <c r="U782" i="4"/>
  <c r="U774" i="4"/>
  <c r="U766" i="4"/>
  <c r="U758" i="4"/>
  <c r="U750" i="4"/>
  <c r="U742" i="4"/>
  <c r="U734" i="4"/>
  <c r="U726" i="4"/>
  <c r="U2077" i="4"/>
  <c r="U2069" i="4"/>
  <c r="U2061" i="4"/>
  <c r="U2053" i="4"/>
  <c r="U2045" i="4"/>
  <c r="U2037" i="4"/>
  <c r="U2029" i="4"/>
  <c r="U2021" i="4"/>
  <c r="U2013" i="4"/>
  <c r="U2005" i="4"/>
  <c r="U1997" i="4"/>
  <c r="U1989" i="4"/>
  <c r="U1981" i="4"/>
  <c r="U1973" i="4"/>
  <c r="U1965" i="4"/>
  <c r="U1957" i="4"/>
  <c r="U1949" i="4"/>
  <c r="U1941" i="4"/>
  <c r="U1933" i="4"/>
  <c r="U1925" i="4"/>
  <c r="U1917" i="4"/>
  <c r="U1909" i="4"/>
  <c r="U1901" i="4"/>
  <c r="U1893" i="4"/>
  <c r="U1885" i="4"/>
  <c r="U1877" i="4"/>
  <c r="U1869" i="4"/>
  <c r="U1861" i="4"/>
  <c r="U1853" i="4"/>
  <c r="U1845" i="4"/>
  <c r="U1837" i="4"/>
  <c r="U1829" i="4"/>
  <c r="U1821" i="4"/>
  <c r="U1813" i="4"/>
  <c r="U1805" i="4"/>
  <c r="U1797" i="4"/>
  <c r="U1789" i="4"/>
  <c r="U1781" i="4"/>
  <c r="U1773" i="4"/>
  <c r="U1765" i="4"/>
  <c r="U1757" i="4"/>
  <c r="U1749" i="4"/>
  <c r="U1741" i="4"/>
  <c r="U1733" i="4"/>
  <c r="U1725" i="4"/>
  <c r="U1717" i="4"/>
  <c r="U1709" i="4"/>
  <c r="U1701" i="4"/>
  <c r="U1693" i="4"/>
  <c r="U1685" i="4"/>
  <c r="U1677" i="4"/>
  <c r="U1669" i="4"/>
  <c r="U1661" i="4"/>
  <c r="U1653" i="4"/>
  <c r="U1645" i="4"/>
  <c r="U1637" i="4"/>
  <c r="U1629" i="4"/>
  <c r="U1621" i="4"/>
  <c r="U1613" i="4"/>
  <c r="U1605" i="4"/>
  <c r="U1597" i="4"/>
  <c r="U1589" i="4"/>
  <c r="U1581" i="4"/>
  <c r="U1573" i="4"/>
  <c r="U1565" i="4"/>
  <c r="U1557" i="4"/>
  <c r="U1549" i="4"/>
  <c r="U1541" i="4"/>
  <c r="U1533" i="4"/>
  <c r="U1525" i="4"/>
  <c r="U1517" i="4"/>
  <c r="U1509" i="4"/>
  <c r="U1501" i="4"/>
  <c r="U1493" i="4"/>
  <c r="U1485" i="4"/>
  <c r="U1477" i="4"/>
  <c r="U1469" i="4"/>
  <c r="U1461" i="4"/>
  <c r="U1453" i="4"/>
  <c r="U1445" i="4"/>
  <c r="U1437" i="4"/>
  <c r="U1429" i="4"/>
  <c r="U1421" i="4"/>
  <c r="U1413" i="4"/>
  <c r="U1405" i="4"/>
  <c r="U1397" i="4"/>
  <c r="U1389" i="4"/>
  <c r="U1381" i="4"/>
  <c r="U1373" i="4"/>
  <c r="U1365" i="4"/>
  <c r="U1357" i="4"/>
  <c r="U1349" i="4"/>
  <c r="U1341" i="4"/>
  <c r="U1333" i="4"/>
  <c r="U1325" i="4"/>
  <c r="U1317" i="4"/>
  <c r="U1309" i="4"/>
  <c r="U1301" i="4"/>
  <c r="U1293" i="4"/>
  <c r="U1285" i="4"/>
  <c r="U1277" i="4"/>
  <c r="U1269" i="4"/>
  <c r="U1261" i="4"/>
  <c r="U1253" i="4"/>
  <c r="U1245" i="4"/>
  <c r="U1237" i="4"/>
  <c r="U1229" i="4"/>
  <c r="U1221" i="4"/>
  <c r="U1213" i="4"/>
  <c r="U1205" i="4"/>
  <c r="U1197" i="4"/>
  <c r="U1189" i="4"/>
  <c r="U1181" i="4"/>
  <c r="U1173" i="4"/>
  <c r="U1165" i="4"/>
  <c r="U1157" i="4"/>
  <c r="U1149" i="4"/>
  <c r="U1141" i="4"/>
  <c r="U1133" i="4"/>
  <c r="U1125" i="4"/>
  <c r="U1117" i="4"/>
  <c r="U1109" i="4"/>
  <c r="U1101" i="4"/>
  <c r="U1093" i="4"/>
  <c r="U1085" i="4"/>
  <c r="U1077" i="4"/>
  <c r="U1069" i="4"/>
  <c r="U1061" i="4"/>
  <c r="U1053" i="4"/>
  <c r="U1045" i="4"/>
  <c r="U1037" i="4"/>
  <c r="U1029" i="4"/>
  <c r="U1021" i="4"/>
  <c r="U1013" i="4"/>
  <c r="U1005" i="4"/>
  <c r="U997" i="4"/>
  <c r="U989" i="4"/>
  <c r="U981" i="4"/>
  <c r="U973" i="4"/>
  <c r="U965" i="4"/>
  <c r="U957" i="4"/>
  <c r="U949" i="4"/>
  <c r="U941" i="4"/>
  <c r="U933" i="4"/>
  <c r="U925" i="4"/>
  <c r="U917" i="4"/>
  <c r="U909" i="4"/>
  <c r="U901" i="4"/>
  <c r="U893" i="4"/>
  <c r="U885" i="4"/>
  <c r="U877" i="4"/>
  <c r="U869" i="4"/>
  <c r="U861" i="4"/>
  <c r="U853" i="4"/>
  <c r="U845" i="4"/>
  <c r="U837" i="4"/>
  <c r="U829" i="4"/>
  <c r="U821" i="4"/>
  <c r="U813" i="4"/>
  <c r="U805" i="4"/>
  <c r="U797" i="4"/>
  <c r="U789" i="4"/>
  <c r="U781" i="4"/>
  <c r="U773" i="4"/>
  <c r="U765" i="4"/>
  <c r="U757" i="4"/>
  <c r="U749" i="4"/>
  <c r="U741" i="4"/>
  <c r="U733" i="4"/>
  <c r="U725" i="4"/>
  <c r="U2076" i="4"/>
  <c r="U2068" i="4"/>
  <c r="U2060" i="4"/>
  <c r="U2052" i="4"/>
  <c r="U2044" i="4"/>
  <c r="U2036" i="4"/>
  <c r="U2028" i="4"/>
  <c r="U2020" i="4"/>
  <c r="U2012" i="4"/>
  <c r="U2004" i="4"/>
  <c r="U1996" i="4"/>
  <c r="U1988" i="4"/>
  <c r="U1980" i="4"/>
  <c r="U1972" i="4"/>
  <c r="U1964" i="4"/>
  <c r="U1956" i="4"/>
  <c r="U1948" i="4"/>
  <c r="U1940" i="4"/>
  <c r="U1932" i="4"/>
  <c r="U1924" i="4"/>
  <c r="U1916" i="4"/>
  <c r="U1908" i="4"/>
  <c r="U1900" i="4"/>
  <c r="U1892" i="4"/>
  <c r="U1884" i="4"/>
  <c r="U1876" i="4"/>
  <c r="U1868" i="4"/>
  <c r="U1860" i="4"/>
  <c r="U1852" i="4"/>
  <c r="U1844" i="4"/>
  <c r="U1836" i="4"/>
  <c r="U1828" i="4"/>
  <c r="U1820" i="4"/>
  <c r="U1812" i="4"/>
  <c r="U1804" i="4"/>
  <c r="U1796" i="4"/>
  <c r="U1788" i="4"/>
  <c r="U1780" i="4"/>
  <c r="U1772" i="4"/>
  <c r="U1764" i="4"/>
  <c r="U1756" i="4"/>
  <c r="U1748" i="4"/>
  <c r="U1740" i="4"/>
  <c r="U1732" i="4"/>
  <c r="U1724" i="4"/>
  <c r="U1716" i="4"/>
  <c r="U1708" i="4"/>
  <c r="U1700" i="4"/>
  <c r="U1692" i="4"/>
  <c r="U1684" i="4"/>
  <c r="U1676" i="4"/>
  <c r="U1668" i="4"/>
  <c r="U1660" i="4"/>
  <c r="U1652" i="4"/>
  <c r="U1644" i="4"/>
  <c r="U1636" i="4"/>
  <c r="U1628" i="4"/>
  <c r="U1620" i="4"/>
  <c r="U1612" i="4"/>
  <c r="U1604" i="4"/>
  <c r="U1596" i="4"/>
  <c r="U1588" i="4"/>
  <c r="U1580" i="4"/>
  <c r="U1572" i="4"/>
  <c r="U1564" i="4"/>
  <c r="U1556" i="4"/>
  <c r="U1548" i="4"/>
  <c r="U1540" i="4"/>
  <c r="U1532" i="4"/>
  <c r="U1524" i="4"/>
  <c r="U1516" i="4"/>
  <c r="U1508" i="4"/>
  <c r="U1500" i="4"/>
  <c r="U1492" i="4"/>
  <c r="U1484" i="4"/>
  <c r="U1476" i="4"/>
  <c r="U1468" i="4"/>
  <c r="U1460" i="4"/>
  <c r="U1452" i="4"/>
  <c r="U1444" i="4"/>
  <c r="U1436" i="4"/>
  <c r="U1428" i="4"/>
  <c r="U1420" i="4"/>
  <c r="U1412" i="4"/>
  <c r="U1404" i="4"/>
  <c r="U1396" i="4"/>
  <c r="U1388" i="4"/>
  <c r="U1380" i="4"/>
  <c r="U1372" i="4"/>
  <c r="U1364" i="4"/>
  <c r="U1356" i="4"/>
  <c r="U1348" i="4"/>
  <c r="U1340" i="4"/>
  <c r="U1332" i="4"/>
  <c r="U1324" i="4"/>
  <c r="U1316" i="4"/>
  <c r="U1308" i="4"/>
  <c r="U1300" i="4"/>
  <c r="U1292" i="4"/>
  <c r="U1284" i="4"/>
  <c r="U1276" i="4"/>
  <c r="U1268" i="4"/>
  <c r="U1260" i="4"/>
  <c r="U1252" i="4"/>
  <c r="U1244" i="4"/>
  <c r="U1236" i="4"/>
  <c r="U1228" i="4"/>
  <c r="U1220" i="4"/>
  <c r="U1212" i="4"/>
  <c r="U1204" i="4"/>
  <c r="U1196" i="4"/>
  <c r="U1188" i="4"/>
  <c r="U1180" i="4"/>
  <c r="U1172" i="4"/>
  <c r="U1164" i="4"/>
  <c r="U1156" i="4"/>
  <c r="U1148" i="4"/>
  <c r="U1140" i="4"/>
  <c r="U1132" i="4"/>
  <c r="U1124" i="4"/>
  <c r="U1116" i="4"/>
  <c r="U1108" i="4"/>
  <c r="U1100" i="4"/>
  <c r="U1092" i="4"/>
  <c r="U1084" i="4"/>
  <c r="U1076" i="4"/>
  <c r="U1068" i="4"/>
  <c r="U1060" i="4"/>
  <c r="U1052" i="4"/>
  <c r="U1044" i="4"/>
  <c r="U1036" i="4"/>
  <c r="U1028" i="4"/>
  <c r="U1020" i="4"/>
  <c r="U1012" i="4"/>
  <c r="U1004" i="4"/>
  <c r="U996" i="4"/>
  <c r="U988" i="4"/>
  <c r="U980" i="4"/>
  <c r="U972" i="4"/>
  <c r="U964" i="4"/>
  <c r="U956" i="4"/>
  <c r="U948" i="4"/>
  <c r="U940" i="4"/>
  <c r="U932" i="4"/>
  <c r="U924" i="4"/>
  <c r="U916" i="4"/>
  <c r="U908" i="4"/>
  <c r="U900" i="4"/>
  <c r="U892" i="4"/>
  <c r="U884" i="4"/>
  <c r="U876" i="4"/>
  <c r="U868" i="4"/>
  <c r="U860" i="4"/>
  <c r="U852" i="4"/>
  <c r="U844" i="4"/>
  <c r="U836" i="4"/>
  <c r="U828" i="4"/>
  <c r="U820" i="4"/>
  <c r="U812" i="4"/>
  <c r="U804" i="4"/>
  <c r="U796" i="4"/>
  <c r="U788" i="4"/>
  <c r="U780" i="4"/>
  <c r="U772" i="4"/>
  <c r="U764" i="4"/>
  <c r="U756" i="4"/>
  <c r="U748" i="4"/>
  <c r="U740" i="4"/>
  <c r="U732" i="4"/>
  <c r="U724" i="4"/>
  <c r="U2075" i="4"/>
  <c r="U2067" i="4"/>
  <c r="U2059" i="4"/>
  <c r="U2051" i="4"/>
  <c r="U2043" i="4"/>
  <c r="U2035" i="4"/>
  <c r="U2027" i="4"/>
  <c r="U2019" i="4"/>
  <c r="U2011" i="4"/>
  <c r="U2003" i="4"/>
  <c r="U1995" i="4"/>
  <c r="U1987" i="4"/>
  <c r="U1979" i="4"/>
  <c r="U1971" i="4"/>
  <c r="U1963" i="4"/>
  <c r="U1955" i="4"/>
  <c r="U1947" i="4"/>
  <c r="U1939" i="4"/>
  <c r="U1931" i="4"/>
  <c r="U1923" i="4"/>
  <c r="U1915" i="4"/>
  <c r="U1907" i="4"/>
  <c r="U1899" i="4"/>
  <c r="U1891" i="4"/>
  <c r="U1883" i="4"/>
  <c r="U1875" i="4"/>
  <c r="U1867" i="4"/>
  <c r="U1859" i="4"/>
  <c r="U1851" i="4"/>
  <c r="U1843" i="4"/>
  <c r="U1835" i="4"/>
  <c r="U1827" i="4"/>
  <c r="U1819" i="4"/>
  <c r="U1811" i="4"/>
  <c r="U1803" i="4"/>
  <c r="U1795" i="4"/>
  <c r="U1787" i="4"/>
  <c r="U1779" i="4"/>
  <c r="U1771" i="4"/>
  <c r="U1763" i="4"/>
  <c r="U1755" i="4"/>
  <c r="U1747" i="4"/>
  <c r="U1739" i="4"/>
  <c r="U1731" i="4"/>
  <c r="U1723" i="4"/>
  <c r="U1715" i="4"/>
  <c r="U1707" i="4"/>
  <c r="U1699" i="4"/>
  <c r="U1691" i="4"/>
  <c r="U1683" i="4"/>
  <c r="U1675" i="4"/>
  <c r="U1667" i="4"/>
  <c r="U1659" i="4"/>
  <c r="U1651" i="4"/>
  <c r="U1643" i="4"/>
  <c r="U1635" i="4"/>
  <c r="U1627" i="4"/>
  <c r="U1619" i="4"/>
  <c r="U1611" i="4"/>
  <c r="U1603" i="4"/>
  <c r="U1595" i="4"/>
  <c r="U1587" i="4"/>
  <c r="U1579" i="4"/>
  <c r="U1571" i="4"/>
  <c r="U1563" i="4"/>
  <c r="U1555" i="4"/>
  <c r="U1547" i="4"/>
  <c r="U1539" i="4"/>
  <c r="U1531" i="4"/>
  <c r="U1523" i="4"/>
  <c r="U1515" i="4"/>
  <c r="U1507" i="4"/>
  <c r="U1499" i="4"/>
  <c r="U1491" i="4"/>
  <c r="U1483" i="4"/>
  <c r="U1475" i="4"/>
  <c r="U1467" i="4"/>
  <c r="U1459" i="4"/>
  <c r="U1451" i="4"/>
  <c r="U1443" i="4"/>
  <c r="U1435" i="4"/>
  <c r="U1427" i="4"/>
  <c r="U1419" i="4"/>
  <c r="U1411" i="4"/>
  <c r="U1403" i="4"/>
  <c r="U1395" i="4"/>
  <c r="U1387" i="4"/>
  <c r="U1379" i="4"/>
  <c r="U1371" i="4"/>
  <c r="U1363" i="4"/>
  <c r="U1355" i="4"/>
  <c r="U1347" i="4"/>
  <c r="U1339" i="4"/>
  <c r="U1331" i="4"/>
  <c r="U1323" i="4"/>
  <c r="U1315" i="4"/>
  <c r="U1307" i="4"/>
  <c r="U1299" i="4"/>
  <c r="U1291" i="4"/>
  <c r="U1283" i="4"/>
  <c r="U1275" i="4"/>
  <c r="U1267" i="4"/>
  <c r="U1259" i="4"/>
  <c r="U1251" i="4"/>
  <c r="U1243" i="4"/>
  <c r="U1235" i="4"/>
  <c r="U1227" i="4"/>
  <c r="U1219" i="4"/>
  <c r="U1211" i="4"/>
  <c r="U1203" i="4"/>
  <c r="U1195" i="4"/>
  <c r="U1187" i="4"/>
  <c r="U1179" i="4"/>
  <c r="U1171" i="4"/>
  <c r="U1163" i="4"/>
  <c r="U1155" i="4"/>
  <c r="U1147" i="4"/>
  <c r="U1139" i="4"/>
  <c r="U1131" i="4"/>
  <c r="U1123" i="4"/>
  <c r="U1115" i="4"/>
  <c r="U1107" i="4"/>
  <c r="U1099" i="4"/>
  <c r="U1091" i="4"/>
  <c r="U1083" i="4"/>
  <c r="U1075" i="4"/>
  <c r="U1067" i="4"/>
  <c r="U1059" i="4"/>
  <c r="U1051" i="4"/>
  <c r="U1043" i="4"/>
  <c r="U1035" i="4"/>
  <c r="U1027" i="4"/>
  <c r="U1019" i="4"/>
  <c r="U1011" i="4"/>
  <c r="U1003" i="4"/>
  <c r="U995" i="4"/>
  <c r="U987" i="4"/>
  <c r="U979" i="4"/>
  <c r="U971" i="4"/>
  <c r="U963" i="4"/>
  <c r="U955" i="4"/>
  <c r="U947" i="4"/>
  <c r="U939" i="4"/>
  <c r="U931" i="4"/>
  <c r="U923" i="4"/>
  <c r="U915" i="4"/>
  <c r="U907" i="4"/>
  <c r="U899" i="4"/>
  <c r="U891" i="4"/>
  <c r="U883" i="4"/>
  <c r="U875" i="4"/>
  <c r="U867" i="4"/>
  <c r="U859" i="4"/>
  <c r="U851" i="4"/>
  <c r="U843" i="4"/>
  <c r="U835" i="4"/>
  <c r="U827" i="4"/>
  <c r="U819" i="4"/>
  <c r="U811" i="4"/>
  <c r="U803" i="4"/>
  <c r="U795" i="4"/>
  <c r="U787" i="4"/>
  <c r="U779" i="4"/>
  <c r="U771" i="4"/>
  <c r="U763" i="4"/>
  <c r="U755" i="4"/>
  <c r="U747" i="4"/>
  <c r="U739" i="4"/>
  <c r="U731" i="4"/>
  <c r="U2074" i="4"/>
  <c r="U2066" i="4"/>
  <c r="U2058" i="4"/>
  <c r="U2050" i="4"/>
  <c r="U2042" i="4"/>
  <c r="U2034" i="4"/>
  <c r="U2026" i="4"/>
  <c r="U2018" i="4"/>
  <c r="U2010" i="4"/>
  <c r="U2002" i="4"/>
  <c r="U1994" i="4"/>
  <c r="U1986" i="4"/>
  <c r="U1978" i="4"/>
  <c r="U1970" i="4"/>
  <c r="U1962" i="4"/>
  <c r="U1954" i="4"/>
  <c r="U1946" i="4"/>
  <c r="U1938" i="4"/>
  <c r="U1930" i="4"/>
  <c r="U1922" i="4"/>
  <c r="U1914" i="4"/>
  <c r="U1906" i="4"/>
  <c r="U1898" i="4"/>
  <c r="U1890" i="4"/>
  <c r="U1882" i="4"/>
  <c r="U1874" i="4"/>
  <c r="U1866" i="4"/>
  <c r="U1858" i="4"/>
  <c r="U1850" i="4"/>
  <c r="U1842" i="4"/>
  <c r="U1834" i="4"/>
  <c r="U1826" i="4"/>
  <c r="U1818" i="4"/>
  <c r="U1810" i="4"/>
  <c r="U1802" i="4"/>
  <c r="U1794" i="4"/>
  <c r="U1786" i="4"/>
  <c r="U1778" i="4"/>
  <c r="U1770" i="4"/>
  <c r="U1762" i="4"/>
  <c r="U1754" i="4"/>
  <c r="U1746" i="4"/>
  <c r="U1738" i="4"/>
  <c r="U1730" i="4"/>
  <c r="U1722" i="4"/>
  <c r="U1714" i="4"/>
  <c r="U1706" i="4"/>
  <c r="U1698" i="4"/>
  <c r="U1690" i="4"/>
  <c r="U1682" i="4"/>
  <c r="U1674" i="4"/>
  <c r="U1666" i="4"/>
  <c r="U1658" i="4"/>
  <c r="U1650" i="4"/>
  <c r="U1642" i="4"/>
  <c r="U1634" i="4"/>
  <c r="U1626" i="4"/>
  <c r="U1618" i="4"/>
  <c r="U1610" i="4"/>
  <c r="U1602" i="4"/>
  <c r="U1594" i="4"/>
  <c r="U1586" i="4"/>
  <c r="U1578" i="4"/>
  <c r="U1570" i="4"/>
  <c r="U1562" i="4"/>
  <c r="U1554" i="4"/>
  <c r="U1546" i="4"/>
  <c r="U1538" i="4"/>
  <c r="U1530" i="4"/>
  <c r="U1522" i="4"/>
  <c r="U1514" i="4"/>
  <c r="U1506" i="4"/>
  <c r="U1498" i="4"/>
  <c r="U1490" i="4"/>
  <c r="U1482" i="4"/>
  <c r="U1474" i="4"/>
  <c r="U1466" i="4"/>
  <c r="U1458" i="4"/>
  <c r="U1450" i="4"/>
  <c r="U1442" i="4"/>
  <c r="U1434" i="4"/>
  <c r="U1426" i="4"/>
  <c r="U1418" i="4"/>
  <c r="U1410" i="4"/>
  <c r="U1402" i="4"/>
  <c r="U1394" i="4"/>
  <c r="U1386" i="4"/>
  <c r="U1378" i="4"/>
  <c r="U1370" i="4"/>
  <c r="U1362" i="4"/>
  <c r="U1354" i="4"/>
  <c r="U1346" i="4"/>
  <c r="U1338" i="4"/>
  <c r="U1330" i="4"/>
  <c r="U1322" i="4"/>
  <c r="U1314" i="4"/>
  <c r="U1306" i="4"/>
  <c r="U1298" i="4"/>
  <c r="U1290" i="4"/>
  <c r="U1282" i="4"/>
  <c r="U1274" i="4"/>
  <c r="U1266" i="4"/>
  <c r="U1258" i="4"/>
  <c r="U1250" i="4"/>
  <c r="U1242" i="4"/>
  <c r="U1234" i="4"/>
  <c r="U1226" i="4"/>
  <c r="U1218" i="4"/>
  <c r="U1210" i="4"/>
  <c r="U1202" i="4"/>
  <c r="U1194" i="4"/>
  <c r="U1186" i="4"/>
  <c r="U1178" i="4"/>
  <c r="U1170" i="4"/>
  <c r="U1162" i="4"/>
  <c r="U1154" i="4"/>
  <c r="U1146" i="4"/>
  <c r="U1138" i="4"/>
  <c r="U1130" i="4"/>
  <c r="U1122" i="4"/>
  <c r="U1114" i="4"/>
  <c r="U1106" i="4"/>
  <c r="U1098" i="4"/>
  <c r="U1090" i="4"/>
  <c r="U1082" i="4"/>
  <c r="U1074" i="4"/>
  <c r="U1066" i="4"/>
  <c r="U1058" i="4"/>
  <c r="U1050" i="4"/>
  <c r="U1042" i="4"/>
  <c r="U1034" i="4"/>
  <c r="U1026" i="4"/>
  <c r="U1018" i="4"/>
  <c r="U1010" i="4"/>
  <c r="U1002" i="4"/>
  <c r="U994" i="4"/>
  <c r="U986" i="4"/>
  <c r="U978" i="4"/>
  <c r="U970" i="4"/>
  <c r="U962" i="4"/>
  <c r="U954" i="4"/>
  <c r="U946" i="4"/>
  <c r="U938" i="4"/>
  <c r="U930" i="4"/>
  <c r="U922" i="4"/>
  <c r="U914" i="4"/>
  <c r="U906" i="4"/>
  <c r="U898" i="4"/>
  <c r="U890" i="4"/>
  <c r="U882" i="4"/>
  <c r="U874" i="4"/>
  <c r="U866" i="4"/>
  <c r="U858" i="4"/>
  <c r="U850" i="4"/>
  <c r="U842" i="4"/>
  <c r="U834" i="4"/>
  <c r="U826" i="4"/>
  <c r="U818" i="4"/>
  <c r="U810" i="4"/>
  <c r="U802" i="4"/>
  <c r="U794" i="4"/>
  <c r="U786" i="4"/>
  <c r="U778" i="4"/>
  <c r="U770" i="4"/>
  <c r="U762" i="4"/>
  <c r="U754" i="4"/>
  <c r="U746" i="4"/>
  <c r="U738" i="4"/>
  <c r="U730" i="4"/>
  <c r="U2073" i="4"/>
  <c r="U2065" i="4"/>
  <c r="U2057" i="4"/>
  <c r="U2049" i="4"/>
  <c r="U2041" i="4"/>
  <c r="U2033" i="4"/>
  <c r="U2025" i="4"/>
  <c r="U2017" i="4"/>
  <c r="U2009" i="4"/>
  <c r="U2001" i="4"/>
  <c r="U1993" i="4"/>
  <c r="U1985" i="4"/>
  <c r="U1977" i="4"/>
  <c r="U1969" i="4"/>
  <c r="U1961" i="4"/>
  <c r="U1953" i="4"/>
  <c r="U1945" i="4"/>
  <c r="U1937" i="4"/>
  <c r="U1929" i="4"/>
  <c r="U1921" i="4"/>
  <c r="U1913" i="4"/>
  <c r="U1905" i="4"/>
  <c r="U1897" i="4"/>
  <c r="U1889" i="4"/>
  <c r="U1881" i="4"/>
  <c r="U1873" i="4"/>
  <c r="U1865" i="4"/>
  <c r="U1857" i="4"/>
  <c r="U1849" i="4"/>
  <c r="U1841" i="4"/>
  <c r="U1833" i="4"/>
  <c r="U1825" i="4"/>
  <c r="U1817" i="4"/>
  <c r="U1809" i="4"/>
  <c r="U1801" i="4"/>
  <c r="U1793" i="4"/>
  <c r="U1785" i="4"/>
  <c r="U1777" i="4"/>
  <c r="U1769" i="4"/>
  <c r="U1761" i="4"/>
  <c r="U1753" i="4"/>
  <c r="U1745" i="4"/>
  <c r="U1737" i="4"/>
  <c r="U1729" i="4"/>
  <c r="U1721" i="4"/>
  <c r="U1713" i="4"/>
  <c r="U1705" i="4"/>
  <c r="U1697" i="4"/>
  <c r="U1689" i="4"/>
  <c r="U1681" i="4"/>
  <c r="U1673" i="4"/>
  <c r="U1665" i="4"/>
  <c r="U1657" i="4"/>
  <c r="U1649" i="4"/>
  <c r="U1641" i="4"/>
  <c r="U1633" i="4"/>
  <c r="U1625" i="4"/>
  <c r="U1617" i="4"/>
  <c r="U1609" i="4"/>
  <c r="U1601" i="4"/>
  <c r="U1593" i="4"/>
  <c r="U1585" i="4"/>
  <c r="U1577" i="4"/>
  <c r="U1569" i="4"/>
  <c r="U1561" i="4"/>
  <c r="U1553" i="4"/>
  <c r="U1545" i="4"/>
  <c r="U1537" i="4"/>
  <c r="U1529" i="4"/>
  <c r="U1521" i="4"/>
  <c r="U1513" i="4"/>
  <c r="U1505" i="4"/>
  <c r="U1497" i="4"/>
  <c r="U1489" i="4"/>
  <c r="U1481" i="4"/>
  <c r="U1473" i="4"/>
  <c r="U1465" i="4"/>
  <c r="U1457" i="4"/>
  <c r="U1449" i="4"/>
  <c r="U1441" i="4"/>
  <c r="U1433" i="4"/>
  <c r="U1425" i="4"/>
  <c r="U1417" i="4"/>
  <c r="U1409" i="4"/>
  <c r="U1401" i="4"/>
  <c r="U1393" i="4"/>
  <c r="U1385" i="4"/>
  <c r="U1377" i="4"/>
  <c r="U1369" i="4"/>
  <c r="U1361" i="4"/>
  <c r="U1353" i="4"/>
  <c r="U1345" i="4"/>
  <c r="U1337" i="4"/>
  <c r="U1329" i="4"/>
  <c r="U1321" i="4"/>
  <c r="U1313" i="4"/>
  <c r="U1305" i="4"/>
  <c r="U1297" i="4"/>
  <c r="U1289" i="4"/>
  <c r="U1281" i="4"/>
  <c r="U1273" i="4"/>
  <c r="U1265" i="4"/>
  <c r="U1257" i="4"/>
  <c r="U1249" i="4"/>
  <c r="U1241" i="4"/>
  <c r="U1233" i="4"/>
  <c r="U1225" i="4"/>
  <c r="U1217" i="4"/>
  <c r="U1209" i="4"/>
  <c r="U1201" i="4"/>
  <c r="U1193" i="4"/>
  <c r="U1185" i="4"/>
  <c r="U1177" i="4"/>
  <c r="U1169" i="4"/>
  <c r="U1161" i="4"/>
  <c r="U1153" i="4"/>
  <c r="U1145" i="4"/>
  <c r="U1137" i="4"/>
  <c r="U1129" i="4"/>
  <c r="U1121" i="4"/>
  <c r="U1113" i="4"/>
  <c r="U1105" i="4"/>
  <c r="U1097" i="4"/>
  <c r="U1089" i="4"/>
  <c r="U1081" i="4"/>
  <c r="U1073" i="4"/>
  <c r="U1065" i="4"/>
  <c r="U1057" i="4"/>
  <c r="U1049" i="4"/>
  <c r="U1041" i="4"/>
  <c r="U1033" i="4"/>
  <c r="U1025" i="4"/>
  <c r="U1017" i="4"/>
  <c r="U1009" i="4"/>
  <c r="U1001" i="4"/>
  <c r="U993" i="4"/>
  <c r="U985" i="4"/>
  <c r="U977" i="4"/>
  <c r="U969" i="4"/>
  <c r="U961" i="4"/>
  <c r="U953" i="4"/>
  <c r="U945" i="4"/>
  <c r="U937" i="4"/>
  <c r="U929" i="4"/>
  <c r="U921" i="4"/>
  <c r="U913" i="4"/>
  <c r="U905" i="4"/>
  <c r="U897" i="4"/>
  <c r="U889" i="4"/>
  <c r="U881" i="4"/>
  <c r="U873" i="4"/>
  <c r="U865" i="4"/>
  <c r="U857" i="4"/>
  <c r="U849" i="4"/>
  <c r="U841" i="4"/>
  <c r="U833" i="4"/>
  <c r="U825" i="4"/>
  <c r="U817" i="4"/>
  <c r="U809" i="4"/>
  <c r="U801" i="4"/>
  <c r="U793" i="4"/>
  <c r="U785" i="4"/>
  <c r="U777" i="4"/>
  <c r="U769" i="4"/>
  <c r="U761" i="4"/>
  <c r="U753" i="4"/>
  <c r="U745" i="4"/>
  <c r="U737" i="4"/>
  <c r="U729" i="4"/>
  <c r="U720" i="4"/>
  <c r="U712" i="4"/>
  <c r="U704" i="4"/>
  <c r="U696" i="4"/>
  <c r="U688" i="4"/>
  <c r="U680" i="4"/>
  <c r="U672" i="4"/>
  <c r="U664" i="4"/>
  <c r="U656" i="4"/>
  <c r="U648" i="4"/>
  <c r="U640" i="4"/>
  <c r="U632" i="4"/>
  <c r="U624" i="4"/>
  <c r="U616" i="4"/>
  <c r="U608" i="4"/>
  <c r="U600" i="4"/>
  <c r="U592" i="4"/>
  <c r="U584" i="4"/>
  <c r="U576" i="4"/>
  <c r="U568" i="4"/>
  <c r="U560" i="4"/>
  <c r="U552" i="4"/>
  <c r="U544" i="4"/>
  <c r="U536" i="4"/>
  <c r="U528" i="4"/>
  <c r="U520" i="4"/>
  <c r="U512" i="4"/>
  <c r="U504" i="4"/>
  <c r="U496" i="4"/>
  <c r="U488" i="4"/>
  <c r="U480" i="4"/>
  <c r="U472" i="4"/>
  <c r="U464" i="4"/>
  <c r="U456" i="4"/>
  <c r="U448" i="4"/>
  <c r="U440" i="4"/>
  <c r="U432" i="4"/>
  <c r="U424" i="4"/>
  <c r="U416" i="4"/>
  <c r="U408" i="4"/>
  <c r="U400" i="4"/>
  <c r="U392" i="4"/>
  <c r="U384" i="4"/>
  <c r="U376" i="4"/>
  <c r="U368" i="4"/>
  <c r="U360" i="4"/>
  <c r="U352" i="4"/>
  <c r="U344" i="4"/>
  <c r="U336" i="4"/>
  <c r="U328" i="4"/>
  <c r="U320" i="4"/>
  <c r="U312" i="4"/>
  <c r="U304" i="4"/>
  <c r="U296" i="4"/>
  <c r="U288" i="4"/>
  <c r="U280" i="4"/>
  <c r="U272" i="4"/>
  <c r="U264" i="4"/>
  <c r="U256" i="4"/>
  <c r="U248" i="4"/>
  <c r="U240" i="4"/>
  <c r="U232" i="4"/>
  <c r="U224" i="4"/>
  <c r="U216" i="4"/>
  <c r="U208" i="4"/>
  <c r="U200" i="4"/>
  <c r="U192" i="4"/>
  <c r="U184" i="4"/>
  <c r="U176" i="4"/>
  <c r="U168" i="4"/>
  <c r="U160" i="4"/>
  <c r="U152" i="4"/>
  <c r="U144" i="4"/>
  <c r="U136" i="4"/>
  <c r="U128" i="4"/>
  <c r="U120" i="4"/>
  <c r="U112" i="4"/>
  <c r="U104" i="4"/>
  <c r="U96" i="4"/>
  <c r="U88" i="4"/>
  <c r="U80" i="4"/>
  <c r="U72" i="4"/>
  <c r="U64" i="4"/>
  <c r="U56" i="4"/>
  <c r="U48" i="4"/>
  <c r="U40" i="4"/>
  <c r="U32" i="4"/>
  <c r="U24" i="4"/>
  <c r="U16" i="4"/>
  <c r="V3358" i="4"/>
  <c r="V3350" i="4"/>
  <c r="V3342" i="4"/>
  <c r="V3334" i="4"/>
  <c r="V3326" i="4"/>
  <c r="V3318" i="4"/>
  <c r="V3310" i="4"/>
  <c r="V3302" i="4"/>
  <c r="V3294" i="4"/>
  <c r="V3286" i="4"/>
  <c r="V3278" i="4"/>
  <c r="V3270" i="4"/>
  <c r="V3262" i="4"/>
  <c r="V3254" i="4"/>
  <c r="V3246" i="4"/>
  <c r="V3238" i="4"/>
  <c r="V3230" i="4"/>
  <c r="V3222" i="4"/>
  <c r="V3214" i="4"/>
  <c r="V3206" i="4"/>
  <c r="V3198" i="4"/>
  <c r="V3190" i="4"/>
  <c r="V3182" i="4"/>
  <c r="V3174" i="4"/>
  <c r="V3166" i="4"/>
  <c r="V3158" i="4"/>
  <c r="V3150" i="4"/>
  <c r="V3142" i="4"/>
  <c r="V3134" i="4"/>
  <c r="V3126" i="4"/>
  <c r="V3118" i="4"/>
  <c r="V3110" i="4"/>
  <c r="V3102" i="4"/>
  <c r="V3094" i="4"/>
  <c r="V3086" i="4"/>
  <c r="V3078" i="4"/>
  <c r="V3070" i="4"/>
  <c r="V3062" i="4"/>
  <c r="V3054" i="4"/>
  <c r="V3046" i="4"/>
  <c r="V3038" i="4"/>
  <c r="V3030" i="4"/>
  <c r="V3022" i="4"/>
  <c r="V3014" i="4"/>
  <c r="V3006" i="4"/>
  <c r="V2998" i="4"/>
  <c r="V2990" i="4"/>
  <c r="V2982" i="4"/>
  <c r="V2974" i="4"/>
  <c r="V2966" i="4"/>
  <c r="V2958" i="4"/>
  <c r="V2950" i="4"/>
  <c r="V2942" i="4"/>
  <c r="V2934" i="4"/>
  <c r="V2926" i="4"/>
  <c r="V2918" i="4"/>
  <c r="V2910" i="4"/>
  <c r="V2902" i="4"/>
  <c r="V2894" i="4"/>
  <c r="V2886" i="4"/>
  <c r="V2878" i="4"/>
  <c r="V2870" i="4"/>
  <c r="V2862" i="4"/>
  <c r="V2854" i="4"/>
  <c r="V2846" i="4"/>
  <c r="V2838" i="4"/>
  <c r="V2830" i="4"/>
  <c r="V2822" i="4"/>
  <c r="V2814" i="4"/>
  <c r="V2806" i="4"/>
  <c r="V2798" i="4"/>
  <c r="V2790" i="4"/>
  <c r="V2782" i="4"/>
  <c r="V2774" i="4"/>
  <c r="V2766" i="4"/>
  <c r="V2758" i="4"/>
  <c r="V2750" i="4"/>
  <c r="V2742" i="4"/>
  <c r="V2734" i="4"/>
  <c r="V2726" i="4"/>
  <c r="U719" i="4"/>
  <c r="U711" i="4"/>
  <c r="U703" i="4"/>
  <c r="U695" i="4"/>
  <c r="U687" i="4"/>
  <c r="U679" i="4"/>
  <c r="U671" i="4"/>
  <c r="U663" i="4"/>
  <c r="U655" i="4"/>
  <c r="U647" i="4"/>
  <c r="U639" i="4"/>
  <c r="U631" i="4"/>
  <c r="U623" i="4"/>
  <c r="U615" i="4"/>
  <c r="U607" i="4"/>
  <c r="U599" i="4"/>
  <c r="U591" i="4"/>
  <c r="U583" i="4"/>
  <c r="U575" i="4"/>
  <c r="U567" i="4"/>
  <c r="U559" i="4"/>
  <c r="U551" i="4"/>
  <c r="U543" i="4"/>
  <c r="U535" i="4"/>
  <c r="U527" i="4"/>
  <c r="U519" i="4"/>
  <c r="U511" i="4"/>
  <c r="U503" i="4"/>
  <c r="U495" i="4"/>
  <c r="U487" i="4"/>
  <c r="U479" i="4"/>
  <c r="U471" i="4"/>
  <c r="U463" i="4"/>
  <c r="U455" i="4"/>
  <c r="U447" i="4"/>
  <c r="U439" i="4"/>
  <c r="U431" i="4"/>
  <c r="U423" i="4"/>
  <c r="U415" i="4"/>
  <c r="U407" i="4"/>
  <c r="U399" i="4"/>
  <c r="U391" i="4"/>
  <c r="U383" i="4"/>
  <c r="U375" i="4"/>
  <c r="U367" i="4"/>
  <c r="U359" i="4"/>
  <c r="U351" i="4"/>
  <c r="U343" i="4"/>
  <c r="U335" i="4"/>
  <c r="U327" i="4"/>
  <c r="U319" i="4"/>
  <c r="U311" i="4"/>
  <c r="U303" i="4"/>
  <c r="U295" i="4"/>
  <c r="U287" i="4"/>
  <c r="U279" i="4"/>
  <c r="U271" i="4"/>
  <c r="U263" i="4"/>
  <c r="U255" i="4"/>
  <c r="U247" i="4"/>
  <c r="U239" i="4"/>
  <c r="U231" i="4"/>
  <c r="U223" i="4"/>
  <c r="U215" i="4"/>
  <c r="U207" i="4"/>
  <c r="U199" i="4"/>
  <c r="U191" i="4"/>
  <c r="U183" i="4"/>
  <c r="U175" i="4"/>
  <c r="U167" i="4"/>
  <c r="U159" i="4"/>
  <c r="U151" i="4"/>
  <c r="U143" i="4"/>
  <c r="U135" i="4"/>
  <c r="U127" i="4"/>
  <c r="U119" i="4"/>
  <c r="U111" i="4"/>
  <c r="U103" i="4"/>
  <c r="U95" i="4"/>
  <c r="U87" i="4"/>
  <c r="U79" i="4"/>
  <c r="U71" i="4"/>
  <c r="U63" i="4"/>
  <c r="U55" i="4"/>
  <c r="U47" i="4"/>
  <c r="U39" i="4"/>
  <c r="U31" i="4"/>
  <c r="U23" i="4"/>
  <c r="U15" i="4"/>
  <c r="V3365" i="4"/>
  <c r="V3357" i="4"/>
  <c r="V3349" i="4"/>
  <c r="V3341" i="4"/>
  <c r="V3333" i="4"/>
  <c r="V3325" i="4"/>
  <c r="V3317" i="4"/>
  <c r="V3309" i="4"/>
  <c r="V3301" i="4"/>
  <c r="V3293" i="4"/>
  <c r="V3285" i="4"/>
  <c r="V3277" i="4"/>
  <c r="V3269" i="4"/>
  <c r="V3261" i="4"/>
  <c r="V3253" i="4"/>
  <c r="V3245" i="4"/>
  <c r="V3237" i="4"/>
  <c r="V3229" i="4"/>
  <c r="V3221" i="4"/>
  <c r="V3213" i="4"/>
  <c r="V3205" i="4"/>
  <c r="V3197" i="4"/>
  <c r="V3189" i="4"/>
  <c r="V3181" i="4"/>
  <c r="V3173" i="4"/>
  <c r="V3165" i="4"/>
  <c r="V3157" i="4"/>
  <c r="V3149" i="4"/>
  <c r="V3141" i="4"/>
  <c r="V3133" i="4"/>
  <c r="V3125" i="4"/>
  <c r="V3117" i="4"/>
  <c r="V3109" i="4"/>
  <c r="V3101" i="4"/>
  <c r="V3093" i="4"/>
  <c r="V3085" i="4"/>
  <c r="V3077" i="4"/>
  <c r="V3069" i="4"/>
  <c r="V3061" i="4"/>
  <c r="V3053" i="4"/>
  <c r="V3045" i="4"/>
  <c r="V3037" i="4"/>
  <c r="V3029" i="4"/>
  <c r="V3021" i="4"/>
  <c r="V3013" i="4"/>
  <c r="V3005" i="4"/>
  <c r="V2997" i="4"/>
  <c r="V2989" i="4"/>
  <c r="V2981" i="4"/>
  <c r="V2973" i="4"/>
  <c r="V2965" i="4"/>
  <c r="V2957" i="4"/>
  <c r="V2949" i="4"/>
  <c r="V2941" i="4"/>
  <c r="V2933" i="4"/>
  <c r="V2925" i="4"/>
  <c r="V2917" i="4"/>
  <c r="V2909" i="4"/>
  <c r="V2901" i="4"/>
  <c r="V2893" i="4"/>
  <c r="V2885" i="4"/>
  <c r="V2877" i="4"/>
  <c r="V2869" i="4"/>
  <c r="V2861" i="4"/>
  <c r="V2853" i="4"/>
  <c r="V2845" i="4"/>
  <c r="V2837" i="4"/>
  <c r="V2829" i="4"/>
  <c r="V2821" i="4"/>
  <c r="V2813" i="4"/>
  <c r="V2805" i="4"/>
  <c r="V2797" i="4"/>
  <c r="V2789" i="4"/>
  <c r="V2781" i="4"/>
  <c r="V2773" i="4"/>
  <c r="V2765" i="4"/>
  <c r="V2757" i="4"/>
  <c r="V2749" i="4"/>
  <c r="V2741" i="4"/>
  <c r="V2733" i="4"/>
  <c r="V2725" i="4"/>
  <c r="U718" i="4"/>
  <c r="U710" i="4"/>
  <c r="U702" i="4"/>
  <c r="U694" i="4"/>
  <c r="U686" i="4"/>
  <c r="U678" i="4"/>
  <c r="U670" i="4"/>
  <c r="U662" i="4"/>
  <c r="U654" i="4"/>
  <c r="U646" i="4"/>
  <c r="U638" i="4"/>
  <c r="U630" i="4"/>
  <c r="U622" i="4"/>
  <c r="U614" i="4"/>
  <c r="U606" i="4"/>
  <c r="U598" i="4"/>
  <c r="U590" i="4"/>
  <c r="U582" i="4"/>
  <c r="U574" i="4"/>
  <c r="U566" i="4"/>
  <c r="U558" i="4"/>
  <c r="U550" i="4"/>
  <c r="U542" i="4"/>
  <c r="U534" i="4"/>
  <c r="U526" i="4"/>
  <c r="U518" i="4"/>
  <c r="U510" i="4"/>
  <c r="U502" i="4"/>
  <c r="U494" i="4"/>
  <c r="U486" i="4"/>
  <c r="U478" i="4"/>
  <c r="U470" i="4"/>
  <c r="U462" i="4"/>
  <c r="U454" i="4"/>
  <c r="U446" i="4"/>
  <c r="U438" i="4"/>
  <c r="U430" i="4"/>
  <c r="U422" i="4"/>
  <c r="U414" i="4"/>
  <c r="U406" i="4"/>
  <c r="U398" i="4"/>
  <c r="U390" i="4"/>
  <c r="U382" i="4"/>
  <c r="U374" i="4"/>
  <c r="U366" i="4"/>
  <c r="U358" i="4"/>
  <c r="U350" i="4"/>
  <c r="U342" i="4"/>
  <c r="U334" i="4"/>
  <c r="U326" i="4"/>
  <c r="U318" i="4"/>
  <c r="U310" i="4"/>
  <c r="U302" i="4"/>
  <c r="U294" i="4"/>
  <c r="U286" i="4"/>
  <c r="U278" i="4"/>
  <c r="U270" i="4"/>
  <c r="U262" i="4"/>
  <c r="U254" i="4"/>
  <c r="U246" i="4"/>
  <c r="U238" i="4"/>
  <c r="U230" i="4"/>
  <c r="U222" i="4"/>
  <c r="U214" i="4"/>
  <c r="U206" i="4"/>
  <c r="U198" i="4"/>
  <c r="U190" i="4"/>
  <c r="U182" i="4"/>
  <c r="U174" i="4"/>
  <c r="U166" i="4"/>
  <c r="U158" i="4"/>
  <c r="U150" i="4"/>
  <c r="U142" i="4"/>
  <c r="U134" i="4"/>
  <c r="U126" i="4"/>
  <c r="U118" i="4"/>
  <c r="U110" i="4"/>
  <c r="U102" i="4"/>
  <c r="U94" i="4"/>
  <c r="U86" i="4"/>
  <c r="U78" i="4"/>
  <c r="U70" i="4"/>
  <c r="U62" i="4"/>
  <c r="U54" i="4"/>
  <c r="U46" i="4"/>
  <c r="U38" i="4"/>
  <c r="U30" i="4"/>
  <c r="U22" i="4"/>
  <c r="U14" i="4"/>
  <c r="V3364" i="4"/>
  <c r="V3356" i="4"/>
  <c r="V3348" i="4"/>
  <c r="V3340" i="4"/>
  <c r="V3332" i="4"/>
  <c r="V3324" i="4"/>
  <c r="V3316" i="4"/>
  <c r="V3308" i="4"/>
  <c r="V3300" i="4"/>
  <c r="V3292" i="4"/>
  <c r="V3284" i="4"/>
  <c r="V3276" i="4"/>
  <c r="V3268" i="4"/>
  <c r="V3260" i="4"/>
  <c r="V3252" i="4"/>
  <c r="V3244" i="4"/>
  <c r="V3236" i="4"/>
  <c r="V3228" i="4"/>
  <c r="V3220" i="4"/>
  <c r="V3212" i="4"/>
  <c r="V3204" i="4"/>
  <c r="V3196" i="4"/>
  <c r="V3188" i="4"/>
  <c r="V3180" i="4"/>
  <c r="V3172" i="4"/>
  <c r="V3164" i="4"/>
  <c r="V3156" i="4"/>
  <c r="V3148" i="4"/>
  <c r="V3140" i="4"/>
  <c r="V3132" i="4"/>
  <c r="V3124" i="4"/>
  <c r="V3116" i="4"/>
  <c r="V3108" i="4"/>
  <c r="V3100" i="4"/>
  <c r="V3092" i="4"/>
  <c r="V3084" i="4"/>
  <c r="V3076" i="4"/>
  <c r="V3068" i="4"/>
  <c r="V3060" i="4"/>
  <c r="V3052" i="4"/>
  <c r="V3044" i="4"/>
  <c r="V3036" i="4"/>
  <c r="V3028" i="4"/>
  <c r="V3020" i="4"/>
  <c r="V3012" i="4"/>
  <c r="V3004" i="4"/>
  <c r="V2996" i="4"/>
  <c r="V2988" i="4"/>
  <c r="V2980" i="4"/>
  <c r="V2972" i="4"/>
  <c r="V2964" i="4"/>
  <c r="V2956" i="4"/>
  <c r="V2948" i="4"/>
  <c r="V2940" i="4"/>
  <c r="V2932" i="4"/>
  <c r="V2924" i="4"/>
  <c r="V2916" i="4"/>
  <c r="V2908" i="4"/>
  <c r="V2900" i="4"/>
  <c r="V2892" i="4"/>
  <c r="V2884" i="4"/>
  <c r="V2876" i="4"/>
  <c r="V2868" i="4"/>
  <c r="V2860" i="4"/>
  <c r="V2852" i="4"/>
  <c r="V2844" i="4"/>
  <c r="V2836" i="4"/>
  <c r="V2828" i="4"/>
  <c r="V2820" i="4"/>
  <c r="V2812" i="4"/>
  <c r="V2804" i="4"/>
  <c r="V2796" i="4"/>
  <c r="V2788" i="4"/>
  <c r="V2780" i="4"/>
  <c r="V2772" i="4"/>
  <c r="V2764" i="4"/>
  <c r="V2756" i="4"/>
  <c r="V2748" i="4"/>
  <c r="V2740" i="4"/>
  <c r="V2732" i="4"/>
  <c r="V2724" i="4"/>
  <c r="U717" i="4"/>
  <c r="U709" i="4"/>
  <c r="U701" i="4"/>
  <c r="U693" i="4"/>
  <c r="U685" i="4"/>
  <c r="U677" i="4"/>
  <c r="U669" i="4"/>
  <c r="U661" i="4"/>
  <c r="U653" i="4"/>
  <c r="U645" i="4"/>
  <c r="U637" i="4"/>
  <c r="U629" i="4"/>
  <c r="U621" i="4"/>
  <c r="U613" i="4"/>
  <c r="U605" i="4"/>
  <c r="U597" i="4"/>
  <c r="U589" i="4"/>
  <c r="U581" i="4"/>
  <c r="U573" i="4"/>
  <c r="U565" i="4"/>
  <c r="U557" i="4"/>
  <c r="U549" i="4"/>
  <c r="U541" i="4"/>
  <c r="U533" i="4"/>
  <c r="U525" i="4"/>
  <c r="U517" i="4"/>
  <c r="U509" i="4"/>
  <c r="U501" i="4"/>
  <c r="U493" i="4"/>
  <c r="U485" i="4"/>
  <c r="U477" i="4"/>
  <c r="U469" i="4"/>
  <c r="U461" i="4"/>
  <c r="U453" i="4"/>
  <c r="U445" i="4"/>
  <c r="U437" i="4"/>
  <c r="U429" i="4"/>
  <c r="U421" i="4"/>
  <c r="U413" i="4"/>
  <c r="U405" i="4"/>
  <c r="U397" i="4"/>
  <c r="U389" i="4"/>
  <c r="U381" i="4"/>
  <c r="U373" i="4"/>
  <c r="U365" i="4"/>
  <c r="U357" i="4"/>
  <c r="U349" i="4"/>
  <c r="U341" i="4"/>
  <c r="U333" i="4"/>
  <c r="U325" i="4"/>
  <c r="U317" i="4"/>
  <c r="U309" i="4"/>
  <c r="U301" i="4"/>
  <c r="U293" i="4"/>
  <c r="U285" i="4"/>
  <c r="U277" i="4"/>
  <c r="U269" i="4"/>
  <c r="U261" i="4"/>
  <c r="U253" i="4"/>
  <c r="U245" i="4"/>
  <c r="U237" i="4"/>
  <c r="U229" i="4"/>
  <c r="U221" i="4"/>
  <c r="U213" i="4"/>
  <c r="U205" i="4"/>
  <c r="U197" i="4"/>
  <c r="U189" i="4"/>
  <c r="U181" i="4"/>
  <c r="U173" i="4"/>
  <c r="U165" i="4"/>
  <c r="U157" i="4"/>
  <c r="U149" i="4"/>
  <c r="U141" i="4"/>
  <c r="U133" i="4"/>
  <c r="U125" i="4"/>
  <c r="U117" i="4"/>
  <c r="U109" i="4"/>
  <c r="U101" i="4"/>
  <c r="U93" i="4"/>
  <c r="U85" i="4"/>
  <c r="U77" i="4"/>
  <c r="U69" i="4"/>
  <c r="U61" i="4"/>
  <c r="U53" i="4"/>
  <c r="U45" i="4"/>
  <c r="U37" i="4"/>
  <c r="U29" i="4"/>
  <c r="U21" i="4"/>
  <c r="U13" i="4"/>
  <c r="V3363" i="4"/>
  <c r="V3355" i="4"/>
  <c r="V3347" i="4"/>
  <c r="V3339" i="4"/>
  <c r="V3331" i="4"/>
  <c r="V3323" i="4"/>
  <c r="V3315" i="4"/>
  <c r="V3307" i="4"/>
  <c r="V3299" i="4"/>
  <c r="V3291" i="4"/>
  <c r="V3283" i="4"/>
  <c r="V3275" i="4"/>
  <c r="V3267" i="4"/>
  <c r="V3259" i="4"/>
  <c r="V3251" i="4"/>
  <c r="V3243" i="4"/>
  <c r="V3235" i="4"/>
  <c r="V3227" i="4"/>
  <c r="V3219" i="4"/>
  <c r="V3211" i="4"/>
  <c r="V3203" i="4"/>
  <c r="V3195" i="4"/>
  <c r="V3187" i="4"/>
  <c r="V3179" i="4"/>
  <c r="V3171" i="4"/>
  <c r="V3163" i="4"/>
  <c r="V3155" i="4"/>
  <c r="V3147" i="4"/>
  <c r="V3139" i="4"/>
  <c r="V3131" i="4"/>
  <c r="V3123" i="4"/>
  <c r="V3115" i="4"/>
  <c r="V3107" i="4"/>
  <c r="V3099" i="4"/>
  <c r="V3091" i="4"/>
  <c r="V3083" i="4"/>
  <c r="V3075" i="4"/>
  <c r="V3067" i="4"/>
  <c r="V3059" i="4"/>
  <c r="V3051" i="4"/>
  <c r="V3043" i="4"/>
  <c r="V3035" i="4"/>
  <c r="V3027" i="4"/>
  <c r="V3019" i="4"/>
  <c r="V3011" i="4"/>
  <c r="V3003" i="4"/>
  <c r="V2995" i="4"/>
  <c r="V2987" i="4"/>
  <c r="V2979" i="4"/>
  <c r="V2971" i="4"/>
  <c r="V2963" i="4"/>
  <c r="V2955" i="4"/>
  <c r="V2947" i="4"/>
  <c r="V2939" i="4"/>
  <c r="V2931" i="4"/>
  <c r="V2923" i="4"/>
  <c r="V2915" i="4"/>
  <c r="V2907" i="4"/>
  <c r="V2899" i="4"/>
  <c r="V2891" i="4"/>
  <c r="V2883" i="4"/>
  <c r="V2875" i="4"/>
  <c r="V2867" i="4"/>
  <c r="V2859" i="4"/>
  <c r="V2851" i="4"/>
  <c r="V2843" i="4"/>
  <c r="V2835" i="4"/>
  <c r="V2827" i="4"/>
  <c r="V2819" i="4"/>
  <c r="V2811" i="4"/>
  <c r="V2803" i="4"/>
  <c r="V2795" i="4"/>
  <c r="V2787" i="4"/>
  <c r="V2779" i="4"/>
  <c r="V2771" i="4"/>
  <c r="V2763" i="4"/>
  <c r="V2755" i="4"/>
  <c r="V2747" i="4"/>
  <c r="V2739" i="4"/>
  <c r="V2731" i="4"/>
  <c r="U716" i="4"/>
  <c r="U708" i="4"/>
  <c r="U700" i="4"/>
  <c r="U692" i="4"/>
  <c r="U684" i="4"/>
  <c r="U676" i="4"/>
  <c r="U668" i="4"/>
  <c r="U660" i="4"/>
  <c r="U652" i="4"/>
  <c r="U644" i="4"/>
  <c r="U636" i="4"/>
  <c r="U628" i="4"/>
  <c r="U620" i="4"/>
  <c r="U612" i="4"/>
  <c r="U604" i="4"/>
  <c r="U596" i="4"/>
  <c r="U588" i="4"/>
  <c r="U580" i="4"/>
  <c r="U572" i="4"/>
  <c r="U564" i="4"/>
  <c r="U556" i="4"/>
  <c r="U548" i="4"/>
  <c r="U540" i="4"/>
  <c r="U532" i="4"/>
  <c r="U524" i="4"/>
  <c r="U516" i="4"/>
  <c r="U508" i="4"/>
  <c r="U500" i="4"/>
  <c r="U492" i="4"/>
  <c r="U484" i="4"/>
  <c r="U476" i="4"/>
  <c r="U468" i="4"/>
  <c r="U460" i="4"/>
  <c r="U452" i="4"/>
  <c r="U444" i="4"/>
  <c r="U436" i="4"/>
  <c r="U428" i="4"/>
  <c r="U420" i="4"/>
  <c r="U412" i="4"/>
  <c r="U404" i="4"/>
  <c r="U396" i="4"/>
  <c r="U388" i="4"/>
  <c r="U380" i="4"/>
  <c r="U372" i="4"/>
  <c r="U364" i="4"/>
  <c r="U356" i="4"/>
  <c r="U348" i="4"/>
  <c r="U340" i="4"/>
  <c r="U332" i="4"/>
  <c r="U324" i="4"/>
  <c r="U316" i="4"/>
  <c r="U308" i="4"/>
  <c r="U300" i="4"/>
  <c r="U292" i="4"/>
  <c r="U284" i="4"/>
  <c r="U276" i="4"/>
  <c r="U268" i="4"/>
  <c r="U260" i="4"/>
  <c r="U252" i="4"/>
  <c r="U244" i="4"/>
  <c r="U236" i="4"/>
  <c r="U228" i="4"/>
  <c r="U220" i="4"/>
  <c r="U212" i="4"/>
  <c r="U204" i="4"/>
  <c r="U196" i="4"/>
  <c r="U188" i="4"/>
  <c r="U180" i="4"/>
  <c r="U172" i="4"/>
  <c r="U164" i="4"/>
  <c r="U156" i="4"/>
  <c r="U148" i="4"/>
  <c r="U140" i="4"/>
  <c r="U132" i="4"/>
  <c r="U124" i="4"/>
  <c r="U116" i="4"/>
  <c r="U108" i="4"/>
  <c r="U100" i="4"/>
  <c r="U92" i="4"/>
  <c r="U84" i="4"/>
  <c r="U76" i="4"/>
  <c r="U68" i="4"/>
  <c r="U60" i="4"/>
  <c r="U52" i="4"/>
  <c r="U44" i="4"/>
  <c r="U36" i="4"/>
  <c r="U28" i="4"/>
  <c r="U20" i="4"/>
  <c r="U12" i="4"/>
  <c r="V3362" i="4"/>
  <c r="V3354" i="4"/>
  <c r="V3346" i="4"/>
  <c r="V3338" i="4"/>
  <c r="V3330" i="4"/>
  <c r="V3322" i="4"/>
  <c r="V3314" i="4"/>
  <c r="V3306" i="4"/>
  <c r="V3298" i="4"/>
  <c r="V3290" i="4"/>
  <c r="V3282" i="4"/>
  <c r="V3274" i="4"/>
  <c r="V3266" i="4"/>
  <c r="V3258" i="4"/>
  <c r="V3250" i="4"/>
  <c r="V3242" i="4"/>
  <c r="V3234" i="4"/>
  <c r="V3226" i="4"/>
  <c r="V3218" i="4"/>
  <c r="V3210" i="4"/>
  <c r="V3202" i="4"/>
  <c r="V3194" i="4"/>
  <c r="V3186" i="4"/>
  <c r="V3178" i="4"/>
  <c r="V3170" i="4"/>
  <c r="V3162" i="4"/>
  <c r="V3154" i="4"/>
  <c r="V3146" i="4"/>
  <c r="V3138" i="4"/>
  <c r="V3130" i="4"/>
  <c r="V3122" i="4"/>
  <c r="V3114" i="4"/>
  <c r="V3106" i="4"/>
  <c r="V3098" i="4"/>
  <c r="V3090" i="4"/>
  <c r="V3082" i="4"/>
  <c r="V3074" i="4"/>
  <c r="V3066" i="4"/>
  <c r="V3058" i="4"/>
  <c r="V3050" i="4"/>
  <c r="V3042" i="4"/>
  <c r="V3034" i="4"/>
  <c r="V3026" i="4"/>
  <c r="V3018" i="4"/>
  <c r="V3010" i="4"/>
  <c r="V3002" i="4"/>
  <c r="V2994" i="4"/>
  <c r="V2986" i="4"/>
  <c r="V2978" i="4"/>
  <c r="V2970" i="4"/>
  <c r="V2962" i="4"/>
  <c r="V2954" i="4"/>
  <c r="V2946" i="4"/>
  <c r="V2938" i="4"/>
  <c r="V2930" i="4"/>
  <c r="V2922" i="4"/>
  <c r="V2914" i="4"/>
  <c r="V2906" i="4"/>
  <c r="V2898" i="4"/>
  <c r="V2890" i="4"/>
  <c r="V2882" i="4"/>
  <c r="V2874" i="4"/>
  <c r="V2866" i="4"/>
  <c r="V2858" i="4"/>
  <c r="V2850" i="4"/>
  <c r="V2842" i="4"/>
  <c r="V2834" i="4"/>
  <c r="V2826" i="4"/>
  <c r="V2818" i="4"/>
  <c r="V2810" i="4"/>
  <c r="V2802" i="4"/>
  <c r="V2794" i="4"/>
  <c r="V2786" i="4"/>
  <c r="V2778" i="4"/>
  <c r="V2770" i="4"/>
  <c r="V2762" i="4"/>
  <c r="V2754" i="4"/>
  <c r="V2746" i="4"/>
  <c r="V2738" i="4"/>
  <c r="V2730" i="4"/>
  <c r="U723" i="4"/>
  <c r="U715" i="4"/>
  <c r="U707" i="4"/>
  <c r="U699" i="4"/>
  <c r="U691" i="4"/>
  <c r="U683" i="4"/>
  <c r="U675" i="4"/>
  <c r="U667" i="4"/>
  <c r="U659" i="4"/>
  <c r="U651" i="4"/>
  <c r="U643" i="4"/>
  <c r="U635" i="4"/>
  <c r="U627" i="4"/>
  <c r="U619" i="4"/>
  <c r="U611" i="4"/>
  <c r="U603" i="4"/>
  <c r="U595" i="4"/>
  <c r="U587" i="4"/>
  <c r="U579" i="4"/>
  <c r="U571" i="4"/>
  <c r="U563" i="4"/>
  <c r="U555" i="4"/>
  <c r="U547" i="4"/>
  <c r="U539" i="4"/>
  <c r="U531" i="4"/>
  <c r="U523" i="4"/>
  <c r="U515" i="4"/>
  <c r="U507" i="4"/>
  <c r="U499" i="4"/>
  <c r="U491" i="4"/>
  <c r="U483" i="4"/>
  <c r="U475" i="4"/>
  <c r="U467" i="4"/>
  <c r="U459" i="4"/>
  <c r="U451" i="4"/>
  <c r="U443" i="4"/>
  <c r="U435" i="4"/>
  <c r="U427" i="4"/>
  <c r="U419" i="4"/>
  <c r="U411" i="4"/>
  <c r="U403" i="4"/>
  <c r="U395" i="4"/>
  <c r="U387" i="4"/>
  <c r="U379" i="4"/>
  <c r="U371" i="4"/>
  <c r="U363" i="4"/>
  <c r="U355" i="4"/>
  <c r="U347" i="4"/>
  <c r="U339" i="4"/>
  <c r="U331" i="4"/>
  <c r="U323" i="4"/>
  <c r="U315" i="4"/>
  <c r="U307" i="4"/>
  <c r="U299" i="4"/>
  <c r="U291" i="4"/>
  <c r="U283" i="4"/>
  <c r="U275" i="4"/>
  <c r="U267" i="4"/>
  <c r="U259" i="4"/>
  <c r="U251" i="4"/>
  <c r="U243" i="4"/>
  <c r="U235" i="4"/>
  <c r="U227" i="4"/>
  <c r="U219" i="4"/>
  <c r="U211" i="4"/>
  <c r="U203" i="4"/>
  <c r="U195" i="4"/>
  <c r="U187" i="4"/>
  <c r="U179" i="4"/>
  <c r="U171" i="4"/>
  <c r="U163" i="4"/>
  <c r="U155" i="4"/>
  <c r="U147" i="4"/>
  <c r="U139" i="4"/>
  <c r="U131" i="4"/>
  <c r="U123" i="4"/>
  <c r="U115" i="4"/>
  <c r="U107" i="4"/>
  <c r="U99" i="4"/>
  <c r="U91" i="4"/>
  <c r="U83" i="4"/>
  <c r="U75" i="4"/>
  <c r="U67" i="4"/>
  <c r="U59" i="4"/>
  <c r="U51" i="4"/>
  <c r="U43" i="4"/>
  <c r="U35" i="4"/>
  <c r="U27" i="4"/>
  <c r="U19" i="4"/>
  <c r="U11" i="4"/>
  <c r="V3361" i="4"/>
  <c r="V3353" i="4"/>
  <c r="V3345" i="4"/>
  <c r="V3337" i="4"/>
  <c r="V3329" i="4"/>
  <c r="V3321" i="4"/>
  <c r="V3313" i="4"/>
  <c r="V3305" i="4"/>
  <c r="V3297" i="4"/>
  <c r="V3289" i="4"/>
  <c r="V3281" i="4"/>
  <c r="V3273" i="4"/>
  <c r="V3265" i="4"/>
  <c r="V3257" i="4"/>
  <c r="V3249" i="4"/>
  <c r="V3241" i="4"/>
  <c r="V3233" i="4"/>
  <c r="V3225" i="4"/>
  <c r="V3217" i="4"/>
  <c r="V3209" i="4"/>
  <c r="V3201" i="4"/>
  <c r="V3193" i="4"/>
  <c r="V3185" i="4"/>
  <c r="V3177" i="4"/>
  <c r="V3169" i="4"/>
  <c r="V3161" i="4"/>
  <c r="V3153" i="4"/>
  <c r="V3145" i="4"/>
  <c r="V3137" i="4"/>
  <c r="V3129" i="4"/>
  <c r="V3121" i="4"/>
  <c r="V3113" i="4"/>
  <c r="V3105" i="4"/>
  <c r="V3097" i="4"/>
  <c r="V3089" i="4"/>
  <c r="V3081" i="4"/>
  <c r="V3073" i="4"/>
  <c r="V3065" i="4"/>
  <c r="V3057" i="4"/>
  <c r="V3049" i="4"/>
  <c r="V3041" i="4"/>
  <c r="V3033" i="4"/>
  <c r="V3025" i="4"/>
  <c r="V3017" i="4"/>
  <c r="V3009" i="4"/>
  <c r="V3001" i="4"/>
  <c r="V2993" i="4"/>
  <c r="V2985" i="4"/>
  <c r="V2977" i="4"/>
  <c r="V2969" i="4"/>
  <c r="V2961" i="4"/>
  <c r="V2953" i="4"/>
  <c r="V2945" i="4"/>
  <c r="V2937" i="4"/>
  <c r="V2929" i="4"/>
  <c r="V2921" i="4"/>
  <c r="V2913" i="4"/>
  <c r="V2905" i="4"/>
  <c r="V2897" i="4"/>
  <c r="V2889" i="4"/>
  <c r="V2881" i="4"/>
  <c r="V2873" i="4"/>
  <c r="V2865" i="4"/>
  <c r="V2857" i="4"/>
  <c r="V2849" i="4"/>
  <c r="V2841" i="4"/>
  <c r="V2833" i="4"/>
  <c r="V2825" i="4"/>
  <c r="V2817" i="4"/>
  <c r="V2809" i="4"/>
  <c r="V2801" i="4"/>
  <c r="V2793" i="4"/>
  <c r="V2785" i="4"/>
  <c r="V2777" i="4"/>
  <c r="V2769" i="4"/>
  <c r="V2761" i="4"/>
  <c r="V2753" i="4"/>
  <c r="V2745" i="4"/>
  <c r="V2737" i="4"/>
  <c r="V2729" i="4"/>
  <c r="U722" i="4"/>
  <c r="U714" i="4"/>
  <c r="U706" i="4"/>
  <c r="U698" i="4"/>
  <c r="U690" i="4"/>
  <c r="U682" i="4"/>
  <c r="U674" i="4"/>
  <c r="U666" i="4"/>
  <c r="U658" i="4"/>
  <c r="U650" i="4"/>
  <c r="U642" i="4"/>
  <c r="U634" i="4"/>
  <c r="U626" i="4"/>
  <c r="U618" i="4"/>
  <c r="U610" i="4"/>
  <c r="U602" i="4"/>
  <c r="U594" i="4"/>
  <c r="U586" i="4"/>
  <c r="U578" i="4"/>
  <c r="U570" i="4"/>
  <c r="U562" i="4"/>
  <c r="U554" i="4"/>
  <c r="U546" i="4"/>
  <c r="U538" i="4"/>
  <c r="U530" i="4"/>
  <c r="U522" i="4"/>
  <c r="U514" i="4"/>
  <c r="U506" i="4"/>
  <c r="U498" i="4"/>
  <c r="U490" i="4"/>
  <c r="U482" i="4"/>
  <c r="U474" i="4"/>
  <c r="U466" i="4"/>
  <c r="U458" i="4"/>
  <c r="U450" i="4"/>
  <c r="U442" i="4"/>
  <c r="U434" i="4"/>
  <c r="U426" i="4"/>
  <c r="U418" i="4"/>
  <c r="U410" i="4"/>
  <c r="U402" i="4"/>
  <c r="U394" i="4"/>
  <c r="U386" i="4"/>
  <c r="U378" i="4"/>
  <c r="U370" i="4"/>
  <c r="U362" i="4"/>
  <c r="U354" i="4"/>
  <c r="U346" i="4"/>
  <c r="U338" i="4"/>
  <c r="U330" i="4"/>
  <c r="U322" i="4"/>
  <c r="U314" i="4"/>
  <c r="U306" i="4"/>
  <c r="U298" i="4"/>
  <c r="U290" i="4"/>
  <c r="U282" i="4"/>
  <c r="U274" i="4"/>
  <c r="U266" i="4"/>
  <c r="U258" i="4"/>
  <c r="U250" i="4"/>
  <c r="U242" i="4"/>
  <c r="U234" i="4"/>
  <c r="U226" i="4"/>
  <c r="U218" i="4"/>
  <c r="U210" i="4"/>
  <c r="U202" i="4"/>
  <c r="U194" i="4"/>
  <c r="U186" i="4"/>
  <c r="U178" i="4"/>
  <c r="U170" i="4"/>
  <c r="U162" i="4"/>
  <c r="U154" i="4"/>
  <c r="U146" i="4"/>
  <c r="U138" i="4"/>
  <c r="U130" i="4"/>
  <c r="U122" i="4"/>
  <c r="U114" i="4"/>
  <c r="U106" i="4"/>
  <c r="U98" i="4"/>
  <c r="U90" i="4"/>
  <c r="U82" i="4"/>
  <c r="U74" i="4"/>
  <c r="U66" i="4"/>
  <c r="U58" i="4"/>
  <c r="U50" i="4"/>
  <c r="U42" i="4"/>
  <c r="U34" i="4"/>
  <c r="U26" i="4"/>
  <c r="U18" i="4"/>
  <c r="V3360" i="4"/>
  <c r="V3352" i="4"/>
  <c r="V3344" i="4"/>
  <c r="V3336" i="4"/>
  <c r="V3328" i="4"/>
  <c r="V3320" i="4"/>
  <c r="V3312" i="4"/>
  <c r="V3304" i="4"/>
  <c r="V3296" i="4"/>
  <c r="V3288" i="4"/>
  <c r="V3280" i="4"/>
  <c r="V3272" i="4"/>
  <c r="V3264" i="4"/>
  <c r="V3256" i="4"/>
  <c r="V3248" i="4"/>
  <c r="V3240" i="4"/>
  <c r="V3232" i="4"/>
  <c r="V3224" i="4"/>
  <c r="V3216" i="4"/>
  <c r="V3208" i="4"/>
  <c r="V3200" i="4"/>
  <c r="V3192" i="4"/>
  <c r="V3184" i="4"/>
  <c r="V3176" i="4"/>
  <c r="V3168" i="4"/>
  <c r="V3160" i="4"/>
  <c r="V3152" i="4"/>
  <c r="V3144" i="4"/>
  <c r="V3136" i="4"/>
  <c r="V3128" i="4"/>
  <c r="V3120" i="4"/>
  <c r="V3112" i="4"/>
  <c r="V3104" i="4"/>
  <c r="V3096" i="4"/>
  <c r="V3088" i="4"/>
  <c r="V3080" i="4"/>
  <c r="V3072" i="4"/>
  <c r="V3064" i="4"/>
  <c r="V3056" i="4"/>
  <c r="V3048" i="4"/>
  <c r="V3040" i="4"/>
  <c r="V3032" i="4"/>
  <c r="V3024" i="4"/>
  <c r="V3016" i="4"/>
  <c r="V3008" i="4"/>
  <c r="V3000" i="4"/>
  <c r="V2992" i="4"/>
  <c r="V2984" i="4"/>
  <c r="V2976" i="4"/>
  <c r="V2968" i="4"/>
  <c r="V2960" i="4"/>
  <c r="V2952" i="4"/>
  <c r="V2944" i="4"/>
  <c r="V2936" i="4"/>
  <c r="V2928" i="4"/>
  <c r="V2920" i="4"/>
  <c r="V2912" i="4"/>
  <c r="V2904" i="4"/>
  <c r="V2896" i="4"/>
  <c r="V2888" i="4"/>
  <c r="V2880" i="4"/>
  <c r="V2872" i="4"/>
  <c r="V2864" i="4"/>
  <c r="V2856" i="4"/>
  <c r="V2848" i="4"/>
  <c r="V2840" i="4"/>
  <c r="V2832" i="4"/>
  <c r="V2824" i="4"/>
  <c r="V2816" i="4"/>
  <c r="V2808" i="4"/>
  <c r="V2800" i="4"/>
  <c r="V2792" i="4"/>
  <c r="V2784" i="4"/>
  <c r="V2776" i="4"/>
  <c r="V2768" i="4"/>
  <c r="V2760" i="4"/>
  <c r="V2752" i="4"/>
  <c r="V2744" i="4"/>
  <c r="V2736" i="4"/>
  <c r="V2728" i="4"/>
  <c r="U721" i="4"/>
  <c r="U713" i="4"/>
  <c r="U705" i="4"/>
  <c r="U697" i="4"/>
  <c r="U689" i="4"/>
  <c r="U681" i="4"/>
  <c r="U673" i="4"/>
  <c r="U665" i="4"/>
  <c r="U657" i="4"/>
  <c r="U649" i="4"/>
  <c r="U641" i="4"/>
  <c r="U633" i="4"/>
  <c r="U625" i="4"/>
  <c r="U617" i="4"/>
  <c r="U609" i="4"/>
  <c r="U601" i="4"/>
  <c r="U593" i="4"/>
  <c r="U585" i="4"/>
  <c r="U577" i="4"/>
  <c r="U569" i="4"/>
  <c r="U561" i="4"/>
  <c r="U553" i="4"/>
  <c r="U545" i="4"/>
  <c r="U537" i="4"/>
  <c r="U529" i="4"/>
  <c r="U521" i="4"/>
  <c r="U513" i="4"/>
  <c r="U505" i="4"/>
  <c r="U497" i="4"/>
  <c r="U489" i="4"/>
  <c r="U481" i="4"/>
  <c r="U473" i="4"/>
  <c r="U465" i="4"/>
  <c r="U457" i="4"/>
  <c r="U449" i="4"/>
  <c r="U441" i="4"/>
  <c r="U433" i="4"/>
  <c r="U425" i="4"/>
  <c r="U417" i="4"/>
  <c r="U409" i="4"/>
  <c r="U401" i="4"/>
  <c r="U393" i="4"/>
  <c r="U385" i="4"/>
  <c r="U377" i="4"/>
  <c r="U369" i="4"/>
  <c r="U361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U241" i="4"/>
  <c r="U233" i="4"/>
  <c r="U225" i="4"/>
  <c r="U217" i="4"/>
  <c r="U209" i="4"/>
  <c r="U201" i="4"/>
  <c r="U193" i="4"/>
  <c r="U185" i="4"/>
  <c r="U177" i="4"/>
  <c r="U169" i="4"/>
  <c r="U161" i="4"/>
  <c r="U153" i="4"/>
  <c r="U145" i="4"/>
  <c r="U137" i="4"/>
  <c r="U129" i="4"/>
  <c r="U121" i="4"/>
  <c r="U113" i="4"/>
  <c r="U105" i="4"/>
  <c r="U97" i="4"/>
  <c r="U89" i="4"/>
  <c r="U81" i="4"/>
  <c r="U73" i="4"/>
  <c r="U65" i="4"/>
  <c r="U57" i="4"/>
  <c r="U49" i="4"/>
  <c r="U41" i="4"/>
  <c r="U33" i="4"/>
  <c r="U25" i="4"/>
  <c r="U17" i="4"/>
  <c r="V3359" i="4"/>
  <c r="V3351" i="4"/>
  <c r="V3343" i="4"/>
  <c r="V3335" i="4"/>
  <c r="V3327" i="4"/>
  <c r="V3319" i="4"/>
  <c r="V3311" i="4"/>
  <c r="V3303" i="4"/>
  <c r="V3295" i="4"/>
  <c r="V3287" i="4"/>
  <c r="V3279" i="4"/>
  <c r="V3271" i="4"/>
  <c r="V3263" i="4"/>
  <c r="V3255" i="4"/>
  <c r="V3247" i="4"/>
  <c r="V3239" i="4"/>
  <c r="V3231" i="4"/>
  <c r="V3223" i="4"/>
  <c r="V3215" i="4"/>
  <c r="V3207" i="4"/>
  <c r="V3199" i="4"/>
  <c r="V3191" i="4"/>
  <c r="V3183" i="4"/>
  <c r="V3175" i="4"/>
  <c r="V3167" i="4"/>
  <c r="V3159" i="4"/>
  <c r="V3151" i="4"/>
  <c r="V3143" i="4"/>
  <c r="V3135" i="4"/>
  <c r="V3127" i="4"/>
  <c r="V3119" i="4"/>
  <c r="V3111" i="4"/>
  <c r="V3103" i="4"/>
  <c r="V3095" i="4"/>
  <c r="V3087" i="4"/>
  <c r="V3079" i="4"/>
  <c r="V3071" i="4"/>
  <c r="V3063" i="4"/>
  <c r="V3055" i="4"/>
  <c r="V3047" i="4"/>
  <c r="V3039" i="4"/>
  <c r="V3031" i="4"/>
  <c r="V3023" i="4"/>
  <c r="V3015" i="4"/>
  <c r="V3007" i="4"/>
  <c r="V2999" i="4"/>
  <c r="V2991" i="4"/>
  <c r="V2983" i="4"/>
  <c r="V2975" i="4"/>
  <c r="V2967" i="4"/>
  <c r="V2959" i="4"/>
  <c r="V2951" i="4"/>
  <c r="V2943" i="4"/>
  <c r="V2935" i="4"/>
  <c r="V2927" i="4"/>
  <c r="V2919" i="4"/>
  <c r="V2911" i="4"/>
  <c r="V2903" i="4"/>
  <c r="V2895" i="4"/>
  <c r="V2887" i="4"/>
  <c r="V2879" i="4"/>
  <c r="V2871" i="4"/>
  <c r="V2863" i="4"/>
  <c r="V2855" i="4"/>
  <c r="V2847" i="4"/>
  <c r="V2839" i="4"/>
  <c r="V2831" i="4"/>
  <c r="V2823" i="4"/>
  <c r="V2815" i="4"/>
  <c r="V2807" i="4"/>
  <c r="V2799" i="4"/>
  <c r="V2791" i="4"/>
  <c r="V2783" i="4"/>
  <c r="V2775" i="4"/>
  <c r="V2767" i="4"/>
  <c r="V2759" i="4"/>
  <c r="V2751" i="4"/>
  <c r="V2743" i="4"/>
  <c r="V2735" i="4"/>
  <c r="V2727" i="4"/>
  <c r="V2718" i="4"/>
  <c r="V2710" i="4"/>
  <c r="V2702" i="4"/>
  <c r="V2694" i="4"/>
  <c r="V2686" i="4"/>
  <c r="V2678" i="4"/>
  <c r="V2670" i="4"/>
  <c r="V2662" i="4"/>
  <c r="V2654" i="4"/>
  <c r="V2646" i="4"/>
  <c r="V2638" i="4"/>
  <c r="V2630" i="4"/>
  <c r="V2622" i="4"/>
  <c r="V2614" i="4"/>
  <c r="V2606" i="4"/>
  <c r="V2598" i="4"/>
  <c r="V2590" i="4"/>
  <c r="V2582" i="4"/>
  <c r="V2574" i="4"/>
  <c r="V2566" i="4"/>
  <c r="V2558" i="4"/>
  <c r="V2550" i="4"/>
  <c r="V2542" i="4"/>
  <c r="V2534" i="4"/>
  <c r="V2526" i="4"/>
  <c r="V2518" i="4"/>
  <c r="V2510" i="4"/>
  <c r="V2502" i="4"/>
  <c r="V2494" i="4"/>
  <c r="V2486" i="4"/>
  <c r="V2478" i="4"/>
  <c r="V2470" i="4"/>
  <c r="V2462" i="4"/>
  <c r="V2454" i="4"/>
  <c r="V2446" i="4"/>
  <c r="V2438" i="4"/>
  <c r="V2430" i="4"/>
  <c r="V2422" i="4"/>
  <c r="V2414" i="4"/>
  <c r="V2406" i="4"/>
  <c r="V2398" i="4"/>
  <c r="V2390" i="4"/>
  <c r="V2382" i="4"/>
  <c r="V2374" i="4"/>
  <c r="V2366" i="4"/>
  <c r="V2358" i="4"/>
  <c r="V2350" i="4"/>
  <c r="V2342" i="4"/>
  <c r="V2334" i="4"/>
  <c r="V2326" i="4"/>
  <c r="V2318" i="4"/>
  <c r="V2310" i="4"/>
  <c r="V2302" i="4"/>
  <c r="V2294" i="4"/>
  <c r="V2286" i="4"/>
  <c r="V2278" i="4"/>
  <c r="V2270" i="4"/>
  <c r="V2262" i="4"/>
  <c r="V2254" i="4"/>
  <c r="V2246" i="4"/>
  <c r="V2238" i="4"/>
  <c r="V2230" i="4"/>
  <c r="V2222" i="4"/>
  <c r="V2214" i="4"/>
  <c r="V2206" i="4"/>
  <c r="V2198" i="4"/>
  <c r="V2190" i="4"/>
  <c r="V2182" i="4"/>
  <c r="V2174" i="4"/>
  <c r="V2166" i="4"/>
  <c r="V2158" i="4"/>
  <c r="V2150" i="4"/>
  <c r="V2142" i="4"/>
  <c r="V2134" i="4"/>
  <c r="V2126" i="4"/>
  <c r="V2118" i="4"/>
  <c r="V2110" i="4"/>
  <c r="V2102" i="4"/>
  <c r="V2094" i="4"/>
  <c r="V2086" i="4"/>
  <c r="V2078" i="4"/>
  <c r="V2070" i="4"/>
  <c r="V2062" i="4"/>
  <c r="V2054" i="4"/>
  <c r="V2046" i="4"/>
  <c r="V2038" i="4"/>
  <c r="V2030" i="4"/>
  <c r="V2022" i="4"/>
  <c r="V2014" i="4"/>
  <c r="V2006" i="4"/>
  <c r="V1998" i="4"/>
  <c r="V1990" i="4"/>
  <c r="V1982" i="4"/>
  <c r="V1974" i="4"/>
  <c r="V1966" i="4"/>
  <c r="V1958" i="4"/>
  <c r="V1950" i="4"/>
  <c r="V1942" i="4"/>
  <c r="V1934" i="4"/>
  <c r="V1926" i="4"/>
  <c r="V1918" i="4"/>
  <c r="V1910" i="4"/>
  <c r="V1902" i="4"/>
  <c r="V1894" i="4"/>
  <c r="V1886" i="4"/>
  <c r="V1878" i="4"/>
  <c r="V1870" i="4"/>
  <c r="V1862" i="4"/>
  <c r="V1854" i="4"/>
  <c r="V1846" i="4"/>
  <c r="V1838" i="4"/>
  <c r="V1830" i="4"/>
  <c r="V1822" i="4"/>
  <c r="V1814" i="4"/>
  <c r="V1806" i="4"/>
  <c r="V1798" i="4"/>
  <c r="V1790" i="4"/>
  <c r="V1782" i="4"/>
  <c r="V1774" i="4"/>
  <c r="V1766" i="4"/>
  <c r="V1758" i="4"/>
  <c r="V1750" i="4"/>
  <c r="V1742" i="4"/>
  <c r="V1734" i="4"/>
  <c r="V1726" i="4"/>
  <c r="V1718" i="4"/>
  <c r="V1710" i="4"/>
  <c r="V1702" i="4"/>
  <c r="V1694" i="4"/>
  <c r="V1686" i="4"/>
  <c r="V1678" i="4"/>
  <c r="V1670" i="4"/>
  <c r="V1662" i="4"/>
  <c r="V1654" i="4"/>
  <c r="V1646" i="4"/>
  <c r="V1638" i="4"/>
  <c r="V1630" i="4"/>
  <c r="V1622" i="4"/>
  <c r="V1614" i="4"/>
  <c r="V1606" i="4"/>
  <c r="V1598" i="4"/>
  <c r="V1590" i="4"/>
  <c r="V1582" i="4"/>
  <c r="V1574" i="4"/>
  <c r="V1566" i="4"/>
  <c r="V1558" i="4"/>
  <c r="V1550" i="4"/>
  <c r="V1542" i="4"/>
  <c r="V1534" i="4"/>
  <c r="V1526" i="4"/>
  <c r="V1518" i="4"/>
  <c r="V1510" i="4"/>
  <c r="V1502" i="4"/>
  <c r="V1494" i="4"/>
  <c r="V1486" i="4"/>
  <c r="V1478" i="4"/>
  <c r="V1470" i="4"/>
  <c r="V1462" i="4"/>
  <c r="V1454" i="4"/>
  <c r="V1446" i="4"/>
  <c r="V1438" i="4"/>
  <c r="V1430" i="4"/>
  <c r="V1422" i="4"/>
  <c r="V1414" i="4"/>
  <c r="V1406" i="4"/>
  <c r="V1398" i="4"/>
  <c r="V1390" i="4"/>
  <c r="V1382" i="4"/>
  <c r="V1374" i="4"/>
  <c r="V1366" i="4"/>
  <c r="V2717" i="4"/>
  <c r="V2709" i="4"/>
  <c r="V2701" i="4"/>
  <c r="V2693" i="4"/>
  <c r="V2685" i="4"/>
  <c r="V2677" i="4"/>
  <c r="V2669" i="4"/>
  <c r="V2661" i="4"/>
  <c r="V2653" i="4"/>
  <c r="V2645" i="4"/>
  <c r="V2637" i="4"/>
  <c r="V2629" i="4"/>
  <c r="V2621" i="4"/>
  <c r="V2613" i="4"/>
  <c r="V2605" i="4"/>
  <c r="V2597" i="4"/>
  <c r="V2589" i="4"/>
  <c r="V2581" i="4"/>
  <c r="V2573" i="4"/>
  <c r="V2565" i="4"/>
  <c r="V2557" i="4"/>
  <c r="V2549" i="4"/>
  <c r="V2541" i="4"/>
  <c r="V2533" i="4"/>
  <c r="V2525" i="4"/>
  <c r="V2517" i="4"/>
  <c r="V2509" i="4"/>
  <c r="V2501" i="4"/>
  <c r="V2493" i="4"/>
  <c r="V2485" i="4"/>
  <c r="V2477" i="4"/>
  <c r="V2469" i="4"/>
  <c r="V2461" i="4"/>
  <c r="V2453" i="4"/>
  <c r="V2445" i="4"/>
  <c r="V2437" i="4"/>
  <c r="V2429" i="4"/>
  <c r="V2421" i="4"/>
  <c r="V2413" i="4"/>
  <c r="V2405" i="4"/>
  <c r="V2397" i="4"/>
  <c r="V2389" i="4"/>
  <c r="V2381" i="4"/>
  <c r="V2373" i="4"/>
  <c r="V2365" i="4"/>
  <c r="V2357" i="4"/>
  <c r="V2349" i="4"/>
  <c r="V2341" i="4"/>
  <c r="V2333" i="4"/>
  <c r="V2325" i="4"/>
  <c r="V2317" i="4"/>
  <c r="V2309" i="4"/>
  <c r="V2301" i="4"/>
  <c r="V2293" i="4"/>
  <c r="V2285" i="4"/>
  <c r="V2277" i="4"/>
  <c r="V2269" i="4"/>
  <c r="V2261" i="4"/>
  <c r="V2253" i="4"/>
  <c r="V2245" i="4"/>
  <c r="V2237" i="4"/>
  <c r="V2229" i="4"/>
  <c r="V2221" i="4"/>
  <c r="V2213" i="4"/>
  <c r="V2205" i="4"/>
  <c r="V2197" i="4"/>
  <c r="V2189" i="4"/>
  <c r="V2181" i="4"/>
  <c r="V2173" i="4"/>
  <c r="V2165" i="4"/>
  <c r="V2157" i="4"/>
  <c r="V2149" i="4"/>
  <c r="V2141" i="4"/>
  <c r="V2133" i="4"/>
  <c r="V2125" i="4"/>
  <c r="V2117" i="4"/>
  <c r="V2109" i="4"/>
  <c r="V2101" i="4"/>
  <c r="V2093" i="4"/>
  <c r="V2085" i="4"/>
  <c r="V2077" i="4"/>
  <c r="V2069" i="4"/>
  <c r="V2061" i="4"/>
  <c r="V2053" i="4"/>
  <c r="V2045" i="4"/>
  <c r="V2037" i="4"/>
  <c r="V2029" i="4"/>
  <c r="V2021" i="4"/>
  <c r="V2013" i="4"/>
  <c r="V2005" i="4"/>
  <c r="V1997" i="4"/>
  <c r="V1989" i="4"/>
  <c r="V1981" i="4"/>
  <c r="V1973" i="4"/>
  <c r="V1965" i="4"/>
  <c r="V1957" i="4"/>
  <c r="V1949" i="4"/>
  <c r="V1941" i="4"/>
  <c r="V1933" i="4"/>
  <c r="V1925" i="4"/>
  <c r="V1917" i="4"/>
  <c r="V1909" i="4"/>
  <c r="V1901" i="4"/>
  <c r="V1893" i="4"/>
  <c r="V1885" i="4"/>
  <c r="V1877" i="4"/>
  <c r="V1869" i="4"/>
  <c r="V1861" i="4"/>
  <c r="V1853" i="4"/>
  <c r="V1845" i="4"/>
  <c r="V1837" i="4"/>
  <c r="V1829" i="4"/>
  <c r="V1821" i="4"/>
  <c r="V1813" i="4"/>
  <c r="V1805" i="4"/>
  <c r="V1797" i="4"/>
  <c r="V1789" i="4"/>
  <c r="V1781" i="4"/>
  <c r="V1773" i="4"/>
  <c r="V1765" i="4"/>
  <c r="V1757" i="4"/>
  <c r="V1749" i="4"/>
  <c r="V1741" i="4"/>
  <c r="V1733" i="4"/>
  <c r="V1725" i="4"/>
  <c r="V1717" i="4"/>
  <c r="V1709" i="4"/>
  <c r="V1701" i="4"/>
  <c r="V1693" i="4"/>
  <c r="V1685" i="4"/>
  <c r="V1677" i="4"/>
  <c r="V1669" i="4"/>
  <c r="V1661" i="4"/>
  <c r="V1653" i="4"/>
  <c r="V1645" i="4"/>
  <c r="V1637" i="4"/>
  <c r="V1629" i="4"/>
  <c r="V1621" i="4"/>
  <c r="V1613" i="4"/>
  <c r="V1605" i="4"/>
  <c r="V1597" i="4"/>
  <c r="V1589" i="4"/>
  <c r="V1581" i="4"/>
  <c r="V1573" i="4"/>
  <c r="V1565" i="4"/>
  <c r="V1557" i="4"/>
  <c r="V1549" i="4"/>
  <c r="V1541" i="4"/>
  <c r="V1533" i="4"/>
  <c r="V1525" i="4"/>
  <c r="V1517" i="4"/>
  <c r="V1509" i="4"/>
  <c r="V1501" i="4"/>
  <c r="V1493" i="4"/>
  <c r="V1485" i="4"/>
  <c r="V1477" i="4"/>
  <c r="V1469" i="4"/>
  <c r="V1461" i="4"/>
  <c r="V1453" i="4"/>
  <c r="V1445" i="4"/>
  <c r="V1437" i="4"/>
  <c r="V1429" i="4"/>
  <c r="V1421" i="4"/>
  <c r="V1413" i="4"/>
  <c r="V1405" i="4"/>
  <c r="V1397" i="4"/>
  <c r="V1389" i="4"/>
  <c r="V1381" i="4"/>
  <c r="V1373" i="4"/>
  <c r="V2716" i="4"/>
  <c r="V2708" i="4"/>
  <c r="V2700" i="4"/>
  <c r="V2692" i="4"/>
  <c r="V2684" i="4"/>
  <c r="V2676" i="4"/>
  <c r="V2668" i="4"/>
  <c r="V2660" i="4"/>
  <c r="V2652" i="4"/>
  <c r="V2644" i="4"/>
  <c r="V2636" i="4"/>
  <c r="V2628" i="4"/>
  <c r="V2620" i="4"/>
  <c r="V2612" i="4"/>
  <c r="V2604" i="4"/>
  <c r="V2596" i="4"/>
  <c r="V2588" i="4"/>
  <c r="V2580" i="4"/>
  <c r="V2572" i="4"/>
  <c r="V2564" i="4"/>
  <c r="V2556" i="4"/>
  <c r="V2548" i="4"/>
  <c r="V2540" i="4"/>
  <c r="V2532" i="4"/>
  <c r="V2524" i="4"/>
  <c r="V2516" i="4"/>
  <c r="V2508" i="4"/>
  <c r="V2500" i="4"/>
  <c r="V2492" i="4"/>
  <c r="V2484" i="4"/>
  <c r="V2476" i="4"/>
  <c r="V2468" i="4"/>
  <c r="V2460" i="4"/>
  <c r="V2452" i="4"/>
  <c r="V2444" i="4"/>
  <c r="V2436" i="4"/>
  <c r="V2428" i="4"/>
  <c r="V2420" i="4"/>
  <c r="V2412" i="4"/>
  <c r="V2404" i="4"/>
  <c r="V2396" i="4"/>
  <c r="V2388" i="4"/>
  <c r="V2380" i="4"/>
  <c r="V2372" i="4"/>
  <c r="V2364" i="4"/>
  <c r="V2356" i="4"/>
  <c r="V2348" i="4"/>
  <c r="V2340" i="4"/>
  <c r="V2332" i="4"/>
  <c r="V2324" i="4"/>
  <c r="V2316" i="4"/>
  <c r="V2308" i="4"/>
  <c r="V2300" i="4"/>
  <c r="V2292" i="4"/>
  <c r="V2284" i="4"/>
  <c r="V2276" i="4"/>
  <c r="V2268" i="4"/>
  <c r="V2260" i="4"/>
  <c r="V2252" i="4"/>
  <c r="V2244" i="4"/>
  <c r="V2236" i="4"/>
  <c r="V2228" i="4"/>
  <c r="V2220" i="4"/>
  <c r="V2212" i="4"/>
  <c r="V2204" i="4"/>
  <c r="V2196" i="4"/>
  <c r="V2188" i="4"/>
  <c r="V2180" i="4"/>
  <c r="V2172" i="4"/>
  <c r="V2164" i="4"/>
  <c r="V2156" i="4"/>
  <c r="V2148" i="4"/>
  <c r="V2140" i="4"/>
  <c r="V2132" i="4"/>
  <c r="V2124" i="4"/>
  <c r="V2116" i="4"/>
  <c r="V2108" i="4"/>
  <c r="V2100" i="4"/>
  <c r="V2092" i="4"/>
  <c r="V2084" i="4"/>
  <c r="V2076" i="4"/>
  <c r="V2068" i="4"/>
  <c r="V2060" i="4"/>
  <c r="V2052" i="4"/>
  <c r="V2044" i="4"/>
  <c r="V2036" i="4"/>
  <c r="V2028" i="4"/>
  <c r="V2020" i="4"/>
  <c r="V2012" i="4"/>
  <c r="V2004" i="4"/>
  <c r="V1996" i="4"/>
  <c r="V1988" i="4"/>
  <c r="V1980" i="4"/>
  <c r="V1972" i="4"/>
  <c r="V1964" i="4"/>
  <c r="V1956" i="4"/>
  <c r="V1948" i="4"/>
  <c r="V1940" i="4"/>
  <c r="V1932" i="4"/>
  <c r="V1924" i="4"/>
  <c r="V1916" i="4"/>
  <c r="V1908" i="4"/>
  <c r="V1900" i="4"/>
  <c r="V1892" i="4"/>
  <c r="V1884" i="4"/>
  <c r="V1876" i="4"/>
  <c r="V1868" i="4"/>
  <c r="V1860" i="4"/>
  <c r="V1852" i="4"/>
  <c r="V1844" i="4"/>
  <c r="V1836" i="4"/>
  <c r="V1828" i="4"/>
  <c r="V1820" i="4"/>
  <c r="V1812" i="4"/>
  <c r="V1804" i="4"/>
  <c r="V1796" i="4"/>
  <c r="V1788" i="4"/>
  <c r="V1780" i="4"/>
  <c r="V1772" i="4"/>
  <c r="V1764" i="4"/>
  <c r="V1756" i="4"/>
  <c r="V1748" i="4"/>
  <c r="V1740" i="4"/>
  <c r="V1732" i="4"/>
  <c r="V1724" i="4"/>
  <c r="V1716" i="4"/>
  <c r="V1708" i="4"/>
  <c r="V1700" i="4"/>
  <c r="V1692" i="4"/>
  <c r="V1684" i="4"/>
  <c r="V1676" i="4"/>
  <c r="V1668" i="4"/>
  <c r="V1660" i="4"/>
  <c r="V1652" i="4"/>
  <c r="V1644" i="4"/>
  <c r="V1636" i="4"/>
  <c r="V1628" i="4"/>
  <c r="V1620" i="4"/>
  <c r="V1612" i="4"/>
  <c r="V1604" i="4"/>
  <c r="V1596" i="4"/>
  <c r="V1588" i="4"/>
  <c r="V1580" i="4"/>
  <c r="V1572" i="4"/>
  <c r="V1564" i="4"/>
  <c r="V1556" i="4"/>
  <c r="V1548" i="4"/>
  <c r="V1540" i="4"/>
  <c r="V1532" i="4"/>
  <c r="V1524" i="4"/>
  <c r="V1516" i="4"/>
  <c r="V1508" i="4"/>
  <c r="V1500" i="4"/>
  <c r="V1492" i="4"/>
  <c r="V1484" i="4"/>
  <c r="V1476" i="4"/>
  <c r="V1468" i="4"/>
  <c r="V1460" i="4"/>
  <c r="V1452" i="4"/>
  <c r="V1444" i="4"/>
  <c r="V1436" i="4"/>
  <c r="V1428" i="4"/>
  <c r="V1420" i="4"/>
  <c r="V1412" i="4"/>
  <c r="V1404" i="4"/>
  <c r="V1396" i="4"/>
  <c r="V1388" i="4"/>
  <c r="V1380" i="4"/>
  <c r="V1372" i="4"/>
  <c r="V2723" i="4"/>
  <c r="V2715" i="4"/>
  <c r="V2707" i="4"/>
  <c r="V2699" i="4"/>
  <c r="V2691" i="4"/>
  <c r="V2683" i="4"/>
  <c r="V2675" i="4"/>
  <c r="V2667" i="4"/>
  <c r="V2659" i="4"/>
  <c r="V2651" i="4"/>
  <c r="V2643" i="4"/>
  <c r="V2635" i="4"/>
  <c r="V2627" i="4"/>
  <c r="V2619" i="4"/>
  <c r="V2611" i="4"/>
  <c r="V2603" i="4"/>
  <c r="V2595" i="4"/>
  <c r="V2587" i="4"/>
  <c r="V2579" i="4"/>
  <c r="V2571" i="4"/>
  <c r="V2563" i="4"/>
  <c r="V2555" i="4"/>
  <c r="V2547" i="4"/>
  <c r="V2539" i="4"/>
  <c r="V2531" i="4"/>
  <c r="V2523" i="4"/>
  <c r="V2515" i="4"/>
  <c r="V2507" i="4"/>
  <c r="V2499" i="4"/>
  <c r="V2491" i="4"/>
  <c r="V2483" i="4"/>
  <c r="V2475" i="4"/>
  <c r="V2467" i="4"/>
  <c r="V2459" i="4"/>
  <c r="V2451" i="4"/>
  <c r="V2443" i="4"/>
  <c r="V2435" i="4"/>
  <c r="V2427" i="4"/>
  <c r="V2419" i="4"/>
  <c r="V2411" i="4"/>
  <c r="V2403" i="4"/>
  <c r="V2395" i="4"/>
  <c r="V2387" i="4"/>
  <c r="V2379" i="4"/>
  <c r="V2371" i="4"/>
  <c r="V2363" i="4"/>
  <c r="V2355" i="4"/>
  <c r="V2347" i="4"/>
  <c r="V2339" i="4"/>
  <c r="V2331" i="4"/>
  <c r="V2323" i="4"/>
  <c r="V2315" i="4"/>
  <c r="V2307" i="4"/>
  <c r="V2299" i="4"/>
  <c r="V2291" i="4"/>
  <c r="V2283" i="4"/>
  <c r="V2275" i="4"/>
  <c r="V2267" i="4"/>
  <c r="V2259" i="4"/>
  <c r="V2251" i="4"/>
  <c r="V2243" i="4"/>
  <c r="V2235" i="4"/>
  <c r="V2227" i="4"/>
  <c r="V2219" i="4"/>
  <c r="V2211" i="4"/>
  <c r="V2203" i="4"/>
  <c r="V2195" i="4"/>
  <c r="V2187" i="4"/>
  <c r="V2179" i="4"/>
  <c r="V2171" i="4"/>
  <c r="V2163" i="4"/>
  <c r="V2155" i="4"/>
  <c r="V2147" i="4"/>
  <c r="V2139" i="4"/>
  <c r="V2131" i="4"/>
  <c r="V2123" i="4"/>
  <c r="V2115" i="4"/>
  <c r="V2107" i="4"/>
  <c r="V2099" i="4"/>
  <c r="V2091" i="4"/>
  <c r="V2083" i="4"/>
  <c r="V2075" i="4"/>
  <c r="V2067" i="4"/>
  <c r="V2059" i="4"/>
  <c r="V2051" i="4"/>
  <c r="V2043" i="4"/>
  <c r="V2035" i="4"/>
  <c r="V2027" i="4"/>
  <c r="V2019" i="4"/>
  <c r="V2011" i="4"/>
  <c r="V2003" i="4"/>
  <c r="V1995" i="4"/>
  <c r="V1987" i="4"/>
  <c r="V1979" i="4"/>
  <c r="V1971" i="4"/>
  <c r="V1963" i="4"/>
  <c r="V1955" i="4"/>
  <c r="V1947" i="4"/>
  <c r="V1939" i="4"/>
  <c r="V1931" i="4"/>
  <c r="V1923" i="4"/>
  <c r="V1915" i="4"/>
  <c r="V1907" i="4"/>
  <c r="V1899" i="4"/>
  <c r="V1891" i="4"/>
  <c r="V1883" i="4"/>
  <c r="V1875" i="4"/>
  <c r="V1867" i="4"/>
  <c r="V1859" i="4"/>
  <c r="V1851" i="4"/>
  <c r="V1843" i="4"/>
  <c r="V1835" i="4"/>
  <c r="V1827" i="4"/>
  <c r="V1819" i="4"/>
  <c r="V1811" i="4"/>
  <c r="V1803" i="4"/>
  <c r="V1795" i="4"/>
  <c r="V1787" i="4"/>
  <c r="V1779" i="4"/>
  <c r="V1771" i="4"/>
  <c r="V1763" i="4"/>
  <c r="V1755" i="4"/>
  <c r="V1747" i="4"/>
  <c r="V1739" i="4"/>
  <c r="V1731" i="4"/>
  <c r="V1723" i="4"/>
  <c r="V1715" i="4"/>
  <c r="V1707" i="4"/>
  <c r="V1699" i="4"/>
  <c r="V1691" i="4"/>
  <c r="V1683" i="4"/>
  <c r="V1675" i="4"/>
  <c r="V1667" i="4"/>
  <c r="V1659" i="4"/>
  <c r="V1651" i="4"/>
  <c r="V1643" i="4"/>
  <c r="V1635" i="4"/>
  <c r="V1627" i="4"/>
  <c r="V1619" i="4"/>
  <c r="V1611" i="4"/>
  <c r="V1603" i="4"/>
  <c r="V1595" i="4"/>
  <c r="V1587" i="4"/>
  <c r="V1579" i="4"/>
  <c r="V1571" i="4"/>
  <c r="V1563" i="4"/>
  <c r="V1555" i="4"/>
  <c r="V1547" i="4"/>
  <c r="V1539" i="4"/>
  <c r="V1531" i="4"/>
  <c r="V1523" i="4"/>
  <c r="V1515" i="4"/>
  <c r="V1507" i="4"/>
  <c r="V1499" i="4"/>
  <c r="V1491" i="4"/>
  <c r="V1483" i="4"/>
  <c r="V1475" i="4"/>
  <c r="V1467" i="4"/>
  <c r="V1459" i="4"/>
  <c r="V1451" i="4"/>
  <c r="V1443" i="4"/>
  <c r="V1435" i="4"/>
  <c r="V1427" i="4"/>
  <c r="V1419" i="4"/>
  <c r="V1411" i="4"/>
  <c r="V1403" i="4"/>
  <c r="V1395" i="4"/>
  <c r="V1387" i="4"/>
  <c r="V1379" i="4"/>
  <c r="V1371" i="4"/>
  <c r="V2722" i="4"/>
  <c r="V2714" i="4"/>
  <c r="V2706" i="4"/>
  <c r="V2698" i="4"/>
  <c r="V2690" i="4"/>
  <c r="V2682" i="4"/>
  <c r="V2674" i="4"/>
  <c r="V2666" i="4"/>
  <c r="V2658" i="4"/>
  <c r="V2650" i="4"/>
  <c r="V2642" i="4"/>
  <c r="V2634" i="4"/>
  <c r="V2626" i="4"/>
  <c r="V2618" i="4"/>
  <c r="V2610" i="4"/>
  <c r="V2602" i="4"/>
  <c r="V2594" i="4"/>
  <c r="V2586" i="4"/>
  <c r="V2578" i="4"/>
  <c r="V2570" i="4"/>
  <c r="V2562" i="4"/>
  <c r="V2554" i="4"/>
  <c r="V2546" i="4"/>
  <c r="V2538" i="4"/>
  <c r="V2530" i="4"/>
  <c r="V2522" i="4"/>
  <c r="V2514" i="4"/>
  <c r="V2506" i="4"/>
  <c r="V2498" i="4"/>
  <c r="V2490" i="4"/>
  <c r="V2482" i="4"/>
  <c r="V2474" i="4"/>
  <c r="V2466" i="4"/>
  <c r="V2458" i="4"/>
  <c r="V2450" i="4"/>
  <c r="V2442" i="4"/>
  <c r="V2434" i="4"/>
  <c r="V2426" i="4"/>
  <c r="V2418" i="4"/>
  <c r="V2410" i="4"/>
  <c r="V2402" i="4"/>
  <c r="V2394" i="4"/>
  <c r="V2386" i="4"/>
  <c r="V2378" i="4"/>
  <c r="V2370" i="4"/>
  <c r="V2362" i="4"/>
  <c r="V2354" i="4"/>
  <c r="V2346" i="4"/>
  <c r="V2338" i="4"/>
  <c r="V2330" i="4"/>
  <c r="V2322" i="4"/>
  <c r="V2314" i="4"/>
  <c r="V2306" i="4"/>
  <c r="V2298" i="4"/>
  <c r="V2290" i="4"/>
  <c r="V2282" i="4"/>
  <c r="V2274" i="4"/>
  <c r="V2266" i="4"/>
  <c r="V2258" i="4"/>
  <c r="V2250" i="4"/>
  <c r="V2242" i="4"/>
  <c r="V2234" i="4"/>
  <c r="V2226" i="4"/>
  <c r="V2218" i="4"/>
  <c r="V2210" i="4"/>
  <c r="V2202" i="4"/>
  <c r="V2194" i="4"/>
  <c r="V2186" i="4"/>
  <c r="V2178" i="4"/>
  <c r="V2170" i="4"/>
  <c r="V2162" i="4"/>
  <c r="V2154" i="4"/>
  <c r="V2146" i="4"/>
  <c r="V2138" i="4"/>
  <c r="V2130" i="4"/>
  <c r="V2122" i="4"/>
  <c r="V2114" i="4"/>
  <c r="V2106" i="4"/>
  <c r="V2098" i="4"/>
  <c r="V2090" i="4"/>
  <c r="V2082" i="4"/>
  <c r="V2074" i="4"/>
  <c r="V2066" i="4"/>
  <c r="V2058" i="4"/>
  <c r="V2050" i="4"/>
  <c r="V2042" i="4"/>
  <c r="V2034" i="4"/>
  <c r="V2026" i="4"/>
  <c r="V2018" i="4"/>
  <c r="V2010" i="4"/>
  <c r="V2002" i="4"/>
  <c r="V1994" i="4"/>
  <c r="V1986" i="4"/>
  <c r="V1978" i="4"/>
  <c r="V1970" i="4"/>
  <c r="V1962" i="4"/>
  <c r="V1954" i="4"/>
  <c r="V1946" i="4"/>
  <c r="V1938" i="4"/>
  <c r="V1930" i="4"/>
  <c r="V1922" i="4"/>
  <c r="V1914" i="4"/>
  <c r="V1906" i="4"/>
  <c r="V1898" i="4"/>
  <c r="V1890" i="4"/>
  <c r="V1882" i="4"/>
  <c r="V1874" i="4"/>
  <c r="V1866" i="4"/>
  <c r="V1858" i="4"/>
  <c r="V1850" i="4"/>
  <c r="V1842" i="4"/>
  <c r="V1834" i="4"/>
  <c r="V1826" i="4"/>
  <c r="V1818" i="4"/>
  <c r="V1810" i="4"/>
  <c r="V1802" i="4"/>
  <c r="V1794" i="4"/>
  <c r="V1786" i="4"/>
  <c r="V1778" i="4"/>
  <c r="V1770" i="4"/>
  <c r="V1762" i="4"/>
  <c r="V1754" i="4"/>
  <c r="V1746" i="4"/>
  <c r="V1738" i="4"/>
  <c r="V1730" i="4"/>
  <c r="V1722" i="4"/>
  <c r="V1714" i="4"/>
  <c r="V1706" i="4"/>
  <c r="V1698" i="4"/>
  <c r="V1690" i="4"/>
  <c r="V1682" i="4"/>
  <c r="V1674" i="4"/>
  <c r="V1666" i="4"/>
  <c r="V1658" i="4"/>
  <c r="V1650" i="4"/>
  <c r="V1642" i="4"/>
  <c r="V1634" i="4"/>
  <c r="V1626" i="4"/>
  <c r="V1618" i="4"/>
  <c r="V1610" i="4"/>
  <c r="V1602" i="4"/>
  <c r="V1594" i="4"/>
  <c r="V1586" i="4"/>
  <c r="V1578" i="4"/>
  <c r="V1570" i="4"/>
  <c r="V1562" i="4"/>
  <c r="V1554" i="4"/>
  <c r="V1546" i="4"/>
  <c r="V1538" i="4"/>
  <c r="V1530" i="4"/>
  <c r="V1522" i="4"/>
  <c r="V1514" i="4"/>
  <c r="V1506" i="4"/>
  <c r="V1498" i="4"/>
  <c r="V1490" i="4"/>
  <c r="V1482" i="4"/>
  <c r="V1474" i="4"/>
  <c r="V1466" i="4"/>
  <c r="V1458" i="4"/>
  <c r="V1450" i="4"/>
  <c r="V1442" i="4"/>
  <c r="V1434" i="4"/>
  <c r="V1426" i="4"/>
  <c r="V1418" i="4"/>
  <c r="V1410" i="4"/>
  <c r="V1402" i="4"/>
  <c r="V1394" i="4"/>
  <c r="V1386" i="4"/>
  <c r="V1378" i="4"/>
  <c r="V1370" i="4"/>
  <c r="V2721" i="4"/>
  <c r="V2713" i="4"/>
  <c r="V2705" i="4"/>
  <c r="V2697" i="4"/>
  <c r="V2689" i="4"/>
  <c r="V2681" i="4"/>
  <c r="V2673" i="4"/>
  <c r="V2665" i="4"/>
  <c r="V2657" i="4"/>
  <c r="V2649" i="4"/>
  <c r="V2641" i="4"/>
  <c r="V2633" i="4"/>
  <c r="V2625" i="4"/>
  <c r="V2617" i="4"/>
  <c r="V2609" i="4"/>
  <c r="V2601" i="4"/>
  <c r="V2593" i="4"/>
  <c r="V2585" i="4"/>
  <c r="V2577" i="4"/>
  <c r="V2569" i="4"/>
  <c r="V2561" i="4"/>
  <c r="V2553" i="4"/>
  <c r="V2545" i="4"/>
  <c r="V2537" i="4"/>
  <c r="V2529" i="4"/>
  <c r="V2521" i="4"/>
  <c r="V2513" i="4"/>
  <c r="V2505" i="4"/>
  <c r="V2497" i="4"/>
  <c r="V2489" i="4"/>
  <c r="V2481" i="4"/>
  <c r="V2473" i="4"/>
  <c r="V2465" i="4"/>
  <c r="V2457" i="4"/>
  <c r="V2449" i="4"/>
  <c r="V2441" i="4"/>
  <c r="V2433" i="4"/>
  <c r="V2425" i="4"/>
  <c r="V2417" i="4"/>
  <c r="V2409" i="4"/>
  <c r="V2401" i="4"/>
  <c r="V2393" i="4"/>
  <c r="V2385" i="4"/>
  <c r="V2377" i="4"/>
  <c r="V2369" i="4"/>
  <c r="V2361" i="4"/>
  <c r="V2353" i="4"/>
  <c r="V2345" i="4"/>
  <c r="V2337" i="4"/>
  <c r="V2329" i="4"/>
  <c r="V2321" i="4"/>
  <c r="V2313" i="4"/>
  <c r="V2305" i="4"/>
  <c r="V2297" i="4"/>
  <c r="V2289" i="4"/>
  <c r="V2281" i="4"/>
  <c r="V2273" i="4"/>
  <c r="V2265" i="4"/>
  <c r="V2257" i="4"/>
  <c r="V2249" i="4"/>
  <c r="V2241" i="4"/>
  <c r="V2233" i="4"/>
  <c r="V2225" i="4"/>
  <c r="V2217" i="4"/>
  <c r="V2209" i="4"/>
  <c r="V2201" i="4"/>
  <c r="V2193" i="4"/>
  <c r="V2185" i="4"/>
  <c r="V2177" i="4"/>
  <c r="V2169" i="4"/>
  <c r="V2161" i="4"/>
  <c r="V2153" i="4"/>
  <c r="V2145" i="4"/>
  <c r="V2137" i="4"/>
  <c r="V2129" i="4"/>
  <c r="V2121" i="4"/>
  <c r="V2113" i="4"/>
  <c r="V2105" i="4"/>
  <c r="V2097" i="4"/>
  <c r="V2089" i="4"/>
  <c r="V2081" i="4"/>
  <c r="V2073" i="4"/>
  <c r="V2065" i="4"/>
  <c r="V2057" i="4"/>
  <c r="V2049" i="4"/>
  <c r="V2041" i="4"/>
  <c r="V2033" i="4"/>
  <c r="V2025" i="4"/>
  <c r="V2017" i="4"/>
  <c r="V2009" i="4"/>
  <c r="V2001" i="4"/>
  <c r="V1993" i="4"/>
  <c r="V1985" i="4"/>
  <c r="V1977" i="4"/>
  <c r="V1969" i="4"/>
  <c r="V1961" i="4"/>
  <c r="V1953" i="4"/>
  <c r="V1945" i="4"/>
  <c r="V1937" i="4"/>
  <c r="V1929" i="4"/>
  <c r="V1921" i="4"/>
  <c r="V1913" i="4"/>
  <c r="V1905" i="4"/>
  <c r="V1897" i="4"/>
  <c r="V1889" i="4"/>
  <c r="V1881" i="4"/>
  <c r="V1873" i="4"/>
  <c r="V1865" i="4"/>
  <c r="V1857" i="4"/>
  <c r="V1849" i="4"/>
  <c r="V1841" i="4"/>
  <c r="V1833" i="4"/>
  <c r="V1825" i="4"/>
  <c r="V1817" i="4"/>
  <c r="V1809" i="4"/>
  <c r="V1801" i="4"/>
  <c r="V1793" i="4"/>
  <c r="V1785" i="4"/>
  <c r="V1777" i="4"/>
  <c r="V1769" i="4"/>
  <c r="V1761" i="4"/>
  <c r="V1753" i="4"/>
  <c r="V1745" i="4"/>
  <c r="V1737" i="4"/>
  <c r="V1729" i="4"/>
  <c r="V1721" i="4"/>
  <c r="V1713" i="4"/>
  <c r="V1705" i="4"/>
  <c r="V1697" i="4"/>
  <c r="V1689" i="4"/>
  <c r="V1681" i="4"/>
  <c r="V1673" i="4"/>
  <c r="V1665" i="4"/>
  <c r="V1657" i="4"/>
  <c r="V1649" i="4"/>
  <c r="V1641" i="4"/>
  <c r="V1633" i="4"/>
  <c r="V1625" i="4"/>
  <c r="V1617" i="4"/>
  <c r="V1609" i="4"/>
  <c r="V1601" i="4"/>
  <c r="V1593" i="4"/>
  <c r="V1585" i="4"/>
  <c r="V1577" i="4"/>
  <c r="V1569" i="4"/>
  <c r="V1561" i="4"/>
  <c r="V1553" i="4"/>
  <c r="V1545" i="4"/>
  <c r="V1537" i="4"/>
  <c r="V1529" i="4"/>
  <c r="V1521" i="4"/>
  <c r="V1513" i="4"/>
  <c r="V1505" i="4"/>
  <c r="V1497" i="4"/>
  <c r="V1489" i="4"/>
  <c r="V1481" i="4"/>
  <c r="V1473" i="4"/>
  <c r="V1465" i="4"/>
  <c r="V1457" i="4"/>
  <c r="V1449" i="4"/>
  <c r="V1441" i="4"/>
  <c r="V1433" i="4"/>
  <c r="V1425" i="4"/>
  <c r="V1417" i="4"/>
  <c r="V1409" i="4"/>
  <c r="V1401" i="4"/>
  <c r="V1393" i="4"/>
  <c r="V1385" i="4"/>
  <c r="V1377" i="4"/>
  <c r="V1369" i="4"/>
  <c r="V2720" i="4"/>
  <c r="V2712" i="4"/>
  <c r="V2704" i="4"/>
  <c r="V2696" i="4"/>
  <c r="V2688" i="4"/>
  <c r="V2680" i="4"/>
  <c r="V2672" i="4"/>
  <c r="V2664" i="4"/>
  <c r="V2656" i="4"/>
  <c r="V2648" i="4"/>
  <c r="V2640" i="4"/>
  <c r="V2632" i="4"/>
  <c r="V2624" i="4"/>
  <c r="V2616" i="4"/>
  <c r="V2608" i="4"/>
  <c r="V2600" i="4"/>
  <c r="V2592" i="4"/>
  <c r="V2584" i="4"/>
  <c r="V2576" i="4"/>
  <c r="V2568" i="4"/>
  <c r="V2560" i="4"/>
  <c r="V2552" i="4"/>
  <c r="V2544" i="4"/>
  <c r="V2536" i="4"/>
  <c r="V2528" i="4"/>
  <c r="V2520" i="4"/>
  <c r="V2512" i="4"/>
  <c r="V2504" i="4"/>
  <c r="V2496" i="4"/>
  <c r="V2488" i="4"/>
  <c r="V2480" i="4"/>
  <c r="V2472" i="4"/>
  <c r="V2464" i="4"/>
  <c r="V2456" i="4"/>
  <c r="V2448" i="4"/>
  <c r="V2440" i="4"/>
  <c r="V2432" i="4"/>
  <c r="V2424" i="4"/>
  <c r="V2416" i="4"/>
  <c r="V2408" i="4"/>
  <c r="V2400" i="4"/>
  <c r="V2392" i="4"/>
  <c r="V2384" i="4"/>
  <c r="V2376" i="4"/>
  <c r="V2368" i="4"/>
  <c r="V2360" i="4"/>
  <c r="V2352" i="4"/>
  <c r="V2344" i="4"/>
  <c r="V2336" i="4"/>
  <c r="V2328" i="4"/>
  <c r="V2320" i="4"/>
  <c r="V2312" i="4"/>
  <c r="V2304" i="4"/>
  <c r="V2296" i="4"/>
  <c r="V2288" i="4"/>
  <c r="V2280" i="4"/>
  <c r="V2272" i="4"/>
  <c r="V2264" i="4"/>
  <c r="V2256" i="4"/>
  <c r="V2248" i="4"/>
  <c r="V2240" i="4"/>
  <c r="V2232" i="4"/>
  <c r="V2224" i="4"/>
  <c r="V2216" i="4"/>
  <c r="V2208" i="4"/>
  <c r="V2200" i="4"/>
  <c r="V2192" i="4"/>
  <c r="V2184" i="4"/>
  <c r="V2176" i="4"/>
  <c r="V2168" i="4"/>
  <c r="V2160" i="4"/>
  <c r="V2152" i="4"/>
  <c r="V2144" i="4"/>
  <c r="V2136" i="4"/>
  <c r="V2128" i="4"/>
  <c r="V2120" i="4"/>
  <c r="V2112" i="4"/>
  <c r="V2104" i="4"/>
  <c r="V2096" i="4"/>
  <c r="V2088" i="4"/>
  <c r="V2080" i="4"/>
  <c r="V2072" i="4"/>
  <c r="V2064" i="4"/>
  <c r="V2056" i="4"/>
  <c r="V2048" i="4"/>
  <c r="V2040" i="4"/>
  <c r="V2032" i="4"/>
  <c r="V2024" i="4"/>
  <c r="V2016" i="4"/>
  <c r="V2008" i="4"/>
  <c r="V2000" i="4"/>
  <c r="V1992" i="4"/>
  <c r="V1984" i="4"/>
  <c r="V1976" i="4"/>
  <c r="V1968" i="4"/>
  <c r="V1960" i="4"/>
  <c r="V1952" i="4"/>
  <c r="V1944" i="4"/>
  <c r="V1936" i="4"/>
  <c r="V1928" i="4"/>
  <c r="V1920" i="4"/>
  <c r="V1912" i="4"/>
  <c r="V1904" i="4"/>
  <c r="V1896" i="4"/>
  <c r="V1888" i="4"/>
  <c r="V1880" i="4"/>
  <c r="V1872" i="4"/>
  <c r="V1864" i="4"/>
  <c r="V1856" i="4"/>
  <c r="V1848" i="4"/>
  <c r="V1840" i="4"/>
  <c r="V1832" i="4"/>
  <c r="V1824" i="4"/>
  <c r="V1816" i="4"/>
  <c r="V1808" i="4"/>
  <c r="V1800" i="4"/>
  <c r="V1792" i="4"/>
  <c r="V1784" i="4"/>
  <c r="V1776" i="4"/>
  <c r="V1768" i="4"/>
  <c r="V1760" i="4"/>
  <c r="V1752" i="4"/>
  <c r="V1744" i="4"/>
  <c r="V1736" i="4"/>
  <c r="V1728" i="4"/>
  <c r="V1720" i="4"/>
  <c r="V1712" i="4"/>
  <c r="V1704" i="4"/>
  <c r="V1696" i="4"/>
  <c r="V1688" i="4"/>
  <c r="V1680" i="4"/>
  <c r="V1672" i="4"/>
  <c r="V1664" i="4"/>
  <c r="V1656" i="4"/>
  <c r="V1648" i="4"/>
  <c r="V1640" i="4"/>
  <c r="V1632" i="4"/>
  <c r="V1624" i="4"/>
  <c r="V1616" i="4"/>
  <c r="V1608" i="4"/>
  <c r="V1600" i="4"/>
  <c r="V1592" i="4"/>
  <c r="V1584" i="4"/>
  <c r="V1576" i="4"/>
  <c r="V1568" i="4"/>
  <c r="V1560" i="4"/>
  <c r="V1552" i="4"/>
  <c r="V1544" i="4"/>
  <c r="V1536" i="4"/>
  <c r="V1528" i="4"/>
  <c r="V1520" i="4"/>
  <c r="V1512" i="4"/>
  <c r="V1504" i="4"/>
  <c r="V1496" i="4"/>
  <c r="V1488" i="4"/>
  <c r="V1480" i="4"/>
  <c r="V1472" i="4"/>
  <c r="V1464" i="4"/>
  <c r="V1456" i="4"/>
  <c r="V1448" i="4"/>
  <c r="V1440" i="4"/>
  <c r="V1432" i="4"/>
  <c r="V1424" i="4"/>
  <c r="V1416" i="4"/>
  <c r="V1408" i="4"/>
  <c r="V1400" i="4"/>
  <c r="V1392" i="4"/>
  <c r="V1384" i="4"/>
  <c r="V1376" i="4"/>
  <c r="V1368" i="4"/>
  <c r="V2719" i="4"/>
  <c r="V2711" i="4"/>
  <c r="V2703" i="4"/>
  <c r="V2695" i="4"/>
  <c r="V2687" i="4"/>
  <c r="V2679" i="4"/>
  <c r="V2671" i="4"/>
  <c r="V2663" i="4"/>
  <c r="V2655" i="4"/>
  <c r="V2647" i="4"/>
  <c r="V2639" i="4"/>
  <c r="V2631" i="4"/>
  <c r="V2623" i="4"/>
  <c r="V2615" i="4"/>
  <c r="V2607" i="4"/>
  <c r="V2599" i="4"/>
  <c r="V2591" i="4"/>
  <c r="V2583" i="4"/>
  <c r="V2575" i="4"/>
  <c r="V2567" i="4"/>
  <c r="V2559" i="4"/>
  <c r="V2551" i="4"/>
  <c r="V2543" i="4"/>
  <c r="V2535" i="4"/>
  <c r="V2527" i="4"/>
  <c r="V2519" i="4"/>
  <c r="V2511" i="4"/>
  <c r="V2503" i="4"/>
  <c r="V2495" i="4"/>
  <c r="V2487" i="4"/>
  <c r="V2479" i="4"/>
  <c r="V2471" i="4"/>
  <c r="V2463" i="4"/>
  <c r="V2455" i="4"/>
  <c r="V2447" i="4"/>
  <c r="V2439" i="4"/>
  <c r="V2431" i="4"/>
  <c r="V2423" i="4"/>
  <c r="V2415" i="4"/>
  <c r="V2407" i="4"/>
  <c r="V2399" i="4"/>
  <c r="V2391" i="4"/>
  <c r="V2383" i="4"/>
  <c r="V2375" i="4"/>
  <c r="V2367" i="4"/>
  <c r="V2359" i="4"/>
  <c r="V2351" i="4"/>
  <c r="V2343" i="4"/>
  <c r="V2335" i="4"/>
  <c r="V2327" i="4"/>
  <c r="V2319" i="4"/>
  <c r="V2311" i="4"/>
  <c r="V2303" i="4"/>
  <c r="V2295" i="4"/>
  <c r="V2287" i="4"/>
  <c r="V2279" i="4"/>
  <c r="V2271" i="4"/>
  <c r="V2263" i="4"/>
  <c r="V2255" i="4"/>
  <c r="V2247" i="4"/>
  <c r="V2239" i="4"/>
  <c r="V2231" i="4"/>
  <c r="V2223" i="4"/>
  <c r="V2215" i="4"/>
  <c r="V2207" i="4"/>
  <c r="V2199" i="4"/>
  <c r="V2191" i="4"/>
  <c r="V2183" i="4"/>
  <c r="V2175" i="4"/>
  <c r="V2167" i="4"/>
  <c r="V2159" i="4"/>
  <c r="V2151" i="4"/>
  <c r="V2143" i="4"/>
  <c r="V2135" i="4"/>
  <c r="V2127" i="4"/>
  <c r="V2119" i="4"/>
  <c r="V2111" i="4"/>
  <c r="V2103" i="4"/>
  <c r="V2095" i="4"/>
  <c r="V2087" i="4"/>
  <c r="V2079" i="4"/>
  <c r="V2071" i="4"/>
  <c r="V2063" i="4"/>
  <c r="V2055" i="4"/>
  <c r="V2047" i="4"/>
  <c r="V2039" i="4"/>
  <c r="V2031" i="4"/>
  <c r="V2023" i="4"/>
  <c r="V2015" i="4"/>
  <c r="V2007" i="4"/>
  <c r="V1999" i="4"/>
  <c r="V1991" i="4"/>
  <c r="V1983" i="4"/>
  <c r="V1975" i="4"/>
  <c r="V1967" i="4"/>
  <c r="V1959" i="4"/>
  <c r="V1951" i="4"/>
  <c r="V1943" i="4"/>
  <c r="V1935" i="4"/>
  <c r="V1927" i="4"/>
  <c r="V1919" i="4"/>
  <c r="V1911" i="4"/>
  <c r="V1903" i="4"/>
  <c r="V1895" i="4"/>
  <c r="V1887" i="4"/>
  <c r="V1879" i="4"/>
  <c r="V1871" i="4"/>
  <c r="V1863" i="4"/>
  <c r="V1855" i="4"/>
  <c r="V1847" i="4"/>
  <c r="V1839" i="4"/>
  <c r="V1831" i="4"/>
  <c r="V1823" i="4"/>
  <c r="V1815" i="4"/>
  <c r="V1807" i="4"/>
  <c r="V1799" i="4"/>
  <c r="V1791" i="4"/>
  <c r="V1783" i="4"/>
  <c r="V1775" i="4"/>
  <c r="V1767" i="4"/>
  <c r="V1759" i="4"/>
  <c r="V1751" i="4"/>
  <c r="V1743" i="4"/>
  <c r="V1735" i="4"/>
  <c r="V1727" i="4"/>
  <c r="V1719" i="4"/>
  <c r="V1711" i="4"/>
  <c r="V1703" i="4"/>
  <c r="V1695" i="4"/>
  <c r="V1687" i="4"/>
  <c r="V1679" i="4"/>
  <c r="V1671" i="4"/>
  <c r="V1663" i="4"/>
  <c r="V1655" i="4"/>
  <c r="V1647" i="4"/>
  <c r="V1639" i="4"/>
  <c r="V1631" i="4"/>
  <c r="V1623" i="4"/>
  <c r="V1615" i="4"/>
  <c r="V1607" i="4"/>
  <c r="V1599" i="4"/>
  <c r="V1591" i="4"/>
  <c r="V1583" i="4"/>
  <c r="V1575" i="4"/>
  <c r="V1567" i="4"/>
  <c r="V1559" i="4"/>
  <c r="V1551" i="4"/>
  <c r="V1543" i="4"/>
  <c r="V1535" i="4"/>
  <c r="V1527" i="4"/>
  <c r="V1519" i="4"/>
  <c r="V1511" i="4"/>
  <c r="V1503" i="4"/>
  <c r="V1495" i="4"/>
  <c r="V1487" i="4"/>
  <c r="V1479" i="4"/>
  <c r="V1471" i="4"/>
  <c r="V1463" i="4"/>
  <c r="V1455" i="4"/>
  <c r="V1447" i="4"/>
  <c r="V1439" i="4"/>
  <c r="V1431" i="4"/>
  <c r="V1423" i="4"/>
  <c r="V1415" i="4"/>
  <c r="V1407" i="4"/>
  <c r="V1399" i="4"/>
  <c r="V1391" i="4"/>
  <c r="V1383" i="4"/>
  <c r="V1375" i="4"/>
  <c r="V1358" i="4"/>
  <c r="V1350" i="4"/>
  <c r="V1342" i="4"/>
  <c r="V1334" i="4"/>
  <c r="V1326" i="4"/>
  <c r="V1318" i="4"/>
  <c r="V1310" i="4"/>
  <c r="V1302" i="4"/>
  <c r="V1294" i="4"/>
  <c r="V1286" i="4"/>
  <c r="V1278" i="4"/>
  <c r="V1270" i="4"/>
  <c r="V1262" i="4"/>
  <c r="V1254" i="4"/>
  <c r="V1246" i="4"/>
  <c r="V1238" i="4"/>
  <c r="V1230" i="4"/>
  <c r="V1222" i="4"/>
  <c r="V1214" i="4"/>
  <c r="V1206" i="4"/>
  <c r="V1198" i="4"/>
  <c r="V1190" i="4"/>
  <c r="V1182" i="4"/>
  <c r="V1174" i="4"/>
  <c r="V1166" i="4"/>
  <c r="V1158" i="4"/>
  <c r="V1150" i="4"/>
  <c r="V1142" i="4"/>
  <c r="V1134" i="4"/>
  <c r="V1126" i="4"/>
  <c r="V1118" i="4"/>
  <c r="V1110" i="4"/>
  <c r="V1102" i="4"/>
  <c r="V1094" i="4"/>
  <c r="V1086" i="4"/>
  <c r="V1078" i="4"/>
  <c r="V1070" i="4"/>
  <c r="V1062" i="4"/>
  <c r="V1054" i="4"/>
  <c r="V1046" i="4"/>
  <c r="V1038" i="4"/>
  <c r="V1030" i="4"/>
  <c r="V1022" i="4"/>
  <c r="V1014" i="4"/>
  <c r="V1006" i="4"/>
  <c r="V998" i="4"/>
  <c r="V990" i="4"/>
  <c r="V982" i="4"/>
  <c r="V974" i="4"/>
  <c r="V966" i="4"/>
  <c r="V958" i="4"/>
  <c r="V950" i="4"/>
  <c r="V942" i="4"/>
  <c r="V934" i="4"/>
  <c r="V926" i="4"/>
  <c r="V918" i="4"/>
  <c r="V910" i="4"/>
  <c r="V902" i="4"/>
  <c r="V894" i="4"/>
  <c r="V886" i="4"/>
  <c r="V878" i="4"/>
  <c r="V870" i="4"/>
  <c r="V862" i="4"/>
  <c r="V854" i="4"/>
  <c r="V846" i="4"/>
  <c r="V838" i="4"/>
  <c r="V830" i="4"/>
  <c r="V822" i="4"/>
  <c r="V814" i="4"/>
  <c r="V806" i="4"/>
  <c r="V798" i="4"/>
  <c r="V790" i="4"/>
  <c r="V782" i="4"/>
  <c r="V774" i="4"/>
  <c r="V766" i="4"/>
  <c r="V758" i="4"/>
  <c r="V750" i="4"/>
  <c r="V742" i="4"/>
  <c r="V734" i="4"/>
  <c r="V726" i="4"/>
  <c r="V718" i="4"/>
  <c r="V710" i="4"/>
  <c r="V702" i="4"/>
  <c r="V694" i="4"/>
  <c r="V686" i="4"/>
  <c r="V678" i="4"/>
  <c r="V670" i="4"/>
  <c r="V662" i="4"/>
  <c r="V654" i="4"/>
  <c r="V646" i="4"/>
  <c r="V638" i="4"/>
  <c r="V630" i="4"/>
  <c r="V622" i="4"/>
  <c r="V614" i="4"/>
  <c r="V606" i="4"/>
  <c r="V598" i="4"/>
  <c r="V590" i="4"/>
  <c r="V582" i="4"/>
  <c r="V574" i="4"/>
  <c r="V566" i="4"/>
  <c r="V558" i="4"/>
  <c r="V550" i="4"/>
  <c r="V542" i="4"/>
  <c r="V534" i="4"/>
  <c r="V526" i="4"/>
  <c r="V518" i="4"/>
  <c r="V510" i="4"/>
  <c r="V502" i="4"/>
  <c r="V494" i="4"/>
  <c r="V486" i="4"/>
  <c r="V478" i="4"/>
  <c r="V470" i="4"/>
  <c r="V462" i="4"/>
  <c r="V454" i="4"/>
  <c r="V446" i="4"/>
  <c r="V438" i="4"/>
  <c r="V430" i="4"/>
  <c r="V422" i="4"/>
  <c r="V414" i="4"/>
  <c r="V406" i="4"/>
  <c r="V398" i="4"/>
  <c r="V390" i="4"/>
  <c r="V382" i="4"/>
  <c r="V374" i="4"/>
  <c r="V366" i="4"/>
  <c r="V358" i="4"/>
  <c r="V350" i="4"/>
  <c r="V342" i="4"/>
  <c r="V334" i="4"/>
  <c r="V326" i="4"/>
  <c r="V318" i="4"/>
  <c r="V310" i="4"/>
  <c r="V302" i="4"/>
  <c r="V294" i="4"/>
  <c r="V286" i="4"/>
  <c r="V278" i="4"/>
  <c r="V270" i="4"/>
  <c r="V262" i="4"/>
  <c r="V254" i="4"/>
  <c r="V246" i="4"/>
  <c r="V238" i="4"/>
  <c r="V230" i="4"/>
  <c r="V222" i="4"/>
  <c r="V214" i="4"/>
  <c r="V206" i="4"/>
  <c r="V198" i="4"/>
  <c r="V190" i="4"/>
  <c r="V182" i="4"/>
  <c r="V174" i="4"/>
  <c r="V166" i="4"/>
  <c r="V158" i="4"/>
  <c r="V150" i="4"/>
  <c r="V142" i="4"/>
  <c r="V134" i="4"/>
  <c r="V126" i="4"/>
  <c r="V118" i="4"/>
  <c r="V110" i="4"/>
  <c r="V102" i="4"/>
  <c r="V94" i="4"/>
  <c r="V86" i="4"/>
  <c r="V78" i="4"/>
  <c r="V70" i="4"/>
  <c r="V62" i="4"/>
  <c r="V54" i="4"/>
  <c r="V46" i="4"/>
  <c r="V38" i="4"/>
  <c r="V30" i="4"/>
  <c r="V22" i="4"/>
  <c r="V14" i="4"/>
  <c r="V1365" i="4"/>
  <c r="V1357" i="4"/>
  <c r="V1349" i="4"/>
  <c r="V1341" i="4"/>
  <c r="V1333" i="4"/>
  <c r="V1325" i="4"/>
  <c r="V1317" i="4"/>
  <c r="V1309" i="4"/>
  <c r="V1301" i="4"/>
  <c r="V1293" i="4"/>
  <c r="V1285" i="4"/>
  <c r="V1277" i="4"/>
  <c r="V1269" i="4"/>
  <c r="V1261" i="4"/>
  <c r="V1253" i="4"/>
  <c r="V1245" i="4"/>
  <c r="V1237" i="4"/>
  <c r="V1229" i="4"/>
  <c r="V1221" i="4"/>
  <c r="V1213" i="4"/>
  <c r="V1205" i="4"/>
  <c r="V1197" i="4"/>
  <c r="V1189" i="4"/>
  <c r="V1181" i="4"/>
  <c r="V1173" i="4"/>
  <c r="V1165" i="4"/>
  <c r="V1157" i="4"/>
  <c r="V1149" i="4"/>
  <c r="V1141" i="4"/>
  <c r="V1133" i="4"/>
  <c r="V1125" i="4"/>
  <c r="V1117" i="4"/>
  <c r="V1109" i="4"/>
  <c r="V1101" i="4"/>
  <c r="V1093" i="4"/>
  <c r="V1085" i="4"/>
  <c r="V1077" i="4"/>
  <c r="V1069" i="4"/>
  <c r="V1061" i="4"/>
  <c r="V1053" i="4"/>
  <c r="V1045" i="4"/>
  <c r="V1037" i="4"/>
  <c r="V1029" i="4"/>
  <c r="V1021" i="4"/>
  <c r="V1013" i="4"/>
  <c r="V1005" i="4"/>
  <c r="V997" i="4"/>
  <c r="V989" i="4"/>
  <c r="V981" i="4"/>
  <c r="V973" i="4"/>
  <c r="V965" i="4"/>
  <c r="V957" i="4"/>
  <c r="V949" i="4"/>
  <c r="V941" i="4"/>
  <c r="V933" i="4"/>
  <c r="V925" i="4"/>
  <c r="V917" i="4"/>
  <c r="V909" i="4"/>
  <c r="V901" i="4"/>
  <c r="V893" i="4"/>
  <c r="V885" i="4"/>
  <c r="V877" i="4"/>
  <c r="V869" i="4"/>
  <c r="V861" i="4"/>
  <c r="V853" i="4"/>
  <c r="V845" i="4"/>
  <c r="V837" i="4"/>
  <c r="V829" i="4"/>
  <c r="V821" i="4"/>
  <c r="V813" i="4"/>
  <c r="V805" i="4"/>
  <c r="V797" i="4"/>
  <c r="V789" i="4"/>
  <c r="V781" i="4"/>
  <c r="V773" i="4"/>
  <c r="V765" i="4"/>
  <c r="V757" i="4"/>
  <c r="V749" i="4"/>
  <c r="V741" i="4"/>
  <c r="V733" i="4"/>
  <c r="V725" i="4"/>
  <c r="V717" i="4"/>
  <c r="V709" i="4"/>
  <c r="V701" i="4"/>
  <c r="V693" i="4"/>
  <c r="V685" i="4"/>
  <c r="V677" i="4"/>
  <c r="V669" i="4"/>
  <c r="V661" i="4"/>
  <c r="V653" i="4"/>
  <c r="V645" i="4"/>
  <c r="V637" i="4"/>
  <c r="V629" i="4"/>
  <c r="V621" i="4"/>
  <c r="V613" i="4"/>
  <c r="V605" i="4"/>
  <c r="V597" i="4"/>
  <c r="V589" i="4"/>
  <c r="V581" i="4"/>
  <c r="V573" i="4"/>
  <c r="V565" i="4"/>
  <c r="V557" i="4"/>
  <c r="V549" i="4"/>
  <c r="V541" i="4"/>
  <c r="V533" i="4"/>
  <c r="V525" i="4"/>
  <c r="V517" i="4"/>
  <c r="V509" i="4"/>
  <c r="V501" i="4"/>
  <c r="V493" i="4"/>
  <c r="V485" i="4"/>
  <c r="V477" i="4"/>
  <c r="V469" i="4"/>
  <c r="V461" i="4"/>
  <c r="V453" i="4"/>
  <c r="V445" i="4"/>
  <c r="V437" i="4"/>
  <c r="V429" i="4"/>
  <c r="V421" i="4"/>
  <c r="V413" i="4"/>
  <c r="V405" i="4"/>
  <c r="V397" i="4"/>
  <c r="V389" i="4"/>
  <c r="V381" i="4"/>
  <c r="V373" i="4"/>
  <c r="V365" i="4"/>
  <c r="V357" i="4"/>
  <c r="V349" i="4"/>
  <c r="V341" i="4"/>
  <c r="V333" i="4"/>
  <c r="V325" i="4"/>
  <c r="V317" i="4"/>
  <c r="V309" i="4"/>
  <c r="V301" i="4"/>
  <c r="V293" i="4"/>
  <c r="V285" i="4"/>
  <c r="V277" i="4"/>
  <c r="V269" i="4"/>
  <c r="V261" i="4"/>
  <c r="V253" i="4"/>
  <c r="V245" i="4"/>
  <c r="V237" i="4"/>
  <c r="V229" i="4"/>
  <c r="V221" i="4"/>
  <c r="V213" i="4"/>
  <c r="V205" i="4"/>
  <c r="V197" i="4"/>
  <c r="V189" i="4"/>
  <c r="V181" i="4"/>
  <c r="V173" i="4"/>
  <c r="V165" i="4"/>
  <c r="V157" i="4"/>
  <c r="V149" i="4"/>
  <c r="V141" i="4"/>
  <c r="V133" i="4"/>
  <c r="V125" i="4"/>
  <c r="V117" i="4"/>
  <c r="V109" i="4"/>
  <c r="V101" i="4"/>
  <c r="V93" i="4"/>
  <c r="V85" i="4"/>
  <c r="V77" i="4"/>
  <c r="V69" i="4"/>
  <c r="V61" i="4"/>
  <c r="V53" i="4"/>
  <c r="V45" i="4"/>
  <c r="V37" i="4"/>
  <c r="V29" i="4"/>
  <c r="V21" i="4"/>
  <c r="V13" i="4"/>
  <c r="V1364" i="4"/>
  <c r="V1356" i="4"/>
  <c r="V1348" i="4"/>
  <c r="V1340" i="4"/>
  <c r="V1332" i="4"/>
  <c r="V1324" i="4"/>
  <c r="V1316" i="4"/>
  <c r="V1308" i="4"/>
  <c r="V1300" i="4"/>
  <c r="V1292" i="4"/>
  <c r="V1284" i="4"/>
  <c r="V1276" i="4"/>
  <c r="V1268" i="4"/>
  <c r="V1260" i="4"/>
  <c r="V1252" i="4"/>
  <c r="V1244" i="4"/>
  <c r="V1236" i="4"/>
  <c r="V1228" i="4"/>
  <c r="V1220" i="4"/>
  <c r="V1212" i="4"/>
  <c r="V1204" i="4"/>
  <c r="V1196" i="4"/>
  <c r="V1188" i="4"/>
  <c r="V1180" i="4"/>
  <c r="V1172" i="4"/>
  <c r="V1164" i="4"/>
  <c r="V1156" i="4"/>
  <c r="V1148" i="4"/>
  <c r="V1140" i="4"/>
  <c r="V1132" i="4"/>
  <c r="V1124" i="4"/>
  <c r="V1116" i="4"/>
  <c r="V1108" i="4"/>
  <c r="V1100" i="4"/>
  <c r="V1092" i="4"/>
  <c r="V1084" i="4"/>
  <c r="V1076" i="4"/>
  <c r="V1068" i="4"/>
  <c r="V1060" i="4"/>
  <c r="V1052" i="4"/>
  <c r="V1044" i="4"/>
  <c r="V1036" i="4"/>
  <c r="V1028" i="4"/>
  <c r="V1020" i="4"/>
  <c r="V1012" i="4"/>
  <c r="V1004" i="4"/>
  <c r="V996" i="4"/>
  <c r="V988" i="4"/>
  <c r="V980" i="4"/>
  <c r="V972" i="4"/>
  <c r="V964" i="4"/>
  <c r="V956" i="4"/>
  <c r="V948" i="4"/>
  <c r="V940" i="4"/>
  <c r="V932" i="4"/>
  <c r="V924" i="4"/>
  <c r="V916" i="4"/>
  <c r="V908" i="4"/>
  <c r="V900" i="4"/>
  <c r="V892" i="4"/>
  <c r="V884" i="4"/>
  <c r="V876" i="4"/>
  <c r="V868" i="4"/>
  <c r="V860" i="4"/>
  <c r="V852" i="4"/>
  <c r="V844" i="4"/>
  <c r="V836" i="4"/>
  <c r="V828" i="4"/>
  <c r="V820" i="4"/>
  <c r="V812" i="4"/>
  <c r="V804" i="4"/>
  <c r="V796" i="4"/>
  <c r="V788" i="4"/>
  <c r="V780" i="4"/>
  <c r="V772" i="4"/>
  <c r="V764" i="4"/>
  <c r="V756" i="4"/>
  <c r="V748" i="4"/>
  <c r="V740" i="4"/>
  <c r="V732" i="4"/>
  <c r="V724" i="4"/>
  <c r="V716" i="4"/>
  <c r="V708" i="4"/>
  <c r="V700" i="4"/>
  <c r="V692" i="4"/>
  <c r="V684" i="4"/>
  <c r="V676" i="4"/>
  <c r="V668" i="4"/>
  <c r="V660" i="4"/>
  <c r="V652" i="4"/>
  <c r="V644" i="4"/>
  <c r="V636" i="4"/>
  <c r="V628" i="4"/>
  <c r="V620" i="4"/>
  <c r="V612" i="4"/>
  <c r="V604" i="4"/>
  <c r="V596" i="4"/>
  <c r="V588" i="4"/>
  <c r="V580" i="4"/>
  <c r="V572" i="4"/>
  <c r="V564" i="4"/>
  <c r="V556" i="4"/>
  <c r="V548" i="4"/>
  <c r="V540" i="4"/>
  <c r="V532" i="4"/>
  <c r="V524" i="4"/>
  <c r="V516" i="4"/>
  <c r="V508" i="4"/>
  <c r="V500" i="4"/>
  <c r="V492" i="4"/>
  <c r="V484" i="4"/>
  <c r="V476" i="4"/>
  <c r="V468" i="4"/>
  <c r="V460" i="4"/>
  <c r="V452" i="4"/>
  <c r="V444" i="4"/>
  <c r="V436" i="4"/>
  <c r="V428" i="4"/>
  <c r="V420" i="4"/>
  <c r="V412" i="4"/>
  <c r="V404" i="4"/>
  <c r="V396" i="4"/>
  <c r="V388" i="4"/>
  <c r="V380" i="4"/>
  <c r="V372" i="4"/>
  <c r="V364" i="4"/>
  <c r="V356" i="4"/>
  <c r="V348" i="4"/>
  <c r="V340" i="4"/>
  <c r="V332" i="4"/>
  <c r="V324" i="4"/>
  <c r="V316" i="4"/>
  <c r="V308" i="4"/>
  <c r="V300" i="4"/>
  <c r="V292" i="4"/>
  <c r="V284" i="4"/>
  <c r="V276" i="4"/>
  <c r="V268" i="4"/>
  <c r="V260" i="4"/>
  <c r="V252" i="4"/>
  <c r="V244" i="4"/>
  <c r="V236" i="4"/>
  <c r="V228" i="4"/>
  <c r="V220" i="4"/>
  <c r="V212" i="4"/>
  <c r="V204" i="4"/>
  <c r="V196" i="4"/>
  <c r="V188" i="4"/>
  <c r="V180" i="4"/>
  <c r="V172" i="4"/>
  <c r="V164" i="4"/>
  <c r="V156" i="4"/>
  <c r="V148" i="4"/>
  <c r="V140" i="4"/>
  <c r="V132" i="4"/>
  <c r="V124" i="4"/>
  <c r="V116" i="4"/>
  <c r="V108" i="4"/>
  <c r="V100" i="4"/>
  <c r="V92" i="4"/>
  <c r="V84" i="4"/>
  <c r="V76" i="4"/>
  <c r="V68" i="4"/>
  <c r="V60" i="4"/>
  <c r="V52" i="4"/>
  <c r="V44" i="4"/>
  <c r="V36" i="4"/>
  <c r="V28" i="4"/>
  <c r="V20" i="4"/>
  <c r="V12" i="4"/>
  <c r="V1363" i="4"/>
  <c r="V1355" i="4"/>
  <c r="V1347" i="4"/>
  <c r="V1339" i="4"/>
  <c r="V1331" i="4"/>
  <c r="V1323" i="4"/>
  <c r="V1315" i="4"/>
  <c r="V1307" i="4"/>
  <c r="V1299" i="4"/>
  <c r="V1291" i="4"/>
  <c r="V1283" i="4"/>
  <c r="V1275" i="4"/>
  <c r="V1267" i="4"/>
  <c r="V1259" i="4"/>
  <c r="V1251" i="4"/>
  <c r="V1243" i="4"/>
  <c r="V1235" i="4"/>
  <c r="V1227" i="4"/>
  <c r="V1219" i="4"/>
  <c r="V1211" i="4"/>
  <c r="V1203" i="4"/>
  <c r="V1195" i="4"/>
  <c r="V1187" i="4"/>
  <c r="V1179" i="4"/>
  <c r="V1171" i="4"/>
  <c r="V1163" i="4"/>
  <c r="V1155" i="4"/>
  <c r="V1147" i="4"/>
  <c r="V1139" i="4"/>
  <c r="V1131" i="4"/>
  <c r="V1123" i="4"/>
  <c r="V1115" i="4"/>
  <c r="V1107" i="4"/>
  <c r="V1099" i="4"/>
  <c r="V1091" i="4"/>
  <c r="V1083" i="4"/>
  <c r="V1075" i="4"/>
  <c r="V1067" i="4"/>
  <c r="V1059" i="4"/>
  <c r="V1051" i="4"/>
  <c r="V1043" i="4"/>
  <c r="V1035" i="4"/>
  <c r="V1027" i="4"/>
  <c r="V1019" i="4"/>
  <c r="V1011" i="4"/>
  <c r="V1003" i="4"/>
  <c r="V995" i="4"/>
  <c r="V987" i="4"/>
  <c r="V979" i="4"/>
  <c r="V971" i="4"/>
  <c r="V963" i="4"/>
  <c r="V955" i="4"/>
  <c r="V947" i="4"/>
  <c r="V939" i="4"/>
  <c r="V931" i="4"/>
  <c r="V923" i="4"/>
  <c r="V915" i="4"/>
  <c r="V907" i="4"/>
  <c r="V899" i="4"/>
  <c r="V891" i="4"/>
  <c r="V883" i="4"/>
  <c r="V875" i="4"/>
  <c r="V867" i="4"/>
  <c r="V859" i="4"/>
  <c r="V851" i="4"/>
  <c r="V843" i="4"/>
  <c r="V835" i="4"/>
  <c r="V827" i="4"/>
  <c r="V819" i="4"/>
  <c r="V811" i="4"/>
  <c r="V803" i="4"/>
  <c r="V795" i="4"/>
  <c r="V787" i="4"/>
  <c r="V779" i="4"/>
  <c r="V771" i="4"/>
  <c r="V763" i="4"/>
  <c r="V755" i="4"/>
  <c r="V747" i="4"/>
  <c r="V739" i="4"/>
  <c r="V731" i="4"/>
  <c r="V723" i="4"/>
  <c r="V715" i="4"/>
  <c r="V707" i="4"/>
  <c r="V699" i="4"/>
  <c r="V691" i="4"/>
  <c r="V683" i="4"/>
  <c r="V675" i="4"/>
  <c r="V667" i="4"/>
  <c r="V659" i="4"/>
  <c r="V651" i="4"/>
  <c r="V643" i="4"/>
  <c r="V635" i="4"/>
  <c r="V627" i="4"/>
  <c r="V619" i="4"/>
  <c r="V611" i="4"/>
  <c r="V603" i="4"/>
  <c r="V595" i="4"/>
  <c r="V587" i="4"/>
  <c r="V579" i="4"/>
  <c r="V571" i="4"/>
  <c r="V563" i="4"/>
  <c r="V555" i="4"/>
  <c r="V547" i="4"/>
  <c r="V539" i="4"/>
  <c r="V531" i="4"/>
  <c r="V523" i="4"/>
  <c r="V515" i="4"/>
  <c r="V507" i="4"/>
  <c r="V499" i="4"/>
  <c r="V491" i="4"/>
  <c r="V483" i="4"/>
  <c r="V475" i="4"/>
  <c r="V467" i="4"/>
  <c r="V459" i="4"/>
  <c r="V451" i="4"/>
  <c r="V443" i="4"/>
  <c r="V435" i="4"/>
  <c r="V427" i="4"/>
  <c r="V419" i="4"/>
  <c r="V411" i="4"/>
  <c r="V403" i="4"/>
  <c r="V395" i="4"/>
  <c r="V387" i="4"/>
  <c r="V379" i="4"/>
  <c r="V371" i="4"/>
  <c r="V363" i="4"/>
  <c r="V355" i="4"/>
  <c r="V347" i="4"/>
  <c r="V339" i="4"/>
  <c r="V331" i="4"/>
  <c r="V323" i="4"/>
  <c r="V315" i="4"/>
  <c r="V307" i="4"/>
  <c r="V299" i="4"/>
  <c r="V291" i="4"/>
  <c r="V283" i="4"/>
  <c r="V275" i="4"/>
  <c r="V267" i="4"/>
  <c r="V259" i="4"/>
  <c r="V251" i="4"/>
  <c r="V243" i="4"/>
  <c r="V235" i="4"/>
  <c r="V227" i="4"/>
  <c r="V219" i="4"/>
  <c r="V211" i="4"/>
  <c r="V203" i="4"/>
  <c r="V195" i="4"/>
  <c r="V187" i="4"/>
  <c r="V179" i="4"/>
  <c r="V171" i="4"/>
  <c r="V163" i="4"/>
  <c r="V155" i="4"/>
  <c r="V147" i="4"/>
  <c r="V139" i="4"/>
  <c r="V131" i="4"/>
  <c r="V123" i="4"/>
  <c r="V115" i="4"/>
  <c r="V107" i="4"/>
  <c r="V99" i="4"/>
  <c r="V91" i="4"/>
  <c r="V83" i="4"/>
  <c r="V75" i="4"/>
  <c r="V67" i="4"/>
  <c r="V59" i="4"/>
  <c r="V51" i="4"/>
  <c r="V43" i="4"/>
  <c r="V35" i="4"/>
  <c r="V27" i="4"/>
  <c r="V19" i="4"/>
  <c r="V11" i="4"/>
  <c r="V1362" i="4"/>
  <c r="V1354" i="4"/>
  <c r="V1346" i="4"/>
  <c r="V1338" i="4"/>
  <c r="V1330" i="4"/>
  <c r="V1322" i="4"/>
  <c r="V1314" i="4"/>
  <c r="V1306" i="4"/>
  <c r="V1298" i="4"/>
  <c r="V1290" i="4"/>
  <c r="V1282" i="4"/>
  <c r="V1274" i="4"/>
  <c r="V1266" i="4"/>
  <c r="V1258" i="4"/>
  <c r="V1250" i="4"/>
  <c r="V1242" i="4"/>
  <c r="V1234" i="4"/>
  <c r="V1226" i="4"/>
  <c r="V1218" i="4"/>
  <c r="V1210" i="4"/>
  <c r="V1202" i="4"/>
  <c r="V1194" i="4"/>
  <c r="V1186" i="4"/>
  <c r="V1178" i="4"/>
  <c r="V1170" i="4"/>
  <c r="V1162" i="4"/>
  <c r="V1154" i="4"/>
  <c r="V1146" i="4"/>
  <c r="V1138" i="4"/>
  <c r="V1130" i="4"/>
  <c r="V1122" i="4"/>
  <c r="V1114" i="4"/>
  <c r="V1106" i="4"/>
  <c r="V1098" i="4"/>
  <c r="V1090" i="4"/>
  <c r="V1082" i="4"/>
  <c r="V1074" i="4"/>
  <c r="V1066" i="4"/>
  <c r="V1058" i="4"/>
  <c r="V1050" i="4"/>
  <c r="V1042" i="4"/>
  <c r="V1034" i="4"/>
  <c r="V1026" i="4"/>
  <c r="V1018" i="4"/>
  <c r="V1010" i="4"/>
  <c r="V1002" i="4"/>
  <c r="V994" i="4"/>
  <c r="V986" i="4"/>
  <c r="V978" i="4"/>
  <c r="V970" i="4"/>
  <c r="V962" i="4"/>
  <c r="V954" i="4"/>
  <c r="V946" i="4"/>
  <c r="V938" i="4"/>
  <c r="V930" i="4"/>
  <c r="V922" i="4"/>
  <c r="V914" i="4"/>
  <c r="V906" i="4"/>
  <c r="V898" i="4"/>
  <c r="V890" i="4"/>
  <c r="V882" i="4"/>
  <c r="V874" i="4"/>
  <c r="V866" i="4"/>
  <c r="V858" i="4"/>
  <c r="V850" i="4"/>
  <c r="V842" i="4"/>
  <c r="V834" i="4"/>
  <c r="V826" i="4"/>
  <c r="V818" i="4"/>
  <c r="V810" i="4"/>
  <c r="V802" i="4"/>
  <c r="V794" i="4"/>
  <c r="V786" i="4"/>
  <c r="V778" i="4"/>
  <c r="V770" i="4"/>
  <c r="V762" i="4"/>
  <c r="V754" i="4"/>
  <c r="V746" i="4"/>
  <c r="V738" i="4"/>
  <c r="V730" i="4"/>
  <c r="V722" i="4"/>
  <c r="V714" i="4"/>
  <c r="V706" i="4"/>
  <c r="V698" i="4"/>
  <c r="V690" i="4"/>
  <c r="V682" i="4"/>
  <c r="V674" i="4"/>
  <c r="V666" i="4"/>
  <c r="V658" i="4"/>
  <c r="V650" i="4"/>
  <c r="V642" i="4"/>
  <c r="V634" i="4"/>
  <c r="V626" i="4"/>
  <c r="V618" i="4"/>
  <c r="V610" i="4"/>
  <c r="V602" i="4"/>
  <c r="V594" i="4"/>
  <c r="V586" i="4"/>
  <c r="V578" i="4"/>
  <c r="V570" i="4"/>
  <c r="V562" i="4"/>
  <c r="V554" i="4"/>
  <c r="V546" i="4"/>
  <c r="V538" i="4"/>
  <c r="V530" i="4"/>
  <c r="V522" i="4"/>
  <c r="V514" i="4"/>
  <c r="V506" i="4"/>
  <c r="V498" i="4"/>
  <c r="V490" i="4"/>
  <c r="V482" i="4"/>
  <c r="V474" i="4"/>
  <c r="V466" i="4"/>
  <c r="V458" i="4"/>
  <c r="V450" i="4"/>
  <c r="V442" i="4"/>
  <c r="V434" i="4"/>
  <c r="V426" i="4"/>
  <c r="V418" i="4"/>
  <c r="V410" i="4"/>
  <c r="V402" i="4"/>
  <c r="V394" i="4"/>
  <c r="V386" i="4"/>
  <c r="V378" i="4"/>
  <c r="V370" i="4"/>
  <c r="V362" i="4"/>
  <c r="V354" i="4"/>
  <c r="V346" i="4"/>
  <c r="V338" i="4"/>
  <c r="V330" i="4"/>
  <c r="V322" i="4"/>
  <c r="V314" i="4"/>
  <c r="V306" i="4"/>
  <c r="V298" i="4"/>
  <c r="V290" i="4"/>
  <c r="V282" i="4"/>
  <c r="V274" i="4"/>
  <c r="V266" i="4"/>
  <c r="V258" i="4"/>
  <c r="V250" i="4"/>
  <c r="V242" i="4"/>
  <c r="V234" i="4"/>
  <c r="V226" i="4"/>
  <c r="V218" i="4"/>
  <c r="V210" i="4"/>
  <c r="V202" i="4"/>
  <c r="V194" i="4"/>
  <c r="V186" i="4"/>
  <c r="V178" i="4"/>
  <c r="V170" i="4"/>
  <c r="V162" i="4"/>
  <c r="V154" i="4"/>
  <c r="V146" i="4"/>
  <c r="V138" i="4"/>
  <c r="V130" i="4"/>
  <c r="V122" i="4"/>
  <c r="V114" i="4"/>
  <c r="V106" i="4"/>
  <c r="V98" i="4"/>
  <c r="V90" i="4"/>
  <c r="V82" i="4"/>
  <c r="V74" i="4"/>
  <c r="V66" i="4"/>
  <c r="V58" i="4"/>
  <c r="V50" i="4"/>
  <c r="V42" i="4"/>
  <c r="V34" i="4"/>
  <c r="V26" i="4"/>
  <c r="V18" i="4"/>
  <c r="V1361" i="4"/>
  <c r="V1353" i="4"/>
  <c r="V1345" i="4"/>
  <c r="V1337" i="4"/>
  <c r="V1329" i="4"/>
  <c r="V1321" i="4"/>
  <c r="V1313" i="4"/>
  <c r="V1305" i="4"/>
  <c r="V1297" i="4"/>
  <c r="V1289" i="4"/>
  <c r="V1281" i="4"/>
  <c r="V1273" i="4"/>
  <c r="V1265" i="4"/>
  <c r="V1257" i="4"/>
  <c r="V1249" i="4"/>
  <c r="V1241" i="4"/>
  <c r="V1233" i="4"/>
  <c r="V1225" i="4"/>
  <c r="V1217" i="4"/>
  <c r="V1209" i="4"/>
  <c r="V1201" i="4"/>
  <c r="V1193" i="4"/>
  <c r="V1185" i="4"/>
  <c r="V1177" i="4"/>
  <c r="V1169" i="4"/>
  <c r="V1161" i="4"/>
  <c r="V1153" i="4"/>
  <c r="V1145" i="4"/>
  <c r="V1137" i="4"/>
  <c r="V1129" i="4"/>
  <c r="V1121" i="4"/>
  <c r="V1113" i="4"/>
  <c r="V1105" i="4"/>
  <c r="V1097" i="4"/>
  <c r="V1089" i="4"/>
  <c r="V1081" i="4"/>
  <c r="V1073" i="4"/>
  <c r="V1065" i="4"/>
  <c r="V1057" i="4"/>
  <c r="V1049" i="4"/>
  <c r="V1041" i="4"/>
  <c r="V1033" i="4"/>
  <c r="V1025" i="4"/>
  <c r="V1017" i="4"/>
  <c r="V1009" i="4"/>
  <c r="V1001" i="4"/>
  <c r="V993" i="4"/>
  <c r="V985" i="4"/>
  <c r="V977" i="4"/>
  <c r="V969" i="4"/>
  <c r="V961" i="4"/>
  <c r="V953" i="4"/>
  <c r="V945" i="4"/>
  <c r="V937" i="4"/>
  <c r="V929" i="4"/>
  <c r="V921" i="4"/>
  <c r="V913" i="4"/>
  <c r="V905" i="4"/>
  <c r="V897" i="4"/>
  <c r="V889" i="4"/>
  <c r="V881" i="4"/>
  <c r="V873" i="4"/>
  <c r="V865" i="4"/>
  <c r="V857" i="4"/>
  <c r="V849" i="4"/>
  <c r="V841" i="4"/>
  <c r="V833" i="4"/>
  <c r="V825" i="4"/>
  <c r="V817" i="4"/>
  <c r="V809" i="4"/>
  <c r="V801" i="4"/>
  <c r="V793" i="4"/>
  <c r="V785" i="4"/>
  <c r="V777" i="4"/>
  <c r="V769" i="4"/>
  <c r="V761" i="4"/>
  <c r="V753" i="4"/>
  <c r="V745" i="4"/>
  <c r="V737" i="4"/>
  <c r="V729" i="4"/>
  <c r="V721" i="4"/>
  <c r="V713" i="4"/>
  <c r="V705" i="4"/>
  <c r="V697" i="4"/>
  <c r="V689" i="4"/>
  <c r="V681" i="4"/>
  <c r="V673" i="4"/>
  <c r="V665" i="4"/>
  <c r="V657" i="4"/>
  <c r="V649" i="4"/>
  <c r="V641" i="4"/>
  <c r="V633" i="4"/>
  <c r="V625" i="4"/>
  <c r="V617" i="4"/>
  <c r="V609" i="4"/>
  <c r="V601" i="4"/>
  <c r="V593" i="4"/>
  <c r="V585" i="4"/>
  <c r="V577" i="4"/>
  <c r="V569" i="4"/>
  <c r="V561" i="4"/>
  <c r="V553" i="4"/>
  <c r="V545" i="4"/>
  <c r="V537" i="4"/>
  <c r="V529" i="4"/>
  <c r="V521" i="4"/>
  <c r="V513" i="4"/>
  <c r="V505" i="4"/>
  <c r="V497" i="4"/>
  <c r="V489" i="4"/>
  <c r="V481" i="4"/>
  <c r="V473" i="4"/>
  <c r="V465" i="4"/>
  <c r="V457" i="4"/>
  <c r="V449" i="4"/>
  <c r="V441" i="4"/>
  <c r="V433" i="4"/>
  <c r="V425" i="4"/>
  <c r="V417" i="4"/>
  <c r="V409" i="4"/>
  <c r="V401" i="4"/>
  <c r="V393" i="4"/>
  <c r="V385" i="4"/>
  <c r="V377" i="4"/>
  <c r="V369" i="4"/>
  <c r="V361" i="4"/>
  <c r="V353" i="4"/>
  <c r="V345" i="4"/>
  <c r="V337" i="4"/>
  <c r="V329" i="4"/>
  <c r="V321" i="4"/>
  <c r="V313" i="4"/>
  <c r="V305" i="4"/>
  <c r="V297" i="4"/>
  <c r="V289" i="4"/>
  <c r="V281" i="4"/>
  <c r="V273" i="4"/>
  <c r="V265" i="4"/>
  <c r="V257" i="4"/>
  <c r="V249" i="4"/>
  <c r="V241" i="4"/>
  <c r="V233" i="4"/>
  <c r="V225" i="4"/>
  <c r="V217" i="4"/>
  <c r="V209" i="4"/>
  <c r="V201" i="4"/>
  <c r="V193" i="4"/>
  <c r="V185" i="4"/>
  <c r="V177" i="4"/>
  <c r="V169" i="4"/>
  <c r="V161" i="4"/>
  <c r="V153" i="4"/>
  <c r="V145" i="4"/>
  <c r="V137" i="4"/>
  <c r="V129" i="4"/>
  <c r="V121" i="4"/>
  <c r="V113" i="4"/>
  <c r="V105" i="4"/>
  <c r="V97" i="4"/>
  <c r="V89" i="4"/>
  <c r="V81" i="4"/>
  <c r="V73" i="4"/>
  <c r="V65" i="4"/>
  <c r="V57" i="4"/>
  <c r="V49" i="4"/>
  <c r="V41" i="4"/>
  <c r="V33" i="4"/>
  <c r="V25" i="4"/>
  <c r="V17" i="4"/>
  <c r="V1360" i="4"/>
  <c r="V1352" i="4"/>
  <c r="V1344" i="4"/>
  <c r="V1336" i="4"/>
  <c r="V1328" i="4"/>
  <c r="V1320" i="4"/>
  <c r="V1312" i="4"/>
  <c r="V1304" i="4"/>
  <c r="V1296" i="4"/>
  <c r="V1288" i="4"/>
  <c r="V1280" i="4"/>
  <c r="V1272" i="4"/>
  <c r="V1264" i="4"/>
  <c r="V1256" i="4"/>
  <c r="V1248" i="4"/>
  <c r="V1240" i="4"/>
  <c r="V1232" i="4"/>
  <c r="V1224" i="4"/>
  <c r="V1216" i="4"/>
  <c r="V1208" i="4"/>
  <c r="V1200" i="4"/>
  <c r="V1192" i="4"/>
  <c r="V1184" i="4"/>
  <c r="V1176" i="4"/>
  <c r="V1168" i="4"/>
  <c r="V1160" i="4"/>
  <c r="V1152" i="4"/>
  <c r="V1144" i="4"/>
  <c r="V1136" i="4"/>
  <c r="V1128" i="4"/>
  <c r="V1120" i="4"/>
  <c r="V1112" i="4"/>
  <c r="V1104" i="4"/>
  <c r="V1096" i="4"/>
  <c r="V1088" i="4"/>
  <c r="V1080" i="4"/>
  <c r="V1072" i="4"/>
  <c r="V1064" i="4"/>
  <c r="V1056" i="4"/>
  <c r="V1048" i="4"/>
  <c r="V1040" i="4"/>
  <c r="V1032" i="4"/>
  <c r="V1024" i="4"/>
  <c r="V1016" i="4"/>
  <c r="V1008" i="4"/>
  <c r="V1000" i="4"/>
  <c r="V992" i="4"/>
  <c r="V984" i="4"/>
  <c r="V976" i="4"/>
  <c r="V968" i="4"/>
  <c r="V960" i="4"/>
  <c r="V952" i="4"/>
  <c r="V944" i="4"/>
  <c r="V936" i="4"/>
  <c r="V928" i="4"/>
  <c r="V920" i="4"/>
  <c r="V912" i="4"/>
  <c r="V904" i="4"/>
  <c r="V896" i="4"/>
  <c r="V888" i="4"/>
  <c r="V880" i="4"/>
  <c r="V872" i="4"/>
  <c r="V864" i="4"/>
  <c r="V856" i="4"/>
  <c r="V848" i="4"/>
  <c r="V840" i="4"/>
  <c r="V832" i="4"/>
  <c r="V824" i="4"/>
  <c r="V816" i="4"/>
  <c r="V808" i="4"/>
  <c r="V800" i="4"/>
  <c r="V792" i="4"/>
  <c r="V784" i="4"/>
  <c r="V776" i="4"/>
  <c r="V768" i="4"/>
  <c r="V760" i="4"/>
  <c r="V752" i="4"/>
  <c r="V744" i="4"/>
  <c r="V736" i="4"/>
  <c r="V728" i="4"/>
  <c r="V720" i="4"/>
  <c r="V712" i="4"/>
  <c r="V704" i="4"/>
  <c r="V696" i="4"/>
  <c r="V688" i="4"/>
  <c r="V680" i="4"/>
  <c r="V672" i="4"/>
  <c r="V664" i="4"/>
  <c r="V656" i="4"/>
  <c r="V648" i="4"/>
  <c r="V640" i="4"/>
  <c r="V632" i="4"/>
  <c r="V624" i="4"/>
  <c r="V616" i="4"/>
  <c r="V608" i="4"/>
  <c r="V600" i="4"/>
  <c r="V592" i="4"/>
  <c r="V584" i="4"/>
  <c r="V576" i="4"/>
  <c r="V568" i="4"/>
  <c r="V560" i="4"/>
  <c r="V552" i="4"/>
  <c r="V544" i="4"/>
  <c r="V536" i="4"/>
  <c r="V528" i="4"/>
  <c r="V520" i="4"/>
  <c r="V512" i="4"/>
  <c r="V504" i="4"/>
  <c r="V496" i="4"/>
  <c r="V488" i="4"/>
  <c r="V480" i="4"/>
  <c r="V472" i="4"/>
  <c r="V464" i="4"/>
  <c r="V456" i="4"/>
  <c r="V448" i="4"/>
  <c r="V440" i="4"/>
  <c r="V432" i="4"/>
  <c r="V424" i="4"/>
  <c r="V416" i="4"/>
  <c r="V408" i="4"/>
  <c r="V400" i="4"/>
  <c r="V392" i="4"/>
  <c r="V384" i="4"/>
  <c r="V376" i="4"/>
  <c r="V368" i="4"/>
  <c r="V360" i="4"/>
  <c r="V352" i="4"/>
  <c r="V344" i="4"/>
  <c r="V336" i="4"/>
  <c r="V328" i="4"/>
  <c r="V320" i="4"/>
  <c r="V312" i="4"/>
  <c r="V304" i="4"/>
  <c r="V296" i="4"/>
  <c r="V288" i="4"/>
  <c r="V280" i="4"/>
  <c r="V272" i="4"/>
  <c r="V264" i="4"/>
  <c r="V256" i="4"/>
  <c r="V248" i="4"/>
  <c r="V240" i="4"/>
  <c r="V232" i="4"/>
  <c r="V224" i="4"/>
  <c r="V216" i="4"/>
  <c r="V208" i="4"/>
  <c r="V200" i="4"/>
  <c r="V192" i="4"/>
  <c r="V184" i="4"/>
  <c r="V176" i="4"/>
  <c r="V168" i="4"/>
  <c r="V160" i="4"/>
  <c r="V152" i="4"/>
  <c r="V144" i="4"/>
  <c r="V136" i="4"/>
  <c r="V128" i="4"/>
  <c r="V120" i="4"/>
  <c r="V112" i="4"/>
  <c r="V104" i="4"/>
  <c r="V96" i="4"/>
  <c r="V88" i="4"/>
  <c r="V80" i="4"/>
  <c r="V72" i="4"/>
  <c r="V64" i="4"/>
  <c r="V56" i="4"/>
  <c r="V48" i="4"/>
  <c r="V40" i="4"/>
  <c r="V32" i="4"/>
  <c r="V24" i="4"/>
  <c r="V16" i="4"/>
  <c r="V1367" i="4"/>
  <c r="V1359" i="4"/>
  <c r="V1351" i="4"/>
  <c r="V1343" i="4"/>
  <c r="V1335" i="4"/>
  <c r="V1327" i="4"/>
  <c r="V1319" i="4"/>
  <c r="V1311" i="4"/>
  <c r="V1303" i="4"/>
  <c r="V1295" i="4"/>
  <c r="V1287" i="4"/>
  <c r="V1279" i="4"/>
  <c r="V1271" i="4"/>
  <c r="V1263" i="4"/>
  <c r="V1255" i="4"/>
  <c r="V1247" i="4"/>
  <c r="V1239" i="4"/>
  <c r="V1231" i="4"/>
  <c r="V1223" i="4"/>
  <c r="V1215" i="4"/>
  <c r="V1207" i="4"/>
  <c r="V1199" i="4"/>
  <c r="V1191" i="4"/>
  <c r="V1183" i="4"/>
  <c r="V1175" i="4"/>
  <c r="V1167" i="4"/>
  <c r="V1159" i="4"/>
  <c r="V1151" i="4"/>
  <c r="V1143" i="4"/>
  <c r="V1135" i="4"/>
  <c r="V1127" i="4"/>
  <c r="V1119" i="4"/>
  <c r="V1111" i="4"/>
  <c r="V1103" i="4"/>
  <c r="V1095" i="4"/>
  <c r="V1087" i="4"/>
  <c r="V1079" i="4"/>
  <c r="V1071" i="4"/>
  <c r="V1063" i="4"/>
  <c r="V1055" i="4"/>
  <c r="V1047" i="4"/>
  <c r="V1039" i="4"/>
  <c r="V1031" i="4"/>
  <c r="V1023" i="4"/>
  <c r="V1015" i="4"/>
  <c r="V1007" i="4"/>
  <c r="V999" i="4"/>
  <c r="V991" i="4"/>
  <c r="V983" i="4"/>
  <c r="V975" i="4"/>
  <c r="V967" i="4"/>
  <c r="V959" i="4"/>
  <c r="V951" i="4"/>
  <c r="V943" i="4"/>
  <c r="V935" i="4"/>
  <c r="V927" i="4"/>
  <c r="V919" i="4"/>
  <c r="V911" i="4"/>
  <c r="V903" i="4"/>
  <c r="V895" i="4"/>
  <c r="V887" i="4"/>
  <c r="V879" i="4"/>
  <c r="V871" i="4"/>
  <c r="V863" i="4"/>
  <c r="V855" i="4"/>
  <c r="V847" i="4"/>
  <c r="V839" i="4"/>
  <c r="V831" i="4"/>
  <c r="V823" i="4"/>
  <c r="V815" i="4"/>
  <c r="V807" i="4"/>
  <c r="V799" i="4"/>
  <c r="V791" i="4"/>
  <c r="V783" i="4"/>
  <c r="V775" i="4"/>
  <c r="V767" i="4"/>
  <c r="V759" i="4"/>
  <c r="V751" i="4"/>
  <c r="V743" i="4"/>
  <c r="V735" i="4"/>
  <c r="V727" i="4"/>
  <c r="V719" i="4"/>
  <c r="V711" i="4"/>
  <c r="V703" i="4"/>
  <c r="V695" i="4"/>
  <c r="V687" i="4"/>
  <c r="V679" i="4"/>
  <c r="V671" i="4"/>
  <c r="V663" i="4"/>
  <c r="V655" i="4"/>
  <c r="V647" i="4"/>
  <c r="V639" i="4"/>
  <c r="V631" i="4"/>
  <c r="V623" i="4"/>
  <c r="V615" i="4"/>
  <c r="V607" i="4"/>
  <c r="V599" i="4"/>
  <c r="V591" i="4"/>
  <c r="V583" i="4"/>
  <c r="V575" i="4"/>
  <c r="V567" i="4"/>
  <c r="V559" i="4"/>
  <c r="V551" i="4"/>
  <c r="V543" i="4"/>
  <c r="V535" i="4"/>
  <c r="V527" i="4"/>
  <c r="V519" i="4"/>
  <c r="V511" i="4"/>
  <c r="V503" i="4"/>
  <c r="V495" i="4"/>
  <c r="V487" i="4"/>
  <c r="V479" i="4"/>
  <c r="V471" i="4"/>
  <c r="V463" i="4"/>
  <c r="V455" i="4"/>
  <c r="V447" i="4"/>
  <c r="V439" i="4"/>
  <c r="V431" i="4"/>
  <c r="V423" i="4"/>
  <c r="V415" i="4"/>
  <c r="V407" i="4"/>
  <c r="V399" i="4"/>
  <c r="V391" i="4"/>
  <c r="V383" i="4"/>
  <c r="V375" i="4"/>
  <c r="V367" i="4"/>
  <c r="V359" i="4"/>
  <c r="V351" i="4"/>
  <c r="V343" i="4"/>
  <c r="V335" i="4"/>
  <c r="V327" i="4"/>
  <c r="V319" i="4"/>
  <c r="V311" i="4"/>
  <c r="V303" i="4"/>
  <c r="V295" i="4"/>
  <c r="V287" i="4"/>
  <c r="V279" i="4"/>
  <c r="V271" i="4"/>
  <c r="V263" i="4"/>
  <c r="V255" i="4"/>
  <c r="V247" i="4"/>
  <c r="V239" i="4"/>
  <c r="V231" i="4"/>
  <c r="V223" i="4"/>
  <c r="V215" i="4"/>
  <c r="V207" i="4"/>
  <c r="V199" i="4"/>
  <c r="V191" i="4"/>
  <c r="V183" i="4"/>
  <c r="V175" i="4"/>
  <c r="V167" i="4"/>
  <c r="V159" i="4"/>
  <c r="V151" i="4"/>
  <c r="V143" i="4"/>
  <c r="V135" i="4"/>
  <c r="V127" i="4"/>
  <c r="V119" i="4"/>
  <c r="V111" i="4"/>
  <c r="V103" i="4"/>
  <c r="V95" i="4"/>
  <c r="V87" i="4"/>
  <c r="V79" i="4"/>
  <c r="V71" i="4"/>
  <c r="V63" i="4"/>
  <c r="V55" i="4"/>
  <c r="V47" i="4"/>
  <c r="V39" i="4"/>
  <c r="V31" i="4"/>
  <c r="V23" i="4"/>
  <c r="V15" i="4"/>
  <c r="R3327" i="4"/>
  <c r="X3327" i="4"/>
  <c r="X3279" i="4"/>
  <c r="R3279" i="4"/>
  <c r="X3239" i="4"/>
  <c r="R3239" i="4"/>
  <c r="X3175" i="4"/>
  <c r="R3175" i="4"/>
  <c r="X3119" i="4"/>
  <c r="R3119" i="4"/>
  <c r="X3047" i="4"/>
  <c r="R3047" i="4"/>
  <c r="X2999" i="4"/>
  <c r="AG2999" i="4" s="1"/>
  <c r="R2999" i="4"/>
  <c r="X2951" i="4"/>
  <c r="R2951" i="4"/>
  <c r="X2903" i="4"/>
  <c r="R2903" i="4"/>
  <c r="R2855" i="4"/>
  <c r="X2855" i="4"/>
  <c r="X2799" i="4"/>
  <c r="AG2799" i="4" s="1"/>
  <c r="R2799" i="4"/>
  <c r="X2743" i="4"/>
  <c r="R2743" i="4"/>
  <c r="X2711" i="4"/>
  <c r="R2711" i="4"/>
  <c r="R2671" i="4"/>
  <c r="X2671" i="4"/>
  <c r="R2623" i="4"/>
  <c r="X2623" i="4"/>
  <c r="R2591" i="4"/>
  <c r="X2591" i="4"/>
  <c r="R2559" i="4"/>
  <c r="X2559" i="4"/>
  <c r="R2535" i="4"/>
  <c r="X2535" i="4"/>
  <c r="R2503" i="4"/>
  <c r="X2503" i="4"/>
  <c r="X2479" i="4"/>
  <c r="R2479" i="4"/>
  <c r="X2431" i="4"/>
  <c r="R2431" i="4"/>
  <c r="X2383" i="4"/>
  <c r="R2383" i="4"/>
  <c r="X2335" i="4"/>
  <c r="R2335" i="4"/>
  <c r="R2279" i="4"/>
  <c r="X2279" i="4"/>
  <c r="X2167" i="4"/>
  <c r="R2167" i="4"/>
  <c r="X1767" i="4"/>
  <c r="R1767" i="4"/>
  <c r="X3122" i="4"/>
  <c r="R3122" i="4"/>
  <c r="X3090" i="4"/>
  <c r="R3090" i="4"/>
  <c r="X3066" i="4"/>
  <c r="R3066" i="4"/>
  <c r="R3050" i="4"/>
  <c r="X3050" i="4"/>
  <c r="R3026" i="4"/>
  <c r="X3026" i="4"/>
  <c r="X3002" i="4"/>
  <c r="R3002" i="4"/>
  <c r="X2970" i="4"/>
  <c r="R2970" i="4"/>
  <c r="X2954" i="4"/>
  <c r="R2954" i="4"/>
  <c r="X2938" i="4"/>
  <c r="R2938" i="4"/>
  <c r="R2914" i="4"/>
  <c r="X2914" i="4"/>
  <c r="X2890" i="4"/>
  <c r="R2890" i="4"/>
  <c r="X2874" i="4"/>
  <c r="R2874" i="4"/>
  <c r="R2850" i="4"/>
  <c r="X2850" i="4"/>
  <c r="X2826" i="4"/>
  <c r="R2826" i="4"/>
  <c r="X2802" i="4"/>
  <c r="R2802" i="4"/>
  <c r="R2778" i="4"/>
  <c r="X2778" i="4"/>
  <c r="X2762" i="4"/>
  <c r="R2762" i="4"/>
  <c r="X2730" i="4"/>
  <c r="R2730" i="4"/>
  <c r="X2706" i="4"/>
  <c r="R2706" i="4"/>
  <c r="X2690" i="4"/>
  <c r="R2690" i="4"/>
  <c r="X2658" i="4"/>
  <c r="R2658" i="4"/>
  <c r="R2634" i="4"/>
  <c r="X2634" i="4"/>
  <c r="X2610" i="4"/>
  <c r="R2610" i="4"/>
  <c r="X2578" i="4"/>
  <c r="R2578" i="4"/>
  <c r="X2538" i="4"/>
  <c r="R2538" i="4"/>
  <c r="X2346" i="4"/>
  <c r="R2346" i="4"/>
  <c r="X3360" i="4"/>
  <c r="R3360" i="4"/>
  <c r="X3352" i="4"/>
  <c r="R3352" i="4"/>
  <c r="R3344" i="4"/>
  <c r="X3344" i="4"/>
  <c r="X3336" i="4"/>
  <c r="R3336" i="4"/>
  <c r="X3328" i="4"/>
  <c r="R3328" i="4"/>
  <c r="X3320" i="4"/>
  <c r="R3320" i="4"/>
  <c r="R3312" i="4"/>
  <c r="X3312" i="4"/>
  <c r="X3304" i="4"/>
  <c r="R3304" i="4"/>
  <c r="AJ3304" i="4" s="1"/>
  <c r="X3296" i="4"/>
  <c r="R3296" i="4"/>
  <c r="X3288" i="4"/>
  <c r="R3288" i="4"/>
  <c r="X3280" i="4"/>
  <c r="R3280" i="4"/>
  <c r="X3272" i="4"/>
  <c r="R3272" i="4"/>
  <c r="X3264" i="4"/>
  <c r="R3264" i="4"/>
  <c r="X3256" i="4"/>
  <c r="R3256" i="4"/>
  <c r="X3248" i="4"/>
  <c r="R3248" i="4"/>
  <c r="X3240" i="4"/>
  <c r="R3240" i="4"/>
  <c r="X3232" i="4"/>
  <c r="R3232" i="4"/>
  <c r="R3224" i="4"/>
  <c r="X3224" i="4"/>
  <c r="R3216" i="4"/>
  <c r="X3216" i="4"/>
  <c r="X3208" i="4"/>
  <c r="R3208" i="4"/>
  <c r="R3200" i="4"/>
  <c r="X3200" i="4"/>
  <c r="X3192" i="4"/>
  <c r="R3192" i="4"/>
  <c r="X3184" i="4"/>
  <c r="R3184" i="4"/>
  <c r="X3176" i="4"/>
  <c r="R3176" i="4"/>
  <c r="R3168" i="4"/>
  <c r="X3168" i="4"/>
  <c r="X3160" i="4"/>
  <c r="R3160" i="4"/>
  <c r="X3152" i="4"/>
  <c r="R3152" i="4"/>
  <c r="X3144" i="4"/>
  <c r="R3144" i="4"/>
  <c r="R3136" i="4"/>
  <c r="X3136" i="4"/>
  <c r="X3128" i="4"/>
  <c r="R3128" i="4"/>
  <c r="R3120" i="4"/>
  <c r="X3120" i="4"/>
  <c r="R3112" i="4"/>
  <c r="X3112" i="4"/>
  <c r="X3104" i="4"/>
  <c r="R3104" i="4"/>
  <c r="R3096" i="4"/>
  <c r="X3096" i="4"/>
  <c r="X3088" i="4"/>
  <c r="R3088" i="4"/>
  <c r="X3080" i="4"/>
  <c r="R3080" i="4"/>
  <c r="X3072" i="4"/>
  <c r="R3072" i="4"/>
  <c r="R3064" i="4"/>
  <c r="X3064" i="4"/>
  <c r="X3056" i="4"/>
  <c r="R3056" i="4"/>
  <c r="R3048" i="4"/>
  <c r="X3048" i="4"/>
  <c r="X3040" i="4"/>
  <c r="R3040" i="4"/>
  <c r="X3032" i="4"/>
  <c r="R3032" i="4"/>
  <c r="R3024" i="4"/>
  <c r="X3024" i="4"/>
  <c r="X3016" i="4"/>
  <c r="R3016" i="4"/>
  <c r="X3008" i="4"/>
  <c r="R3008" i="4"/>
  <c r="R3000" i="4"/>
  <c r="X3000" i="4"/>
  <c r="X2992" i="4"/>
  <c r="R2992" i="4"/>
  <c r="X2984" i="4"/>
  <c r="R2984" i="4"/>
  <c r="X2976" i="4"/>
  <c r="R2976" i="4"/>
  <c r="X2968" i="4"/>
  <c r="R2968" i="4"/>
  <c r="X2960" i="4"/>
  <c r="R2960" i="4"/>
  <c r="X2952" i="4"/>
  <c r="R2952" i="4"/>
  <c r="X2944" i="4"/>
  <c r="R2944" i="4"/>
  <c r="R2936" i="4"/>
  <c r="X2936" i="4"/>
  <c r="X2928" i="4"/>
  <c r="R2928" i="4"/>
  <c r="X2920" i="4"/>
  <c r="R2920" i="4"/>
  <c r="R2912" i="4"/>
  <c r="X2912" i="4"/>
  <c r="X2904" i="4"/>
  <c r="R2904" i="4"/>
  <c r="X2896" i="4"/>
  <c r="R2896" i="4"/>
  <c r="X2888" i="4"/>
  <c r="R2888" i="4"/>
  <c r="R2880" i="4"/>
  <c r="X2880" i="4"/>
  <c r="X2872" i="4"/>
  <c r="R2872" i="4"/>
  <c r="X2864" i="4"/>
  <c r="R2864" i="4"/>
  <c r="X2856" i="4"/>
  <c r="R2856" i="4"/>
  <c r="R2848" i="4"/>
  <c r="X2848" i="4"/>
  <c r="X2840" i="4"/>
  <c r="R2840" i="4"/>
  <c r="R2832" i="4"/>
  <c r="X2832" i="4"/>
  <c r="X2824" i="4"/>
  <c r="R2824" i="4"/>
  <c r="X2816" i="4"/>
  <c r="R2816" i="4"/>
  <c r="R2808" i="4"/>
  <c r="X2808" i="4"/>
  <c r="X2800" i="4"/>
  <c r="R2800" i="4"/>
  <c r="X2792" i="4"/>
  <c r="R2792" i="4"/>
  <c r="R2784" i="4"/>
  <c r="X2784" i="4"/>
  <c r="X2776" i="4"/>
  <c r="R2776" i="4"/>
  <c r="X2768" i="4"/>
  <c r="R2768" i="4"/>
  <c r="X2760" i="4"/>
  <c r="R2760" i="4"/>
  <c r="R2752" i="4"/>
  <c r="X2752" i="4"/>
  <c r="X2744" i="4"/>
  <c r="R2744" i="4"/>
  <c r="X2736" i="4"/>
  <c r="R2736" i="4"/>
  <c r="X2728" i="4"/>
  <c r="R2728" i="4"/>
  <c r="R2720" i="4"/>
  <c r="X2720" i="4"/>
  <c r="X2712" i="4"/>
  <c r="R2712" i="4"/>
  <c r="X2704" i="4"/>
  <c r="R2704" i="4"/>
  <c r="X2696" i="4"/>
  <c r="R2696" i="4"/>
  <c r="R2688" i="4"/>
  <c r="X2688" i="4"/>
  <c r="X2680" i="4"/>
  <c r="R2680" i="4"/>
  <c r="X2672" i="4"/>
  <c r="R2672" i="4"/>
  <c r="X2664" i="4"/>
  <c r="R2664" i="4"/>
  <c r="R2656" i="4"/>
  <c r="X2656" i="4"/>
  <c r="X2648" i="4"/>
  <c r="R2648" i="4"/>
  <c r="X2640" i="4"/>
  <c r="R2640" i="4"/>
  <c r="R2632" i="4"/>
  <c r="X2632" i="4"/>
  <c r="X2624" i="4"/>
  <c r="R2624" i="4"/>
  <c r="R2616" i="4"/>
  <c r="X2616" i="4"/>
  <c r="X2608" i="4"/>
  <c r="R2608" i="4"/>
  <c r="R2600" i="4"/>
  <c r="X2600" i="4"/>
  <c r="X2592" i="4"/>
  <c r="R2592" i="4"/>
  <c r="R2584" i="4"/>
  <c r="X2584" i="4"/>
  <c r="X2576" i="4"/>
  <c r="R2576" i="4"/>
  <c r="R2568" i="4"/>
  <c r="X2568" i="4"/>
  <c r="X2560" i="4"/>
  <c r="R2560" i="4"/>
  <c r="R2552" i="4"/>
  <c r="X2552" i="4"/>
  <c r="R2544" i="4"/>
  <c r="X2544" i="4"/>
  <c r="X2536" i="4"/>
  <c r="R2536" i="4"/>
  <c r="R2528" i="4"/>
  <c r="X2528" i="4"/>
  <c r="X2520" i="4"/>
  <c r="R2520" i="4"/>
  <c r="R2512" i="4"/>
  <c r="X2512" i="4"/>
  <c r="X2504" i="4"/>
  <c r="R2504" i="4"/>
  <c r="R2496" i="4"/>
  <c r="X2496" i="4"/>
  <c r="X2488" i="4"/>
  <c r="R2488" i="4"/>
  <c r="R2480" i="4"/>
  <c r="X2480" i="4"/>
  <c r="X2472" i="4"/>
  <c r="R2472" i="4"/>
  <c r="R2464" i="4"/>
  <c r="X2464" i="4"/>
  <c r="X2456" i="4"/>
  <c r="R2456" i="4"/>
  <c r="R2448" i="4"/>
  <c r="X2448" i="4"/>
  <c r="X2440" i="4"/>
  <c r="R2440" i="4"/>
  <c r="R2432" i="4"/>
  <c r="X2432" i="4"/>
  <c r="X2424" i="4"/>
  <c r="R2424" i="4"/>
  <c r="R2416" i="4"/>
  <c r="X2416" i="4"/>
  <c r="X2408" i="4"/>
  <c r="R2408" i="4"/>
  <c r="R2400" i="4"/>
  <c r="X2400" i="4"/>
  <c r="X2392" i="4"/>
  <c r="R2392" i="4"/>
  <c r="R2384" i="4"/>
  <c r="X2384" i="4"/>
  <c r="X2376" i="4"/>
  <c r="R2376" i="4"/>
  <c r="R2368" i="4"/>
  <c r="X2368" i="4"/>
  <c r="X2360" i="4"/>
  <c r="R2360" i="4"/>
  <c r="R2352" i="4"/>
  <c r="X2352" i="4"/>
  <c r="X2344" i="4"/>
  <c r="R2344" i="4"/>
  <c r="R2336" i="4"/>
  <c r="X2336" i="4"/>
  <c r="X2328" i="4"/>
  <c r="R2328" i="4"/>
  <c r="R2320" i="4"/>
  <c r="X2320" i="4"/>
  <c r="X2312" i="4"/>
  <c r="R2312" i="4"/>
  <c r="R2304" i="4"/>
  <c r="X2304" i="4"/>
  <c r="X2296" i="4"/>
  <c r="R2296" i="4"/>
  <c r="R2288" i="4"/>
  <c r="X2288" i="4"/>
  <c r="X2280" i="4"/>
  <c r="R2280" i="4"/>
  <c r="R2272" i="4"/>
  <c r="X2272" i="4"/>
  <c r="X2264" i="4"/>
  <c r="R2264" i="4"/>
  <c r="X2256" i="4"/>
  <c r="R2256" i="4"/>
  <c r="X2248" i="4"/>
  <c r="R2248" i="4"/>
  <c r="X2240" i="4"/>
  <c r="R2240" i="4"/>
  <c r="R2232" i="4"/>
  <c r="X2232" i="4"/>
  <c r="X2224" i="4"/>
  <c r="R2224" i="4"/>
  <c r="X2216" i="4"/>
  <c r="R2216" i="4"/>
  <c r="X2208" i="4"/>
  <c r="R2208" i="4"/>
  <c r="R2200" i="4"/>
  <c r="X2200" i="4"/>
  <c r="X2192" i="4"/>
  <c r="R2192" i="4"/>
  <c r="X2184" i="4"/>
  <c r="R2184" i="4"/>
  <c r="X2176" i="4"/>
  <c r="R2176" i="4"/>
  <c r="R2168" i="4"/>
  <c r="X2168" i="4"/>
  <c r="X2160" i="4"/>
  <c r="R2160" i="4"/>
  <c r="X2152" i="4"/>
  <c r="R2152" i="4"/>
  <c r="X2144" i="4"/>
  <c r="R2144" i="4"/>
  <c r="R2136" i="4"/>
  <c r="X2136" i="4"/>
  <c r="X2128" i="4"/>
  <c r="R2128" i="4"/>
  <c r="X2120" i="4"/>
  <c r="R2120" i="4"/>
  <c r="R2112" i="4"/>
  <c r="X2112" i="4"/>
  <c r="X2104" i="4"/>
  <c r="R2104" i="4"/>
  <c r="X2096" i="4"/>
  <c r="R2096" i="4"/>
  <c r="X2088" i="4"/>
  <c r="R2088" i="4"/>
  <c r="R2080" i="4"/>
  <c r="X2080" i="4"/>
  <c r="X2072" i="4"/>
  <c r="R2072" i="4"/>
  <c r="X2064" i="4"/>
  <c r="R2064" i="4"/>
  <c r="X2056" i="4"/>
  <c r="R2056" i="4"/>
  <c r="R2048" i="4"/>
  <c r="X2048" i="4"/>
  <c r="X2040" i="4"/>
  <c r="R2040" i="4"/>
  <c r="X2032" i="4"/>
  <c r="R2032" i="4"/>
  <c r="X2024" i="4"/>
  <c r="R2024" i="4"/>
  <c r="R2016" i="4"/>
  <c r="X2016" i="4"/>
  <c r="X2008" i="4"/>
  <c r="R2008" i="4"/>
  <c r="X2000" i="4"/>
  <c r="R2000" i="4"/>
  <c r="X1992" i="4"/>
  <c r="R1992" i="4"/>
  <c r="R1984" i="4"/>
  <c r="X1984" i="4"/>
  <c r="X1976" i="4"/>
  <c r="R1976" i="4"/>
  <c r="R1968" i="4"/>
  <c r="X1968" i="4"/>
  <c r="X1960" i="4"/>
  <c r="R1960" i="4"/>
  <c r="X1952" i="4"/>
  <c r="R1952" i="4"/>
  <c r="X1944" i="4"/>
  <c r="R1944" i="4"/>
  <c r="R1936" i="4"/>
  <c r="X1936" i="4"/>
  <c r="X1928" i="4"/>
  <c r="R1928" i="4"/>
  <c r="X1920" i="4"/>
  <c r="R1920" i="4"/>
  <c r="X1912" i="4"/>
  <c r="R1912" i="4"/>
  <c r="R1904" i="4"/>
  <c r="X1904" i="4"/>
  <c r="X1896" i="4"/>
  <c r="R1896" i="4"/>
  <c r="X1888" i="4"/>
  <c r="R1888" i="4"/>
  <c r="X1880" i="4"/>
  <c r="R1880" i="4"/>
  <c r="R1872" i="4"/>
  <c r="X1872" i="4"/>
  <c r="X1864" i="4"/>
  <c r="R1864" i="4"/>
  <c r="X1856" i="4"/>
  <c r="R1856" i="4"/>
  <c r="X1848" i="4"/>
  <c r="R1848" i="4"/>
  <c r="R1840" i="4"/>
  <c r="X1840" i="4"/>
  <c r="X1832" i="4"/>
  <c r="R1832" i="4"/>
  <c r="X1824" i="4"/>
  <c r="R1824" i="4"/>
  <c r="X1816" i="4"/>
  <c r="R1816" i="4"/>
  <c r="R1808" i="4"/>
  <c r="X1808" i="4"/>
  <c r="X1800" i="4"/>
  <c r="R1800" i="4"/>
  <c r="X1792" i="4"/>
  <c r="R1792" i="4"/>
  <c r="X1784" i="4"/>
  <c r="R1784" i="4"/>
  <c r="R1776" i="4"/>
  <c r="X1776" i="4"/>
  <c r="X1768" i="4"/>
  <c r="R1768" i="4"/>
  <c r="X1760" i="4"/>
  <c r="R1760" i="4"/>
  <c r="X1752" i="4"/>
  <c r="R1752" i="4"/>
  <c r="X1744" i="4"/>
  <c r="R1744" i="4"/>
  <c r="X1736" i="4"/>
  <c r="R1736" i="4"/>
  <c r="X1728" i="4"/>
  <c r="R1728" i="4"/>
  <c r="X1720" i="4"/>
  <c r="R1720" i="4"/>
  <c r="X1712" i="4"/>
  <c r="R1712" i="4"/>
  <c r="X1704" i="4"/>
  <c r="R1704" i="4"/>
  <c r="X1696" i="4"/>
  <c r="R1696" i="4"/>
  <c r="X1688" i="4"/>
  <c r="R1688" i="4"/>
  <c r="R1680" i="4"/>
  <c r="X1680" i="4"/>
  <c r="X1672" i="4"/>
  <c r="R1672" i="4"/>
  <c r="R1664" i="4"/>
  <c r="X1664" i="4"/>
  <c r="X1656" i="4"/>
  <c r="R1656" i="4"/>
  <c r="R1648" i="4"/>
  <c r="X1648" i="4"/>
  <c r="X1640" i="4"/>
  <c r="R1640" i="4"/>
  <c r="R1632" i="4"/>
  <c r="X1632" i="4"/>
  <c r="X1624" i="4"/>
  <c r="R1624" i="4"/>
  <c r="R1616" i="4"/>
  <c r="X1616" i="4"/>
  <c r="X1608" i="4"/>
  <c r="R1608" i="4"/>
  <c r="R1600" i="4"/>
  <c r="X1600" i="4"/>
  <c r="X1592" i="4"/>
  <c r="R1592" i="4"/>
  <c r="R1584" i="4"/>
  <c r="X1584" i="4"/>
  <c r="X1576" i="4"/>
  <c r="R1576" i="4"/>
  <c r="R1568" i="4"/>
  <c r="X1568" i="4"/>
  <c r="X1560" i="4"/>
  <c r="R1560" i="4"/>
  <c r="R1552" i="4"/>
  <c r="X1552" i="4"/>
  <c r="X1544" i="4"/>
  <c r="R1544" i="4"/>
  <c r="R1536" i="4"/>
  <c r="X1536" i="4"/>
  <c r="X1528" i="4"/>
  <c r="R1528" i="4"/>
  <c r="R1520" i="4"/>
  <c r="X1520" i="4"/>
  <c r="X1512" i="4"/>
  <c r="R1512" i="4"/>
  <c r="R1504" i="4"/>
  <c r="X1504" i="4"/>
  <c r="X1496" i="4"/>
  <c r="R1496" i="4"/>
  <c r="R1488" i="4"/>
  <c r="X1488" i="4"/>
  <c r="X1480" i="4"/>
  <c r="R1480" i="4"/>
  <c r="R1472" i="4"/>
  <c r="X1472" i="4"/>
  <c r="X1464" i="4"/>
  <c r="R1464" i="4"/>
  <c r="R1456" i="4"/>
  <c r="X1456" i="4"/>
  <c r="X1448" i="4"/>
  <c r="R1448" i="4"/>
  <c r="R1440" i="4"/>
  <c r="X1440" i="4"/>
  <c r="X1432" i="4"/>
  <c r="R1432" i="4"/>
  <c r="R1424" i="4"/>
  <c r="X1424" i="4"/>
  <c r="X1416" i="4"/>
  <c r="R1416" i="4"/>
  <c r="R1408" i="4"/>
  <c r="X1408" i="4"/>
  <c r="X1400" i="4"/>
  <c r="R1400" i="4"/>
  <c r="R1392" i="4"/>
  <c r="X1392" i="4"/>
  <c r="R1384" i="4"/>
  <c r="X1384" i="4"/>
  <c r="X1376" i="4"/>
  <c r="R1376" i="4"/>
  <c r="X1368" i="4"/>
  <c r="R1368" i="4"/>
  <c r="X1360" i="4"/>
  <c r="R1360" i="4"/>
  <c r="X1352" i="4"/>
  <c r="R1352" i="4"/>
  <c r="X1344" i="4"/>
  <c r="R1344" i="4"/>
  <c r="X1336" i="4"/>
  <c r="R1336" i="4"/>
  <c r="X1328" i="4"/>
  <c r="R1328" i="4"/>
  <c r="X1320" i="4"/>
  <c r="R1320" i="4"/>
  <c r="X1312" i="4"/>
  <c r="R1312" i="4"/>
  <c r="X1304" i="4"/>
  <c r="R1304" i="4"/>
  <c r="X1296" i="4"/>
  <c r="R1296" i="4"/>
  <c r="X1288" i="4"/>
  <c r="R1288" i="4"/>
  <c r="X1280" i="4"/>
  <c r="R1280" i="4"/>
  <c r="X1272" i="4"/>
  <c r="R1272" i="4"/>
  <c r="X1264" i="4"/>
  <c r="R1264" i="4"/>
  <c r="X1256" i="4"/>
  <c r="R1256" i="4"/>
  <c r="X1248" i="4"/>
  <c r="R1248" i="4"/>
  <c r="X1240" i="4"/>
  <c r="R1240" i="4"/>
  <c r="X1232" i="4"/>
  <c r="R1232" i="4"/>
  <c r="X1224" i="4"/>
  <c r="R1224" i="4"/>
  <c r="X1216" i="4"/>
  <c r="R1216" i="4"/>
  <c r="X1208" i="4"/>
  <c r="R1208" i="4"/>
  <c r="X1200" i="4"/>
  <c r="R1200" i="4"/>
  <c r="X1192" i="4"/>
  <c r="R1192" i="4"/>
  <c r="X1184" i="4"/>
  <c r="R1184" i="4"/>
  <c r="X1176" i="4"/>
  <c r="R1176" i="4"/>
  <c r="X1168" i="4"/>
  <c r="R1168" i="4"/>
  <c r="X1160" i="4"/>
  <c r="R1160" i="4"/>
  <c r="X1152" i="4"/>
  <c r="R1152" i="4"/>
  <c r="X1144" i="4"/>
  <c r="R1144" i="4"/>
  <c r="X1136" i="4"/>
  <c r="R1136" i="4"/>
  <c r="X1128" i="4"/>
  <c r="R1128" i="4"/>
  <c r="R1120" i="4"/>
  <c r="X1120" i="4"/>
  <c r="R1112" i="4"/>
  <c r="X1112" i="4"/>
  <c r="R1104" i="4"/>
  <c r="X1104" i="4"/>
  <c r="R1096" i="4"/>
  <c r="X1096" i="4"/>
  <c r="X1088" i="4"/>
  <c r="R1088" i="4"/>
  <c r="X1080" i="4"/>
  <c r="R1080" i="4"/>
  <c r="R1072" i="4"/>
  <c r="X1072" i="4"/>
  <c r="X1064" i="4"/>
  <c r="R1064" i="4"/>
  <c r="X1056" i="4"/>
  <c r="R1056" i="4"/>
  <c r="X1048" i="4"/>
  <c r="R1048" i="4"/>
  <c r="X1040" i="4"/>
  <c r="R1040" i="4"/>
  <c r="R1032" i="4"/>
  <c r="X1032" i="4"/>
  <c r="X1024" i="4"/>
  <c r="R1024" i="4"/>
  <c r="X1016" i="4"/>
  <c r="R1016" i="4"/>
  <c r="R1008" i="4"/>
  <c r="X1008" i="4"/>
  <c r="X1000" i="4"/>
  <c r="R1000" i="4"/>
  <c r="X992" i="4"/>
  <c r="R992" i="4"/>
  <c r="R984" i="4"/>
  <c r="X984" i="4"/>
  <c r="X976" i="4"/>
  <c r="R976" i="4"/>
  <c r="R968" i="4"/>
  <c r="X968" i="4"/>
  <c r="R960" i="4"/>
  <c r="X960" i="4"/>
  <c r="X952" i="4"/>
  <c r="R952" i="4"/>
  <c r="X944" i="4"/>
  <c r="R944" i="4"/>
  <c r="R936" i="4"/>
  <c r="X936" i="4"/>
  <c r="X928" i="4"/>
  <c r="R928" i="4"/>
  <c r="X920" i="4"/>
  <c r="R920" i="4"/>
  <c r="X912" i="4"/>
  <c r="R912" i="4"/>
  <c r="X904" i="4"/>
  <c r="R904" i="4"/>
  <c r="R896" i="4"/>
  <c r="X896" i="4"/>
  <c r="X888" i="4"/>
  <c r="R888" i="4"/>
  <c r="X880" i="4"/>
  <c r="R880" i="4"/>
  <c r="X872" i="4"/>
  <c r="R872" i="4"/>
  <c r="R864" i="4"/>
  <c r="X864" i="4"/>
  <c r="X856" i="4"/>
  <c r="R856" i="4"/>
  <c r="X848" i="4"/>
  <c r="R848" i="4"/>
  <c r="X840" i="4"/>
  <c r="R840" i="4"/>
  <c r="R832" i="4"/>
  <c r="X832" i="4"/>
  <c r="X824" i="4"/>
  <c r="R824" i="4"/>
  <c r="X816" i="4"/>
  <c r="R816" i="4"/>
  <c r="X808" i="4"/>
  <c r="R808" i="4"/>
  <c r="R800" i="4"/>
  <c r="X800" i="4"/>
  <c r="X792" i="4"/>
  <c r="R792" i="4"/>
  <c r="R784" i="4"/>
  <c r="X784" i="4"/>
  <c r="X776" i="4"/>
  <c r="R776" i="4"/>
  <c r="R768" i="4"/>
  <c r="X768" i="4"/>
  <c r="X760" i="4"/>
  <c r="R760" i="4"/>
  <c r="R752" i="4"/>
  <c r="X752" i="4"/>
  <c r="X744" i="4"/>
  <c r="R744" i="4"/>
  <c r="R736" i="4"/>
  <c r="X736" i="4"/>
  <c r="X728" i="4"/>
  <c r="R728" i="4"/>
  <c r="R720" i="4"/>
  <c r="X720" i="4"/>
  <c r="X712" i="4"/>
  <c r="R712" i="4"/>
  <c r="R704" i="4"/>
  <c r="X704" i="4"/>
  <c r="X696" i="4"/>
  <c r="R696" i="4"/>
  <c r="R688" i="4"/>
  <c r="X688" i="4"/>
  <c r="X680" i="4"/>
  <c r="R680" i="4"/>
  <c r="R672" i="4"/>
  <c r="X672" i="4"/>
  <c r="X664" i="4"/>
  <c r="R664" i="4"/>
  <c r="X656" i="4"/>
  <c r="R656" i="4"/>
  <c r="X648" i="4"/>
  <c r="R648" i="4"/>
  <c r="R640" i="4"/>
  <c r="X640" i="4"/>
  <c r="X632" i="4"/>
  <c r="R632" i="4"/>
  <c r="R624" i="4"/>
  <c r="X624" i="4"/>
  <c r="X616" i="4"/>
  <c r="R616" i="4"/>
  <c r="R608" i="4"/>
  <c r="X608" i="4"/>
  <c r="X600" i="4"/>
  <c r="R600" i="4"/>
  <c r="R592" i="4"/>
  <c r="X592" i="4"/>
  <c r="X584" i="4"/>
  <c r="R584" i="4"/>
  <c r="R576" i="4"/>
  <c r="X576" i="4"/>
  <c r="X568" i="4"/>
  <c r="R568" i="4"/>
  <c r="R560" i="4"/>
  <c r="X560" i="4"/>
  <c r="X552" i="4"/>
  <c r="R552" i="4"/>
  <c r="R544" i="4"/>
  <c r="X544" i="4"/>
  <c r="X536" i="4"/>
  <c r="R536" i="4"/>
  <c r="R528" i="4"/>
  <c r="X528" i="4"/>
  <c r="X520" i="4"/>
  <c r="R520" i="4"/>
  <c r="X512" i="4"/>
  <c r="R512" i="4"/>
  <c r="X504" i="4"/>
  <c r="R504" i="4"/>
  <c r="X496" i="4"/>
  <c r="R496" i="4"/>
  <c r="X488" i="4"/>
  <c r="R488" i="4"/>
  <c r="X480" i="4"/>
  <c r="R480" i="4"/>
  <c r="X472" i="4"/>
  <c r="R472" i="4"/>
  <c r="X464" i="4"/>
  <c r="R464" i="4"/>
  <c r="X456" i="4"/>
  <c r="R456" i="4"/>
  <c r="R448" i="4"/>
  <c r="X448" i="4"/>
  <c r="X440" i="4"/>
  <c r="R440" i="4"/>
  <c r="X432" i="4"/>
  <c r="R432" i="4"/>
  <c r="X424" i="4"/>
  <c r="R424" i="4"/>
  <c r="R416" i="4"/>
  <c r="X416" i="4"/>
  <c r="X408" i="4"/>
  <c r="R408" i="4"/>
  <c r="X400" i="4"/>
  <c r="R400" i="4"/>
  <c r="X392" i="4"/>
  <c r="R392" i="4"/>
  <c r="R384" i="4"/>
  <c r="X384" i="4"/>
  <c r="R376" i="4"/>
  <c r="X376" i="4"/>
  <c r="X368" i="4"/>
  <c r="R368" i="4"/>
  <c r="X360" i="4"/>
  <c r="R360" i="4"/>
  <c r="X352" i="4"/>
  <c r="R352" i="4"/>
  <c r="R344" i="4"/>
  <c r="X344" i="4"/>
  <c r="X336" i="4"/>
  <c r="R336" i="4"/>
  <c r="X328" i="4"/>
  <c r="R328" i="4"/>
  <c r="X320" i="4"/>
  <c r="R320" i="4"/>
  <c r="R312" i="4"/>
  <c r="X312" i="4"/>
  <c r="X304" i="4"/>
  <c r="R304" i="4"/>
  <c r="R296" i="4"/>
  <c r="X296" i="4"/>
  <c r="R288" i="4"/>
  <c r="X288" i="4"/>
  <c r="X280" i="4"/>
  <c r="R280" i="4"/>
  <c r="X272" i="4"/>
  <c r="R272" i="4"/>
  <c r="R264" i="4"/>
  <c r="X264" i="4"/>
  <c r="X256" i="4"/>
  <c r="R256" i="4"/>
  <c r="R248" i="4"/>
  <c r="X248" i="4"/>
  <c r="X240" i="4"/>
  <c r="R240" i="4"/>
  <c r="R232" i="4"/>
  <c r="X232" i="4"/>
  <c r="X224" i="4"/>
  <c r="R224" i="4"/>
  <c r="X216" i="4"/>
  <c r="R216" i="4"/>
  <c r="X208" i="4"/>
  <c r="R208" i="4"/>
  <c r="R200" i="4"/>
  <c r="X200" i="4"/>
  <c r="X192" i="4"/>
  <c r="R192" i="4"/>
  <c r="X184" i="4"/>
  <c r="R184" i="4"/>
  <c r="X176" i="4"/>
  <c r="R176" i="4"/>
  <c r="R168" i="4"/>
  <c r="X168" i="4"/>
  <c r="X160" i="4"/>
  <c r="R160" i="4"/>
  <c r="X152" i="4"/>
  <c r="R152" i="4"/>
  <c r="R144" i="4"/>
  <c r="X144" i="4"/>
  <c r="X136" i="4"/>
  <c r="R136" i="4"/>
  <c r="X128" i="4"/>
  <c r="R128" i="4"/>
  <c r="X120" i="4"/>
  <c r="R120" i="4"/>
  <c r="X112" i="4"/>
  <c r="AG112" i="4" s="1"/>
  <c r="R112" i="4"/>
  <c r="R104" i="4"/>
  <c r="X104" i="4"/>
  <c r="X96" i="4"/>
  <c r="R96" i="4"/>
  <c r="R88" i="4"/>
  <c r="X88" i="4"/>
  <c r="X80" i="4"/>
  <c r="AG80" i="4" s="1"/>
  <c r="R80" i="4"/>
  <c r="X72" i="4"/>
  <c r="R72" i="4"/>
  <c r="R64" i="4"/>
  <c r="X64" i="4"/>
  <c r="X56" i="4"/>
  <c r="R56" i="4"/>
  <c r="R48" i="4"/>
  <c r="X48" i="4"/>
  <c r="X40" i="4"/>
  <c r="R40" i="4"/>
  <c r="R32" i="4"/>
  <c r="X32" i="4"/>
  <c r="X24" i="4"/>
  <c r="R24" i="4"/>
  <c r="R16" i="4"/>
  <c r="X16" i="4"/>
  <c r="Y3358" i="4"/>
  <c r="S3358" i="4"/>
  <c r="Y3350" i="4"/>
  <c r="S3350" i="4"/>
  <c r="S3342" i="4"/>
  <c r="Y3342" i="4"/>
  <c r="Y3334" i="4"/>
  <c r="S3334" i="4"/>
  <c r="Y3326" i="4"/>
  <c r="S3326" i="4"/>
  <c r="Y3318" i="4"/>
  <c r="S3318" i="4"/>
  <c r="S3310" i="4"/>
  <c r="Y3310" i="4"/>
  <c r="S3302" i="4"/>
  <c r="Y3302" i="4"/>
  <c r="S3294" i="4"/>
  <c r="Y3294" i="4"/>
  <c r="S3286" i="4"/>
  <c r="Y3286" i="4"/>
  <c r="S3278" i="4"/>
  <c r="Y3278" i="4"/>
  <c r="S3270" i="4"/>
  <c r="Y3270" i="4"/>
  <c r="S3262" i="4"/>
  <c r="Y3262" i="4"/>
  <c r="S3254" i="4"/>
  <c r="Y3254" i="4"/>
  <c r="S3246" i="4"/>
  <c r="Y3246" i="4"/>
  <c r="Y3238" i="4"/>
  <c r="S3238" i="4"/>
  <c r="Y3230" i="4"/>
  <c r="S3230" i="4"/>
  <c r="Y3222" i="4"/>
  <c r="S3222" i="4"/>
  <c r="Y3214" i="4"/>
  <c r="S3214" i="4"/>
  <c r="Y3206" i="4"/>
  <c r="S3206" i="4"/>
  <c r="S3198" i="4"/>
  <c r="Y3198" i="4"/>
  <c r="S3190" i="4"/>
  <c r="Y3190" i="4"/>
  <c r="Y3182" i="4"/>
  <c r="S3182" i="4"/>
  <c r="Y3174" i="4"/>
  <c r="S3174" i="4"/>
  <c r="Y3166" i="4"/>
  <c r="S3166" i="4"/>
  <c r="S3158" i="4"/>
  <c r="Y3158" i="4"/>
  <c r="Y3150" i="4"/>
  <c r="S3150" i="4"/>
  <c r="Y3142" i="4"/>
  <c r="S3142" i="4"/>
  <c r="Y3134" i="4"/>
  <c r="S3134" i="4"/>
  <c r="S3126" i="4"/>
  <c r="Y3126" i="4"/>
  <c r="Y3118" i="4"/>
  <c r="S3118" i="4"/>
  <c r="S3110" i="4"/>
  <c r="Y3110" i="4"/>
  <c r="Y3102" i="4"/>
  <c r="S3102" i="4"/>
  <c r="S3094" i="4"/>
  <c r="Y3094" i="4"/>
  <c r="Y3086" i="4"/>
  <c r="S3086" i="4"/>
  <c r="Y3078" i="4"/>
  <c r="S3078" i="4"/>
  <c r="Y3070" i="4"/>
  <c r="S3070" i="4"/>
  <c r="Y3062" i="4"/>
  <c r="S3062" i="4"/>
  <c r="Y3054" i="4"/>
  <c r="S3054" i="4"/>
  <c r="S3046" i="4"/>
  <c r="Y3046" i="4"/>
  <c r="X1719" i="4"/>
  <c r="R1719" i="4"/>
  <c r="R1711" i="4"/>
  <c r="X1711" i="4"/>
  <c r="X1703" i="4"/>
  <c r="R1703" i="4"/>
  <c r="X1695" i="4"/>
  <c r="R1695" i="4"/>
  <c r="R1687" i="4"/>
  <c r="X1687" i="4"/>
  <c r="X1679" i="4"/>
  <c r="R1679" i="4"/>
  <c r="R1671" i="4"/>
  <c r="X1671" i="4"/>
  <c r="X1663" i="4"/>
  <c r="R1663" i="4"/>
  <c r="R1655" i="4"/>
  <c r="X1655" i="4"/>
  <c r="X1647" i="4"/>
  <c r="R1647" i="4"/>
  <c r="R1639" i="4"/>
  <c r="X1639" i="4"/>
  <c r="X1631" i="4"/>
  <c r="R1631" i="4"/>
  <c r="R1623" i="4"/>
  <c r="X1623" i="4"/>
  <c r="X1615" i="4"/>
  <c r="R1615" i="4"/>
  <c r="R1607" i="4"/>
  <c r="X1607" i="4"/>
  <c r="X1599" i="4"/>
  <c r="R1599" i="4"/>
  <c r="R1591" i="4"/>
  <c r="X1591" i="4"/>
  <c r="X1583" i="4"/>
  <c r="R1583" i="4"/>
  <c r="R1575" i="4"/>
  <c r="X1575" i="4"/>
  <c r="X1567" i="4"/>
  <c r="R1567" i="4"/>
  <c r="R1559" i="4"/>
  <c r="X1559" i="4"/>
  <c r="X1551" i="4"/>
  <c r="R1551" i="4"/>
  <c r="R1543" i="4"/>
  <c r="X1543" i="4"/>
  <c r="X1535" i="4"/>
  <c r="R1535" i="4"/>
  <c r="R1527" i="4"/>
  <c r="X1527" i="4"/>
  <c r="X1519" i="4"/>
  <c r="R1519" i="4"/>
  <c r="R1511" i="4"/>
  <c r="X1511" i="4"/>
  <c r="X1503" i="4"/>
  <c r="R1503" i="4"/>
  <c r="R1495" i="4"/>
  <c r="X1495" i="4"/>
  <c r="X1487" i="4"/>
  <c r="R1487" i="4"/>
  <c r="R1479" i="4"/>
  <c r="X1479" i="4"/>
  <c r="X1471" i="4"/>
  <c r="R1471" i="4"/>
  <c r="R1463" i="4"/>
  <c r="X1463" i="4"/>
  <c r="X1455" i="4"/>
  <c r="R1455" i="4"/>
  <c r="R1447" i="4"/>
  <c r="X1447" i="4"/>
  <c r="X1439" i="4"/>
  <c r="R1439" i="4"/>
  <c r="X1431" i="4"/>
  <c r="R1431" i="4"/>
  <c r="X1423" i="4"/>
  <c r="R1423" i="4"/>
  <c r="X1415" i="4"/>
  <c r="R1415" i="4"/>
  <c r="X1407" i="4"/>
  <c r="R1407" i="4"/>
  <c r="R1399" i="4"/>
  <c r="X1399" i="4"/>
  <c r="R1391" i="4"/>
  <c r="X1391" i="4"/>
  <c r="X1383" i="4"/>
  <c r="R1383" i="4"/>
  <c r="X1375" i="4"/>
  <c r="R1375" i="4"/>
  <c r="X1367" i="4"/>
  <c r="R1367" i="4"/>
  <c r="X1359" i="4"/>
  <c r="R1359" i="4"/>
  <c r="X1351" i="4"/>
  <c r="R1351" i="4"/>
  <c r="X1343" i="4"/>
  <c r="R1343" i="4"/>
  <c r="X1335" i="4"/>
  <c r="R1335" i="4"/>
  <c r="X1327" i="4"/>
  <c r="R1327" i="4"/>
  <c r="X1319" i="4"/>
  <c r="R1319" i="4"/>
  <c r="X1311" i="4"/>
  <c r="R1311" i="4"/>
  <c r="X1303" i="4"/>
  <c r="R1303" i="4"/>
  <c r="X1295" i="4"/>
  <c r="R1295" i="4"/>
  <c r="X1287" i="4"/>
  <c r="R1287" i="4"/>
  <c r="X1279" i="4"/>
  <c r="R1279" i="4"/>
  <c r="X1271" i="4"/>
  <c r="R1271" i="4"/>
  <c r="X1263" i="4"/>
  <c r="R1263" i="4"/>
  <c r="X1255" i="4"/>
  <c r="R1255" i="4"/>
  <c r="X1247" i="4"/>
  <c r="R1247" i="4"/>
  <c r="X1239" i="4"/>
  <c r="R1239" i="4"/>
  <c r="X1231" i="4"/>
  <c r="R1231" i="4"/>
  <c r="X1223" i="4"/>
  <c r="R1223" i="4"/>
  <c r="X1215" i="4"/>
  <c r="R1215" i="4"/>
  <c r="X1207" i="4"/>
  <c r="R1207" i="4"/>
  <c r="X1199" i="4"/>
  <c r="R1199" i="4"/>
  <c r="X1191" i="4"/>
  <c r="R1191" i="4"/>
  <c r="X1183" i="4"/>
  <c r="R1183" i="4"/>
  <c r="X1175" i="4"/>
  <c r="R1175" i="4"/>
  <c r="X1167" i="4"/>
  <c r="R1167" i="4"/>
  <c r="X1159" i="4"/>
  <c r="R1159" i="4"/>
  <c r="X1151" i="4"/>
  <c r="R1151" i="4"/>
  <c r="X1143" i="4"/>
  <c r="R1143" i="4"/>
  <c r="X1135" i="4"/>
  <c r="R1135" i="4"/>
  <c r="X1127" i="4"/>
  <c r="R1127" i="4"/>
  <c r="R1119" i="4"/>
  <c r="X1119" i="4"/>
  <c r="X1111" i="4"/>
  <c r="R1111" i="4"/>
  <c r="X1103" i="4"/>
  <c r="R1103" i="4"/>
  <c r="X1095" i="4"/>
  <c r="R1095" i="4"/>
  <c r="X1087" i="4"/>
  <c r="R1087" i="4"/>
  <c r="R1079" i="4"/>
  <c r="X1079" i="4"/>
  <c r="X1071" i="4"/>
  <c r="R1071" i="4"/>
  <c r="X1063" i="4"/>
  <c r="R1063" i="4"/>
  <c r="X1055" i="4"/>
  <c r="R1055" i="4"/>
  <c r="X1047" i="4"/>
  <c r="R1047" i="4"/>
  <c r="R1039" i="4"/>
  <c r="X1039" i="4"/>
  <c r="X1031" i="4"/>
  <c r="R1031" i="4"/>
  <c r="R1023" i="4"/>
  <c r="X1023" i="4"/>
  <c r="X1015" i="4"/>
  <c r="R1015" i="4"/>
  <c r="X1007" i="4"/>
  <c r="R1007" i="4"/>
  <c r="X999" i="4"/>
  <c r="R999" i="4"/>
  <c r="R991" i="4"/>
  <c r="X991" i="4"/>
  <c r="X983" i="4"/>
  <c r="R983" i="4"/>
  <c r="R975" i="4"/>
  <c r="X975" i="4"/>
  <c r="X967" i="4"/>
  <c r="R967" i="4"/>
  <c r="X959" i="4"/>
  <c r="R959" i="4"/>
  <c r="X951" i="4"/>
  <c r="R951" i="4"/>
  <c r="R943" i="4"/>
  <c r="X943" i="4"/>
  <c r="X935" i="4"/>
  <c r="R935" i="4"/>
  <c r="X927" i="4"/>
  <c r="R927" i="4"/>
  <c r="X919" i="4"/>
  <c r="R919" i="4"/>
  <c r="R911" i="4"/>
  <c r="X911" i="4"/>
  <c r="X903" i="4"/>
  <c r="R903" i="4"/>
  <c r="X895" i="4"/>
  <c r="R895" i="4"/>
  <c r="X887" i="4"/>
  <c r="R887" i="4"/>
  <c r="R879" i="4"/>
  <c r="X879" i="4"/>
  <c r="X871" i="4"/>
  <c r="R871" i="4"/>
  <c r="X863" i="4"/>
  <c r="R863" i="4"/>
  <c r="X855" i="4"/>
  <c r="R855" i="4"/>
  <c r="R847" i="4"/>
  <c r="X847" i="4"/>
  <c r="X839" i="4"/>
  <c r="R839" i="4"/>
  <c r="X831" i="4"/>
  <c r="R831" i="4"/>
  <c r="X823" i="4"/>
  <c r="R823" i="4"/>
  <c r="R815" i="4"/>
  <c r="X815" i="4"/>
  <c r="R807" i="4"/>
  <c r="X807" i="4"/>
  <c r="X799" i="4"/>
  <c r="R799" i="4"/>
  <c r="R791" i="4"/>
  <c r="X791" i="4"/>
  <c r="X783" i="4"/>
  <c r="R783" i="4"/>
  <c r="R775" i="4"/>
  <c r="X775" i="4"/>
  <c r="X767" i="4"/>
  <c r="R767" i="4"/>
  <c r="R759" i="4"/>
  <c r="X759" i="4"/>
  <c r="X751" i="4"/>
  <c r="R751" i="4"/>
  <c r="R743" i="4"/>
  <c r="X743" i="4"/>
  <c r="X735" i="4"/>
  <c r="R735" i="4"/>
  <c r="R727" i="4"/>
  <c r="X727" i="4"/>
  <c r="X719" i="4"/>
  <c r="R719" i="4"/>
  <c r="R711" i="4"/>
  <c r="X711" i="4"/>
  <c r="X703" i="4"/>
  <c r="R703" i="4"/>
  <c r="R695" i="4"/>
  <c r="X695" i="4"/>
  <c r="X687" i="4"/>
  <c r="R687" i="4"/>
  <c r="R679" i="4"/>
  <c r="X679" i="4"/>
  <c r="X671" i="4"/>
  <c r="R671" i="4"/>
  <c r="X663" i="4"/>
  <c r="R663" i="4"/>
  <c r="X655" i="4"/>
  <c r="R655" i="4"/>
  <c r="R647" i="4"/>
  <c r="X647" i="4"/>
  <c r="X639" i="4"/>
  <c r="R639" i="4"/>
  <c r="R631" i="4"/>
  <c r="X631" i="4"/>
  <c r="X623" i="4"/>
  <c r="R623" i="4"/>
  <c r="R615" i="4"/>
  <c r="X615" i="4"/>
  <c r="X607" i="4"/>
  <c r="R607" i="4"/>
  <c r="R599" i="4"/>
  <c r="X599" i="4"/>
  <c r="X591" i="4"/>
  <c r="R591" i="4"/>
  <c r="R583" i="4"/>
  <c r="X583" i="4"/>
  <c r="X575" i="4"/>
  <c r="R575" i="4"/>
  <c r="R567" i="4"/>
  <c r="X567" i="4"/>
  <c r="X559" i="4"/>
  <c r="R559" i="4"/>
  <c r="R551" i="4"/>
  <c r="X551" i="4"/>
  <c r="X543" i="4"/>
  <c r="R543" i="4"/>
  <c r="R535" i="4"/>
  <c r="X535" i="4"/>
  <c r="X527" i="4"/>
  <c r="R527" i="4"/>
  <c r="X519" i="4"/>
  <c r="R519" i="4"/>
  <c r="X511" i="4"/>
  <c r="R511" i="4"/>
  <c r="X503" i="4"/>
  <c r="R503" i="4"/>
  <c r="X495" i="4"/>
  <c r="R495" i="4"/>
  <c r="X487" i="4"/>
  <c r="R487" i="4"/>
  <c r="X479" i="4"/>
  <c r="R479" i="4"/>
  <c r="X471" i="4"/>
  <c r="R471" i="4"/>
  <c r="R463" i="4"/>
  <c r="X463" i="4"/>
  <c r="X455" i="4"/>
  <c r="R455" i="4"/>
  <c r="X447" i="4"/>
  <c r="R447" i="4"/>
  <c r="X439" i="4"/>
  <c r="R439" i="4"/>
  <c r="R431" i="4"/>
  <c r="X431" i="4"/>
  <c r="X423" i="4"/>
  <c r="R423" i="4"/>
  <c r="X415" i="4"/>
  <c r="R415" i="4"/>
  <c r="X407" i="4"/>
  <c r="R407" i="4"/>
  <c r="R399" i="4"/>
  <c r="X399" i="4"/>
  <c r="R391" i="4"/>
  <c r="X391" i="4"/>
  <c r="X383" i="4"/>
  <c r="R383" i="4"/>
  <c r="X375" i="4"/>
  <c r="R375" i="4"/>
  <c r="X367" i="4"/>
  <c r="R367" i="4"/>
  <c r="R359" i="4"/>
  <c r="X359" i="4"/>
  <c r="X351" i="4"/>
  <c r="R351" i="4"/>
  <c r="X343" i="4"/>
  <c r="R343" i="4"/>
  <c r="X335" i="4"/>
  <c r="R335" i="4"/>
  <c r="X327" i="4"/>
  <c r="AG327" i="4" s="1"/>
  <c r="R327" i="4"/>
  <c r="X319" i="4"/>
  <c r="R319" i="4"/>
  <c r="X311" i="4"/>
  <c r="R311" i="4"/>
  <c r="R303" i="4"/>
  <c r="X303" i="4"/>
  <c r="X295" i="4"/>
  <c r="AG295" i="4" s="1"/>
  <c r="R295" i="4"/>
  <c r="X287" i="4"/>
  <c r="AG287" i="4" s="1"/>
  <c r="R287" i="4"/>
  <c r="X279" i="4"/>
  <c r="R279" i="4"/>
  <c r="X271" i="4"/>
  <c r="R271" i="4"/>
  <c r="X263" i="4"/>
  <c r="AG263" i="4" s="1"/>
  <c r="R263" i="4"/>
  <c r="X255" i="4"/>
  <c r="AG255" i="4" s="1"/>
  <c r="R255" i="4"/>
  <c r="R247" i="4"/>
  <c r="X247" i="4"/>
  <c r="X239" i="4"/>
  <c r="R239" i="4"/>
  <c r="X231" i="4"/>
  <c r="R231" i="4"/>
  <c r="X223" i="4"/>
  <c r="R223" i="4"/>
  <c r="R215" i="4"/>
  <c r="X215" i="4"/>
  <c r="X207" i="4"/>
  <c r="R207" i="4"/>
  <c r="X199" i="4"/>
  <c r="R199" i="4"/>
  <c r="X191" i="4"/>
  <c r="R191" i="4"/>
  <c r="R183" i="4"/>
  <c r="X183" i="4"/>
  <c r="X175" i="4"/>
  <c r="R175" i="4"/>
  <c r="X167" i="4"/>
  <c r="R167" i="4"/>
  <c r="X159" i="4"/>
  <c r="R159" i="4"/>
  <c r="R151" i="4"/>
  <c r="X151" i="4"/>
  <c r="X143" i="4"/>
  <c r="R143" i="4"/>
  <c r="R135" i="4"/>
  <c r="X135" i="4"/>
  <c r="X127" i="4"/>
  <c r="R127" i="4"/>
  <c r="X119" i="4"/>
  <c r="R119" i="4"/>
  <c r="R111" i="4"/>
  <c r="X111" i="4"/>
  <c r="X103" i="4"/>
  <c r="R103" i="4"/>
  <c r="R95" i="4"/>
  <c r="X95" i="4"/>
  <c r="X87" i="4"/>
  <c r="R87" i="4"/>
  <c r="R79" i="4"/>
  <c r="X79" i="4"/>
  <c r="R71" i="4"/>
  <c r="X71" i="4"/>
  <c r="X63" i="4"/>
  <c r="R63" i="4"/>
  <c r="R55" i="4"/>
  <c r="X55" i="4"/>
  <c r="X47" i="4"/>
  <c r="R47" i="4"/>
  <c r="R39" i="4"/>
  <c r="X39" i="4"/>
  <c r="X31" i="4"/>
  <c r="R31" i="4"/>
  <c r="R23" i="4"/>
  <c r="X23" i="4"/>
  <c r="X15" i="4"/>
  <c r="R15" i="4"/>
  <c r="Y3365" i="4"/>
  <c r="S3365" i="4"/>
  <c r="S3357" i="4"/>
  <c r="Y3357" i="4"/>
  <c r="Y3349" i="4"/>
  <c r="S3349" i="4"/>
  <c r="Y3341" i="4"/>
  <c r="S3341" i="4"/>
  <c r="Y3333" i="4"/>
  <c r="S3333" i="4"/>
  <c r="S3325" i="4"/>
  <c r="Y3325" i="4"/>
  <c r="Y3317" i="4"/>
  <c r="S3317" i="4"/>
  <c r="Y3309" i="4"/>
  <c r="S3309" i="4"/>
  <c r="Y3301" i="4"/>
  <c r="S3301" i="4"/>
  <c r="Y3293" i="4"/>
  <c r="S3293" i="4"/>
  <c r="Y3285" i="4"/>
  <c r="S3285" i="4"/>
  <c r="Y3277" i="4"/>
  <c r="S3277" i="4"/>
  <c r="Y3269" i="4"/>
  <c r="S3269" i="4"/>
  <c r="Y3261" i="4"/>
  <c r="S3261" i="4"/>
  <c r="Y3253" i="4"/>
  <c r="S3253" i="4"/>
  <c r="Y3245" i="4"/>
  <c r="S3245" i="4"/>
  <c r="Y3237" i="4"/>
  <c r="AH3237" i="4" s="1"/>
  <c r="S3237" i="4"/>
  <c r="Y3229" i="4"/>
  <c r="S3229" i="4"/>
  <c r="Y3221" i="4"/>
  <c r="S3221" i="4"/>
  <c r="Y3213" i="4"/>
  <c r="S3213" i="4"/>
  <c r="S3205" i="4"/>
  <c r="Y3205" i="4"/>
  <c r="Y3197" i="4"/>
  <c r="S3197" i="4"/>
  <c r="Y3189" i="4"/>
  <c r="S3189" i="4"/>
  <c r="Y3181" i="4"/>
  <c r="S3181" i="4"/>
  <c r="S3173" i="4"/>
  <c r="Y3173" i="4"/>
  <c r="Y3165" i="4"/>
  <c r="S3165" i="4"/>
  <c r="Y3157" i="4"/>
  <c r="S3157" i="4"/>
  <c r="Y3149" i="4"/>
  <c r="S3149" i="4"/>
  <c r="S3141" i="4"/>
  <c r="Y3141" i="4"/>
  <c r="Y3133" i="4"/>
  <c r="S3133" i="4"/>
  <c r="Y3125" i="4"/>
  <c r="S3125" i="4"/>
  <c r="S3117" i="4"/>
  <c r="Y3117" i="4"/>
  <c r="Y3109" i="4"/>
  <c r="S3109" i="4"/>
  <c r="Y3101" i="4"/>
  <c r="S3101" i="4"/>
  <c r="Y3093" i="4"/>
  <c r="S3093" i="4"/>
  <c r="Y3085" i="4"/>
  <c r="S3085" i="4"/>
  <c r="Y3077" i="4"/>
  <c r="S3077" i="4"/>
  <c r="S3069" i="4"/>
  <c r="Y3069" i="4"/>
  <c r="Y3061" i="4"/>
  <c r="S3061" i="4"/>
  <c r="Y3053" i="4"/>
  <c r="S3053" i="4"/>
  <c r="Y3045" i="4"/>
  <c r="S3045" i="4"/>
  <c r="Y3037" i="4"/>
  <c r="S3037" i="4"/>
  <c r="Y3029" i="4"/>
  <c r="S3029" i="4"/>
  <c r="Y3021" i="4"/>
  <c r="S3021" i="4"/>
  <c r="S3013" i="4"/>
  <c r="Y3013" i="4"/>
  <c r="S3005" i="4"/>
  <c r="Y3005" i="4"/>
  <c r="Y2997" i="4"/>
  <c r="S2997" i="4"/>
  <c r="Y2989" i="4"/>
  <c r="S2989" i="4"/>
  <c r="Y2981" i="4"/>
  <c r="S2981" i="4"/>
  <c r="Y2973" i="4"/>
  <c r="S2973" i="4"/>
  <c r="Y2965" i="4"/>
  <c r="S2965" i="4"/>
  <c r="S2957" i="4"/>
  <c r="Y2957" i="4"/>
  <c r="Y2949" i="4"/>
  <c r="S2949" i="4"/>
  <c r="S2941" i="4"/>
  <c r="Y2941" i="4"/>
  <c r="Y2933" i="4"/>
  <c r="S2933" i="4"/>
  <c r="Y2925" i="4"/>
  <c r="S2925" i="4"/>
  <c r="S2917" i="4"/>
  <c r="Y2917" i="4"/>
  <c r="Y2909" i="4"/>
  <c r="S2909" i="4"/>
  <c r="Y2901" i="4"/>
  <c r="S2901" i="4"/>
  <c r="Y2893" i="4"/>
  <c r="S2893" i="4"/>
  <c r="S2885" i="4"/>
  <c r="Y2885" i="4"/>
  <c r="Y2877" i="4"/>
  <c r="S2877" i="4"/>
  <c r="Y2869" i="4"/>
  <c r="S2869" i="4"/>
  <c r="Y2861" i="4"/>
  <c r="S2861" i="4"/>
  <c r="S2853" i="4"/>
  <c r="Y2853" i="4"/>
  <c r="Y2845" i="4"/>
  <c r="S2845" i="4"/>
  <c r="S2837" i="4"/>
  <c r="Y2837" i="4"/>
  <c r="Y2829" i="4"/>
  <c r="S2829" i="4"/>
  <c r="S2821" i="4"/>
  <c r="Y2821" i="4"/>
  <c r="S2813" i="4"/>
  <c r="Y2813" i="4"/>
  <c r="Y2805" i="4"/>
  <c r="S2805" i="4"/>
  <c r="Y2797" i="4"/>
  <c r="S2797" i="4"/>
  <c r="S2789" i="4"/>
  <c r="Y2789" i="4"/>
  <c r="Y2781" i="4"/>
  <c r="S2781" i="4"/>
  <c r="Y2773" i="4"/>
  <c r="S2773" i="4"/>
  <c r="Y2765" i="4"/>
  <c r="S2765" i="4"/>
  <c r="S2757" i="4"/>
  <c r="Y2757" i="4"/>
  <c r="Y2749" i="4"/>
  <c r="S2749" i="4"/>
  <c r="Y2741" i="4"/>
  <c r="S2741" i="4"/>
  <c r="Y2733" i="4"/>
  <c r="S2733" i="4"/>
  <c r="S2725" i="4"/>
  <c r="Y2725" i="4"/>
  <c r="Y2717" i="4"/>
  <c r="S2717" i="4"/>
  <c r="Y2709" i="4"/>
  <c r="S2709" i="4"/>
  <c r="Y2701" i="4"/>
  <c r="S2701" i="4"/>
  <c r="S2693" i="4"/>
  <c r="Y2693" i="4"/>
  <c r="Y2685" i="4"/>
  <c r="S2685" i="4"/>
  <c r="Y2677" i="4"/>
  <c r="S2677" i="4"/>
  <c r="Y2669" i="4"/>
  <c r="S2669" i="4"/>
  <c r="S2661" i="4"/>
  <c r="Y2661" i="4"/>
  <c r="Y2653" i="4"/>
  <c r="S2653" i="4"/>
  <c r="Y2645" i="4"/>
  <c r="S2645" i="4"/>
  <c r="Y2637" i="4"/>
  <c r="S2637" i="4"/>
  <c r="Y2629" i="4"/>
  <c r="S2629" i="4"/>
  <c r="Y2621" i="4"/>
  <c r="S2621" i="4"/>
  <c r="Y2613" i="4"/>
  <c r="S2613" i="4"/>
  <c r="Y2605" i="4"/>
  <c r="S2605" i="4"/>
  <c r="Y2597" i="4"/>
  <c r="S2597" i="4"/>
  <c r="Y2589" i="4"/>
  <c r="S2589" i="4"/>
  <c r="Y2581" i="4"/>
  <c r="S2581" i="4"/>
  <c r="Y2573" i="4"/>
  <c r="S2573" i="4"/>
  <c r="Y2565" i="4"/>
  <c r="S2565" i="4"/>
  <c r="Y2557" i="4"/>
  <c r="S2557" i="4"/>
  <c r="Y2549" i="4"/>
  <c r="S2549" i="4"/>
  <c r="Y2541" i="4"/>
  <c r="S2541" i="4"/>
  <c r="Y2533" i="4"/>
  <c r="S2533" i="4"/>
  <c r="Y2525" i="4"/>
  <c r="S2525" i="4"/>
  <c r="Y2517" i="4"/>
  <c r="S2517" i="4"/>
  <c r="Y2509" i="4"/>
  <c r="S2509" i="4"/>
  <c r="Y2501" i="4"/>
  <c r="S2501" i="4"/>
  <c r="Y2493" i="4"/>
  <c r="S2493" i="4"/>
  <c r="Y2485" i="4"/>
  <c r="S2485" i="4"/>
  <c r="Y2477" i="4"/>
  <c r="S2477" i="4"/>
  <c r="Y2469" i="4"/>
  <c r="S2469" i="4"/>
  <c r="Y2461" i="4"/>
  <c r="S2461" i="4"/>
  <c r="Y2453" i="4"/>
  <c r="S2453" i="4"/>
  <c r="Y2445" i="4"/>
  <c r="S2445" i="4"/>
  <c r="Y2437" i="4"/>
  <c r="S2437" i="4"/>
  <c r="Y2429" i="4"/>
  <c r="S2429" i="4"/>
  <c r="Y2421" i="4"/>
  <c r="S2421" i="4"/>
  <c r="Y2413" i="4"/>
  <c r="S2413" i="4"/>
  <c r="Y2405" i="4"/>
  <c r="S2405" i="4"/>
  <c r="Y2397" i="4"/>
  <c r="S2397" i="4"/>
  <c r="Y2389" i="4"/>
  <c r="S2389" i="4"/>
  <c r="Y2381" i="4"/>
  <c r="S2381" i="4"/>
  <c r="Y2373" i="4"/>
  <c r="S2373" i="4"/>
  <c r="Y2365" i="4"/>
  <c r="S2365" i="4"/>
  <c r="Y2357" i="4"/>
  <c r="S2357" i="4"/>
  <c r="Y2349" i="4"/>
  <c r="S2349" i="4"/>
  <c r="Y2341" i="4"/>
  <c r="S2341" i="4"/>
  <c r="Y2333" i="4"/>
  <c r="S2333" i="4"/>
  <c r="Y2325" i="4"/>
  <c r="S2325" i="4"/>
  <c r="Y2317" i="4"/>
  <c r="S2317" i="4"/>
  <c r="Y2309" i="4"/>
  <c r="S2309" i="4"/>
  <c r="Y2301" i="4"/>
  <c r="S2301" i="4"/>
  <c r="Y2293" i="4"/>
  <c r="S2293" i="4"/>
  <c r="Y2285" i="4"/>
  <c r="S2285" i="4"/>
  <c r="Y2277" i="4"/>
  <c r="S2277" i="4"/>
  <c r="Y2269" i="4"/>
  <c r="S2269" i="4"/>
  <c r="Y2261" i="4"/>
  <c r="S2261" i="4"/>
  <c r="Y2253" i="4"/>
  <c r="S2253" i="4"/>
  <c r="Y2245" i="4"/>
  <c r="S2245" i="4"/>
  <c r="S2237" i="4"/>
  <c r="Y2237" i="4"/>
  <c r="Y2229" i="4"/>
  <c r="S2229" i="4"/>
  <c r="Y2221" i="4"/>
  <c r="S2221" i="4"/>
  <c r="Y2213" i="4"/>
  <c r="S2213" i="4"/>
  <c r="S2205" i="4"/>
  <c r="Y2205" i="4"/>
  <c r="Y2197" i="4"/>
  <c r="S2197" i="4"/>
  <c r="Y2189" i="4"/>
  <c r="S2189" i="4"/>
  <c r="Y2181" i="4"/>
  <c r="S2181" i="4"/>
  <c r="S2173" i="4"/>
  <c r="Y2173" i="4"/>
  <c r="Y2165" i="4"/>
  <c r="S2165" i="4"/>
  <c r="Y2157" i="4"/>
  <c r="S2157" i="4"/>
  <c r="Y2149" i="4"/>
  <c r="S2149" i="4"/>
  <c r="S2141" i="4"/>
  <c r="Y2141" i="4"/>
  <c r="Y2133" i="4"/>
  <c r="S2133" i="4"/>
  <c r="Y2125" i="4"/>
  <c r="S2125" i="4"/>
  <c r="S2117" i="4"/>
  <c r="Y2117" i="4"/>
  <c r="Y2109" i="4"/>
  <c r="S2109" i="4"/>
  <c r="Y2101" i="4"/>
  <c r="S2101" i="4"/>
  <c r="Y2093" i="4"/>
  <c r="S2093" i="4"/>
  <c r="S2085" i="4"/>
  <c r="Y2085" i="4"/>
  <c r="Y2077" i="4"/>
  <c r="S2077" i="4"/>
  <c r="Y2069" i="4"/>
  <c r="S2069" i="4"/>
  <c r="Y2061" i="4"/>
  <c r="S2061" i="4"/>
  <c r="S2053" i="4"/>
  <c r="Y2053" i="4"/>
  <c r="Y2045" i="4"/>
  <c r="S2045" i="4"/>
  <c r="Y2037" i="4"/>
  <c r="S2037" i="4"/>
  <c r="Y2029" i="4"/>
  <c r="S2029" i="4"/>
  <c r="S2021" i="4"/>
  <c r="Y2021" i="4"/>
  <c r="Y2013" i="4"/>
  <c r="S2013" i="4"/>
  <c r="Y2005" i="4"/>
  <c r="S2005" i="4"/>
  <c r="Y1997" i="4"/>
  <c r="S1997" i="4"/>
  <c r="S1989" i="4"/>
  <c r="Y1989" i="4"/>
  <c r="Y1981" i="4"/>
  <c r="S1981" i="4"/>
  <c r="S1973" i="4"/>
  <c r="Y1973" i="4"/>
  <c r="Y1965" i="4"/>
  <c r="S1965" i="4"/>
  <c r="Y1957" i="4"/>
  <c r="S1957" i="4"/>
  <c r="Y1949" i="4"/>
  <c r="S1949" i="4"/>
  <c r="S1941" i="4"/>
  <c r="Y1941" i="4"/>
  <c r="Y1933" i="4"/>
  <c r="S1933" i="4"/>
  <c r="Y1925" i="4"/>
  <c r="S1925" i="4"/>
  <c r="Y1917" i="4"/>
  <c r="S1917" i="4"/>
  <c r="S1909" i="4"/>
  <c r="Y1909" i="4"/>
  <c r="Y1901" i="4"/>
  <c r="S1901" i="4"/>
  <c r="Y1893" i="4"/>
  <c r="S1893" i="4"/>
  <c r="Y1885" i="4"/>
  <c r="S1885" i="4"/>
  <c r="S1877" i="4"/>
  <c r="Y1877" i="4"/>
  <c r="Y1869" i="4"/>
  <c r="S1869" i="4"/>
  <c r="Y1861" i="4"/>
  <c r="S1861" i="4"/>
  <c r="Y1853" i="4"/>
  <c r="S1853" i="4"/>
  <c r="S1845" i="4"/>
  <c r="Y1845" i="4"/>
  <c r="Y1837" i="4"/>
  <c r="S1837" i="4"/>
  <c r="Y1829" i="4"/>
  <c r="S1829" i="4"/>
  <c r="Y1821" i="4"/>
  <c r="S1821" i="4"/>
  <c r="S1813" i="4"/>
  <c r="Y1813" i="4"/>
  <c r="Y1805" i="4"/>
  <c r="S1805" i="4"/>
  <c r="Y1797" i="4"/>
  <c r="S1797" i="4"/>
  <c r="Y1789" i="4"/>
  <c r="S1789" i="4"/>
  <c r="S1781" i="4"/>
  <c r="Y1781" i="4"/>
  <c r="Y1773" i="4"/>
  <c r="S1773" i="4"/>
  <c r="Y1765" i="4"/>
  <c r="S1765" i="4"/>
  <c r="S1757" i="4"/>
  <c r="Y1757" i="4"/>
  <c r="Y1749" i="4"/>
  <c r="S1749" i="4"/>
  <c r="S1741" i="4"/>
  <c r="Y1741" i="4"/>
  <c r="Y1733" i="4"/>
  <c r="S1733" i="4"/>
  <c r="S1725" i="4"/>
  <c r="Y1725" i="4"/>
  <c r="Y1717" i="4"/>
  <c r="S1717" i="4"/>
  <c r="S1709" i="4"/>
  <c r="Y1709" i="4"/>
  <c r="Y1701" i="4"/>
  <c r="S1701" i="4"/>
  <c r="Y1693" i="4"/>
  <c r="S1693" i="4"/>
  <c r="S1685" i="4"/>
  <c r="Y1685" i="4"/>
  <c r="Y1677" i="4"/>
  <c r="S1677" i="4"/>
  <c r="S1669" i="4"/>
  <c r="Y1669" i="4"/>
  <c r="Y1661" i="4"/>
  <c r="S1661" i="4"/>
  <c r="S1653" i="4"/>
  <c r="Y1653" i="4"/>
  <c r="Y1645" i="4"/>
  <c r="S1645" i="4"/>
  <c r="S1637" i="4"/>
  <c r="Y1637" i="4"/>
  <c r="Y1629" i="4"/>
  <c r="S1629" i="4"/>
  <c r="S1621" i="4"/>
  <c r="Y1621" i="4"/>
  <c r="Y1613" i="4"/>
  <c r="S1613" i="4"/>
  <c r="S1605" i="4"/>
  <c r="Y1605" i="4"/>
  <c r="Y1597" i="4"/>
  <c r="S1597" i="4"/>
  <c r="S1589" i="4"/>
  <c r="Y1589" i="4"/>
  <c r="Y1581" i="4"/>
  <c r="S1581" i="4"/>
  <c r="S1573" i="4"/>
  <c r="Y1573" i="4"/>
  <c r="Y1565" i="4"/>
  <c r="S1565" i="4"/>
  <c r="S1557" i="4"/>
  <c r="Y1557" i="4"/>
  <c r="Y1549" i="4"/>
  <c r="S1549" i="4"/>
  <c r="S1541" i="4"/>
  <c r="Y1541" i="4"/>
  <c r="Y1533" i="4"/>
  <c r="S1533" i="4"/>
  <c r="S1525" i="4"/>
  <c r="Y1525" i="4"/>
  <c r="Y1517" i="4"/>
  <c r="S1517" i="4"/>
  <c r="S1509" i="4"/>
  <c r="Y1509" i="4"/>
  <c r="Y1501" i="4"/>
  <c r="S1501" i="4"/>
  <c r="S1493" i="4"/>
  <c r="Y1493" i="4"/>
  <c r="Y1485" i="4"/>
  <c r="S1485" i="4"/>
  <c r="S1477" i="4"/>
  <c r="Y1477" i="4"/>
  <c r="Y1469" i="4"/>
  <c r="S1469" i="4"/>
  <c r="S1461" i="4"/>
  <c r="Y1461" i="4"/>
  <c r="Y1453" i="4"/>
  <c r="S1453" i="4"/>
  <c r="S1445" i="4"/>
  <c r="Y1445" i="4"/>
  <c r="Y1437" i="4"/>
  <c r="S1437" i="4"/>
  <c r="Y1429" i="4"/>
  <c r="S1429" i="4"/>
  <c r="Y1421" i="4"/>
  <c r="S1421" i="4"/>
  <c r="Y1413" i="4"/>
  <c r="S1413" i="4"/>
  <c r="Y1405" i="4"/>
  <c r="S1405" i="4"/>
  <c r="Y1397" i="4"/>
  <c r="S1397" i="4"/>
  <c r="S1389" i="4"/>
  <c r="Y1389" i="4"/>
  <c r="Y1381" i="4"/>
  <c r="S1381" i="4"/>
  <c r="Y1373" i="4"/>
  <c r="S1373" i="4"/>
  <c r="Y1365" i="4"/>
  <c r="S1365" i="4"/>
  <c r="Y1357" i="4"/>
  <c r="S1357" i="4"/>
  <c r="Y1349" i="4"/>
  <c r="S1349" i="4"/>
  <c r="Y1341" i="4"/>
  <c r="S1341" i="4"/>
  <c r="Y1333" i="4"/>
  <c r="S1333" i="4"/>
  <c r="Y1325" i="4"/>
  <c r="S1325" i="4"/>
  <c r="Y1317" i="4"/>
  <c r="S1317" i="4"/>
  <c r="Y1309" i="4"/>
  <c r="S1309" i="4"/>
  <c r="Y1301" i="4"/>
  <c r="S1301" i="4"/>
  <c r="Y1293" i="4"/>
  <c r="S1293" i="4"/>
  <c r="Y1285" i="4"/>
  <c r="S1285" i="4"/>
  <c r="Y1277" i="4"/>
  <c r="S1277" i="4"/>
  <c r="Y1269" i="4"/>
  <c r="S1269" i="4"/>
  <c r="Y1261" i="4"/>
  <c r="S1261" i="4"/>
  <c r="Y1253" i="4"/>
  <c r="S1253" i="4"/>
  <c r="Y1245" i="4"/>
  <c r="S1245" i="4"/>
  <c r="Y1237" i="4"/>
  <c r="S1237" i="4"/>
  <c r="Y1229" i="4"/>
  <c r="S1229" i="4"/>
  <c r="Y1221" i="4"/>
  <c r="S1221" i="4"/>
  <c r="Y1213" i="4"/>
  <c r="S1213" i="4"/>
  <c r="Y1205" i="4"/>
  <c r="S1205" i="4"/>
  <c r="Y1197" i="4"/>
  <c r="S1197" i="4"/>
  <c r="Y1189" i="4"/>
  <c r="S1189" i="4"/>
  <c r="Y1181" i="4"/>
  <c r="S1181" i="4"/>
  <c r="Y1173" i="4"/>
  <c r="S1173" i="4"/>
  <c r="Y1165" i="4"/>
  <c r="S1165" i="4"/>
  <c r="Y1157" i="4"/>
  <c r="S1157" i="4"/>
  <c r="Y1149" i="4"/>
  <c r="S1149" i="4"/>
  <c r="Y1141" i="4"/>
  <c r="S1141" i="4"/>
  <c r="Y1133" i="4"/>
  <c r="S1133" i="4"/>
  <c r="Y1125" i="4"/>
  <c r="S1125" i="4"/>
  <c r="S1117" i="4"/>
  <c r="Y1117" i="4"/>
  <c r="Y1109" i="4"/>
  <c r="S1109" i="4"/>
  <c r="Y1101" i="4"/>
  <c r="S1101" i="4"/>
  <c r="Y1093" i="4"/>
  <c r="S1093" i="4"/>
  <c r="Y1085" i="4"/>
  <c r="S1085" i="4"/>
  <c r="S1077" i="4"/>
  <c r="Y1077" i="4"/>
  <c r="Y1069" i="4"/>
  <c r="S1069" i="4"/>
  <c r="Y1061" i="4"/>
  <c r="S1061" i="4"/>
  <c r="Y1053" i="4"/>
  <c r="S1053" i="4"/>
  <c r="Y1045" i="4"/>
  <c r="S1045" i="4"/>
  <c r="S1037" i="4"/>
  <c r="Y1037" i="4"/>
  <c r="Y1029" i="4"/>
  <c r="S1029" i="4"/>
  <c r="S1021" i="4"/>
  <c r="Y1021" i="4"/>
  <c r="Y1013" i="4"/>
  <c r="S1013" i="4"/>
  <c r="Y1005" i="4"/>
  <c r="S1005" i="4"/>
  <c r="Y997" i="4"/>
  <c r="S997" i="4"/>
  <c r="S989" i="4"/>
  <c r="Y989" i="4"/>
  <c r="Y981" i="4"/>
  <c r="S981" i="4"/>
  <c r="S973" i="4"/>
  <c r="Y973" i="4"/>
  <c r="Y965" i="4"/>
  <c r="S965" i="4"/>
  <c r="Y957" i="4"/>
  <c r="S957" i="4"/>
  <c r="S949" i="4"/>
  <c r="Y949" i="4"/>
  <c r="S941" i="4"/>
  <c r="Y941" i="4"/>
  <c r="Y933" i="4"/>
  <c r="S933" i="4"/>
  <c r="Y925" i="4"/>
  <c r="S925" i="4"/>
  <c r="Y917" i="4"/>
  <c r="S917" i="4"/>
  <c r="S909" i="4"/>
  <c r="Y909" i="4"/>
  <c r="Y901" i="4"/>
  <c r="S901" i="4"/>
  <c r="Y893" i="4"/>
  <c r="S893" i="4"/>
  <c r="Y885" i="4"/>
  <c r="S885" i="4"/>
  <c r="S877" i="4"/>
  <c r="Y877" i="4"/>
  <c r="Y869" i="4"/>
  <c r="S869" i="4"/>
  <c r="Y861" i="4"/>
  <c r="S861" i="4"/>
  <c r="Y853" i="4"/>
  <c r="S853" i="4"/>
  <c r="S845" i="4"/>
  <c r="Y845" i="4"/>
  <c r="Y837" i="4"/>
  <c r="S837" i="4"/>
  <c r="Y829" i="4"/>
  <c r="S829" i="4"/>
  <c r="Y821" i="4"/>
  <c r="S821" i="4"/>
  <c r="S813" i="4"/>
  <c r="Y813" i="4"/>
  <c r="S805" i="4"/>
  <c r="AH805" i="4" s="1"/>
  <c r="Y805" i="4"/>
  <c r="Y797" i="4"/>
  <c r="S797" i="4"/>
  <c r="S789" i="4"/>
  <c r="Y789" i="4"/>
  <c r="Y781" i="4"/>
  <c r="S781" i="4"/>
  <c r="S773" i="4"/>
  <c r="Y773" i="4"/>
  <c r="Y765" i="4"/>
  <c r="S765" i="4"/>
  <c r="S757" i="4"/>
  <c r="Y757" i="4"/>
  <c r="Y749" i="4"/>
  <c r="S749" i="4"/>
  <c r="S741" i="4"/>
  <c r="Y741" i="4"/>
  <c r="Y733" i="4"/>
  <c r="S733" i="4"/>
  <c r="S725" i="4"/>
  <c r="Y725" i="4"/>
  <c r="Y717" i="4"/>
  <c r="S717" i="4"/>
  <c r="S709" i="4"/>
  <c r="Y709" i="4"/>
  <c r="Y701" i="4"/>
  <c r="S701" i="4"/>
  <c r="S693" i="4"/>
  <c r="Y693" i="4"/>
  <c r="Y685" i="4"/>
  <c r="S685" i="4"/>
  <c r="S677" i="4"/>
  <c r="Y677" i="4"/>
  <c r="Y669" i="4"/>
  <c r="S669" i="4"/>
  <c r="S661" i="4"/>
  <c r="Y661" i="4"/>
  <c r="Y653" i="4"/>
  <c r="S653" i="4"/>
  <c r="S645" i="4"/>
  <c r="Y645" i="4"/>
  <c r="Y637" i="4"/>
  <c r="S637" i="4"/>
  <c r="S629" i="4"/>
  <c r="Y629" i="4"/>
  <c r="Y621" i="4"/>
  <c r="S621" i="4"/>
  <c r="S613" i="4"/>
  <c r="Y613" i="4"/>
  <c r="Y605" i="4"/>
  <c r="S605" i="4"/>
  <c r="S597" i="4"/>
  <c r="Y597" i="4"/>
  <c r="Y589" i="4"/>
  <c r="S589" i="4"/>
  <c r="S581" i="4"/>
  <c r="Y581" i="4"/>
  <c r="Y573" i="4"/>
  <c r="S573" i="4"/>
  <c r="S565" i="4"/>
  <c r="Y565" i="4"/>
  <c r="Y557" i="4"/>
  <c r="S557" i="4"/>
  <c r="S549" i="4"/>
  <c r="Y549" i="4"/>
  <c r="Y541" i="4"/>
  <c r="S541" i="4"/>
  <c r="S533" i="4"/>
  <c r="Y533" i="4"/>
  <c r="Y525" i="4"/>
  <c r="S525" i="4"/>
  <c r="Y517" i="4"/>
  <c r="S517" i="4"/>
  <c r="Y509" i="4"/>
  <c r="S509" i="4"/>
  <c r="Y501" i="4"/>
  <c r="S501" i="4"/>
  <c r="Y493" i="4"/>
  <c r="S493" i="4"/>
  <c r="Y485" i="4"/>
  <c r="S485" i="4"/>
  <c r="Y477" i="4"/>
  <c r="S477" i="4"/>
  <c r="Y469" i="4"/>
  <c r="S469" i="4"/>
  <c r="R3359" i="4"/>
  <c r="X3359" i="4"/>
  <c r="X3311" i="4"/>
  <c r="R3311" i="4"/>
  <c r="X3263" i="4"/>
  <c r="R3263" i="4"/>
  <c r="X3223" i="4"/>
  <c r="R3223" i="4"/>
  <c r="X3191" i="4"/>
  <c r="R3191" i="4"/>
  <c r="X3143" i="4"/>
  <c r="R3143" i="4"/>
  <c r="X3095" i="4"/>
  <c r="R3095" i="4"/>
  <c r="X3063" i="4"/>
  <c r="R3063" i="4"/>
  <c r="X3015" i="4"/>
  <c r="R3015" i="4"/>
  <c r="X2983" i="4"/>
  <c r="AG2983" i="4" s="1"/>
  <c r="R2983" i="4"/>
  <c r="X2927" i="4"/>
  <c r="R2927" i="4"/>
  <c r="X2863" i="4"/>
  <c r="R2863" i="4"/>
  <c r="X2823" i="4"/>
  <c r="R2823" i="4"/>
  <c r="X2791" i="4"/>
  <c r="R2791" i="4"/>
  <c r="X2751" i="4"/>
  <c r="R2751" i="4"/>
  <c r="R2703" i="4"/>
  <c r="X2703" i="4"/>
  <c r="X2655" i="4"/>
  <c r="R2655" i="4"/>
  <c r="X2615" i="4"/>
  <c r="R2615" i="4"/>
  <c r="X2567" i="4"/>
  <c r="R2567" i="4"/>
  <c r="R2487" i="4"/>
  <c r="X2487" i="4"/>
  <c r="R2439" i="4"/>
  <c r="X2439" i="4"/>
  <c r="X2399" i="4"/>
  <c r="R2399" i="4"/>
  <c r="X2351" i="4"/>
  <c r="R2351" i="4"/>
  <c r="R2311" i="4"/>
  <c r="X2311" i="4"/>
  <c r="X2271" i="4"/>
  <c r="R2271" i="4"/>
  <c r="X2231" i="4"/>
  <c r="R2231" i="4"/>
  <c r="X2199" i="4"/>
  <c r="R2199" i="4"/>
  <c r="R2151" i="4"/>
  <c r="X2151" i="4"/>
  <c r="X2111" i="4"/>
  <c r="R2111" i="4"/>
  <c r="X2071" i="4"/>
  <c r="R2071" i="4"/>
  <c r="R2031" i="4"/>
  <c r="X2031" i="4"/>
  <c r="X1991" i="4"/>
  <c r="R1991" i="4"/>
  <c r="X1959" i="4"/>
  <c r="R1959" i="4"/>
  <c r="R1919" i="4"/>
  <c r="X1919" i="4"/>
  <c r="X1903" i="4"/>
  <c r="R1903" i="4"/>
  <c r="X1863" i="4"/>
  <c r="R1863" i="4"/>
  <c r="X1847" i="4"/>
  <c r="R1847" i="4"/>
  <c r="X1807" i="4"/>
  <c r="R1807" i="4"/>
  <c r="R1791" i="4"/>
  <c r="X1791" i="4"/>
  <c r="X1783" i="4"/>
  <c r="R1783" i="4"/>
  <c r="X1751" i="4"/>
  <c r="R1751" i="4"/>
  <c r="R3334" i="4"/>
  <c r="X3334" i="4"/>
  <c r="R3302" i="4"/>
  <c r="X3302" i="4"/>
  <c r="R3254" i="4"/>
  <c r="X3254" i="4"/>
  <c r="X3222" i="4"/>
  <c r="R3222" i="4"/>
  <c r="X3174" i="4"/>
  <c r="R3174" i="4"/>
  <c r="X3142" i="4"/>
  <c r="R3142" i="4"/>
  <c r="R3118" i="4"/>
  <c r="X3118" i="4"/>
  <c r="X3094" i="4"/>
  <c r="R3094" i="4"/>
  <c r="X3062" i="4"/>
  <c r="R3062" i="4"/>
  <c r="X3038" i="4"/>
  <c r="R3038" i="4"/>
  <c r="X2982" i="4"/>
  <c r="R2982" i="4"/>
  <c r="X2966" i="4"/>
  <c r="R2966" i="4"/>
  <c r="X2942" i="4"/>
  <c r="R2942" i="4"/>
  <c r="R2926" i="4"/>
  <c r="X2926" i="4"/>
  <c r="X2910" i="4"/>
  <c r="R2910" i="4"/>
  <c r="X2886" i="4"/>
  <c r="R2886" i="4"/>
  <c r="R2870" i="4"/>
  <c r="X2870" i="4"/>
  <c r="X2846" i="4"/>
  <c r="R2846" i="4"/>
  <c r="X2822" i="4"/>
  <c r="R2822" i="4"/>
  <c r="X2806" i="4"/>
  <c r="R2806" i="4"/>
  <c r="R2774" i="4"/>
  <c r="X2774" i="4"/>
  <c r="R2742" i="4"/>
  <c r="X2742" i="4"/>
  <c r="X2702" i="4"/>
  <c r="R2702" i="4"/>
  <c r="R2678" i="4"/>
  <c r="X2678" i="4"/>
  <c r="X2662" i="4"/>
  <c r="R2662" i="4"/>
  <c r="R2646" i="4"/>
  <c r="X2646" i="4"/>
  <c r="R2630" i="4"/>
  <c r="X2630" i="4"/>
  <c r="X2606" i="4"/>
  <c r="R2606" i="4"/>
  <c r="X2590" i="4"/>
  <c r="R2590" i="4"/>
  <c r="R2566" i="4"/>
  <c r="X2566" i="4"/>
  <c r="R2542" i="4"/>
  <c r="X2542" i="4"/>
  <c r="R2526" i="4"/>
  <c r="X2526" i="4"/>
  <c r="X2502" i="4"/>
  <c r="R2502" i="4"/>
  <c r="R2478" i="4"/>
  <c r="X2478" i="4"/>
  <c r="R2462" i="4"/>
  <c r="X2462" i="4"/>
  <c r="R2446" i="4"/>
  <c r="X2446" i="4"/>
  <c r="X2422" i="4"/>
  <c r="R2422" i="4"/>
  <c r="R2414" i="4"/>
  <c r="X2414" i="4"/>
  <c r="X2406" i="4"/>
  <c r="R2406" i="4"/>
  <c r="R2398" i="4"/>
  <c r="X2398" i="4"/>
  <c r="X2390" i="4"/>
  <c r="R2390" i="4"/>
  <c r="R2382" i="4"/>
  <c r="X2382" i="4"/>
  <c r="X2374" i="4"/>
  <c r="R2374" i="4"/>
  <c r="R2366" i="4"/>
  <c r="X2366" i="4"/>
  <c r="X2358" i="4"/>
  <c r="R2358" i="4"/>
  <c r="R2350" i="4"/>
  <c r="X2350" i="4"/>
  <c r="X2342" i="4"/>
  <c r="R2342" i="4"/>
  <c r="R2334" i="4"/>
  <c r="X2334" i="4"/>
  <c r="X2326" i="4"/>
  <c r="R2326" i="4"/>
  <c r="R2318" i="4"/>
  <c r="X2318" i="4"/>
  <c r="X2310" i="4"/>
  <c r="R2310" i="4"/>
  <c r="R2302" i="4"/>
  <c r="X2302" i="4"/>
  <c r="X2294" i="4"/>
  <c r="R2294" i="4"/>
  <c r="R2286" i="4"/>
  <c r="X2286" i="4"/>
  <c r="X2278" i="4"/>
  <c r="R2278" i="4"/>
  <c r="X2270" i="4"/>
  <c r="R2270" i="4"/>
  <c r="X2254" i="4"/>
  <c r="R2254" i="4"/>
  <c r="X2238" i="4"/>
  <c r="R2238" i="4"/>
  <c r="R2230" i="4"/>
  <c r="X2230" i="4"/>
  <c r="X2222" i="4"/>
  <c r="R2222" i="4"/>
  <c r="X2214" i="4"/>
  <c r="R2214" i="4"/>
  <c r="X2206" i="4"/>
  <c r="R2206" i="4"/>
  <c r="R2198" i="4"/>
  <c r="X2198" i="4"/>
  <c r="X2190" i="4"/>
  <c r="R2190" i="4"/>
  <c r="X2182" i="4"/>
  <c r="R2182" i="4"/>
  <c r="X2174" i="4"/>
  <c r="R2174" i="4"/>
  <c r="R2166" i="4"/>
  <c r="X2166" i="4"/>
  <c r="X2158" i="4"/>
  <c r="R2158" i="4"/>
  <c r="X2150" i="4"/>
  <c r="R2150" i="4"/>
  <c r="X2142" i="4"/>
  <c r="R2142" i="4"/>
  <c r="R2134" i="4"/>
  <c r="X2134" i="4"/>
  <c r="X2126" i="4"/>
  <c r="R2126" i="4"/>
  <c r="X2118" i="4"/>
  <c r="R2118" i="4"/>
  <c r="X2110" i="4"/>
  <c r="R2110" i="4"/>
  <c r="R2102" i="4"/>
  <c r="X2102" i="4"/>
  <c r="X2094" i="4"/>
  <c r="R2094" i="4"/>
  <c r="X2086" i="4"/>
  <c r="R2086" i="4"/>
  <c r="X2078" i="4"/>
  <c r="R2078" i="4"/>
  <c r="R2070" i="4"/>
  <c r="X2070" i="4"/>
  <c r="X2062" i="4"/>
  <c r="R2062" i="4"/>
  <c r="X2054" i="4"/>
  <c r="R2054" i="4"/>
  <c r="X2046" i="4"/>
  <c r="R2046" i="4"/>
  <c r="R2038" i="4"/>
  <c r="X2038" i="4"/>
  <c r="X2030" i="4"/>
  <c r="R2030" i="4"/>
  <c r="X2022" i="4"/>
  <c r="R2022" i="4"/>
  <c r="X2014" i="4"/>
  <c r="R2014" i="4"/>
  <c r="R2006" i="4"/>
  <c r="X2006" i="4"/>
  <c r="X1998" i="4"/>
  <c r="R1998" i="4"/>
  <c r="X1990" i="4"/>
  <c r="R1990" i="4"/>
  <c r="X1982" i="4"/>
  <c r="R1982" i="4"/>
  <c r="X1974" i="4"/>
  <c r="R1974" i="4"/>
  <c r="R1966" i="4"/>
  <c r="X1966" i="4"/>
  <c r="X1958" i="4"/>
  <c r="R1958" i="4"/>
  <c r="X1950" i="4"/>
  <c r="R1950" i="4"/>
  <c r="X1942" i="4"/>
  <c r="R1942" i="4"/>
  <c r="R1934" i="4"/>
  <c r="X1934" i="4"/>
  <c r="X1926" i="4"/>
  <c r="R1926" i="4"/>
  <c r="X1918" i="4"/>
  <c r="R1918" i="4"/>
  <c r="X1910" i="4"/>
  <c r="R1910" i="4"/>
  <c r="R1902" i="4"/>
  <c r="X1902" i="4"/>
  <c r="X1894" i="4"/>
  <c r="R1894" i="4"/>
  <c r="X1886" i="4"/>
  <c r="R1886" i="4"/>
  <c r="X1878" i="4"/>
  <c r="R1878" i="4"/>
  <c r="R1870" i="4"/>
  <c r="X1870" i="4"/>
  <c r="X1862" i="4"/>
  <c r="R1862" i="4"/>
  <c r="X1854" i="4"/>
  <c r="R1854" i="4"/>
  <c r="X1846" i="4"/>
  <c r="R1846" i="4"/>
  <c r="R1838" i="4"/>
  <c r="X1838" i="4"/>
  <c r="X1830" i="4"/>
  <c r="R1830" i="4"/>
  <c r="X1822" i="4"/>
  <c r="R1822" i="4"/>
  <c r="X1814" i="4"/>
  <c r="R1814" i="4"/>
  <c r="R1806" i="4"/>
  <c r="X1806" i="4"/>
  <c r="X1798" i="4"/>
  <c r="R1798" i="4"/>
  <c r="X1790" i="4"/>
  <c r="R1790" i="4"/>
  <c r="X1782" i="4"/>
  <c r="R1782" i="4"/>
  <c r="R1774" i="4"/>
  <c r="X1774" i="4"/>
  <c r="X1766" i="4"/>
  <c r="R1766" i="4"/>
  <c r="X1758" i="4"/>
  <c r="R1758" i="4"/>
  <c r="R1750" i="4"/>
  <c r="X1750" i="4"/>
  <c r="X1742" i="4"/>
  <c r="R1742" i="4"/>
  <c r="R1734" i="4"/>
  <c r="X1734" i="4"/>
  <c r="X1726" i="4"/>
  <c r="R1726" i="4"/>
  <c r="R1718" i="4"/>
  <c r="X1718" i="4"/>
  <c r="X1710" i="4"/>
  <c r="R1710" i="4"/>
  <c r="R1702" i="4"/>
  <c r="X1702" i="4"/>
  <c r="R1694" i="4"/>
  <c r="X1694" i="4"/>
  <c r="X1686" i="4"/>
  <c r="R1686" i="4"/>
  <c r="X1678" i="4"/>
  <c r="R1678" i="4"/>
  <c r="X1670" i="4"/>
  <c r="R1670" i="4"/>
  <c r="X1662" i="4"/>
  <c r="R1662" i="4"/>
  <c r="X1654" i="4"/>
  <c r="R1654" i="4"/>
  <c r="X1646" i="4"/>
  <c r="R1646" i="4"/>
  <c r="X1638" i="4"/>
  <c r="R1638" i="4"/>
  <c r="X1630" i="4"/>
  <c r="R1630" i="4"/>
  <c r="X1622" i="4"/>
  <c r="R1622" i="4"/>
  <c r="X1614" i="4"/>
  <c r="R1614" i="4"/>
  <c r="X1606" i="4"/>
  <c r="R1606" i="4"/>
  <c r="X1598" i="4"/>
  <c r="R1598" i="4"/>
  <c r="X1590" i="4"/>
  <c r="R1590" i="4"/>
  <c r="X1582" i="4"/>
  <c r="R1582" i="4"/>
  <c r="X1574" i="4"/>
  <c r="R1574" i="4"/>
  <c r="X1566" i="4"/>
  <c r="R1566" i="4"/>
  <c r="X1558" i="4"/>
  <c r="R1558" i="4"/>
  <c r="X1550" i="4"/>
  <c r="R1550" i="4"/>
  <c r="X1542" i="4"/>
  <c r="R1542" i="4"/>
  <c r="X1534" i="4"/>
  <c r="R1534" i="4"/>
  <c r="X1526" i="4"/>
  <c r="R1526" i="4"/>
  <c r="X1518" i="4"/>
  <c r="R1518" i="4"/>
  <c r="X1510" i="4"/>
  <c r="R1510" i="4"/>
  <c r="X1502" i="4"/>
  <c r="R1502" i="4"/>
  <c r="X1494" i="4"/>
  <c r="R1494" i="4"/>
  <c r="X1486" i="4"/>
  <c r="R1486" i="4"/>
  <c r="X1478" i="4"/>
  <c r="R1478" i="4"/>
  <c r="X1470" i="4"/>
  <c r="R1470" i="4"/>
  <c r="X1462" i="4"/>
  <c r="R1462" i="4"/>
  <c r="X1454" i="4"/>
  <c r="R1454" i="4"/>
  <c r="X1446" i="4"/>
  <c r="R1446" i="4"/>
  <c r="X1438" i="4"/>
  <c r="R1438" i="4"/>
  <c r="X1430" i="4"/>
  <c r="R1430" i="4"/>
  <c r="X1422" i="4"/>
  <c r="R1422" i="4"/>
  <c r="R1414" i="4"/>
  <c r="X1414" i="4"/>
  <c r="X1406" i="4"/>
  <c r="R1406" i="4"/>
  <c r="R1398" i="4"/>
  <c r="X1398" i="4"/>
  <c r="X1390" i="4"/>
  <c r="R1390" i="4"/>
  <c r="X1382" i="4"/>
  <c r="R1382" i="4"/>
  <c r="X1374" i="4"/>
  <c r="R1374" i="4"/>
  <c r="X1366" i="4"/>
  <c r="R1366" i="4"/>
  <c r="X1358" i="4"/>
  <c r="R1358" i="4"/>
  <c r="X1350" i="4"/>
  <c r="R1350" i="4"/>
  <c r="X1342" i="4"/>
  <c r="R1342" i="4"/>
  <c r="X1334" i="4"/>
  <c r="R1334" i="4"/>
  <c r="X1326" i="4"/>
  <c r="R1326" i="4"/>
  <c r="X1318" i="4"/>
  <c r="R1318" i="4"/>
  <c r="X1310" i="4"/>
  <c r="R1310" i="4"/>
  <c r="X1302" i="4"/>
  <c r="R1302" i="4"/>
  <c r="X1294" i="4"/>
  <c r="R1294" i="4"/>
  <c r="X1286" i="4"/>
  <c r="R1286" i="4"/>
  <c r="X1278" i="4"/>
  <c r="R1278" i="4"/>
  <c r="X1270" i="4"/>
  <c r="R1270" i="4"/>
  <c r="X1262" i="4"/>
  <c r="R1262" i="4"/>
  <c r="X1254" i="4"/>
  <c r="R1254" i="4"/>
  <c r="X1246" i="4"/>
  <c r="R1246" i="4"/>
  <c r="X1238" i="4"/>
  <c r="R1238" i="4"/>
  <c r="X1230" i="4"/>
  <c r="R1230" i="4"/>
  <c r="X1222" i="4"/>
  <c r="R1222" i="4"/>
  <c r="X1214" i="4"/>
  <c r="R1214" i="4"/>
  <c r="X1206" i="4"/>
  <c r="R1206" i="4"/>
  <c r="X1198" i="4"/>
  <c r="R1198" i="4"/>
  <c r="X1190" i="4"/>
  <c r="R1190" i="4"/>
  <c r="X1182" i="4"/>
  <c r="R1182" i="4"/>
  <c r="X1174" i="4"/>
  <c r="R1174" i="4"/>
  <c r="X1166" i="4"/>
  <c r="R1166" i="4"/>
  <c r="X1158" i="4"/>
  <c r="R1158" i="4"/>
  <c r="X1150" i="4"/>
  <c r="R1150" i="4"/>
  <c r="X1142" i="4"/>
  <c r="R1142" i="4"/>
  <c r="X1134" i="4"/>
  <c r="R1134" i="4"/>
  <c r="X1126" i="4"/>
  <c r="R1126" i="4"/>
  <c r="X1118" i="4"/>
  <c r="R1118" i="4"/>
  <c r="X1110" i="4"/>
  <c r="R1110" i="4"/>
  <c r="X1102" i="4"/>
  <c r="R1102" i="4"/>
  <c r="X1094" i="4"/>
  <c r="R1094" i="4"/>
  <c r="R1086" i="4"/>
  <c r="X1086" i="4"/>
  <c r="X1078" i="4"/>
  <c r="R1078" i="4"/>
  <c r="X1070" i="4"/>
  <c r="R1070" i="4"/>
  <c r="X1062" i="4"/>
  <c r="R1062" i="4"/>
  <c r="X1054" i="4"/>
  <c r="R1054" i="4"/>
  <c r="R1046" i="4"/>
  <c r="X1046" i="4"/>
  <c r="X1038" i="4"/>
  <c r="R1038" i="4"/>
  <c r="X1030" i="4"/>
  <c r="R1030" i="4"/>
  <c r="X1022" i="4"/>
  <c r="R1022" i="4"/>
  <c r="X1014" i="4"/>
  <c r="R1014" i="4"/>
  <c r="X1006" i="4"/>
  <c r="R1006" i="4"/>
  <c r="R998" i="4"/>
  <c r="X998" i="4"/>
  <c r="X990" i="4"/>
  <c r="R990" i="4"/>
  <c r="X982" i="4"/>
  <c r="R982" i="4"/>
  <c r="X974" i="4"/>
  <c r="R974" i="4"/>
  <c r="X966" i="4"/>
  <c r="R966" i="4"/>
  <c r="X958" i="4"/>
  <c r="R958" i="4"/>
  <c r="R950" i="4"/>
  <c r="X950" i="4"/>
  <c r="X942" i="4"/>
  <c r="R942" i="4"/>
  <c r="X934" i="4"/>
  <c r="R934" i="4"/>
  <c r="R926" i="4"/>
  <c r="X926" i="4"/>
  <c r="X918" i="4"/>
  <c r="R918" i="4"/>
  <c r="X910" i="4"/>
  <c r="R910" i="4"/>
  <c r="X902" i="4"/>
  <c r="R902" i="4"/>
  <c r="R894" i="4"/>
  <c r="X894" i="4"/>
  <c r="X886" i="4"/>
  <c r="R886" i="4"/>
  <c r="X878" i="4"/>
  <c r="R878" i="4"/>
  <c r="X870" i="4"/>
  <c r="R870" i="4"/>
  <c r="R862" i="4"/>
  <c r="X862" i="4"/>
  <c r="X854" i="4"/>
  <c r="R854" i="4"/>
  <c r="X846" i="4"/>
  <c r="R846" i="4"/>
  <c r="X838" i="4"/>
  <c r="R838" i="4"/>
  <c r="R830" i="4"/>
  <c r="X830" i="4"/>
  <c r="X822" i="4"/>
  <c r="R822" i="4"/>
  <c r="X814" i="4"/>
  <c r="R814" i="4"/>
  <c r="X806" i="4"/>
  <c r="R806" i="4"/>
  <c r="X798" i="4"/>
  <c r="R798" i="4"/>
  <c r="X790" i="4"/>
  <c r="R790" i="4"/>
  <c r="X782" i="4"/>
  <c r="R782" i="4"/>
  <c r="X774" i="4"/>
  <c r="R774" i="4"/>
  <c r="X766" i="4"/>
  <c r="R766" i="4"/>
  <c r="X758" i="4"/>
  <c r="R758" i="4"/>
  <c r="X750" i="4"/>
  <c r="R750" i="4"/>
  <c r="X742" i="4"/>
  <c r="R742" i="4"/>
  <c r="X734" i="4"/>
  <c r="R734" i="4"/>
  <c r="X726" i="4"/>
  <c r="R726" i="4"/>
  <c r="X718" i="4"/>
  <c r="R718" i="4"/>
  <c r="X710" i="4"/>
  <c r="R710" i="4"/>
  <c r="X702" i="4"/>
  <c r="R702" i="4"/>
  <c r="X694" i="4"/>
  <c r="R694" i="4"/>
  <c r="X686" i="4"/>
  <c r="R686" i="4"/>
  <c r="X678" i="4"/>
  <c r="R678" i="4"/>
  <c r="X670" i="4"/>
  <c r="R670" i="4"/>
  <c r="R662" i="4"/>
  <c r="X662" i="4"/>
  <c r="X654" i="4"/>
  <c r="R654" i="4"/>
  <c r="X646" i="4"/>
  <c r="R646" i="4"/>
  <c r="X638" i="4"/>
  <c r="R638" i="4"/>
  <c r="X630" i="4"/>
  <c r="R630" i="4"/>
  <c r="X622" i="4"/>
  <c r="R622" i="4"/>
  <c r="X614" i="4"/>
  <c r="AG614" i="4" s="1"/>
  <c r="R614" i="4"/>
  <c r="X606" i="4"/>
  <c r="R606" i="4"/>
  <c r="X598" i="4"/>
  <c r="R598" i="4"/>
  <c r="X590" i="4"/>
  <c r="R590" i="4"/>
  <c r="X582" i="4"/>
  <c r="AG582" i="4" s="1"/>
  <c r="R582" i="4"/>
  <c r="X574" i="4"/>
  <c r="R574" i="4"/>
  <c r="X566" i="4"/>
  <c r="R566" i="4"/>
  <c r="X558" i="4"/>
  <c r="R558" i="4"/>
  <c r="X550" i="4"/>
  <c r="AG550" i="4" s="1"/>
  <c r="R550" i="4"/>
  <c r="X542" i="4"/>
  <c r="R542" i="4"/>
  <c r="X534" i="4"/>
  <c r="R534" i="4"/>
  <c r="X526" i="4"/>
  <c r="R526" i="4"/>
  <c r="R518" i="4"/>
  <c r="X518" i="4"/>
  <c r="X510" i="4"/>
  <c r="R510" i="4"/>
  <c r="R502" i="4"/>
  <c r="X502" i="4"/>
  <c r="X494" i="4"/>
  <c r="R494" i="4"/>
  <c r="R486" i="4"/>
  <c r="X486" i="4"/>
  <c r="X478" i="4"/>
  <c r="R478" i="4"/>
  <c r="X470" i="4"/>
  <c r="R470" i="4"/>
  <c r="X462" i="4"/>
  <c r="R462" i="4"/>
  <c r="X454" i="4"/>
  <c r="AG454" i="4" s="1"/>
  <c r="R454" i="4"/>
  <c r="R446" i="4"/>
  <c r="X446" i="4"/>
  <c r="X438" i="4"/>
  <c r="R438" i="4"/>
  <c r="X430" i="4"/>
  <c r="R430" i="4"/>
  <c r="X422" i="4"/>
  <c r="AG422" i="4" s="1"/>
  <c r="R422" i="4"/>
  <c r="R414" i="4"/>
  <c r="X414" i="4"/>
  <c r="X406" i="4"/>
  <c r="R406" i="4"/>
  <c r="X398" i="4"/>
  <c r="R398" i="4"/>
  <c r="X390" i="4"/>
  <c r="AG390" i="4" s="1"/>
  <c r="R390" i="4"/>
  <c r="X382" i="4"/>
  <c r="R382" i="4"/>
  <c r="X374" i="4"/>
  <c r="R374" i="4"/>
  <c r="R366" i="4"/>
  <c r="X366" i="4"/>
  <c r="X358" i="4"/>
  <c r="AG358" i="4" s="1"/>
  <c r="R358" i="4"/>
  <c r="X350" i="4"/>
  <c r="R350" i="4"/>
  <c r="X342" i="4"/>
  <c r="R342" i="4"/>
  <c r="X334" i="4"/>
  <c r="R334" i="4"/>
  <c r="X326" i="4"/>
  <c r="AG326" i="4" s="1"/>
  <c r="R326" i="4"/>
  <c r="X318" i="4"/>
  <c r="R318" i="4"/>
  <c r="R310" i="4"/>
  <c r="X310" i="4"/>
  <c r="X302" i="4"/>
  <c r="R302" i="4"/>
  <c r="R294" i="4"/>
  <c r="X294" i="4"/>
  <c r="X286" i="4"/>
  <c r="R286" i="4"/>
  <c r="R278" i="4"/>
  <c r="X278" i="4"/>
  <c r="R270" i="4"/>
  <c r="X270" i="4"/>
  <c r="X262" i="4"/>
  <c r="AG262" i="4" s="1"/>
  <c r="R262" i="4"/>
  <c r="R254" i="4"/>
  <c r="X254" i="4"/>
  <c r="X246" i="4"/>
  <c r="R246" i="4"/>
  <c r="X238" i="4"/>
  <c r="R238" i="4"/>
  <c r="R230" i="4"/>
  <c r="X230" i="4"/>
  <c r="R222" i="4"/>
  <c r="X222" i="4"/>
  <c r="X214" i="4"/>
  <c r="R214" i="4"/>
  <c r="X206" i="4"/>
  <c r="R206" i="4"/>
  <c r="R198" i="4"/>
  <c r="X198" i="4"/>
  <c r="R190" i="4"/>
  <c r="X190" i="4"/>
  <c r="X182" i="4"/>
  <c r="R182" i="4"/>
  <c r="X174" i="4"/>
  <c r="R174" i="4"/>
  <c r="X166" i="4"/>
  <c r="AG166" i="4" s="1"/>
  <c r="R166" i="4"/>
  <c r="R158" i="4"/>
  <c r="X158" i="4"/>
  <c r="X150" i="4"/>
  <c r="R150" i="4"/>
  <c r="R142" i="4"/>
  <c r="X142" i="4"/>
  <c r="R134" i="4"/>
  <c r="X134" i="4"/>
  <c r="X126" i="4"/>
  <c r="R126" i="4"/>
  <c r="R118" i="4"/>
  <c r="X118" i="4"/>
  <c r="X110" i="4"/>
  <c r="R110" i="4"/>
  <c r="R102" i="4"/>
  <c r="X102" i="4"/>
  <c r="X94" i="4"/>
  <c r="R94" i="4"/>
  <c r="R86" i="4"/>
  <c r="X86" i="4"/>
  <c r="R78" i="4"/>
  <c r="X78" i="4"/>
  <c r="X70" i="4"/>
  <c r="AG70" i="4" s="1"/>
  <c r="R70" i="4"/>
  <c r="X62" i="4"/>
  <c r="R62" i="4"/>
  <c r="X54" i="4"/>
  <c r="R54" i="4"/>
  <c r="R46" i="4"/>
  <c r="X46" i="4"/>
  <c r="X38" i="4"/>
  <c r="AG38" i="4" s="1"/>
  <c r="R38" i="4"/>
  <c r="R30" i="4"/>
  <c r="X30" i="4"/>
  <c r="X22" i="4"/>
  <c r="R22" i="4"/>
  <c r="R14" i="4"/>
  <c r="X14" i="4"/>
  <c r="S3364" i="4"/>
  <c r="Y3364" i="4"/>
  <c r="Y3356" i="4"/>
  <c r="S3356" i="4"/>
  <c r="Y3348" i="4"/>
  <c r="S3348" i="4"/>
  <c r="Y3340" i="4"/>
  <c r="S3340" i="4"/>
  <c r="S3332" i="4"/>
  <c r="Y3332" i="4"/>
  <c r="Y3324" i="4"/>
  <c r="S3324" i="4"/>
  <c r="Y3316" i="4"/>
  <c r="S3316" i="4"/>
  <c r="Y3308" i="4"/>
  <c r="S3308" i="4"/>
  <c r="S3300" i="4"/>
  <c r="Y3300" i="4"/>
  <c r="S3292" i="4"/>
  <c r="Y3292" i="4"/>
  <c r="S3284" i="4"/>
  <c r="Y3284" i="4"/>
  <c r="S3276" i="4"/>
  <c r="Y3276" i="4"/>
  <c r="S3268" i="4"/>
  <c r="Y3268" i="4"/>
  <c r="S3260" i="4"/>
  <c r="Y3260" i="4"/>
  <c r="S3252" i="4"/>
  <c r="Y3252" i="4"/>
  <c r="Y3244" i="4"/>
  <c r="S3244" i="4"/>
  <c r="S3236" i="4"/>
  <c r="Y3236" i="4"/>
  <c r="Y3228" i="4"/>
  <c r="S3228" i="4"/>
  <c r="Y3220" i="4"/>
  <c r="S3220" i="4"/>
  <c r="Y3212" i="4"/>
  <c r="S3212" i="4"/>
  <c r="Y3204" i="4"/>
  <c r="AH3204" i="4" s="1"/>
  <c r="S3204" i="4"/>
  <c r="S3196" i="4"/>
  <c r="Y3196" i="4"/>
  <c r="Y3188" i="4"/>
  <c r="S3188" i="4"/>
  <c r="Y3180" i="4"/>
  <c r="S3180" i="4"/>
  <c r="Y3172" i="4"/>
  <c r="AH3172" i="4" s="1"/>
  <c r="S3172" i="4"/>
  <c r="S3164" i="4"/>
  <c r="Y3164" i="4"/>
  <c r="Y3156" i="4"/>
  <c r="S3156" i="4"/>
  <c r="Y3148" i="4"/>
  <c r="S3148" i="4"/>
  <c r="Y3140" i="4"/>
  <c r="AH3140" i="4" s="1"/>
  <c r="S3140" i="4"/>
  <c r="S3132" i="4"/>
  <c r="Y3132" i="4"/>
  <c r="Y3124" i="4"/>
  <c r="S3124" i="4"/>
  <c r="S3116" i="4"/>
  <c r="Y3116" i="4"/>
  <c r="Y3108" i="4"/>
  <c r="AH3108" i="4" s="1"/>
  <c r="S3108" i="4"/>
  <c r="Y3100" i="4"/>
  <c r="S3100" i="4"/>
  <c r="S3092" i="4"/>
  <c r="Y3092" i="4"/>
  <c r="Y3084" i="4"/>
  <c r="S3084" i="4"/>
  <c r="Y3076" i="4"/>
  <c r="AH3076" i="4" s="1"/>
  <c r="S3076" i="4"/>
  <c r="Y3068" i="4"/>
  <c r="S3068" i="4"/>
  <c r="Y3060" i="4"/>
  <c r="S3060" i="4"/>
  <c r="Y3052" i="4"/>
  <c r="S3052" i="4"/>
  <c r="Y3044" i="4"/>
  <c r="AH3044" i="4" s="1"/>
  <c r="S3044" i="4"/>
  <c r="S3036" i="4"/>
  <c r="Y3036" i="4"/>
  <c r="Y3028" i="4"/>
  <c r="S3028" i="4"/>
  <c r="Y3020" i="4"/>
  <c r="S3020" i="4"/>
  <c r="Y3012" i="4"/>
  <c r="AH3012" i="4" s="1"/>
  <c r="S3012" i="4"/>
  <c r="Y3004" i="4"/>
  <c r="S3004" i="4"/>
  <c r="Y2996" i="4"/>
  <c r="S2996" i="4"/>
  <c r="S2988" i="4"/>
  <c r="Y2988" i="4"/>
  <c r="Y2980" i="4"/>
  <c r="AH2980" i="4" s="1"/>
  <c r="S2980" i="4"/>
  <c r="S2972" i="4"/>
  <c r="Y2972" i="4"/>
  <c r="Y2964" i="4"/>
  <c r="S2964" i="4"/>
  <c r="Y2956" i="4"/>
  <c r="S2956" i="4"/>
  <c r="S2948" i="4"/>
  <c r="Y2948" i="4"/>
  <c r="Y2940" i="4"/>
  <c r="S2940" i="4"/>
  <c r="Y2932" i="4"/>
  <c r="S2932" i="4"/>
  <c r="Y2924" i="4"/>
  <c r="S2924" i="4"/>
  <c r="Y2916" i="4"/>
  <c r="AH2916" i="4" s="1"/>
  <c r="S2916" i="4"/>
  <c r="Y2908" i="4"/>
  <c r="S2908" i="4"/>
  <c r="S2900" i="4"/>
  <c r="Y2900" i="4"/>
  <c r="Y2892" i="4"/>
  <c r="S2892" i="4"/>
  <c r="Y2884" i="4"/>
  <c r="AH2884" i="4" s="1"/>
  <c r="S2884" i="4"/>
  <c r="Y2876" i="4"/>
  <c r="S2876" i="4"/>
  <c r="S2868" i="4"/>
  <c r="Y2868" i="4"/>
  <c r="Y2860" i="4"/>
  <c r="S2860" i="4"/>
  <c r="Y2852" i="4"/>
  <c r="AH2852" i="4" s="1"/>
  <c r="S2852" i="4"/>
  <c r="Y2844" i="4"/>
  <c r="S2844" i="4"/>
  <c r="Y2836" i="4"/>
  <c r="S2836" i="4"/>
  <c r="S2828" i="4"/>
  <c r="Y2828" i="4"/>
  <c r="Y2820" i="4"/>
  <c r="AH2820" i="4" s="1"/>
  <c r="S2820" i="4"/>
  <c r="Y2812" i="4"/>
  <c r="S2812" i="4"/>
  <c r="Y2804" i="4"/>
  <c r="S2804" i="4"/>
  <c r="Y2796" i="4"/>
  <c r="S2796" i="4"/>
  <c r="Y2788" i="4"/>
  <c r="AH2788" i="4" s="1"/>
  <c r="S2788" i="4"/>
  <c r="Y2780" i="4"/>
  <c r="S2780" i="4"/>
  <c r="S2772" i="4"/>
  <c r="Y2772" i="4"/>
  <c r="Y2764" i="4"/>
  <c r="S2764" i="4"/>
  <c r="Y2756" i="4"/>
  <c r="AH2756" i="4" s="1"/>
  <c r="S2756" i="4"/>
  <c r="Y2748" i="4"/>
  <c r="S2748" i="4"/>
  <c r="S2740" i="4"/>
  <c r="Y2740" i="4"/>
  <c r="Y2732" i="4"/>
  <c r="S2732" i="4"/>
  <c r="Y2724" i="4"/>
  <c r="AH2724" i="4" s="1"/>
  <c r="S2724" i="4"/>
  <c r="Y2716" i="4"/>
  <c r="S2716" i="4"/>
  <c r="S2708" i="4"/>
  <c r="Y2708" i="4"/>
  <c r="Y2700" i="4"/>
  <c r="S2700" i="4"/>
  <c r="Y2692" i="4"/>
  <c r="AH2692" i="4" s="1"/>
  <c r="S2692" i="4"/>
  <c r="Y2684" i="4"/>
  <c r="AH2684" i="4" s="1"/>
  <c r="S2684" i="4"/>
  <c r="S2676" i="4"/>
  <c r="Y2676" i="4"/>
  <c r="Y2668" i="4"/>
  <c r="S2668" i="4"/>
  <c r="Y2660" i="4"/>
  <c r="AH2660" i="4" s="1"/>
  <c r="S2660" i="4"/>
  <c r="Y2652" i="4"/>
  <c r="AH2652" i="4" s="1"/>
  <c r="S2652" i="4"/>
  <c r="S2644" i="4"/>
  <c r="Y2644" i="4"/>
  <c r="Y2636" i="4"/>
  <c r="S2636" i="4"/>
  <c r="Y2628" i="4"/>
  <c r="AH2628" i="4" s="1"/>
  <c r="S2628" i="4"/>
  <c r="Y2620" i="4"/>
  <c r="AH2620" i="4" s="1"/>
  <c r="S2620" i="4"/>
  <c r="Y2612" i="4"/>
  <c r="S2612" i="4"/>
  <c r="Y2604" i="4"/>
  <c r="S2604" i="4"/>
  <c r="Y2596" i="4"/>
  <c r="AH2596" i="4" s="1"/>
  <c r="S2596" i="4"/>
  <c r="Y2588" i="4"/>
  <c r="AH2588" i="4" s="1"/>
  <c r="S2588" i="4"/>
  <c r="Y2580" i="4"/>
  <c r="S2580" i="4"/>
  <c r="Y2572" i="4"/>
  <c r="S2572" i="4"/>
  <c r="Y2564" i="4"/>
  <c r="AH2564" i="4" s="1"/>
  <c r="S2564" i="4"/>
  <c r="Y2556" i="4"/>
  <c r="AH2556" i="4" s="1"/>
  <c r="S2556" i="4"/>
  <c r="Y2548" i="4"/>
  <c r="S2548" i="4"/>
  <c r="Y2540" i="4"/>
  <c r="S2540" i="4"/>
  <c r="Y2532" i="4"/>
  <c r="AH2532" i="4" s="1"/>
  <c r="S2532" i="4"/>
  <c r="Y2524" i="4"/>
  <c r="AH2524" i="4" s="1"/>
  <c r="S2524" i="4"/>
  <c r="Y2516" i="4"/>
  <c r="S2516" i="4"/>
  <c r="Y2508" i="4"/>
  <c r="S2508" i="4"/>
  <c r="Y2500" i="4"/>
  <c r="AH2500" i="4" s="1"/>
  <c r="S2500" i="4"/>
  <c r="Y2492" i="4"/>
  <c r="AH2492" i="4" s="1"/>
  <c r="S2492" i="4"/>
  <c r="Y2484" i="4"/>
  <c r="S2484" i="4"/>
  <c r="Y2476" i="4"/>
  <c r="S2476" i="4"/>
  <c r="Y2468" i="4"/>
  <c r="AH2468" i="4" s="1"/>
  <c r="S2468" i="4"/>
  <c r="Y2460" i="4"/>
  <c r="AH2460" i="4" s="1"/>
  <c r="S2460" i="4"/>
  <c r="Y2452" i="4"/>
  <c r="S2452" i="4"/>
  <c r="Y2444" i="4"/>
  <c r="S2444" i="4"/>
  <c r="Y2436" i="4"/>
  <c r="AH2436" i="4" s="1"/>
  <c r="S2436" i="4"/>
  <c r="Y2428" i="4"/>
  <c r="S2428" i="4"/>
  <c r="Y2420" i="4"/>
  <c r="S2420" i="4"/>
  <c r="Y2412" i="4"/>
  <c r="S2412" i="4"/>
  <c r="Y2404" i="4"/>
  <c r="AH2404" i="4" s="1"/>
  <c r="S2404" i="4"/>
  <c r="Y2396" i="4"/>
  <c r="AH2396" i="4" s="1"/>
  <c r="S2396" i="4"/>
  <c r="Y2388" i="4"/>
  <c r="S2388" i="4"/>
  <c r="Y2380" i="4"/>
  <c r="S2380" i="4"/>
  <c r="Y2372" i="4"/>
  <c r="AH2372" i="4" s="1"/>
  <c r="S2372" i="4"/>
  <c r="Y2364" i="4"/>
  <c r="AH2364" i="4" s="1"/>
  <c r="S2364" i="4"/>
  <c r="Y2356" i="4"/>
  <c r="S2356" i="4"/>
  <c r="Y2348" i="4"/>
  <c r="S2348" i="4"/>
  <c r="Y2340" i="4"/>
  <c r="AH2340" i="4" s="1"/>
  <c r="S2340" i="4"/>
  <c r="Y2332" i="4"/>
  <c r="AH2332" i="4" s="1"/>
  <c r="S2332" i="4"/>
  <c r="Y2324" i="4"/>
  <c r="S2324" i="4"/>
  <c r="Y2316" i="4"/>
  <c r="S2316" i="4"/>
  <c r="Y2308" i="4"/>
  <c r="AH2308" i="4" s="1"/>
  <c r="S2308" i="4"/>
  <c r="Y2300" i="4"/>
  <c r="AH2300" i="4" s="1"/>
  <c r="S2300" i="4"/>
  <c r="Y2292" i="4"/>
  <c r="S2292" i="4"/>
  <c r="Y2284" i="4"/>
  <c r="S2284" i="4"/>
  <c r="Y2276" i="4"/>
  <c r="AH2276" i="4" s="1"/>
  <c r="S2276" i="4"/>
  <c r="Y2268" i="4"/>
  <c r="AH2268" i="4" s="1"/>
  <c r="S2268" i="4"/>
  <c r="S2260" i="4"/>
  <c r="Y2260" i="4"/>
  <c r="Y2252" i="4"/>
  <c r="S2252" i="4"/>
  <c r="Y2244" i="4"/>
  <c r="AH2244" i="4" s="1"/>
  <c r="S2244" i="4"/>
  <c r="Y2236" i="4"/>
  <c r="AH2236" i="4" s="1"/>
  <c r="S2236" i="4"/>
  <c r="Y2228" i="4"/>
  <c r="S2228" i="4"/>
  <c r="S2220" i="4"/>
  <c r="Y2220" i="4"/>
  <c r="Y2212" i="4"/>
  <c r="AH2212" i="4" s="1"/>
  <c r="S2212" i="4"/>
  <c r="Y2204" i="4"/>
  <c r="AH2204" i="4" s="1"/>
  <c r="S2204" i="4"/>
  <c r="Y2196" i="4"/>
  <c r="S2196" i="4"/>
  <c r="S2188" i="4"/>
  <c r="Y2188" i="4"/>
  <c r="Y2180" i="4"/>
  <c r="AH2180" i="4" s="1"/>
  <c r="S2180" i="4"/>
  <c r="Y2172" i="4"/>
  <c r="AH2172" i="4" s="1"/>
  <c r="S2172" i="4"/>
  <c r="Y2164" i="4"/>
  <c r="S2164" i="4"/>
  <c r="S2156" i="4"/>
  <c r="Y2156" i="4"/>
  <c r="Y2148" i="4"/>
  <c r="AH2148" i="4" s="1"/>
  <c r="S2148" i="4"/>
  <c r="Y2140" i="4"/>
  <c r="AH2140" i="4" s="1"/>
  <c r="S2140" i="4"/>
  <c r="Y2132" i="4"/>
  <c r="S2132" i="4"/>
  <c r="Y2124" i="4"/>
  <c r="S2124" i="4"/>
  <c r="Y2116" i="4"/>
  <c r="AH2116" i="4" s="1"/>
  <c r="S2116" i="4"/>
  <c r="Y2108" i="4"/>
  <c r="AH2108" i="4" s="1"/>
  <c r="S2108" i="4"/>
  <c r="S2100" i="4"/>
  <c r="Y2100" i="4"/>
  <c r="Y2092" i="4"/>
  <c r="S2092" i="4"/>
  <c r="Y2084" i="4"/>
  <c r="AH2084" i="4" s="1"/>
  <c r="S2084" i="4"/>
  <c r="Y2076" i="4"/>
  <c r="AH2076" i="4" s="1"/>
  <c r="S2076" i="4"/>
  <c r="S2068" i="4"/>
  <c r="Y2068" i="4"/>
  <c r="Y2060" i="4"/>
  <c r="S2060" i="4"/>
  <c r="Y2052" i="4"/>
  <c r="AH2052" i="4" s="1"/>
  <c r="S2052" i="4"/>
  <c r="Y2044" i="4"/>
  <c r="AH2044" i="4" s="1"/>
  <c r="S2044" i="4"/>
  <c r="S2036" i="4"/>
  <c r="Y2036" i="4"/>
  <c r="Y2028" i="4"/>
  <c r="S2028" i="4"/>
  <c r="Y2020" i="4"/>
  <c r="AH2020" i="4" s="1"/>
  <c r="S2020" i="4"/>
  <c r="Y2012" i="4"/>
  <c r="AH2012" i="4" s="1"/>
  <c r="S2012" i="4"/>
  <c r="S2004" i="4"/>
  <c r="Y2004" i="4"/>
  <c r="Y1996" i="4"/>
  <c r="S1996" i="4"/>
  <c r="Y1988" i="4"/>
  <c r="AH1988" i="4" s="1"/>
  <c r="S1988" i="4"/>
  <c r="Y1980" i="4"/>
  <c r="AH1980" i="4" s="1"/>
  <c r="S1980" i="4"/>
  <c r="Y1972" i="4"/>
  <c r="S1972" i="4"/>
  <c r="Y1964" i="4"/>
  <c r="S1964" i="4"/>
  <c r="S1956" i="4"/>
  <c r="Y1956" i="4"/>
  <c r="Y1948" i="4"/>
  <c r="AH1948" i="4" s="1"/>
  <c r="S1948" i="4"/>
  <c r="Y1940" i="4"/>
  <c r="S1940" i="4"/>
  <c r="Y1932" i="4"/>
  <c r="S1932" i="4"/>
  <c r="S1924" i="4"/>
  <c r="Y1924" i="4"/>
  <c r="Y1916" i="4"/>
  <c r="AH1916" i="4" s="1"/>
  <c r="S1916" i="4"/>
  <c r="Y1908" i="4"/>
  <c r="S1908" i="4"/>
  <c r="Y1900" i="4"/>
  <c r="S1900" i="4"/>
  <c r="S1892" i="4"/>
  <c r="Y1892" i="4"/>
  <c r="Y1884" i="4"/>
  <c r="AH1884" i="4" s="1"/>
  <c r="S1884" i="4"/>
  <c r="Y1876" i="4"/>
  <c r="S1876" i="4"/>
  <c r="Y1868" i="4"/>
  <c r="S1868" i="4"/>
  <c r="S1860" i="4"/>
  <c r="Y1860" i="4"/>
  <c r="Y1852" i="4"/>
  <c r="AH1852" i="4" s="1"/>
  <c r="S1852" i="4"/>
  <c r="Y1844" i="4"/>
  <c r="S1844" i="4"/>
  <c r="Y1836" i="4"/>
  <c r="S1836" i="4"/>
  <c r="S1828" i="4"/>
  <c r="Y1828" i="4"/>
  <c r="Y1820" i="4"/>
  <c r="AH1820" i="4" s="1"/>
  <c r="S1820" i="4"/>
  <c r="Y1812" i="4"/>
  <c r="S1812" i="4"/>
  <c r="Y1804" i="4"/>
  <c r="S1804" i="4"/>
  <c r="S1796" i="4"/>
  <c r="Y1796" i="4"/>
  <c r="Y1788" i="4"/>
  <c r="AH1788" i="4" s="1"/>
  <c r="S1788" i="4"/>
  <c r="Y1780" i="4"/>
  <c r="S1780" i="4"/>
  <c r="Y1772" i="4"/>
  <c r="S1772" i="4"/>
  <c r="S1764" i="4"/>
  <c r="Y1764" i="4"/>
  <c r="Y1756" i="4"/>
  <c r="AH1756" i="4" s="1"/>
  <c r="S1756" i="4"/>
  <c r="S1748" i="4"/>
  <c r="Y1748" i="4"/>
  <c r="Y1740" i="4"/>
  <c r="S1740" i="4"/>
  <c r="S1732" i="4"/>
  <c r="Y1732" i="4"/>
  <c r="Y1724" i="4"/>
  <c r="AH1724" i="4" s="1"/>
  <c r="S1724" i="4"/>
  <c r="S1716" i="4"/>
  <c r="Y1716" i="4"/>
  <c r="Y1708" i="4"/>
  <c r="S1708" i="4"/>
  <c r="S1700" i="4"/>
  <c r="Y1700" i="4"/>
  <c r="S1692" i="4"/>
  <c r="Y1692" i="4"/>
  <c r="Y1684" i="4"/>
  <c r="S1684" i="4"/>
  <c r="S1676" i="4"/>
  <c r="Y1676" i="4"/>
  <c r="Y1668" i="4"/>
  <c r="AH1668" i="4" s="1"/>
  <c r="S1668" i="4"/>
  <c r="S1660" i="4"/>
  <c r="Y1660" i="4"/>
  <c r="Y1652" i="4"/>
  <c r="S1652" i="4"/>
  <c r="S1644" i="4"/>
  <c r="Y1644" i="4"/>
  <c r="Y1636" i="4"/>
  <c r="AH1636" i="4" s="1"/>
  <c r="S1636" i="4"/>
  <c r="S1628" i="4"/>
  <c r="Y1628" i="4"/>
  <c r="Y1620" i="4"/>
  <c r="S1620" i="4"/>
  <c r="S1612" i="4"/>
  <c r="Y1612" i="4"/>
  <c r="Y1604" i="4"/>
  <c r="AH1604" i="4" s="1"/>
  <c r="S1604" i="4"/>
  <c r="S1596" i="4"/>
  <c r="Y1596" i="4"/>
  <c r="Y1588" i="4"/>
  <c r="S1588" i="4"/>
  <c r="S1580" i="4"/>
  <c r="Y1580" i="4"/>
  <c r="Y1572" i="4"/>
  <c r="AH1572" i="4" s="1"/>
  <c r="S1572" i="4"/>
  <c r="S1564" i="4"/>
  <c r="Y1564" i="4"/>
  <c r="Y1556" i="4"/>
  <c r="S1556" i="4"/>
  <c r="S1548" i="4"/>
  <c r="Y1548" i="4"/>
  <c r="Y1540" i="4"/>
  <c r="AH1540" i="4" s="1"/>
  <c r="S1540" i="4"/>
  <c r="S1532" i="4"/>
  <c r="Y1532" i="4"/>
  <c r="Y1524" i="4"/>
  <c r="S1524" i="4"/>
  <c r="S1516" i="4"/>
  <c r="Y1516" i="4"/>
  <c r="Y1508" i="4"/>
  <c r="AH1508" i="4" s="1"/>
  <c r="S1508" i="4"/>
  <c r="S1500" i="4"/>
  <c r="Y1500" i="4"/>
  <c r="Y1492" i="4"/>
  <c r="S1492" i="4"/>
  <c r="S1484" i="4"/>
  <c r="Y1484" i="4"/>
  <c r="Y1476" i="4"/>
  <c r="AH1476" i="4" s="1"/>
  <c r="S1476" i="4"/>
  <c r="S1468" i="4"/>
  <c r="Y1468" i="4"/>
  <c r="Y1460" i="4"/>
  <c r="S1460" i="4"/>
  <c r="S1452" i="4"/>
  <c r="Y1452" i="4"/>
  <c r="Y1444" i="4"/>
  <c r="AH1444" i="4" s="1"/>
  <c r="S1444" i="4"/>
  <c r="S1436" i="4"/>
  <c r="Y1436" i="4"/>
  <c r="Y1428" i="4"/>
  <c r="S1428" i="4"/>
  <c r="Y1420" i="4"/>
  <c r="S1420" i="4"/>
  <c r="S1412" i="4"/>
  <c r="Y1412" i="4"/>
  <c r="S1404" i="4"/>
  <c r="Y1404" i="4"/>
  <c r="Y1396" i="4"/>
  <c r="S1396" i="4"/>
  <c r="Y1388" i="4"/>
  <c r="S1388" i="4"/>
  <c r="Y1380" i="4"/>
  <c r="AH1380" i="4" s="1"/>
  <c r="S1380" i="4"/>
  <c r="Y1372" i="4"/>
  <c r="AH1372" i="4" s="1"/>
  <c r="S1372" i="4"/>
  <c r="Y1364" i="4"/>
  <c r="S1364" i="4"/>
  <c r="Y1356" i="4"/>
  <c r="S1356" i="4"/>
  <c r="Y1348" i="4"/>
  <c r="AH1348" i="4" s="1"/>
  <c r="S1348" i="4"/>
  <c r="Y1340" i="4"/>
  <c r="AH1340" i="4" s="1"/>
  <c r="S1340" i="4"/>
  <c r="Y1332" i="4"/>
  <c r="S1332" i="4"/>
  <c r="Y1324" i="4"/>
  <c r="S1324" i="4"/>
  <c r="Y1316" i="4"/>
  <c r="AH1316" i="4" s="1"/>
  <c r="S1316" i="4"/>
  <c r="Y1308" i="4"/>
  <c r="AH1308" i="4" s="1"/>
  <c r="S1308" i="4"/>
  <c r="Y1300" i="4"/>
  <c r="S1300" i="4"/>
  <c r="Y1292" i="4"/>
  <c r="S1292" i="4"/>
  <c r="Y1284" i="4"/>
  <c r="AH1284" i="4" s="1"/>
  <c r="S1284" i="4"/>
  <c r="Y1276" i="4"/>
  <c r="AH1276" i="4" s="1"/>
  <c r="S1276" i="4"/>
  <c r="Y1268" i="4"/>
  <c r="S1268" i="4"/>
  <c r="Y1260" i="4"/>
  <c r="S1260" i="4"/>
  <c r="Y1252" i="4"/>
  <c r="AH1252" i="4" s="1"/>
  <c r="S1252" i="4"/>
  <c r="Y1244" i="4"/>
  <c r="AH1244" i="4" s="1"/>
  <c r="S1244" i="4"/>
  <c r="Y1236" i="4"/>
  <c r="S1236" i="4"/>
  <c r="Y1228" i="4"/>
  <c r="S1228" i="4"/>
  <c r="Y1220" i="4"/>
  <c r="AH1220" i="4" s="1"/>
  <c r="S1220" i="4"/>
  <c r="Y1212" i="4"/>
  <c r="AH1212" i="4" s="1"/>
  <c r="S1212" i="4"/>
  <c r="Y1204" i="4"/>
  <c r="S1204" i="4"/>
  <c r="Y1196" i="4"/>
  <c r="S1196" i="4"/>
  <c r="Y1188" i="4"/>
  <c r="AH1188" i="4" s="1"/>
  <c r="S1188" i="4"/>
  <c r="Y1180" i="4"/>
  <c r="AH1180" i="4" s="1"/>
  <c r="S1180" i="4"/>
  <c r="Y1172" i="4"/>
  <c r="S1172" i="4"/>
  <c r="Y1164" i="4"/>
  <c r="S1164" i="4"/>
  <c r="Y1156" i="4"/>
  <c r="AH1156" i="4" s="1"/>
  <c r="S1156" i="4"/>
  <c r="Y1148" i="4"/>
  <c r="AH1148" i="4" s="1"/>
  <c r="S1148" i="4"/>
  <c r="Y1140" i="4"/>
  <c r="S1140" i="4"/>
  <c r="Y1132" i="4"/>
  <c r="S1132" i="4"/>
  <c r="Y1124" i="4"/>
  <c r="AH1124" i="4" s="1"/>
  <c r="S1124" i="4"/>
  <c r="S1116" i="4"/>
  <c r="Y1116" i="4"/>
  <c r="Y1108" i="4"/>
  <c r="S1108" i="4"/>
  <c r="Y1100" i="4"/>
  <c r="S1100" i="4"/>
  <c r="Y1092" i="4"/>
  <c r="AH1092" i="4" s="1"/>
  <c r="S1092" i="4"/>
  <c r="S1084" i="4"/>
  <c r="Y1084" i="4"/>
  <c r="Y1076" i="4"/>
  <c r="S1076" i="4"/>
  <c r="Y1068" i="4"/>
  <c r="S1068" i="4"/>
  <c r="Y1060" i="4"/>
  <c r="AH1060" i="4" s="1"/>
  <c r="S1060" i="4"/>
  <c r="Y1052" i="4"/>
  <c r="AH1052" i="4" s="1"/>
  <c r="S1052" i="4"/>
  <c r="S1044" i="4"/>
  <c r="Y1044" i="4"/>
  <c r="Y1036" i="4"/>
  <c r="S1036" i="4"/>
  <c r="Y1028" i="4"/>
  <c r="AH1028" i="4" s="1"/>
  <c r="S1028" i="4"/>
  <c r="Y1020" i="4"/>
  <c r="AH1020" i="4" s="1"/>
  <c r="S1020" i="4"/>
  <c r="Y1012" i="4"/>
  <c r="S1012" i="4"/>
  <c r="Y1004" i="4"/>
  <c r="S1004" i="4"/>
  <c r="S996" i="4"/>
  <c r="Y996" i="4"/>
  <c r="Y988" i="4"/>
  <c r="AH988" i="4" s="1"/>
  <c r="S988" i="4"/>
  <c r="Y980" i="4"/>
  <c r="S980" i="4"/>
  <c r="Y972" i="4"/>
  <c r="S972" i="4"/>
  <c r="Y964" i="4"/>
  <c r="AH964" i="4" s="1"/>
  <c r="S964" i="4"/>
  <c r="Y956" i="4"/>
  <c r="AH956" i="4" s="1"/>
  <c r="S956" i="4"/>
  <c r="S948" i="4"/>
  <c r="Y948" i="4"/>
  <c r="Y940" i="4"/>
  <c r="S940" i="4"/>
  <c r="S932" i="4"/>
  <c r="Y932" i="4"/>
  <c r="Y924" i="4"/>
  <c r="AH924" i="4" s="1"/>
  <c r="S924" i="4"/>
  <c r="S916" i="4"/>
  <c r="Y916" i="4"/>
  <c r="Y908" i="4"/>
  <c r="S908" i="4"/>
  <c r="Y900" i="4"/>
  <c r="AH900" i="4" s="1"/>
  <c r="S900" i="4"/>
  <c r="Y892" i="4"/>
  <c r="AH892" i="4" s="1"/>
  <c r="S892" i="4"/>
  <c r="S884" i="4"/>
  <c r="Y884" i="4"/>
  <c r="Y876" i="4"/>
  <c r="S876" i="4"/>
  <c r="Y868" i="4"/>
  <c r="AH868" i="4" s="1"/>
  <c r="S868" i="4"/>
  <c r="Y860" i="4"/>
  <c r="AH860" i="4" s="1"/>
  <c r="S860" i="4"/>
  <c r="S852" i="4"/>
  <c r="Y852" i="4"/>
  <c r="Y844" i="4"/>
  <c r="S844" i="4"/>
  <c r="Y836" i="4"/>
  <c r="AH836" i="4" s="1"/>
  <c r="S836" i="4"/>
  <c r="Y828" i="4"/>
  <c r="AH828" i="4" s="1"/>
  <c r="S828" i="4"/>
  <c r="S820" i="4"/>
  <c r="Y820" i="4"/>
  <c r="Y812" i="4"/>
  <c r="S812" i="4"/>
  <c r="Y804" i="4"/>
  <c r="AH804" i="4" s="1"/>
  <c r="S804" i="4"/>
  <c r="S796" i="4"/>
  <c r="Y796" i="4"/>
  <c r="Y788" i="4"/>
  <c r="S788" i="4"/>
  <c r="S780" i="4"/>
  <c r="Y780" i="4"/>
  <c r="Y772" i="4"/>
  <c r="AH772" i="4" s="1"/>
  <c r="S772" i="4"/>
  <c r="S764" i="4"/>
  <c r="Y764" i="4"/>
  <c r="Y756" i="4"/>
  <c r="S756" i="4"/>
  <c r="S748" i="4"/>
  <c r="Y748" i="4"/>
  <c r="Y740" i="4"/>
  <c r="AH740" i="4" s="1"/>
  <c r="S740" i="4"/>
  <c r="S732" i="4"/>
  <c r="Y732" i="4"/>
  <c r="Y724" i="4"/>
  <c r="S724" i="4"/>
  <c r="S716" i="4"/>
  <c r="Y716" i="4"/>
  <c r="Y708" i="4"/>
  <c r="AH708" i="4" s="1"/>
  <c r="S708" i="4"/>
  <c r="S700" i="4"/>
  <c r="Y700" i="4"/>
  <c r="Y692" i="4"/>
  <c r="S692" i="4"/>
  <c r="S684" i="4"/>
  <c r="Y684" i="4"/>
  <c r="Y676" i="4"/>
  <c r="AH676" i="4" s="1"/>
  <c r="S676" i="4"/>
  <c r="S668" i="4"/>
  <c r="Y668" i="4"/>
  <c r="S660" i="4"/>
  <c r="Y660" i="4"/>
  <c r="S652" i="4"/>
  <c r="Y652" i="4"/>
  <c r="Y644" i="4"/>
  <c r="AH644" i="4" s="1"/>
  <c r="S644" i="4"/>
  <c r="S636" i="4"/>
  <c r="Y636" i="4"/>
  <c r="Y628" i="4"/>
  <c r="S628" i="4"/>
  <c r="S620" i="4"/>
  <c r="Y620" i="4"/>
  <c r="Y612" i="4"/>
  <c r="AH612" i="4" s="1"/>
  <c r="S612" i="4"/>
  <c r="S604" i="4"/>
  <c r="Y604" i="4"/>
  <c r="Y596" i="4"/>
  <c r="S596" i="4"/>
  <c r="S588" i="4"/>
  <c r="Y588" i="4"/>
  <c r="Y580" i="4"/>
  <c r="AH580" i="4" s="1"/>
  <c r="S580" i="4"/>
  <c r="S572" i="4"/>
  <c r="Y572" i="4"/>
  <c r="Y564" i="4"/>
  <c r="S564" i="4"/>
  <c r="S556" i="4"/>
  <c r="Y556" i="4"/>
  <c r="Y548" i="4"/>
  <c r="AH548" i="4" s="1"/>
  <c r="S548" i="4"/>
  <c r="S540" i="4"/>
  <c r="Y540" i="4"/>
  <c r="Y532" i="4"/>
  <c r="S532" i="4"/>
  <c r="Y524" i="4"/>
  <c r="S524" i="4"/>
  <c r="Y516" i="4"/>
  <c r="AH516" i="4" s="1"/>
  <c r="S516" i="4"/>
  <c r="Y508" i="4"/>
  <c r="AH508" i="4" s="1"/>
  <c r="S508" i="4"/>
  <c r="Y500" i="4"/>
  <c r="S500" i="4"/>
  <c r="Y492" i="4"/>
  <c r="S492" i="4"/>
  <c r="Y484" i="4"/>
  <c r="AH484" i="4" s="1"/>
  <c r="S484" i="4"/>
  <c r="Y476" i="4"/>
  <c r="AH476" i="4" s="1"/>
  <c r="S476" i="4"/>
  <c r="S468" i="4"/>
  <c r="Y468" i="4"/>
  <c r="Y460" i="4"/>
  <c r="S460" i="4"/>
  <c r="Y452" i="4"/>
  <c r="AH452" i="4" s="1"/>
  <c r="S452" i="4"/>
  <c r="Y444" i="4"/>
  <c r="AH444" i="4" s="1"/>
  <c r="S444" i="4"/>
  <c r="S436" i="4"/>
  <c r="Y436" i="4"/>
  <c r="Y428" i="4"/>
  <c r="S428" i="4"/>
  <c r="Y420" i="4"/>
  <c r="AH420" i="4" s="1"/>
  <c r="S420" i="4"/>
  <c r="Y412" i="4"/>
  <c r="AH412" i="4" s="1"/>
  <c r="S412" i="4"/>
  <c r="S404" i="4"/>
  <c r="Y404" i="4"/>
  <c r="Y396" i="4"/>
  <c r="S396" i="4"/>
  <c r="Y388" i="4"/>
  <c r="AH388" i="4" s="1"/>
  <c r="S388" i="4"/>
  <c r="Y380" i="4"/>
  <c r="AH380" i="4" s="1"/>
  <c r="S380" i="4"/>
  <c r="Y372" i="4"/>
  <c r="S372" i="4"/>
  <c r="S364" i="4"/>
  <c r="Y364" i="4"/>
  <c r="Y356" i="4"/>
  <c r="AH356" i="4" s="1"/>
  <c r="S356" i="4"/>
  <c r="Y348" i="4"/>
  <c r="AH348" i="4" s="1"/>
  <c r="S348" i="4"/>
  <c r="Y340" i="4"/>
  <c r="S340" i="4"/>
  <c r="Y332" i="4"/>
  <c r="S332" i="4"/>
  <c r="Y324" i="4"/>
  <c r="AH324" i="4" s="1"/>
  <c r="S324" i="4"/>
  <c r="Y316" i="4"/>
  <c r="AH316" i="4" s="1"/>
  <c r="S316" i="4"/>
  <c r="S308" i="4"/>
  <c r="Y308" i="4"/>
  <c r="Y300" i="4"/>
  <c r="S300" i="4"/>
  <c r="Y292" i="4"/>
  <c r="AH292" i="4" s="1"/>
  <c r="S292" i="4"/>
  <c r="Y284" i="4"/>
  <c r="AH284" i="4" s="1"/>
  <c r="S284" i="4"/>
  <c r="S276" i="4"/>
  <c r="Y276" i="4"/>
  <c r="Y268" i="4"/>
  <c r="S268" i="4"/>
  <c r="Y260" i="4"/>
  <c r="AH260" i="4" s="1"/>
  <c r="S260" i="4"/>
  <c r="S252" i="4"/>
  <c r="Y252" i="4"/>
  <c r="X3319" i="4"/>
  <c r="R3319" i="4"/>
  <c r="X3271" i="4"/>
  <c r="R3271" i="4"/>
  <c r="X3215" i="4"/>
  <c r="AG3215" i="4" s="1"/>
  <c r="R3215" i="4"/>
  <c r="R3183" i="4"/>
  <c r="X3183" i="4"/>
  <c r="X3135" i="4"/>
  <c r="R3135" i="4"/>
  <c r="X3087" i="4"/>
  <c r="R3087" i="4"/>
  <c r="R3055" i="4"/>
  <c r="X3055" i="4"/>
  <c r="X3007" i="4"/>
  <c r="AG3007" i="4" s="1"/>
  <c r="R3007" i="4"/>
  <c r="X2975" i="4"/>
  <c r="R2975" i="4"/>
  <c r="X2935" i="4"/>
  <c r="R2935" i="4"/>
  <c r="X2871" i="4"/>
  <c r="AG2871" i="4" s="1"/>
  <c r="R2871" i="4"/>
  <c r="R2815" i="4"/>
  <c r="X2815" i="4"/>
  <c r="R2759" i="4"/>
  <c r="X2759" i="4"/>
  <c r="X2695" i="4"/>
  <c r="R2695" i="4"/>
  <c r="X2647" i="4"/>
  <c r="AG2647" i="4" s="1"/>
  <c r="R2647" i="4"/>
  <c r="X2599" i="4"/>
  <c r="AG2599" i="4" s="1"/>
  <c r="R2599" i="4"/>
  <c r="X2543" i="4"/>
  <c r="R2543" i="4"/>
  <c r="R2471" i="4"/>
  <c r="X2471" i="4"/>
  <c r="X2415" i="4"/>
  <c r="AG2415" i="4" s="1"/>
  <c r="R2415" i="4"/>
  <c r="X2367" i="4"/>
  <c r="AG2367" i="4" s="1"/>
  <c r="R2367" i="4"/>
  <c r="X2319" i="4"/>
  <c r="R2319" i="4"/>
  <c r="X2287" i="4"/>
  <c r="R2287" i="4"/>
  <c r="X2239" i="4"/>
  <c r="AG2239" i="4" s="1"/>
  <c r="R2239" i="4"/>
  <c r="X2207" i="4"/>
  <c r="AG2207" i="4" s="1"/>
  <c r="R2207" i="4"/>
  <c r="X2159" i="4"/>
  <c r="R2159" i="4"/>
  <c r="X2127" i="4"/>
  <c r="R2127" i="4"/>
  <c r="X2079" i="4"/>
  <c r="AG2079" i="4" s="1"/>
  <c r="R2079" i="4"/>
  <c r="X2039" i="4"/>
  <c r="AG2039" i="4" s="1"/>
  <c r="R2039" i="4"/>
  <c r="R1999" i="4"/>
  <c r="X1999" i="4"/>
  <c r="X1967" i="4"/>
  <c r="R1967" i="4"/>
  <c r="X1943" i="4"/>
  <c r="AG1943" i="4" s="1"/>
  <c r="R1943" i="4"/>
  <c r="X1911" i="4"/>
  <c r="AG1911" i="4" s="1"/>
  <c r="R1911" i="4"/>
  <c r="X1871" i="4"/>
  <c r="R1871" i="4"/>
  <c r="R1855" i="4"/>
  <c r="X1855" i="4"/>
  <c r="R1823" i="4"/>
  <c r="X1823" i="4"/>
  <c r="X1799" i="4"/>
  <c r="AG1799" i="4" s="1"/>
  <c r="R1799" i="4"/>
  <c r="X1775" i="4"/>
  <c r="R1775" i="4"/>
  <c r="R1743" i="4"/>
  <c r="X1743" i="4"/>
  <c r="X3342" i="4"/>
  <c r="AG3342" i="4" s="1"/>
  <c r="R3342" i="4"/>
  <c r="X3310" i="4"/>
  <c r="AG3310" i="4" s="1"/>
  <c r="R3310" i="4"/>
  <c r="R3262" i="4"/>
  <c r="X3262" i="4"/>
  <c r="X3238" i="4"/>
  <c r="R3238" i="4"/>
  <c r="X3214" i="4"/>
  <c r="AG3214" i="4" s="1"/>
  <c r="R3214" i="4"/>
  <c r="R3166" i="4"/>
  <c r="X3166" i="4"/>
  <c r="R3134" i="4"/>
  <c r="X3134" i="4"/>
  <c r="X3110" i="4"/>
  <c r="R3110" i="4"/>
  <c r="X3086" i="4"/>
  <c r="AG3086" i="4" s="1"/>
  <c r="R3086" i="4"/>
  <c r="X3070" i="4"/>
  <c r="AG3070" i="4" s="1"/>
  <c r="R3070" i="4"/>
  <c r="R3046" i="4"/>
  <c r="X3046" i="4"/>
  <c r="X3022" i="4"/>
  <c r="R3022" i="4"/>
  <c r="R2990" i="4"/>
  <c r="X2990" i="4"/>
  <c r="X2974" i="4"/>
  <c r="AG2974" i="4" s="1"/>
  <c r="R2974" i="4"/>
  <c r="X2950" i="4"/>
  <c r="R2950" i="4"/>
  <c r="X2934" i="4"/>
  <c r="R2934" i="4"/>
  <c r="R2902" i="4"/>
  <c r="X2902" i="4"/>
  <c r="X2878" i="4"/>
  <c r="AG2878" i="4" s="1"/>
  <c r="R2878" i="4"/>
  <c r="X2862" i="4"/>
  <c r="R2862" i="4"/>
  <c r="X2838" i="4"/>
  <c r="R2838" i="4"/>
  <c r="X2814" i="4"/>
  <c r="AG2814" i="4" s="1"/>
  <c r="R2814" i="4"/>
  <c r="X2798" i="4"/>
  <c r="AG2798" i="4" s="1"/>
  <c r="R2798" i="4"/>
  <c r="X2766" i="4"/>
  <c r="R2766" i="4"/>
  <c r="X2750" i="4"/>
  <c r="R2750" i="4"/>
  <c r="R2710" i="4"/>
  <c r="X2710" i="4"/>
  <c r="X2694" i="4"/>
  <c r="AG2694" i="4" s="1"/>
  <c r="R2694" i="4"/>
  <c r="X2670" i="4"/>
  <c r="R2670" i="4"/>
  <c r="X2638" i="4"/>
  <c r="R2638" i="4"/>
  <c r="X2622" i="4"/>
  <c r="R2622" i="4"/>
  <c r="R2598" i="4"/>
  <c r="AG2598" i="4" s="1"/>
  <c r="X2598" i="4"/>
  <c r="R2582" i="4"/>
  <c r="X2582" i="4"/>
  <c r="X2558" i="4"/>
  <c r="R2558" i="4"/>
  <c r="X2534" i="4"/>
  <c r="R2534" i="4"/>
  <c r="R2510" i="4"/>
  <c r="AG2510" i="4" s="1"/>
  <c r="X2510" i="4"/>
  <c r="R2494" i="4"/>
  <c r="X2494" i="4"/>
  <c r="X2470" i="4"/>
  <c r="R2470" i="4"/>
  <c r="X2454" i="4"/>
  <c r="R2454" i="4"/>
  <c r="R2430" i="4"/>
  <c r="X2430" i="4"/>
  <c r="R2262" i="4"/>
  <c r="X2262" i="4"/>
  <c r="X3357" i="4"/>
  <c r="R3357" i="4"/>
  <c r="R3349" i="4"/>
  <c r="AG3349" i="4" s="1"/>
  <c r="X3349" i="4"/>
  <c r="X3341" i="4"/>
  <c r="R3341" i="4"/>
  <c r="X3333" i="4"/>
  <c r="R3333" i="4"/>
  <c r="X3325" i="4"/>
  <c r="R3325" i="4"/>
  <c r="R3317" i="4"/>
  <c r="X3317" i="4"/>
  <c r="X3309" i="4"/>
  <c r="AG3309" i="4" s="1"/>
  <c r="R3309" i="4"/>
  <c r="X3301" i="4"/>
  <c r="R3301" i="4"/>
  <c r="X3293" i="4"/>
  <c r="R3293" i="4"/>
  <c r="X3285" i="4"/>
  <c r="AG3285" i="4" s="1"/>
  <c r="R3285" i="4"/>
  <c r="X3277" i="4"/>
  <c r="AG3277" i="4" s="1"/>
  <c r="R3277" i="4"/>
  <c r="X3269" i="4"/>
  <c r="R3269" i="4"/>
  <c r="X3261" i="4"/>
  <c r="R3261" i="4"/>
  <c r="X3253" i="4"/>
  <c r="AG3253" i="4" s="1"/>
  <c r="R3253" i="4"/>
  <c r="X3245" i="4"/>
  <c r="AG3245" i="4" s="1"/>
  <c r="R3245" i="4"/>
  <c r="X3237" i="4"/>
  <c r="R3237" i="4"/>
  <c r="X3229" i="4"/>
  <c r="R3229" i="4"/>
  <c r="R3221" i="4"/>
  <c r="X3221" i="4"/>
  <c r="X3213" i="4"/>
  <c r="R3213" i="4"/>
  <c r="X3205" i="4"/>
  <c r="R3205" i="4"/>
  <c r="X3197" i="4"/>
  <c r="R3197" i="4"/>
  <c r="X3189" i="4"/>
  <c r="AG3189" i="4" s="1"/>
  <c r="R3189" i="4"/>
  <c r="R3181" i="4"/>
  <c r="X3181" i="4"/>
  <c r="X3173" i="4"/>
  <c r="R3173" i="4"/>
  <c r="X3165" i="4"/>
  <c r="R3165" i="4"/>
  <c r="X3157" i="4"/>
  <c r="AG3157" i="4" s="1"/>
  <c r="R3157" i="4"/>
  <c r="R3149" i="4"/>
  <c r="X3149" i="4"/>
  <c r="X3141" i="4"/>
  <c r="R3141" i="4"/>
  <c r="X3133" i="4"/>
  <c r="R3133" i="4"/>
  <c r="X3125" i="4"/>
  <c r="AG3125" i="4" s="1"/>
  <c r="R3125" i="4"/>
  <c r="X3117" i="4"/>
  <c r="AG3117" i="4" s="1"/>
  <c r="R3117" i="4"/>
  <c r="X3109" i="4"/>
  <c r="R3109" i="4"/>
  <c r="X3101" i="4"/>
  <c r="R3101" i="4"/>
  <c r="X3093" i="4"/>
  <c r="R3093" i="4"/>
  <c r="R3085" i="4"/>
  <c r="X3085" i="4"/>
  <c r="X3077" i="4"/>
  <c r="R3077" i="4"/>
  <c r="X3069" i="4"/>
  <c r="R3069" i="4"/>
  <c r="X3061" i="4"/>
  <c r="R3061" i="4"/>
  <c r="X3053" i="4"/>
  <c r="AG3053" i="4" s="1"/>
  <c r="R3053" i="4"/>
  <c r="X3045" i="4"/>
  <c r="R3045" i="4"/>
  <c r="X3037" i="4"/>
  <c r="R3037" i="4"/>
  <c r="X3029" i="4"/>
  <c r="R3029" i="4"/>
  <c r="R3021" i="4"/>
  <c r="X3021" i="4"/>
  <c r="X3013" i="4"/>
  <c r="R3013" i="4"/>
  <c r="R3005" i="4"/>
  <c r="X3005" i="4"/>
  <c r="R2997" i="4"/>
  <c r="AG2997" i="4" s="1"/>
  <c r="X2997" i="4"/>
  <c r="X2989" i="4"/>
  <c r="AG2989" i="4" s="1"/>
  <c r="R2989" i="4"/>
  <c r="X2981" i="4"/>
  <c r="R2981" i="4"/>
  <c r="X2973" i="4"/>
  <c r="R2973" i="4"/>
  <c r="X2965" i="4"/>
  <c r="R2965" i="4"/>
  <c r="R2957" i="4"/>
  <c r="X2957" i="4"/>
  <c r="X2949" i="4"/>
  <c r="R2949" i="4"/>
  <c r="R2941" i="4"/>
  <c r="X2941" i="4"/>
  <c r="R2933" i="4"/>
  <c r="AG2933" i="4" s="1"/>
  <c r="X2933" i="4"/>
  <c r="X2925" i="4"/>
  <c r="R2925" i="4"/>
  <c r="X2917" i="4"/>
  <c r="AG2917" i="4" s="1"/>
  <c r="R2917" i="4"/>
  <c r="R2909" i="4"/>
  <c r="X2909" i="4"/>
  <c r="X2901" i="4"/>
  <c r="AG2901" i="4" s="1"/>
  <c r="R2901" i="4"/>
  <c r="X2893" i="4"/>
  <c r="AG2893" i="4" s="1"/>
  <c r="R2893" i="4"/>
  <c r="X2885" i="4"/>
  <c r="AG2885" i="4" s="1"/>
  <c r="R2885" i="4"/>
  <c r="R2877" i="4"/>
  <c r="X2877" i="4"/>
  <c r="X2869" i="4"/>
  <c r="AG2869" i="4" s="1"/>
  <c r="R2869" i="4"/>
  <c r="X2861" i="4"/>
  <c r="AG2861" i="4" s="1"/>
  <c r="R2861" i="4"/>
  <c r="X2853" i="4"/>
  <c r="AG2853" i="4" s="1"/>
  <c r="R2853" i="4"/>
  <c r="R2845" i="4"/>
  <c r="X2845" i="4"/>
  <c r="R2837" i="4"/>
  <c r="X2837" i="4"/>
  <c r="X2829" i="4"/>
  <c r="AG2829" i="4" s="1"/>
  <c r="R2829" i="4"/>
  <c r="X2821" i="4"/>
  <c r="AG2821" i="4" s="1"/>
  <c r="R2821" i="4"/>
  <c r="X2813" i="4"/>
  <c r="R2813" i="4"/>
  <c r="R2805" i="4"/>
  <c r="X2805" i="4"/>
  <c r="X2797" i="4"/>
  <c r="AG2797" i="4" s="1"/>
  <c r="R2797" i="4"/>
  <c r="X2789" i="4"/>
  <c r="AG2789" i="4" s="1"/>
  <c r="R2789" i="4"/>
  <c r="X2781" i="4"/>
  <c r="R2781" i="4"/>
  <c r="X2773" i="4"/>
  <c r="AG2773" i="4" s="1"/>
  <c r="R2773" i="4"/>
  <c r="X2765" i="4"/>
  <c r="AG2765" i="4" s="1"/>
  <c r="R2765" i="4"/>
  <c r="X2757" i="4"/>
  <c r="AG2757" i="4" s="1"/>
  <c r="R2757" i="4"/>
  <c r="R2749" i="4"/>
  <c r="X2749" i="4"/>
  <c r="X2741" i="4"/>
  <c r="AG2741" i="4" s="1"/>
  <c r="R2741" i="4"/>
  <c r="X2733" i="4"/>
  <c r="AG2733" i="4" s="1"/>
  <c r="R2733" i="4"/>
  <c r="X2725" i="4"/>
  <c r="AG2725" i="4" s="1"/>
  <c r="R2725" i="4"/>
  <c r="R2717" i="4"/>
  <c r="X2717" i="4"/>
  <c r="X2709" i="4"/>
  <c r="AG2709" i="4" s="1"/>
  <c r="R2709" i="4"/>
  <c r="X2701" i="4"/>
  <c r="AG2701" i="4" s="1"/>
  <c r="R2701" i="4"/>
  <c r="R2693" i="4"/>
  <c r="X2693" i="4"/>
  <c r="X2685" i="4"/>
  <c r="R2685" i="4"/>
  <c r="X2677" i="4"/>
  <c r="AG2677" i="4" s="1"/>
  <c r="R2677" i="4"/>
  <c r="X2669" i="4"/>
  <c r="AG2669" i="4" s="1"/>
  <c r="R2669" i="4"/>
  <c r="R2661" i="4"/>
  <c r="X2661" i="4"/>
  <c r="X2653" i="4"/>
  <c r="R2653" i="4"/>
  <c r="X2645" i="4"/>
  <c r="AG2645" i="4" s="1"/>
  <c r="R2645" i="4"/>
  <c r="X2637" i="4"/>
  <c r="AG2637" i="4" s="1"/>
  <c r="R2637" i="4"/>
  <c r="X2629" i="4"/>
  <c r="AG2629" i="4" s="1"/>
  <c r="R2629" i="4"/>
  <c r="X2621" i="4"/>
  <c r="R2621" i="4"/>
  <c r="X2613" i="4"/>
  <c r="AG2613" i="4" s="1"/>
  <c r="R2613" i="4"/>
  <c r="X2605" i="4"/>
  <c r="AG2605" i="4" s="1"/>
  <c r="R2605" i="4"/>
  <c r="X2597" i="4"/>
  <c r="AG2597" i="4" s="1"/>
  <c r="R2597" i="4"/>
  <c r="X2589" i="4"/>
  <c r="R2589" i="4"/>
  <c r="X2581" i="4"/>
  <c r="AG2581" i="4" s="1"/>
  <c r="R2581" i="4"/>
  <c r="X2573" i="4"/>
  <c r="AG2573" i="4" s="1"/>
  <c r="R2573" i="4"/>
  <c r="X2565" i="4"/>
  <c r="AG2565" i="4" s="1"/>
  <c r="R2565" i="4"/>
  <c r="X2557" i="4"/>
  <c r="R2557" i="4"/>
  <c r="X2549" i="4"/>
  <c r="AG2549" i="4" s="1"/>
  <c r="R2549" i="4"/>
  <c r="X2541" i="4"/>
  <c r="AG2541" i="4" s="1"/>
  <c r="R2541" i="4"/>
  <c r="X2533" i="4"/>
  <c r="AG2533" i="4" s="1"/>
  <c r="R2533" i="4"/>
  <c r="X2525" i="4"/>
  <c r="R2525" i="4"/>
  <c r="X2517" i="4"/>
  <c r="AG2517" i="4" s="1"/>
  <c r="R2517" i="4"/>
  <c r="X2509" i="4"/>
  <c r="AG2509" i="4" s="1"/>
  <c r="R2509" i="4"/>
  <c r="X2501" i="4"/>
  <c r="AG2501" i="4" s="1"/>
  <c r="R2501" i="4"/>
  <c r="X2493" i="4"/>
  <c r="R2493" i="4"/>
  <c r="X2485" i="4"/>
  <c r="AG2485" i="4" s="1"/>
  <c r="R2485" i="4"/>
  <c r="X2477" i="4"/>
  <c r="AG2477" i="4" s="1"/>
  <c r="R2477" i="4"/>
  <c r="X2469" i="4"/>
  <c r="AG2469" i="4" s="1"/>
  <c r="R2469" i="4"/>
  <c r="X2461" i="4"/>
  <c r="R2461" i="4"/>
  <c r="X2453" i="4"/>
  <c r="AG2453" i="4" s="1"/>
  <c r="R2453" i="4"/>
  <c r="X2445" i="4"/>
  <c r="AG2445" i="4" s="1"/>
  <c r="R2445" i="4"/>
  <c r="X2437" i="4"/>
  <c r="AG2437" i="4" s="1"/>
  <c r="R2437" i="4"/>
  <c r="X2429" i="4"/>
  <c r="R2429" i="4"/>
  <c r="X2421" i="4"/>
  <c r="AG2421" i="4" s="1"/>
  <c r="R2421" i="4"/>
  <c r="X2413" i="4"/>
  <c r="AG2413" i="4" s="1"/>
  <c r="R2413" i="4"/>
  <c r="X2405" i="4"/>
  <c r="AG2405" i="4" s="1"/>
  <c r="R2405" i="4"/>
  <c r="X2397" i="4"/>
  <c r="R2397" i="4"/>
  <c r="X2389" i="4"/>
  <c r="AG2389" i="4" s="1"/>
  <c r="R2389" i="4"/>
  <c r="X2381" i="4"/>
  <c r="AG2381" i="4" s="1"/>
  <c r="R2381" i="4"/>
  <c r="X2373" i="4"/>
  <c r="AG2373" i="4" s="1"/>
  <c r="R2373" i="4"/>
  <c r="X2365" i="4"/>
  <c r="R2365" i="4"/>
  <c r="X2357" i="4"/>
  <c r="AG2357" i="4" s="1"/>
  <c r="R2357" i="4"/>
  <c r="X2349" i="4"/>
  <c r="AG2349" i="4" s="1"/>
  <c r="R2349" i="4"/>
  <c r="X2341" i="4"/>
  <c r="AG2341" i="4" s="1"/>
  <c r="R2341" i="4"/>
  <c r="X2333" i="4"/>
  <c r="R2333" i="4"/>
  <c r="X2325" i="4"/>
  <c r="AG2325" i="4" s="1"/>
  <c r="R2325" i="4"/>
  <c r="X2317" i="4"/>
  <c r="AG2317" i="4" s="1"/>
  <c r="R2317" i="4"/>
  <c r="X2309" i="4"/>
  <c r="AG2309" i="4" s="1"/>
  <c r="R2309" i="4"/>
  <c r="X2301" i="4"/>
  <c r="R2301" i="4"/>
  <c r="X2293" i="4"/>
  <c r="AG2293" i="4" s="1"/>
  <c r="R2293" i="4"/>
  <c r="X2285" i="4"/>
  <c r="AG2285" i="4" s="1"/>
  <c r="R2285" i="4"/>
  <c r="X2277" i="4"/>
  <c r="AG2277" i="4" s="1"/>
  <c r="R2277" i="4"/>
  <c r="R2269" i="4"/>
  <c r="X2269" i="4"/>
  <c r="X2261" i="4"/>
  <c r="AG2261" i="4" s="1"/>
  <c r="R2261" i="4"/>
  <c r="X2253" i="4"/>
  <c r="AG2253" i="4" s="1"/>
  <c r="R2253" i="4"/>
  <c r="X2245" i="4"/>
  <c r="AG2245" i="4" s="1"/>
  <c r="R2245" i="4"/>
  <c r="R2237" i="4"/>
  <c r="X2237" i="4"/>
  <c r="X2229" i="4"/>
  <c r="AG2229" i="4" s="1"/>
  <c r="R2229" i="4"/>
  <c r="X2221" i="4"/>
  <c r="AG2221" i="4" s="1"/>
  <c r="R2221" i="4"/>
  <c r="X2213" i="4"/>
  <c r="AG2213" i="4" s="1"/>
  <c r="R2213" i="4"/>
  <c r="R2205" i="4"/>
  <c r="X2205" i="4"/>
  <c r="X2197" i="4"/>
  <c r="AG2197" i="4" s="1"/>
  <c r="R2197" i="4"/>
  <c r="X2189" i="4"/>
  <c r="AG2189" i="4" s="1"/>
  <c r="R2189" i="4"/>
  <c r="X2181" i="4"/>
  <c r="AG2181" i="4" s="1"/>
  <c r="R2181" i="4"/>
  <c r="R2173" i="4"/>
  <c r="X2173" i="4"/>
  <c r="X2165" i="4"/>
  <c r="AG2165" i="4" s="1"/>
  <c r="R2165" i="4"/>
  <c r="X2157" i="4"/>
  <c r="AG2157" i="4" s="1"/>
  <c r="R2157" i="4"/>
  <c r="X2149" i="4"/>
  <c r="AG2149" i="4" s="1"/>
  <c r="R2149" i="4"/>
  <c r="R2141" i="4"/>
  <c r="X2141" i="4"/>
  <c r="X2133" i="4"/>
  <c r="AG2133" i="4" s="1"/>
  <c r="R2133" i="4"/>
  <c r="X2125" i="4"/>
  <c r="AG2125" i="4" s="1"/>
  <c r="R2125" i="4"/>
  <c r="X2117" i="4"/>
  <c r="AG2117" i="4" s="1"/>
  <c r="R2117" i="4"/>
  <c r="R2109" i="4"/>
  <c r="X2109" i="4"/>
  <c r="X2101" i="4"/>
  <c r="AG2101" i="4" s="1"/>
  <c r="R2101" i="4"/>
  <c r="X2093" i="4"/>
  <c r="AG2093" i="4" s="1"/>
  <c r="R2093" i="4"/>
  <c r="X2085" i="4"/>
  <c r="AG2085" i="4" s="1"/>
  <c r="R2085" i="4"/>
  <c r="R2077" i="4"/>
  <c r="X2077" i="4"/>
  <c r="X2069" i="4"/>
  <c r="AG2069" i="4" s="1"/>
  <c r="R2069" i="4"/>
  <c r="X2061" i="4"/>
  <c r="AG2061" i="4" s="1"/>
  <c r="R2061" i="4"/>
  <c r="X2053" i="4"/>
  <c r="AG2053" i="4" s="1"/>
  <c r="R2053" i="4"/>
  <c r="R2045" i="4"/>
  <c r="X2045" i="4"/>
  <c r="X2037" i="4"/>
  <c r="AG2037" i="4" s="1"/>
  <c r="R2037" i="4"/>
  <c r="X2029" i="4"/>
  <c r="AG2029" i="4" s="1"/>
  <c r="R2029" i="4"/>
  <c r="X2021" i="4"/>
  <c r="AG2021" i="4" s="1"/>
  <c r="R2021" i="4"/>
  <c r="R2013" i="4"/>
  <c r="X2013" i="4"/>
  <c r="X2005" i="4"/>
  <c r="AG2005" i="4" s="1"/>
  <c r="R2005" i="4"/>
  <c r="X1997" i="4"/>
  <c r="AG1997" i="4" s="1"/>
  <c r="R1997" i="4"/>
  <c r="X1989" i="4"/>
  <c r="AG1989" i="4" s="1"/>
  <c r="R1989" i="4"/>
  <c r="R1981" i="4"/>
  <c r="X1981" i="4"/>
  <c r="R1973" i="4"/>
  <c r="X1973" i="4"/>
  <c r="X1965" i="4"/>
  <c r="AG1965" i="4" s="1"/>
  <c r="R1965" i="4"/>
  <c r="X1957" i="4"/>
  <c r="AG1957" i="4" s="1"/>
  <c r="R1957" i="4"/>
  <c r="X1949" i="4"/>
  <c r="R1949" i="4"/>
  <c r="R1941" i="4"/>
  <c r="X1941" i="4"/>
  <c r="X1933" i="4"/>
  <c r="AG1933" i="4" s="1"/>
  <c r="R1933" i="4"/>
  <c r="X1925" i="4"/>
  <c r="AG1925" i="4" s="1"/>
  <c r="R1925" i="4"/>
  <c r="X1917" i="4"/>
  <c r="R1917" i="4"/>
  <c r="R1909" i="4"/>
  <c r="X1909" i="4"/>
  <c r="X1901" i="4"/>
  <c r="AG1901" i="4" s="1"/>
  <c r="R1901" i="4"/>
  <c r="X1893" i="4"/>
  <c r="AG1893" i="4" s="1"/>
  <c r="R1893" i="4"/>
  <c r="X1885" i="4"/>
  <c r="R1885" i="4"/>
  <c r="R1877" i="4"/>
  <c r="X1877" i="4"/>
  <c r="X1869" i="4"/>
  <c r="AG1869" i="4" s="1"/>
  <c r="R1869" i="4"/>
  <c r="X1861" i="4"/>
  <c r="AG1861" i="4" s="1"/>
  <c r="R1861" i="4"/>
  <c r="X1853" i="4"/>
  <c r="R1853" i="4"/>
  <c r="R1845" i="4"/>
  <c r="X1845" i="4"/>
  <c r="X1837" i="4"/>
  <c r="AG1837" i="4" s="1"/>
  <c r="R1837" i="4"/>
  <c r="X1829" i="4"/>
  <c r="AG1829" i="4" s="1"/>
  <c r="R1829" i="4"/>
  <c r="X1821" i="4"/>
  <c r="R1821" i="4"/>
  <c r="R1813" i="4"/>
  <c r="X1813" i="4"/>
  <c r="X1805" i="4"/>
  <c r="AG1805" i="4" s="1"/>
  <c r="R1805" i="4"/>
  <c r="X1797" i="4"/>
  <c r="AG1797" i="4" s="1"/>
  <c r="R1797" i="4"/>
  <c r="X1789" i="4"/>
  <c r="R1789" i="4"/>
  <c r="R1781" i="4"/>
  <c r="X1781" i="4"/>
  <c r="X1773" i="4"/>
  <c r="AG1773" i="4" s="1"/>
  <c r="R1773" i="4"/>
  <c r="X1765" i="4"/>
  <c r="AG1765" i="4" s="1"/>
  <c r="R1765" i="4"/>
  <c r="R1757" i="4"/>
  <c r="X1757" i="4"/>
  <c r="X1749" i="4"/>
  <c r="AG1749" i="4" s="1"/>
  <c r="R1749" i="4"/>
  <c r="R1741" i="4"/>
  <c r="X1741" i="4"/>
  <c r="X1733" i="4"/>
  <c r="AG1733" i="4" s="1"/>
  <c r="R1733" i="4"/>
  <c r="R1725" i="4"/>
  <c r="X1725" i="4"/>
  <c r="X1717" i="4"/>
  <c r="AG1717" i="4" s="1"/>
  <c r="R1717" i="4"/>
  <c r="R1709" i="4"/>
  <c r="X1709" i="4"/>
  <c r="X1701" i="4"/>
  <c r="AG1701" i="4" s="1"/>
  <c r="R1701" i="4"/>
  <c r="X1693" i="4"/>
  <c r="R1693" i="4"/>
  <c r="X1685" i="4"/>
  <c r="AG1685" i="4" s="1"/>
  <c r="R1685" i="4"/>
  <c r="X1677" i="4"/>
  <c r="AG1677" i="4" s="1"/>
  <c r="R1677" i="4"/>
  <c r="X1669" i="4"/>
  <c r="AG1669" i="4" s="1"/>
  <c r="R1669" i="4"/>
  <c r="X1661" i="4"/>
  <c r="R1661" i="4"/>
  <c r="X1653" i="4"/>
  <c r="AG1653" i="4" s="1"/>
  <c r="R1653" i="4"/>
  <c r="X1645" i="4"/>
  <c r="AG1645" i="4" s="1"/>
  <c r="R1645" i="4"/>
  <c r="X1637" i="4"/>
  <c r="AG1637" i="4" s="1"/>
  <c r="R1637" i="4"/>
  <c r="X1629" i="4"/>
  <c r="R1629" i="4"/>
  <c r="X1621" i="4"/>
  <c r="AG1621" i="4" s="1"/>
  <c r="R1621" i="4"/>
  <c r="X1613" i="4"/>
  <c r="AG1613" i="4" s="1"/>
  <c r="R1613" i="4"/>
  <c r="X1605" i="4"/>
  <c r="AG1605" i="4" s="1"/>
  <c r="R1605" i="4"/>
  <c r="X1597" i="4"/>
  <c r="R1597" i="4"/>
  <c r="X1589" i="4"/>
  <c r="AG1589" i="4" s="1"/>
  <c r="R1589" i="4"/>
  <c r="X1581" i="4"/>
  <c r="AG1581" i="4" s="1"/>
  <c r="R1581" i="4"/>
  <c r="X1573" i="4"/>
  <c r="AG1573" i="4" s="1"/>
  <c r="R1573" i="4"/>
  <c r="X1565" i="4"/>
  <c r="R1565" i="4"/>
  <c r="X1557" i="4"/>
  <c r="AG1557" i="4" s="1"/>
  <c r="R1557" i="4"/>
  <c r="X1549" i="4"/>
  <c r="AG1549" i="4" s="1"/>
  <c r="R1549" i="4"/>
  <c r="X1541" i="4"/>
  <c r="AG1541" i="4" s="1"/>
  <c r="R1541" i="4"/>
  <c r="X1533" i="4"/>
  <c r="R1533" i="4"/>
  <c r="X1525" i="4"/>
  <c r="AG1525" i="4" s="1"/>
  <c r="R1525" i="4"/>
  <c r="X1517" i="4"/>
  <c r="AG1517" i="4" s="1"/>
  <c r="R1517" i="4"/>
  <c r="X1509" i="4"/>
  <c r="AG1509" i="4" s="1"/>
  <c r="R1509" i="4"/>
  <c r="X1501" i="4"/>
  <c r="R1501" i="4"/>
  <c r="X1493" i="4"/>
  <c r="AG1493" i="4" s="1"/>
  <c r="R1493" i="4"/>
  <c r="X1485" i="4"/>
  <c r="AG1485" i="4" s="1"/>
  <c r="R1485" i="4"/>
  <c r="X1477" i="4"/>
  <c r="AG1477" i="4" s="1"/>
  <c r="R1477" i="4"/>
  <c r="X1469" i="4"/>
  <c r="R1469" i="4"/>
  <c r="X1461" i="4"/>
  <c r="AG1461" i="4" s="1"/>
  <c r="R1461" i="4"/>
  <c r="X1453" i="4"/>
  <c r="AG1453" i="4" s="1"/>
  <c r="R1453" i="4"/>
  <c r="X1445" i="4"/>
  <c r="AG1445" i="4" s="1"/>
  <c r="R1445" i="4"/>
  <c r="X1437" i="4"/>
  <c r="R1437" i="4"/>
  <c r="X1429" i="4"/>
  <c r="AG1429" i="4" s="1"/>
  <c r="R1429" i="4"/>
  <c r="X1421" i="4"/>
  <c r="AG1421" i="4" s="1"/>
  <c r="R1421" i="4"/>
  <c r="X1413" i="4"/>
  <c r="AG1413" i="4" s="1"/>
  <c r="R1413" i="4"/>
  <c r="X1405" i="4"/>
  <c r="R1405" i="4"/>
  <c r="X1397" i="4"/>
  <c r="AG1397" i="4" s="1"/>
  <c r="R1397" i="4"/>
  <c r="R1389" i="4"/>
  <c r="X1389" i="4"/>
  <c r="X1381" i="4"/>
  <c r="AG1381" i="4" s="1"/>
  <c r="R1381" i="4"/>
  <c r="X1373" i="4"/>
  <c r="R1373" i="4"/>
  <c r="X1365" i="4"/>
  <c r="AG1365" i="4" s="1"/>
  <c r="R1365" i="4"/>
  <c r="X1357" i="4"/>
  <c r="AG1357" i="4" s="1"/>
  <c r="R1357" i="4"/>
  <c r="X1349" i="4"/>
  <c r="AG1349" i="4" s="1"/>
  <c r="R1349" i="4"/>
  <c r="X1341" i="4"/>
  <c r="R1341" i="4"/>
  <c r="X1333" i="4"/>
  <c r="AG1333" i="4" s="1"/>
  <c r="R1333" i="4"/>
  <c r="X1325" i="4"/>
  <c r="AG1325" i="4" s="1"/>
  <c r="R1325" i="4"/>
  <c r="X1317" i="4"/>
  <c r="AG1317" i="4" s="1"/>
  <c r="R1317" i="4"/>
  <c r="X1309" i="4"/>
  <c r="R1309" i="4"/>
  <c r="X1301" i="4"/>
  <c r="AG1301" i="4" s="1"/>
  <c r="R1301" i="4"/>
  <c r="X1293" i="4"/>
  <c r="AG1293" i="4" s="1"/>
  <c r="R1293" i="4"/>
  <c r="X1285" i="4"/>
  <c r="AG1285" i="4" s="1"/>
  <c r="R1285" i="4"/>
  <c r="X1277" i="4"/>
  <c r="R1277" i="4"/>
  <c r="X1269" i="4"/>
  <c r="AG1269" i="4" s="1"/>
  <c r="R1269" i="4"/>
  <c r="X1261" i="4"/>
  <c r="AG1261" i="4" s="1"/>
  <c r="R1261" i="4"/>
  <c r="X1253" i="4"/>
  <c r="AG1253" i="4" s="1"/>
  <c r="R1253" i="4"/>
  <c r="X1245" i="4"/>
  <c r="R1245" i="4"/>
  <c r="X1237" i="4"/>
  <c r="AG1237" i="4" s="1"/>
  <c r="R1237" i="4"/>
  <c r="X1229" i="4"/>
  <c r="AG1229" i="4" s="1"/>
  <c r="R1229" i="4"/>
  <c r="X1221" i="4"/>
  <c r="AG1221" i="4" s="1"/>
  <c r="R1221" i="4"/>
  <c r="X1213" i="4"/>
  <c r="R1213" i="4"/>
  <c r="X1205" i="4"/>
  <c r="AG1205" i="4" s="1"/>
  <c r="R1205" i="4"/>
  <c r="X1197" i="4"/>
  <c r="AG1197" i="4" s="1"/>
  <c r="R1197" i="4"/>
  <c r="X1189" i="4"/>
  <c r="AG1189" i="4" s="1"/>
  <c r="R1189" i="4"/>
  <c r="X1181" i="4"/>
  <c r="R1181" i="4"/>
  <c r="X1173" i="4"/>
  <c r="AG1173" i="4" s="1"/>
  <c r="R1173" i="4"/>
  <c r="X1165" i="4"/>
  <c r="AG1165" i="4" s="1"/>
  <c r="R1165" i="4"/>
  <c r="X1157" i="4"/>
  <c r="AG1157" i="4" s="1"/>
  <c r="R1157" i="4"/>
  <c r="X1149" i="4"/>
  <c r="R1149" i="4"/>
  <c r="X1141" i="4"/>
  <c r="AG1141" i="4" s="1"/>
  <c r="R1141" i="4"/>
  <c r="X1133" i="4"/>
  <c r="AG1133" i="4" s="1"/>
  <c r="R1133" i="4"/>
  <c r="X1125" i="4"/>
  <c r="R1125" i="4"/>
  <c r="X1117" i="4"/>
  <c r="R1117" i="4"/>
  <c r="R1109" i="4"/>
  <c r="AG1109" i="4" s="1"/>
  <c r="X1109" i="4"/>
  <c r="R1101" i="4"/>
  <c r="AG1101" i="4" s="1"/>
  <c r="X1101" i="4"/>
  <c r="X1093" i="4"/>
  <c r="AG1093" i="4" s="1"/>
  <c r="R1093" i="4"/>
  <c r="X1085" i="4"/>
  <c r="R1085" i="4"/>
  <c r="X1077" i="4"/>
  <c r="AG1077" i="4" s="1"/>
  <c r="R1077" i="4"/>
  <c r="X1069" i="4"/>
  <c r="AG1069" i="4" s="1"/>
  <c r="R1069" i="4"/>
  <c r="X1061" i="4"/>
  <c r="R1061" i="4"/>
  <c r="X1053" i="4"/>
  <c r="R1053" i="4"/>
  <c r="X1045" i="4"/>
  <c r="AG1045" i="4" s="1"/>
  <c r="R1045" i="4"/>
  <c r="X1037" i="4"/>
  <c r="AG1037" i="4" s="1"/>
  <c r="R1037" i="4"/>
  <c r="X1029" i="4"/>
  <c r="AG1029" i="4" s="1"/>
  <c r="R1029" i="4"/>
  <c r="X1021" i="4"/>
  <c r="R1021" i="4"/>
  <c r="R1013" i="4"/>
  <c r="X1013" i="4"/>
  <c r="X1005" i="4"/>
  <c r="AG1005" i="4" s="1"/>
  <c r="R1005" i="4"/>
  <c r="X997" i="4"/>
  <c r="AG997" i="4" s="1"/>
  <c r="R997" i="4"/>
  <c r="R989" i="4"/>
  <c r="X989" i="4"/>
  <c r="X981" i="4"/>
  <c r="AG981" i="4" s="1"/>
  <c r="R981" i="4"/>
  <c r="X973" i="4"/>
  <c r="AG973" i="4" s="1"/>
  <c r="R973" i="4"/>
  <c r="X965" i="4"/>
  <c r="AG965" i="4" s="1"/>
  <c r="R965" i="4"/>
  <c r="X957" i="4"/>
  <c r="R957" i="4"/>
  <c r="X949" i="4"/>
  <c r="AG949" i="4" s="1"/>
  <c r="R949" i="4"/>
  <c r="R941" i="4"/>
  <c r="AG941" i="4" s="1"/>
  <c r="X941" i="4"/>
  <c r="X933" i="4"/>
  <c r="AG933" i="4" s="1"/>
  <c r="R933" i="4"/>
  <c r="X925" i="4"/>
  <c r="R925" i="4"/>
  <c r="X917" i="4"/>
  <c r="AG917" i="4" s="1"/>
  <c r="R917" i="4"/>
  <c r="R909" i="4"/>
  <c r="X909" i="4"/>
  <c r="X901" i="4"/>
  <c r="AG901" i="4" s="1"/>
  <c r="R901" i="4"/>
  <c r="X893" i="4"/>
  <c r="R893" i="4"/>
  <c r="X885" i="4"/>
  <c r="AG885" i="4" s="1"/>
  <c r="R885" i="4"/>
  <c r="R877" i="4"/>
  <c r="X877" i="4"/>
  <c r="X869" i="4"/>
  <c r="AG869" i="4" s="1"/>
  <c r="R869" i="4"/>
  <c r="X861" i="4"/>
  <c r="R861" i="4"/>
  <c r="X853" i="4"/>
  <c r="AG853" i="4" s="1"/>
  <c r="R853" i="4"/>
  <c r="R845" i="4"/>
  <c r="X845" i="4"/>
  <c r="X837" i="4"/>
  <c r="AG837" i="4" s="1"/>
  <c r="R837" i="4"/>
  <c r="X829" i="4"/>
  <c r="R829" i="4"/>
  <c r="X821" i="4"/>
  <c r="AG821" i="4" s="1"/>
  <c r="R821" i="4"/>
  <c r="X813" i="4"/>
  <c r="AG813" i="4" s="1"/>
  <c r="R813" i="4"/>
  <c r="R805" i="4"/>
  <c r="X805" i="4"/>
  <c r="X797" i="4"/>
  <c r="R797" i="4"/>
  <c r="X789" i="4"/>
  <c r="R789" i="4"/>
  <c r="X781" i="4"/>
  <c r="R781" i="4"/>
  <c r="R773" i="4"/>
  <c r="X773" i="4"/>
  <c r="X765" i="4"/>
  <c r="R765" i="4"/>
  <c r="X757" i="4"/>
  <c r="R757" i="4"/>
  <c r="X749" i="4"/>
  <c r="R749" i="4"/>
  <c r="X741" i="4"/>
  <c r="R741" i="4"/>
  <c r="X733" i="4"/>
  <c r="R733" i="4"/>
  <c r="X725" i="4"/>
  <c r="R725" i="4"/>
  <c r="X717" i="4"/>
  <c r="R717" i="4"/>
  <c r="X709" i="4"/>
  <c r="R709" i="4"/>
  <c r="X701" i="4"/>
  <c r="R701" i="4"/>
  <c r="X693" i="4"/>
  <c r="R693" i="4"/>
  <c r="X685" i="4"/>
  <c r="R685" i="4"/>
  <c r="X677" i="4"/>
  <c r="R677" i="4"/>
  <c r="X669" i="4"/>
  <c r="R669" i="4"/>
  <c r="X661" i="4"/>
  <c r="R661" i="4"/>
  <c r="X653" i="4"/>
  <c r="R653" i="4"/>
  <c r="X645" i="4"/>
  <c r="R645" i="4"/>
  <c r="X637" i="4"/>
  <c r="R637" i="4"/>
  <c r="X629" i="4"/>
  <c r="R629" i="4"/>
  <c r="X621" i="4"/>
  <c r="R621" i="4"/>
  <c r="X613" i="4"/>
  <c r="R613" i="4"/>
  <c r="X605" i="4"/>
  <c r="R605" i="4"/>
  <c r="X597" i="4"/>
  <c r="R597" i="4"/>
  <c r="X589" i="4"/>
  <c r="R589" i="4"/>
  <c r="X581" i="4"/>
  <c r="R581" i="4"/>
  <c r="X573" i="4"/>
  <c r="R573" i="4"/>
  <c r="X565" i="4"/>
  <c r="R565" i="4"/>
  <c r="X557" i="4"/>
  <c r="R557" i="4"/>
  <c r="X549" i="4"/>
  <c r="R549" i="4"/>
  <c r="X541" i="4"/>
  <c r="R541" i="4"/>
  <c r="X533" i="4"/>
  <c r="R533" i="4"/>
  <c r="X525" i="4"/>
  <c r="R525" i="4"/>
  <c r="X517" i="4"/>
  <c r="R517" i="4"/>
  <c r="R509" i="4"/>
  <c r="X509" i="4"/>
  <c r="X501" i="4"/>
  <c r="AG501" i="4" s="1"/>
  <c r="R501" i="4"/>
  <c r="R493" i="4"/>
  <c r="X493" i="4"/>
  <c r="X485" i="4"/>
  <c r="R485" i="4"/>
  <c r="R477" i="4"/>
  <c r="X477" i="4"/>
  <c r="X469" i="4"/>
  <c r="AG469" i="4" s="1"/>
  <c r="R469" i="4"/>
  <c r="X461" i="4"/>
  <c r="AG461" i="4" s="1"/>
  <c r="R461" i="4"/>
  <c r="R453" i="4"/>
  <c r="X453" i="4"/>
  <c r="X445" i="4"/>
  <c r="R445" i="4"/>
  <c r="X437" i="4"/>
  <c r="AG437" i="4" s="1"/>
  <c r="R437" i="4"/>
  <c r="X429" i="4"/>
  <c r="AG429" i="4" s="1"/>
  <c r="R429" i="4"/>
  <c r="R421" i="4"/>
  <c r="X421" i="4"/>
  <c r="X413" i="4"/>
  <c r="R413" i="4"/>
  <c r="X405" i="4"/>
  <c r="AG405" i="4" s="1"/>
  <c r="R405" i="4"/>
  <c r="X397" i="4"/>
  <c r="AG397" i="4" s="1"/>
  <c r="R397" i="4"/>
  <c r="R389" i="4"/>
  <c r="X389" i="4"/>
  <c r="R381" i="4"/>
  <c r="X381" i="4"/>
  <c r="X373" i="4"/>
  <c r="AG373" i="4" s="1"/>
  <c r="R373" i="4"/>
  <c r="X365" i="4"/>
  <c r="AG365" i="4" s="1"/>
  <c r="R365" i="4"/>
  <c r="X357" i="4"/>
  <c r="R357" i="4"/>
  <c r="R349" i="4"/>
  <c r="X349" i="4"/>
  <c r="X341" i="4"/>
  <c r="AG341" i="4" s="1"/>
  <c r="R341" i="4"/>
  <c r="X333" i="4"/>
  <c r="R333" i="4"/>
  <c r="R325" i="4"/>
  <c r="X325" i="4"/>
  <c r="R317" i="4"/>
  <c r="X317" i="4"/>
  <c r="X309" i="4"/>
  <c r="AG309" i="4" s="1"/>
  <c r="R309" i="4"/>
  <c r="X301" i="4"/>
  <c r="R301" i="4"/>
  <c r="X293" i="4"/>
  <c r="R293" i="4"/>
  <c r="X285" i="4"/>
  <c r="R285" i="4"/>
  <c r="X277" i="4"/>
  <c r="R277" i="4"/>
  <c r="X269" i="4"/>
  <c r="AG269" i="4" s="1"/>
  <c r="R269" i="4"/>
  <c r="X261" i="4"/>
  <c r="R261" i="4"/>
  <c r="R253" i="4"/>
  <c r="X253" i="4"/>
  <c r="X245" i="4"/>
  <c r="R245" i="4"/>
  <c r="R237" i="4"/>
  <c r="X237" i="4"/>
  <c r="X229" i="4"/>
  <c r="R229" i="4"/>
  <c r="X221" i="4"/>
  <c r="R221" i="4"/>
  <c r="X213" i="4"/>
  <c r="R213" i="4"/>
  <c r="R205" i="4"/>
  <c r="X205" i="4"/>
  <c r="X197" i="4"/>
  <c r="R197" i="4"/>
  <c r="X189" i="4"/>
  <c r="R189" i="4"/>
  <c r="X181" i="4"/>
  <c r="R181" i="4"/>
  <c r="R173" i="4"/>
  <c r="AG173" i="4" s="1"/>
  <c r="X173" i="4"/>
  <c r="X165" i="4"/>
  <c r="R165" i="4"/>
  <c r="X157" i="4"/>
  <c r="R157" i="4"/>
  <c r="X149" i="4"/>
  <c r="R149" i="4"/>
  <c r="X141" i="4"/>
  <c r="R141" i="4"/>
  <c r="X133" i="4"/>
  <c r="R133" i="4"/>
  <c r="R125" i="4"/>
  <c r="X125" i="4"/>
  <c r="X117" i="4"/>
  <c r="AG117" i="4" s="1"/>
  <c r="R117" i="4"/>
  <c r="X109" i="4"/>
  <c r="R109" i="4"/>
  <c r="X101" i="4"/>
  <c r="R101" i="4"/>
  <c r="R93" i="4"/>
  <c r="X93" i="4"/>
  <c r="R85" i="4"/>
  <c r="X85" i="4"/>
  <c r="X77" i="4"/>
  <c r="R77" i="4"/>
  <c r="X69" i="4"/>
  <c r="R69" i="4"/>
  <c r="X61" i="4"/>
  <c r="R61" i="4"/>
  <c r="R53" i="4"/>
  <c r="AG53" i="4" s="1"/>
  <c r="X53" i="4"/>
  <c r="X45" i="4"/>
  <c r="R45" i="4"/>
  <c r="R37" i="4"/>
  <c r="X37" i="4"/>
  <c r="X29" i="4"/>
  <c r="R29" i="4"/>
  <c r="R21" i="4"/>
  <c r="AG21" i="4" s="1"/>
  <c r="X21" i="4"/>
  <c r="X13" i="4"/>
  <c r="R13" i="4"/>
  <c r="Y3363" i="4"/>
  <c r="S3363" i="4"/>
  <c r="Y3355" i="4"/>
  <c r="S3355" i="4"/>
  <c r="S3347" i="4"/>
  <c r="Y3347" i="4"/>
  <c r="Y3339" i="4"/>
  <c r="AH3339" i="4" s="1"/>
  <c r="S3339" i="4"/>
  <c r="Y3331" i="4"/>
  <c r="S3331" i="4"/>
  <c r="Y3323" i="4"/>
  <c r="S3323" i="4"/>
  <c r="S3315" i="4"/>
  <c r="Y3315" i="4"/>
  <c r="Y3307" i="4"/>
  <c r="AH3307" i="4" s="1"/>
  <c r="S3307" i="4"/>
  <c r="Y3299" i="4"/>
  <c r="S3299" i="4"/>
  <c r="Y3291" i="4"/>
  <c r="S3291" i="4"/>
  <c r="Y3283" i="4"/>
  <c r="AH3283" i="4" s="1"/>
  <c r="S3283" i="4"/>
  <c r="Y3275" i="4"/>
  <c r="AH3275" i="4" s="1"/>
  <c r="S3275" i="4"/>
  <c r="Y3267" i="4"/>
  <c r="S3267" i="4"/>
  <c r="Y3259" i="4"/>
  <c r="S3259" i="4"/>
  <c r="Y3251" i="4"/>
  <c r="AH3251" i="4" s="1"/>
  <c r="S3251" i="4"/>
  <c r="Y3243" i="4"/>
  <c r="S3243" i="4"/>
  <c r="Y3235" i="4"/>
  <c r="S3235" i="4"/>
  <c r="Y3227" i="4"/>
  <c r="S3227" i="4"/>
  <c r="Y3219" i="4"/>
  <c r="AH3219" i="4" s="1"/>
  <c r="S3219" i="4"/>
  <c r="S3211" i="4"/>
  <c r="AH3211" i="4" s="1"/>
  <c r="Y3211" i="4"/>
  <c r="S3203" i="4"/>
  <c r="Y3203" i="4"/>
  <c r="Y3195" i="4"/>
  <c r="S3195" i="4"/>
  <c r="Y3187" i="4"/>
  <c r="S3187" i="4"/>
  <c r="S3179" i="4"/>
  <c r="AH3179" i="4" s="1"/>
  <c r="Y3179" i="4"/>
  <c r="Y3171" i="4"/>
  <c r="S3171" i="4"/>
  <c r="Y3163" i="4"/>
  <c r="S3163" i="4"/>
  <c r="Y3155" i="4"/>
  <c r="S3155" i="4"/>
  <c r="S3147" i="4"/>
  <c r="AH3147" i="4" s="1"/>
  <c r="Y3147" i="4"/>
  <c r="Y3139" i="4"/>
  <c r="S3139" i="4"/>
  <c r="Y3131" i="4"/>
  <c r="S3131" i="4"/>
  <c r="Y3123" i="4"/>
  <c r="S3123" i="4"/>
  <c r="S3115" i="4"/>
  <c r="AH3115" i="4" s="1"/>
  <c r="Y3115" i="4"/>
  <c r="Y3107" i="4"/>
  <c r="S3107" i="4"/>
  <c r="Y3099" i="4"/>
  <c r="S3099" i="4"/>
  <c r="Y3091" i="4"/>
  <c r="AH3091" i="4" s="1"/>
  <c r="S3091" i="4"/>
  <c r="Y3083" i="4"/>
  <c r="AH3083" i="4" s="1"/>
  <c r="S3083" i="4"/>
  <c r="Y3075" i="4"/>
  <c r="S3075" i="4"/>
  <c r="S3067" i="4"/>
  <c r="Y3067" i="4"/>
  <c r="Y3059" i="4"/>
  <c r="AH3059" i="4" s="1"/>
  <c r="S3059" i="4"/>
  <c r="Y3051" i="4"/>
  <c r="AH3051" i="4" s="1"/>
  <c r="S3051" i="4"/>
  <c r="Y3043" i="4"/>
  <c r="S3043" i="4"/>
  <c r="Y3035" i="4"/>
  <c r="S3035" i="4"/>
  <c r="Y3027" i="4"/>
  <c r="AH3027" i="4" s="1"/>
  <c r="S3027" i="4"/>
  <c r="Y3019" i="4"/>
  <c r="AH3019" i="4" s="1"/>
  <c r="S3019" i="4"/>
  <c r="Y3011" i="4"/>
  <c r="S3011" i="4"/>
  <c r="S3003" i="4"/>
  <c r="Y3003" i="4"/>
  <c r="Y2995" i="4"/>
  <c r="AH2995" i="4" s="1"/>
  <c r="S2995" i="4"/>
  <c r="Y2987" i="4"/>
  <c r="AH2987" i="4" s="1"/>
  <c r="S2987" i="4"/>
  <c r="S2979" i="4"/>
  <c r="Y2979" i="4"/>
  <c r="Y2971" i="4"/>
  <c r="S2971" i="4"/>
  <c r="Y2963" i="4"/>
  <c r="AH2963" i="4" s="1"/>
  <c r="S2963" i="4"/>
  <c r="S2955" i="4"/>
  <c r="AH2955" i="4" s="1"/>
  <c r="Y2955" i="4"/>
  <c r="Y2947" i="4"/>
  <c r="S2947" i="4"/>
  <c r="S2939" i="4"/>
  <c r="Y2939" i="4"/>
  <c r="Y2931" i="4"/>
  <c r="AH2931" i="4" s="1"/>
  <c r="S2931" i="4"/>
  <c r="Y2923" i="4"/>
  <c r="AH2923" i="4" s="1"/>
  <c r="S2923" i="4"/>
  <c r="Y2915" i="4"/>
  <c r="S2915" i="4"/>
  <c r="S2907" i="4"/>
  <c r="Y2907" i="4"/>
  <c r="Y2899" i="4"/>
  <c r="AH2899" i="4" s="1"/>
  <c r="S2899" i="4"/>
  <c r="Y2891" i="4"/>
  <c r="AH2891" i="4" s="1"/>
  <c r="S2891" i="4"/>
  <c r="Y2883" i="4"/>
  <c r="S2883" i="4"/>
  <c r="S2875" i="4"/>
  <c r="Y2875" i="4"/>
  <c r="Y2867" i="4"/>
  <c r="AH2867" i="4" s="1"/>
  <c r="S2867" i="4"/>
  <c r="Y2859" i="4"/>
  <c r="AH2859" i="4" s="1"/>
  <c r="S2859" i="4"/>
  <c r="Y2851" i="4"/>
  <c r="S2851" i="4"/>
  <c r="Y2843" i="4"/>
  <c r="S2843" i="4"/>
  <c r="S2835" i="4"/>
  <c r="Y2835" i="4"/>
  <c r="Y2827" i="4"/>
  <c r="AH2827" i="4" s="1"/>
  <c r="S2827" i="4"/>
  <c r="Y2819" i="4"/>
  <c r="S2819" i="4"/>
  <c r="S2811" i="4"/>
  <c r="Y2811" i="4"/>
  <c r="S2803" i="4"/>
  <c r="Y2803" i="4"/>
  <c r="Y2795" i="4"/>
  <c r="AH2795" i="4" s="1"/>
  <c r="S2795" i="4"/>
  <c r="Y2787" i="4"/>
  <c r="S2787" i="4"/>
  <c r="Y2779" i="4"/>
  <c r="S2779" i="4"/>
  <c r="Y2771" i="4"/>
  <c r="AH2771" i="4" s="1"/>
  <c r="S2771" i="4"/>
  <c r="Y2763" i="4"/>
  <c r="AH2763" i="4" s="1"/>
  <c r="S2763" i="4"/>
  <c r="Y2755" i="4"/>
  <c r="S2755" i="4"/>
  <c r="S2747" i="4"/>
  <c r="Y2747" i="4"/>
  <c r="Y2739" i="4"/>
  <c r="AH2739" i="4" s="1"/>
  <c r="S2739" i="4"/>
  <c r="Y2731" i="4"/>
  <c r="AH2731" i="4" s="1"/>
  <c r="S2731" i="4"/>
  <c r="Y2723" i="4"/>
  <c r="S2723" i="4"/>
  <c r="Y2715" i="4"/>
  <c r="S2715" i="4"/>
  <c r="Y2707" i="4"/>
  <c r="AH2707" i="4" s="1"/>
  <c r="S2707" i="4"/>
  <c r="Y2699" i="4"/>
  <c r="AH2699" i="4" s="1"/>
  <c r="S2699" i="4"/>
  <c r="S2691" i="4"/>
  <c r="Y2691" i="4"/>
  <c r="Y2683" i="4"/>
  <c r="S2683" i="4"/>
  <c r="Y2675" i="4"/>
  <c r="AH2675" i="4" s="1"/>
  <c r="S2675" i="4"/>
  <c r="Y2667" i="4"/>
  <c r="AH2667" i="4" s="1"/>
  <c r="S2667" i="4"/>
  <c r="S2659" i="4"/>
  <c r="Y2659" i="4"/>
  <c r="Y2651" i="4"/>
  <c r="S2651" i="4"/>
  <c r="Y2643" i="4"/>
  <c r="AH2643" i="4" s="1"/>
  <c r="S2643" i="4"/>
  <c r="Y2635" i="4"/>
  <c r="AH2635" i="4" s="1"/>
  <c r="S2635" i="4"/>
  <c r="Y2627" i="4"/>
  <c r="S2627" i="4"/>
  <c r="Y2619" i="4"/>
  <c r="S2619" i="4"/>
  <c r="Y2611" i="4"/>
  <c r="AH2611" i="4" s="1"/>
  <c r="S2611" i="4"/>
  <c r="Y2603" i="4"/>
  <c r="AH2603" i="4" s="1"/>
  <c r="S2603" i="4"/>
  <c r="Y2595" i="4"/>
  <c r="S2595" i="4"/>
  <c r="Y2587" i="4"/>
  <c r="S2587" i="4"/>
  <c r="Y2579" i="4"/>
  <c r="AH2579" i="4" s="1"/>
  <c r="S2579" i="4"/>
  <c r="Y2571" i="4"/>
  <c r="AH2571" i="4" s="1"/>
  <c r="S2571" i="4"/>
  <c r="Y2563" i="4"/>
  <c r="S2563" i="4"/>
  <c r="Y2555" i="4"/>
  <c r="S2555" i="4"/>
  <c r="Y2547" i="4"/>
  <c r="AH2547" i="4" s="1"/>
  <c r="S2547" i="4"/>
  <c r="Y2539" i="4"/>
  <c r="AH2539" i="4" s="1"/>
  <c r="S2539" i="4"/>
  <c r="Y2531" i="4"/>
  <c r="S2531" i="4"/>
  <c r="Y2523" i="4"/>
  <c r="S2523" i="4"/>
  <c r="Y2515" i="4"/>
  <c r="AH2515" i="4" s="1"/>
  <c r="S2515" i="4"/>
  <c r="Y2507" i="4"/>
  <c r="AH2507" i="4" s="1"/>
  <c r="S2507" i="4"/>
  <c r="Y2499" i="4"/>
  <c r="S2499" i="4"/>
  <c r="Y2491" i="4"/>
  <c r="S2491" i="4"/>
  <c r="Y2483" i="4"/>
  <c r="AH2483" i="4" s="1"/>
  <c r="S2483" i="4"/>
  <c r="Y2475" i="4"/>
  <c r="AH2475" i="4" s="1"/>
  <c r="S2475" i="4"/>
  <c r="Y2467" i="4"/>
  <c r="S2467" i="4"/>
  <c r="Y2459" i="4"/>
  <c r="S2459" i="4"/>
  <c r="Y2451" i="4"/>
  <c r="AH2451" i="4" s="1"/>
  <c r="S2451" i="4"/>
  <c r="Y2443" i="4"/>
  <c r="AH2443" i="4" s="1"/>
  <c r="S2443" i="4"/>
  <c r="Y2435" i="4"/>
  <c r="S2435" i="4"/>
  <c r="Y2427" i="4"/>
  <c r="S2427" i="4"/>
  <c r="Y2419" i="4"/>
  <c r="AH2419" i="4" s="1"/>
  <c r="S2419" i="4"/>
  <c r="Y2411" i="4"/>
  <c r="AH2411" i="4" s="1"/>
  <c r="S2411" i="4"/>
  <c r="Y2403" i="4"/>
  <c r="S2403" i="4"/>
  <c r="Y2395" i="4"/>
  <c r="S2395" i="4"/>
  <c r="Y2387" i="4"/>
  <c r="AH2387" i="4" s="1"/>
  <c r="S2387" i="4"/>
  <c r="Y2379" i="4"/>
  <c r="AH2379" i="4" s="1"/>
  <c r="S2379" i="4"/>
  <c r="Y2371" i="4"/>
  <c r="S2371" i="4"/>
  <c r="Y2363" i="4"/>
  <c r="S2363" i="4"/>
  <c r="Y2355" i="4"/>
  <c r="AH2355" i="4" s="1"/>
  <c r="S2355" i="4"/>
  <c r="Y2347" i="4"/>
  <c r="AH2347" i="4" s="1"/>
  <c r="S2347" i="4"/>
  <c r="Y2339" i="4"/>
  <c r="S2339" i="4"/>
  <c r="Y2331" i="4"/>
  <c r="S2331" i="4"/>
  <c r="Y2323" i="4"/>
  <c r="AH2323" i="4" s="1"/>
  <c r="S2323" i="4"/>
  <c r="Y2315" i="4"/>
  <c r="AH2315" i="4" s="1"/>
  <c r="S2315" i="4"/>
  <c r="Y2307" i="4"/>
  <c r="S2307" i="4"/>
  <c r="Y2299" i="4"/>
  <c r="S2299" i="4"/>
  <c r="Y2291" i="4"/>
  <c r="AH2291" i="4" s="1"/>
  <c r="S2291" i="4"/>
  <c r="Y2283" i="4"/>
  <c r="AH2283" i="4" s="1"/>
  <c r="S2283" i="4"/>
  <c r="Y2275" i="4"/>
  <c r="S2275" i="4"/>
  <c r="Y2267" i="4"/>
  <c r="S2267" i="4"/>
  <c r="Y2259" i="4"/>
  <c r="AH2259" i="4" s="1"/>
  <c r="S2259" i="4"/>
  <c r="Y2251" i="4"/>
  <c r="AH2251" i="4" s="1"/>
  <c r="S2251" i="4"/>
  <c r="Y2243" i="4"/>
  <c r="S2243" i="4"/>
  <c r="S2235" i="4"/>
  <c r="Y2235" i="4"/>
  <c r="Y2227" i="4"/>
  <c r="AH2227" i="4" s="1"/>
  <c r="S2227" i="4"/>
  <c r="Y2219" i="4"/>
  <c r="AH2219" i="4" s="1"/>
  <c r="S2219" i="4"/>
  <c r="Y2211" i="4"/>
  <c r="S2211" i="4"/>
  <c r="S2203" i="4"/>
  <c r="Y2203" i="4"/>
  <c r="Y2195" i="4"/>
  <c r="AH2195" i="4" s="1"/>
  <c r="S2195" i="4"/>
  <c r="Y2187" i="4"/>
  <c r="AH2187" i="4" s="1"/>
  <c r="S2187" i="4"/>
  <c r="Y2179" i="4"/>
  <c r="S2179" i="4"/>
  <c r="S2171" i="4"/>
  <c r="Y2171" i="4"/>
  <c r="Y2163" i="4"/>
  <c r="AH2163" i="4" s="1"/>
  <c r="S2163" i="4"/>
  <c r="Y2155" i="4"/>
  <c r="AH2155" i="4" s="1"/>
  <c r="S2155" i="4"/>
  <c r="Y2147" i="4"/>
  <c r="S2147" i="4"/>
  <c r="S2139" i="4"/>
  <c r="Y2139" i="4"/>
  <c r="Y2131" i="4"/>
  <c r="AH2131" i="4" s="1"/>
  <c r="S2131" i="4"/>
  <c r="Y2123" i="4"/>
  <c r="AH2123" i="4" s="1"/>
  <c r="S2123" i="4"/>
  <c r="S2115" i="4"/>
  <c r="Y2115" i="4"/>
  <c r="Y2107" i="4"/>
  <c r="S2107" i="4"/>
  <c r="Y2099" i="4"/>
  <c r="AH2099" i="4" s="1"/>
  <c r="S2099" i="4"/>
  <c r="Y2091" i="4"/>
  <c r="AH2091" i="4" s="1"/>
  <c r="S2091" i="4"/>
  <c r="S2083" i="4"/>
  <c r="Y2083" i="4"/>
  <c r="Y2075" i="4"/>
  <c r="S2075" i="4"/>
  <c r="Y2067" i="4"/>
  <c r="AH2067" i="4" s="1"/>
  <c r="S2067" i="4"/>
  <c r="Y2059" i="4"/>
  <c r="AH2059" i="4" s="1"/>
  <c r="S2059" i="4"/>
  <c r="S2051" i="4"/>
  <c r="Y2051" i="4"/>
  <c r="X3335" i="4"/>
  <c r="R3335" i="4"/>
  <c r="X3287" i="4"/>
  <c r="AG3287" i="4" s="1"/>
  <c r="R3287" i="4"/>
  <c r="R3231" i="4"/>
  <c r="X3231" i="4"/>
  <c r="X3167" i="4"/>
  <c r="AG3167" i="4" s="1"/>
  <c r="R3167" i="4"/>
  <c r="R3103" i="4"/>
  <c r="X3103" i="4"/>
  <c r="R3039" i="4"/>
  <c r="X3039" i="4"/>
  <c r="X2991" i="4"/>
  <c r="AG2991" i="4" s="1"/>
  <c r="R2991" i="4"/>
  <c r="X2943" i="4"/>
  <c r="R2943" i="4"/>
  <c r="X2895" i="4"/>
  <c r="R2895" i="4"/>
  <c r="X2847" i="4"/>
  <c r="AG2847" i="4" s="1"/>
  <c r="R2847" i="4"/>
  <c r="X2807" i="4"/>
  <c r="AG2807" i="4" s="1"/>
  <c r="R2807" i="4"/>
  <c r="X2767" i="4"/>
  <c r="R2767" i="4"/>
  <c r="X2719" i="4"/>
  <c r="R2719" i="4"/>
  <c r="X2663" i="4"/>
  <c r="AG2663" i="4" s="1"/>
  <c r="R2663" i="4"/>
  <c r="R2607" i="4"/>
  <c r="X2607" i="4"/>
  <c r="X2551" i="4"/>
  <c r="R2551" i="4"/>
  <c r="X2527" i="4"/>
  <c r="R2527" i="4"/>
  <c r="X2495" i="4"/>
  <c r="AG2495" i="4" s="1"/>
  <c r="R2495" i="4"/>
  <c r="X2463" i="4"/>
  <c r="AG2463" i="4" s="1"/>
  <c r="R2463" i="4"/>
  <c r="R2423" i="4"/>
  <c r="X2423" i="4"/>
  <c r="R2375" i="4"/>
  <c r="X2375" i="4"/>
  <c r="R2327" i="4"/>
  <c r="X2327" i="4"/>
  <c r="X2247" i="4"/>
  <c r="AG2247" i="4" s="1"/>
  <c r="R2247" i="4"/>
  <c r="X2191" i="4"/>
  <c r="R2191" i="4"/>
  <c r="X2119" i="4"/>
  <c r="R2119" i="4"/>
  <c r="R2063" i="4"/>
  <c r="X2063" i="4"/>
  <c r="X2007" i="4"/>
  <c r="AG2007" i="4" s="1"/>
  <c r="R2007" i="4"/>
  <c r="R1951" i="4"/>
  <c r="X1951" i="4"/>
  <c r="X1895" i="4"/>
  <c r="R1895" i="4"/>
  <c r="X1831" i="4"/>
  <c r="AG1831" i="4" s="1"/>
  <c r="R1831" i="4"/>
  <c r="R1759" i="4"/>
  <c r="X1759" i="4"/>
  <c r="X3326" i="4"/>
  <c r="R3326" i="4"/>
  <c r="R3294" i="4"/>
  <c r="X3294" i="4"/>
  <c r="R3246" i="4"/>
  <c r="X3246" i="4"/>
  <c r="X3206" i="4"/>
  <c r="AG3206" i="4" s="1"/>
  <c r="R3206" i="4"/>
  <c r="X3150" i="4"/>
  <c r="R3150" i="4"/>
  <c r="X3102" i="4"/>
  <c r="R3102" i="4"/>
  <c r="X3054" i="4"/>
  <c r="AG3054" i="4" s="1"/>
  <c r="R3054" i="4"/>
  <c r="X2998" i="4"/>
  <c r="AG2998" i="4" s="1"/>
  <c r="R2998" i="4"/>
  <c r="X2958" i="4"/>
  <c r="R2958" i="4"/>
  <c r="X2918" i="4"/>
  <c r="R2918" i="4"/>
  <c r="X2894" i="4"/>
  <c r="AG2894" i="4" s="1"/>
  <c r="R2894" i="4"/>
  <c r="X2854" i="4"/>
  <c r="AG2854" i="4" s="1"/>
  <c r="R2854" i="4"/>
  <c r="X2830" i="4"/>
  <c r="R2830" i="4"/>
  <c r="X2790" i="4"/>
  <c r="R2790" i="4"/>
  <c r="X2758" i="4"/>
  <c r="AG2758" i="4" s="1"/>
  <c r="R2758" i="4"/>
  <c r="X2718" i="4"/>
  <c r="AG2718" i="4" s="1"/>
  <c r="R2718" i="4"/>
  <c r="X2686" i="4"/>
  <c r="R2686" i="4"/>
  <c r="X2654" i="4"/>
  <c r="R2654" i="4"/>
  <c r="R2614" i="4"/>
  <c r="AG2614" i="4" s="1"/>
  <c r="X2614" i="4"/>
  <c r="X2574" i="4"/>
  <c r="R2574" i="4"/>
  <c r="R2550" i="4"/>
  <c r="X2550" i="4"/>
  <c r="X2518" i="4"/>
  <c r="R2518" i="4"/>
  <c r="X2486" i="4"/>
  <c r="R2486" i="4"/>
  <c r="X2438" i="4"/>
  <c r="R2438" i="4"/>
  <c r="X2246" i="4"/>
  <c r="R2246" i="4"/>
  <c r="X3365" i="4"/>
  <c r="R3365" i="4"/>
  <c r="R3364" i="4"/>
  <c r="X3364" i="4"/>
  <c r="X3356" i="4"/>
  <c r="AG3356" i="4" s="1"/>
  <c r="R3356" i="4"/>
  <c r="X3348" i="4"/>
  <c r="R3348" i="4"/>
  <c r="X3340" i="4"/>
  <c r="R3340" i="4"/>
  <c r="R3332" i="4"/>
  <c r="X3332" i="4"/>
  <c r="X3324" i="4"/>
  <c r="AG3324" i="4" s="1"/>
  <c r="R3324" i="4"/>
  <c r="X3316" i="4"/>
  <c r="R3316" i="4"/>
  <c r="X3308" i="4"/>
  <c r="R3308" i="4"/>
  <c r="X3300" i="4"/>
  <c r="AG3300" i="4" s="1"/>
  <c r="R3300" i="4"/>
  <c r="X3292" i="4"/>
  <c r="AG3292" i="4" s="1"/>
  <c r="R3292" i="4"/>
  <c r="X3284" i="4"/>
  <c r="R3284" i="4"/>
  <c r="X3276" i="4"/>
  <c r="R3276" i="4"/>
  <c r="X3268" i="4"/>
  <c r="AG3268" i="4" s="1"/>
  <c r="R3268" i="4"/>
  <c r="X3260" i="4"/>
  <c r="AG3260" i="4" s="1"/>
  <c r="R3260" i="4"/>
  <c r="X3252" i="4"/>
  <c r="R3252" i="4"/>
  <c r="X3244" i="4"/>
  <c r="R3244" i="4"/>
  <c r="R3236" i="4"/>
  <c r="X3236" i="4"/>
  <c r="X3228" i="4"/>
  <c r="AG3228" i="4" s="1"/>
  <c r="R3228" i="4"/>
  <c r="X3220" i="4"/>
  <c r="R3220" i="4"/>
  <c r="X3212" i="4"/>
  <c r="R3212" i="4"/>
  <c r="X3204" i="4"/>
  <c r="AG3204" i="4" s="1"/>
  <c r="R3204" i="4"/>
  <c r="X3196" i="4"/>
  <c r="AG3196" i="4" s="1"/>
  <c r="R3196" i="4"/>
  <c r="X3188" i="4"/>
  <c r="R3188" i="4"/>
  <c r="X3180" i="4"/>
  <c r="R3180" i="4"/>
  <c r="X3172" i="4"/>
  <c r="AG3172" i="4" s="1"/>
  <c r="R3172" i="4"/>
  <c r="R3164" i="4"/>
  <c r="X3164" i="4"/>
  <c r="X3156" i="4"/>
  <c r="R3156" i="4"/>
  <c r="X3148" i="4"/>
  <c r="R3148" i="4"/>
  <c r="X3140" i="4"/>
  <c r="AG3140" i="4" s="1"/>
  <c r="R3140" i="4"/>
  <c r="R3132" i="4"/>
  <c r="X3132" i="4"/>
  <c r="X3124" i="4"/>
  <c r="R3124" i="4"/>
  <c r="R3116" i="4"/>
  <c r="X3116" i="4"/>
  <c r="X3108" i="4"/>
  <c r="AG3108" i="4" s="1"/>
  <c r="R3108" i="4"/>
  <c r="X3100" i="4"/>
  <c r="AG3100" i="4" s="1"/>
  <c r="R3100" i="4"/>
  <c r="X3092" i="4"/>
  <c r="R3092" i="4"/>
  <c r="X3084" i="4"/>
  <c r="R3084" i="4"/>
  <c r="R3076" i="4"/>
  <c r="X3076" i="4"/>
  <c r="X3068" i="4"/>
  <c r="AG3068" i="4" s="1"/>
  <c r="R3068" i="4"/>
  <c r="X3060" i="4"/>
  <c r="R3060" i="4"/>
  <c r="X3052" i="4"/>
  <c r="R3052" i="4"/>
  <c r="X3044" i="4"/>
  <c r="AG3044" i="4" s="1"/>
  <c r="R3044" i="4"/>
  <c r="R3036" i="4"/>
  <c r="X3036" i="4"/>
  <c r="X3028" i="4"/>
  <c r="R3028" i="4"/>
  <c r="X3020" i="4"/>
  <c r="R3020" i="4"/>
  <c r="R3012" i="4"/>
  <c r="X3012" i="4"/>
  <c r="X3004" i="4"/>
  <c r="AG3004" i="4" s="1"/>
  <c r="R3004" i="4"/>
  <c r="X2996" i="4"/>
  <c r="R2996" i="4"/>
  <c r="R2988" i="4"/>
  <c r="X2988" i="4"/>
  <c r="X2980" i="4"/>
  <c r="AG2980" i="4" s="1"/>
  <c r="R2980" i="4"/>
  <c r="X2972" i="4"/>
  <c r="AG2972" i="4" s="1"/>
  <c r="R2972" i="4"/>
  <c r="R2964" i="4"/>
  <c r="X2964" i="4"/>
  <c r="X2956" i="4"/>
  <c r="R2956" i="4"/>
  <c r="R2948" i="4"/>
  <c r="X2948" i="4"/>
  <c r="X2940" i="4"/>
  <c r="AG2940" i="4" s="1"/>
  <c r="R2940" i="4"/>
  <c r="X2932" i="4"/>
  <c r="R2932" i="4"/>
  <c r="R2924" i="4"/>
  <c r="X2924" i="4"/>
  <c r="X2916" i="4"/>
  <c r="AG2916" i="4" s="1"/>
  <c r="R2916" i="4"/>
  <c r="X2908" i="4"/>
  <c r="AG2908" i="4" s="1"/>
  <c r="R2908" i="4"/>
  <c r="X2900" i="4"/>
  <c r="R2900" i="4"/>
  <c r="R2892" i="4"/>
  <c r="X2892" i="4"/>
  <c r="X2884" i="4"/>
  <c r="AG2884" i="4" s="1"/>
  <c r="R2884" i="4"/>
  <c r="X2876" i="4"/>
  <c r="AG2876" i="4" s="1"/>
  <c r="R2876" i="4"/>
  <c r="X2868" i="4"/>
  <c r="R2868" i="4"/>
  <c r="R2860" i="4"/>
  <c r="X2860" i="4"/>
  <c r="X2852" i="4"/>
  <c r="AG2852" i="4" s="1"/>
  <c r="R2852" i="4"/>
  <c r="X2844" i="4"/>
  <c r="AG2844" i="4" s="1"/>
  <c r="R2844" i="4"/>
  <c r="X2836" i="4"/>
  <c r="R2836" i="4"/>
  <c r="R2828" i="4"/>
  <c r="X2828" i="4"/>
  <c r="R2820" i="4"/>
  <c r="X2820" i="4"/>
  <c r="X2812" i="4"/>
  <c r="AG2812" i="4" s="1"/>
  <c r="R2812" i="4"/>
  <c r="X2804" i="4"/>
  <c r="R2804" i="4"/>
  <c r="X2796" i="4"/>
  <c r="R2796" i="4"/>
  <c r="R2788" i="4"/>
  <c r="X2788" i="4"/>
  <c r="X2780" i="4"/>
  <c r="AG2780" i="4" s="1"/>
  <c r="R2780" i="4"/>
  <c r="X2772" i="4"/>
  <c r="R2772" i="4"/>
  <c r="R2764" i="4"/>
  <c r="X2764" i="4"/>
  <c r="X2756" i="4"/>
  <c r="AG2756" i="4" s="1"/>
  <c r="R2756" i="4"/>
  <c r="X2748" i="4"/>
  <c r="AG2748" i="4" s="1"/>
  <c r="R2748" i="4"/>
  <c r="X2740" i="4"/>
  <c r="R2740" i="4"/>
  <c r="R2732" i="4"/>
  <c r="X2732" i="4"/>
  <c r="X2724" i="4"/>
  <c r="AG2724" i="4" s="1"/>
  <c r="R2724" i="4"/>
  <c r="X2716" i="4"/>
  <c r="AG2716" i="4" s="1"/>
  <c r="R2716" i="4"/>
  <c r="R2708" i="4"/>
  <c r="X2708" i="4"/>
  <c r="X2700" i="4"/>
  <c r="R2700" i="4"/>
  <c r="X2692" i="4"/>
  <c r="AG2692" i="4" s="1"/>
  <c r="R2692" i="4"/>
  <c r="X2684" i="4"/>
  <c r="AG2684" i="4" s="1"/>
  <c r="R2684" i="4"/>
  <c r="R2676" i="4"/>
  <c r="X2676" i="4"/>
  <c r="X2668" i="4"/>
  <c r="R2668" i="4"/>
  <c r="X2660" i="4"/>
  <c r="AG2660" i="4" s="1"/>
  <c r="R2660" i="4"/>
  <c r="X2652" i="4"/>
  <c r="AG2652" i="4" s="1"/>
  <c r="R2652" i="4"/>
  <c r="R2644" i="4"/>
  <c r="X2644" i="4"/>
  <c r="X2636" i="4"/>
  <c r="R2636" i="4"/>
  <c r="X2628" i="4"/>
  <c r="AG2628" i="4" s="1"/>
  <c r="R2628" i="4"/>
  <c r="X2620" i="4"/>
  <c r="AG2620" i="4" s="1"/>
  <c r="R2620" i="4"/>
  <c r="X2612" i="4"/>
  <c r="R2612" i="4"/>
  <c r="X2604" i="4"/>
  <c r="R2604" i="4"/>
  <c r="X2596" i="4"/>
  <c r="AG2596" i="4" s="1"/>
  <c r="R2596" i="4"/>
  <c r="X2588" i="4"/>
  <c r="AG2588" i="4" s="1"/>
  <c r="R2588" i="4"/>
  <c r="X2580" i="4"/>
  <c r="R2580" i="4"/>
  <c r="X2572" i="4"/>
  <c r="R2572" i="4"/>
  <c r="X2564" i="4"/>
  <c r="AG2564" i="4" s="1"/>
  <c r="R2564" i="4"/>
  <c r="X2556" i="4"/>
  <c r="AG2556" i="4" s="1"/>
  <c r="R2556" i="4"/>
  <c r="X2548" i="4"/>
  <c r="R2548" i="4"/>
  <c r="X2540" i="4"/>
  <c r="R2540" i="4"/>
  <c r="X2532" i="4"/>
  <c r="AG2532" i="4" s="1"/>
  <c r="R2532" i="4"/>
  <c r="X2524" i="4"/>
  <c r="AG2524" i="4" s="1"/>
  <c r="R2524" i="4"/>
  <c r="X2516" i="4"/>
  <c r="R2516" i="4"/>
  <c r="X2508" i="4"/>
  <c r="R2508" i="4"/>
  <c r="X2500" i="4"/>
  <c r="AG2500" i="4" s="1"/>
  <c r="R2500" i="4"/>
  <c r="X2492" i="4"/>
  <c r="AG2492" i="4" s="1"/>
  <c r="R2492" i="4"/>
  <c r="X2484" i="4"/>
  <c r="R2484" i="4"/>
  <c r="X2476" i="4"/>
  <c r="R2476" i="4"/>
  <c r="X2468" i="4"/>
  <c r="AG2468" i="4" s="1"/>
  <c r="R2468" i="4"/>
  <c r="X2460" i="4"/>
  <c r="AG2460" i="4" s="1"/>
  <c r="R2460" i="4"/>
  <c r="X2452" i="4"/>
  <c r="R2452" i="4"/>
  <c r="X2444" i="4"/>
  <c r="R2444" i="4"/>
  <c r="X2436" i="4"/>
  <c r="AG2436" i="4" s="1"/>
  <c r="R2436" i="4"/>
  <c r="X2428" i="4"/>
  <c r="AG2428" i="4" s="1"/>
  <c r="R2428" i="4"/>
  <c r="X2420" i="4"/>
  <c r="R2420" i="4"/>
  <c r="X2412" i="4"/>
  <c r="R2412" i="4"/>
  <c r="X2404" i="4"/>
  <c r="AG2404" i="4" s="1"/>
  <c r="R2404" i="4"/>
  <c r="X2396" i="4"/>
  <c r="AG2396" i="4" s="1"/>
  <c r="R2396" i="4"/>
  <c r="X2388" i="4"/>
  <c r="R2388" i="4"/>
  <c r="X2380" i="4"/>
  <c r="R2380" i="4"/>
  <c r="X2372" i="4"/>
  <c r="AG2372" i="4" s="1"/>
  <c r="R2372" i="4"/>
  <c r="X2364" i="4"/>
  <c r="AG2364" i="4" s="1"/>
  <c r="R2364" i="4"/>
  <c r="X2356" i="4"/>
  <c r="R2356" i="4"/>
  <c r="X2348" i="4"/>
  <c r="R2348" i="4"/>
  <c r="X2340" i="4"/>
  <c r="R2340" i="4"/>
  <c r="X2332" i="4"/>
  <c r="R2332" i="4"/>
  <c r="X2324" i="4"/>
  <c r="R2324" i="4"/>
  <c r="X2316" i="4"/>
  <c r="R2316" i="4"/>
  <c r="X2308" i="4"/>
  <c r="R2308" i="4"/>
  <c r="X2300" i="4"/>
  <c r="R2300" i="4"/>
  <c r="X2292" i="4"/>
  <c r="R2292" i="4"/>
  <c r="X2284" i="4"/>
  <c r="R2284" i="4"/>
  <c r="X2276" i="4"/>
  <c r="R2276" i="4"/>
  <c r="X2268" i="4"/>
  <c r="R2268" i="4"/>
  <c r="X2260" i="4"/>
  <c r="R2260" i="4"/>
  <c r="R2252" i="4"/>
  <c r="X2252" i="4"/>
  <c r="X2244" i="4"/>
  <c r="R2244" i="4"/>
  <c r="X2236" i="4"/>
  <c r="R2236" i="4"/>
  <c r="X2228" i="4"/>
  <c r="R2228" i="4"/>
  <c r="R2220" i="4"/>
  <c r="X2220" i="4"/>
  <c r="X2212" i="4"/>
  <c r="R2212" i="4"/>
  <c r="X2204" i="4"/>
  <c r="R2204" i="4"/>
  <c r="X2196" i="4"/>
  <c r="R2196" i="4"/>
  <c r="R2188" i="4"/>
  <c r="X2188" i="4"/>
  <c r="X2180" i="4"/>
  <c r="R2180" i="4"/>
  <c r="X2172" i="4"/>
  <c r="R2172" i="4"/>
  <c r="X2164" i="4"/>
  <c r="R2164" i="4"/>
  <c r="R2156" i="4"/>
  <c r="X2156" i="4"/>
  <c r="X2148" i="4"/>
  <c r="R2148" i="4"/>
  <c r="X2140" i="4"/>
  <c r="R2140" i="4"/>
  <c r="X2132" i="4"/>
  <c r="R2132" i="4"/>
  <c r="R2124" i="4"/>
  <c r="X2124" i="4"/>
  <c r="X2116" i="4"/>
  <c r="R2116" i="4"/>
  <c r="X2108" i="4"/>
  <c r="R2108" i="4"/>
  <c r="X2100" i="4"/>
  <c r="R2100" i="4"/>
  <c r="R2092" i="4"/>
  <c r="X2092" i="4"/>
  <c r="X2084" i="4"/>
  <c r="R2084" i="4"/>
  <c r="X2076" i="4"/>
  <c r="R2076" i="4"/>
  <c r="X2068" i="4"/>
  <c r="R2068" i="4"/>
  <c r="R2060" i="4"/>
  <c r="X2060" i="4"/>
  <c r="X2052" i="4"/>
  <c r="R2052" i="4"/>
  <c r="X2044" i="4"/>
  <c r="R2044" i="4"/>
  <c r="X2036" i="4"/>
  <c r="R2036" i="4"/>
  <c r="R2028" i="4"/>
  <c r="X2028" i="4"/>
  <c r="X2020" i="4"/>
  <c r="R2020" i="4"/>
  <c r="X2012" i="4"/>
  <c r="R2012" i="4"/>
  <c r="X2004" i="4"/>
  <c r="R2004" i="4"/>
  <c r="R1996" i="4"/>
  <c r="X1996" i="4"/>
  <c r="X1988" i="4"/>
  <c r="R1988" i="4"/>
  <c r="X1980" i="4"/>
  <c r="R1980" i="4"/>
  <c r="X1972" i="4"/>
  <c r="R1972" i="4"/>
  <c r="R1964" i="4"/>
  <c r="X1964" i="4"/>
  <c r="R1956" i="4"/>
  <c r="AG1956" i="4" s="1"/>
  <c r="X1956" i="4"/>
  <c r="X1948" i="4"/>
  <c r="R1948" i="4"/>
  <c r="X1940" i="4"/>
  <c r="R1940" i="4"/>
  <c r="X1932" i="4"/>
  <c r="R1932" i="4"/>
  <c r="R1924" i="4"/>
  <c r="AG1924" i="4" s="1"/>
  <c r="X1924" i="4"/>
  <c r="X1916" i="4"/>
  <c r="R1916" i="4"/>
  <c r="X1908" i="4"/>
  <c r="R1908" i="4"/>
  <c r="X1900" i="4"/>
  <c r="R1900" i="4"/>
  <c r="R1892" i="4"/>
  <c r="AG1892" i="4" s="1"/>
  <c r="X1892" i="4"/>
  <c r="X1884" i="4"/>
  <c r="R1884" i="4"/>
  <c r="X1876" i="4"/>
  <c r="R1876" i="4"/>
  <c r="X1868" i="4"/>
  <c r="R1868" i="4"/>
  <c r="R1860" i="4"/>
  <c r="AG1860" i="4" s="1"/>
  <c r="X1860" i="4"/>
  <c r="X1852" i="4"/>
  <c r="R1852" i="4"/>
  <c r="X1844" i="4"/>
  <c r="R1844" i="4"/>
  <c r="X1836" i="4"/>
  <c r="R1836" i="4"/>
  <c r="R1828" i="4"/>
  <c r="AG1828" i="4" s="1"/>
  <c r="X1828" i="4"/>
  <c r="X1820" i="4"/>
  <c r="R1820" i="4"/>
  <c r="X1812" i="4"/>
  <c r="R1812" i="4"/>
  <c r="X1804" i="4"/>
  <c r="R1804" i="4"/>
  <c r="R1796" i="4"/>
  <c r="AG1796" i="4" s="1"/>
  <c r="X1796" i="4"/>
  <c r="X1788" i="4"/>
  <c r="R1788" i="4"/>
  <c r="X1780" i="4"/>
  <c r="R1780" i="4"/>
  <c r="X1772" i="4"/>
  <c r="R1772" i="4"/>
  <c r="R1764" i="4"/>
  <c r="X1764" i="4"/>
  <c r="X1756" i="4"/>
  <c r="AG1756" i="4" s="1"/>
  <c r="R1756" i="4"/>
  <c r="R1748" i="4"/>
  <c r="X1748" i="4"/>
  <c r="X1740" i="4"/>
  <c r="R1740" i="4"/>
  <c r="R1732" i="4"/>
  <c r="X1732" i="4"/>
  <c r="X1724" i="4"/>
  <c r="AG1724" i="4" s="1"/>
  <c r="R1724" i="4"/>
  <c r="R1716" i="4"/>
  <c r="X1716" i="4"/>
  <c r="X1708" i="4"/>
  <c r="R1708" i="4"/>
  <c r="R1700" i="4"/>
  <c r="X1700" i="4"/>
  <c r="X1692" i="4"/>
  <c r="AG1692" i="4" s="1"/>
  <c r="R1692" i="4"/>
  <c r="X1684" i="4"/>
  <c r="R1684" i="4"/>
  <c r="R1676" i="4"/>
  <c r="X1676" i="4"/>
  <c r="X1668" i="4"/>
  <c r="AG1668" i="4" s="1"/>
  <c r="R1668" i="4"/>
  <c r="X1660" i="4"/>
  <c r="AG1660" i="4" s="1"/>
  <c r="R1660" i="4"/>
  <c r="X1652" i="4"/>
  <c r="R1652" i="4"/>
  <c r="X1644" i="4"/>
  <c r="R1644" i="4"/>
  <c r="X1636" i="4"/>
  <c r="AG1636" i="4" s="1"/>
  <c r="R1636" i="4"/>
  <c r="X1628" i="4"/>
  <c r="AG1628" i="4" s="1"/>
  <c r="R1628" i="4"/>
  <c r="X1620" i="4"/>
  <c r="R1620" i="4"/>
  <c r="X1612" i="4"/>
  <c r="R1612" i="4"/>
  <c r="X1604" i="4"/>
  <c r="AG1604" i="4" s="1"/>
  <c r="R1604" i="4"/>
  <c r="X1596" i="4"/>
  <c r="R1596" i="4"/>
  <c r="X1588" i="4"/>
  <c r="R1588" i="4"/>
  <c r="X1580" i="4"/>
  <c r="R1580" i="4"/>
  <c r="X1572" i="4"/>
  <c r="R1572" i="4"/>
  <c r="X1564" i="4"/>
  <c r="R1564" i="4"/>
  <c r="X1556" i="4"/>
  <c r="R1556" i="4"/>
  <c r="X1548" i="4"/>
  <c r="R1548" i="4"/>
  <c r="X1540" i="4"/>
  <c r="R1540" i="4"/>
  <c r="X1532" i="4"/>
  <c r="R1532" i="4"/>
  <c r="X1524" i="4"/>
  <c r="R1524" i="4"/>
  <c r="X1516" i="4"/>
  <c r="R1516" i="4"/>
  <c r="X1508" i="4"/>
  <c r="R1508" i="4"/>
  <c r="X1500" i="4"/>
  <c r="R1500" i="4"/>
  <c r="X1492" i="4"/>
  <c r="R1492" i="4"/>
  <c r="X1484" i="4"/>
  <c r="R1484" i="4"/>
  <c r="X1476" i="4"/>
  <c r="R1476" i="4"/>
  <c r="X1468" i="4"/>
  <c r="R1468" i="4"/>
  <c r="X1460" i="4"/>
  <c r="R1460" i="4"/>
  <c r="X1452" i="4"/>
  <c r="R1452" i="4"/>
  <c r="X1444" i="4"/>
  <c r="R1444" i="4"/>
  <c r="X1436" i="4"/>
  <c r="R1436" i="4"/>
  <c r="X1428" i="4"/>
  <c r="R1428" i="4"/>
  <c r="X1420" i="4"/>
  <c r="R1420" i="4"/>
  <c r="R1412" i="4"/>
  <c r="X1412" i="4"/>
  <c r="X1404" i="4"/>
  <c r="AG1404" i="4" s="1"/>
  <c r="R1404" i="4"/>
  <c r="R1396" i="4"/>
  <c r="X1396" i="4"/>
  <c r="X1388" i="4"/>
  <c r="R1388" i="4"/>
  <c r="X1380" i="4"/>
  <c r="AG1380" i="4" s="1"/>
  <c r="R1380" i="4"/>
  <c r="R1372" i="4"/>
  <c r="X1372" i="4"/>
  <c r="X1364" i="4"/>
  <c r="R1364" i="4"/>
  <c r="R1356" i="4"/>
  <c r="X1356" i="4"/>
  <c r="X1348" i="4"/>
  <c r="AG1348" i="4" s="1"/>
  <c r="R1348" i="4"/>
  <c r="R1340" i="4"/>
  <c r="X1340" i="4"/>
  <c r="X1332" i="4"/>
  <c r="R1332" i="4"/>
  <c r="R1324" i="4"/>
  <c r="X1324" i="4"/>
  <c r="X1316" i="4"/>
  <c r="AG1316" i="4" s="1"/>
  <c r="R1316" i="4"/>
  <c r="R1308" i="4"/>
  <c r="X1308" i="4"/>
  <c r="X1300" i="4"/>
  <c r="R1300" i="4"/>
  <c r="R1292" i="4"/>
  <c r="X1292" i="4"/>
  <c r="X1284" i="4"/>
  <c r="AG1284" i="4" s="1"/>
  <c r="R1284" i="4"/>
  <c r="R1276" i="4"/>
  <c r="X1276" i="4"/>
  <c r="X1268" i="4"/>
  <c r="R1268" i="4"/>
  <c r="R1260" i="4"/>
  <c r="X1260" i="4"/>
  <c r="X1252" i="4"/>
  <c r="AG1252" i="4" s="1"/>
  <c r="R1252" i="4"/>
  <c r="R1244" i="4"/>
  <c r="X1244" i="4"/>
  <c r="X1236" i="4"/>
  <c r="R1236" i="4"/>
  <c r="R1228" i="4"/>
  <c r="X1228" i="4"/>
  <c r="X1220" i="4"/>
  <c r="AG1220" i="4" s="1"/>
  <c r="R1220" i="4"/>
  <c r="R1212" i="4"/>
  <c r="X1212" i="4"/>
  <c r="X1204" i="4"/>
  <c r="R1204" i="4"/>
  <c r="R1196" i="4"/>
  <c r="X1196" i="4"/>
  <c r="X1188" i="4"/>
  <c r="AG1188" i="4" s="1"/>
  <c r="R1188" i="4"/>
  <c r="R1180" i="4"/>
  <c r="X1180" i="4"/>
  <c r="X1172" i="4"/>
  <c r="R1172" i="4"/>
  <c r="R1164" i="4"/>
  <c r="X1164" i="4"/>
  <c r="X1156" i="4"/>
  <c r="AG1156" i="4" s="1"/>
  <c r="R1156" i="4"/>
  <c r="R1148" i="4"/>
  <c r="X1148" i="4"/>
  <c r="X1140" i="4"/>
  <c r="R1140" i="4"/>
  <c r="X1132" i="4"/>
  <c r="R1132" i="4"/>
  <c r="X1124" i="4"/>
  <c r="AG1124" i="4" s="1"/>
  <c r="R1124" i="4"/>
  <c r="X1116" i="4"/>
  <c r="R1116" i="4"/>
  <c r="X1108" i="4"/>
  <c r="R1108" i="4"/>
  <c r="X1100" i="4"/>
  <c r="R1100" i="4"/>
  <c r="X1092" i="4"/>
  <c r="AG1092" i="4" s="1"/>
  <c r="R1092" i="4"/>
  <c r="R1084" i="4"/>
  <c r="X1084" i="4"/>
  <c r="X1076" i="4"/>
  <c r="R1076" i="4"/>
  <c r="X1068" i="4"/>
  <c r="R1068" i="4"/>
  <c r="R1060" i="4"/>
  <c r="X1060" i="4"/>
  <c r="X1052" i="4"/>
  <c r="R1052" i="4"/>
  <c r="X1044" i="4"/>
  <c r="R1044" i="4"/>
  <c r="X1036" i="4"/>
  <c r="R1036" i="4"/>
  <c r="X1028" i="4"/>
  <c r="AG1028" i="4" s="1"/>
  <c r="R1028" i="4"/>
  <c r="X1020" i="4"/>
  <c r="R1020" i="4"/>
  <c r="X1012" i="4"/>
  <c r="R1012" i="4"/>
  <c r="X1004" i="4"/>
  <c r="R1004" i="4"/>
  <c r="R996" i="4"/>
  <c r="X996" i="4"/>
  <c r="X988" i="4"/>
  <c r="R988" i="4"/>
  <c r="X980" i="4"/>
  <c r="R980" i="4"/>
  <c r="X972" i="4"/>
  <c r="R972" i="4"/>
  <c r="X964" i="4"/>
  <c r="AG964" i="4" s="1"/>
  <c r="R964" i="4"/>
  <c r="R956" i="4"/>
  <c r="X956" i="4"/>
  <c r="R948" i="4"/>
  <c r="X948" i="4"/>
  <c r="X940" i="4"/>
  <c r="R940" i="4"/>
  <c r="X932" i="4"/>
  <c r="AG932" i="4" s="1"/>
  <c r="R932" i="4"/>
  <c r="X924" i="4"/>
  <c r="R924" i="4"/>
  <c r="R916" i="4"/>
  <c r="X916" i="4"/>
  <c r="X908" i="4"/>
  <c r="R908" i="4"/>
  <c r="X900" i="4"/>
  <c r="AG900" i="4" s="1"/>
  <c r="R900" i="4"/>
  <c r="X892" i="4"/>
  <c r="R892" i="4"/>
  <c r="R884" i="4"/>
  <c r="X884" i="4"/>
  <c r="X876" i="4"/>
  <c r="R876" i="4"/>
  <c r="X868" i="4"/>
  <c r="AG868" i="4" s="1"/>
  <c r="R868" i="4"/>
  <c r="X860" i="4"/>
  <c r="R860" i="4"/>
  <c r="R852" i="4"/>
  <c r="X852" i="4"/>
  <c r="X844" i="4"/>
  <c r="R844" i="4"/>
  <c r="X836" i="4"/>
  <c r="AG836" i="4" s="1"/>
  <c r="R836" i="4"/>
  <c r="X828" i="4"/>
  <c r="R828" i="4"/>
  <c r="R820" i="4"/>
  <c r="X820" i="4"/>
  <c r="R812" i="4"/>
  <c r="X812" i="4"/>
  <c r="X804" i="4"/>
  <c r="AG804" i="4" s="1"/>
  <c r="R804" i="4"/>
  <c r="X796" i="4"/>
  <c r="R796" i="4"/>
  <c r="X788" i="4"/>
  <c r="R788" i="4"/>
  <c r="X780" i="4"/>
  <c r="R780" i="4"/>
  <c r="X772" i="4"/>
  <c r="AG772" i="4" s="1"/>
  <c r="R772" i="4"/>
  <c r="X764" i="4"/>
  <c r="R764" i="4"/>
  <c r="X756" i="4"/>
  <c r="R756" i="4"/>
  <c r="X748" i="4"/>
  <c r="R748" i="4"/>
  <c r="X740" i="4"/>
  <c r="AG740" i="4" s="1"/>
  <c r="R740" i="4"/>
  <c r="X732" i="4"/>
  <c r="R732" i="4"/>
  <c r="X724" i="4"/>
  <c r="R724" i="4"/>
  <c r="X716" i="4"/>
  <c r="R716" i="4"/>
  <c r="X708" i="4"/>
  <c r="AG708" i="4" s="1"/>
  <c r="R708" i="4"/>
  <c r="X700" i="4"/>
  <c r="R700" i="4"/>
  <c r="X692" i="4"/>
  <c r="R692" i="4"/>
  <c r="X684" i="4"/>
  <c r="R684" i="4"/>
  <c r="X676" i="4"/>
  <c r="AG676" i="4" s="1"/>
  <c r="R676" i="4"/>
  <c r="X668" i="4"/>
  <c r="R668" i="4"/>
  <c r="R660" i="4"/>
  <c r="X660" i="4"/>
  <c r="X652" i="4"/>
  <c r="R652" i="4"/>
  <c r="X644" i="4"/>
  <c r="AG644" i="4" s="1"/>
  <c r="R644" i="4"/>
  <c r="X636" i="4"/>
  <c r="R636" i="4"/>
  <c r="X628" i="4"/>
  <c r="R628" i="4"/>
  <c r="X620" i="4"/>
  <c r="R620" i="4"/>
  <c r="X612" i="4"/>
  <c r="AG612" i="4" s="1"/>
  <c r="R612" i="4"/>
  <c r="X604" i="4"/>
  <c r="R604" i="4"/>
  <c r="X596" i="4"/>
  <c r="R596" i="4"/>
  <c r="X588" i="4"/>
  <c r="R588" i="4"/>
  <c r="X580" i="4"/>
  <c r="AG580" i="4" s="1"/>
  <c r="R580" i="4"/>
  <c r="X572" i="4"/>
  <c r="R572" i="4"/>
  <c r="X564" i="4"/>
  <c r="R564" i="4"/>
  <c r="X556" i="4"/>
  <c r="R556" i="4"/>
  <c r="X548" i="4"/>
  <c r="AG548" i="4" s="1"/>
  <c r="R548" i="4"/>
  <c r="X540" i="4"/>
  <c r="R540" i="4"/>
  <c r="X532" i="4"/>
  <c r="R532" i="4"/>
  <c r="X524" i="4"/>
  <c r="R524" i="4"/>
  <c r="R516" i="4"/>
  <c r="X516" i="4"/>
  <c r="X508" i="4"/>
  <c r="R508" i="4"/>
  <c r="R500" i="4"/>
  <c r="X500" i="4"/>
  <c r="X492" i="4"/>
  <c r="R492" i="4"/>
  <c r="R484" i="4"/>
  <c r="X484" i="4"/>
  <c r="X476" i="4"/>
  <c r="R476" i="4"/>
  <c r="R468" i="4"/>
  <c r="X468" i="4"/>
  <c r="X460" i="4"/>
  <c r="R460" i="4"/>
  <c r="X452" i="4"/>
  <c r="AG452" i="4" s="1"/>
  <c r="R452" i="4"/>
  <c r="X444" i="4"/>
  <c r="R444" i="4"/>
  <c r="R436" i="4"/>
  <c r="X436" i="4"/>
  <c r="X428" i="4"/>
  <c r="R428" i="4"/>
  <c r="X420" i="4"/>
  <c r="AG420" i="4" s="1"/>
  <c r="R420" i="4"/>
  <c r="X412" i="4"/>
  <c r="R412" i="4"/>
  <c r="R404" i="4"/>
  <c r="X404" i="4"/>
  <c r="X396" i="4"/>
  <c r="R396" i="4"/>
  <c r="X388" i="4"/>
  <c r="AG388" i="4" s="1"/>
  <c r="R388" i="4"/>
  <c r="X380" i="4"/>
  <c r="R380" i="4"/>
  <c r="X372" i="4"/>
  <c r="R372" i="4"/>
  <c r="X364" i="4"/>
  <c r="R364" i="4"/>
  <c r="R356" i="4"/>
  <c r="X356" i="4"/>
  <c r="X348" i="4"/>
  <c r="R348" i="4"/>
  <c r="X340" i="4"/>
  <c r="R340" i="4"/>
  <c r="R332" i="4"/>
  <c r="X332" i="4"/>
  <c r="X324" i="4"/>
  <c r="AG324" i="4" s="1"/>
  <c r="R324" i="4"/>
  <c r="X316" i="4"/>
  <c r="R316" i="4"/>
  <c r="X308" i="4"/>
  <c r="R308" i="4"/>
  <c r="X300" i="4"/>
  <c r="R300" i="4"/>
  <c r="X292" i="4"/>
  <c r="AG292" i="4" s="1"/>
  <c r="R292" i="4"/>
  <c r="X284" i="4"/>
  <c r="R284" i="4"/>
  <c r="R276" i="4"/>
  <c r="X276" i="4"/>
  <c r="X268" i="4"/>
  <c r="R268" i="4"/>
  <c r="X260" i="4"/>
  <c r="AG260" i="4" s="1"/>
  <c r="R260" i="4"/>
  <c r="X252" i="4"/>
  <c r="R252" i="4"/>
  <c r="X244" i="4"/>
  <c r="R244" i="4"/>
  <c r="X236" i="4"/>
  <c r="R236" i="4"/>
  <c r="X228" i="4"/>
  <c r="AG228" i="4" s="1"/>
  <c r="R228" i="4"/>
  <c r="R220" i="4"/>
  <c r="X220" i="4"/>
  <c r="R212" i="4"/>
  <c r="AG212" i="4" s="1"/>
  <c r="X212" i="4"/>
  <c r="X204" i="4"/>
  <c r="R204" i="4"/>
  <c r="X196" i="4"/>
  <c r="AG196" i="4" s="1"/>
  <c r="R196" i="4"/>
  <c r="R188" i="4"/>
  <c r="X188" i="4"/>
  <c r="X180" i="4"/>
  <c r="R180" i="4"/>
  <c r="X172" i="4"/>
  <c r="R172" i="4"/>
  <c r="X164" i="4"/>
  <c r="AG164" i="4" s="1"/>
  <c r="R164" i="4"/>
  <c r="X156" i="4"/>
  <c r="R156" i="4"/>
  <c r="X148" i="4"/>
  <c r="R148" i="4"/>
  <c r="X140" i="4"/>
  <c r="R140" i="4"/>
  <c r="R132" i="4"/>
  <c r="X132" i="4"/>
  <c r="X124" i="4"/>
  <c r="AG124" i="4" s="1"/>
  <c r="R124" i="4"/>
  <c r="R116" i="4"/>
  <c r="X116" i="4"/>
  <c r="X108" i="4"/>
  <c r="R108" i="4"/>
  <c r="R100" i="4"/>
  <c r="X100" i="4"/>
  <c r="X92" i="4"/>
  <c r="R92" i="4"/>
  <c r="X84" i="4"/>
  <c r="R84" i="4"/>
  <c r="R76" i="4"/>
  <c r="X76" i="4"/>
  <c r="X68" i="4"/>
  <c r="AG68" i="4" s="1"/>
  <c r="R68" i="4"/>
  <c r="R60" i="4"/>
  <c r="AG60" i="4" s="1"/>
  <c r="X60" i="4"/>
  <c r="X52" i="4"/>
  <c r="R52" i="4"/>
  <c r="R44" i="4"/>
  <c r="X44" i="4"/>
  <c r="X36" i="4"/>
  <c r="AG36" i="4" s="1"/>
  <c r="R36" i="4"/>
  <c r="R28" i="4"/>
  <c r="X28" i="4"/>
  <c r="X20" i="4"/>
  <c r="R20" i="4"/>
  <c r="R12" i="4"/>
  <c r="X12" i="4"/>
  <c r="Y3362" i="4"/>
  <c r="AH3362" i="4" s="1"/>
  <c r="S3362" i="4"/>
  <c r="S3354" i="4"/>
  <c r="Y3354" i="4"/>
  <c r="Y3346" i="4"/>
  <c r="S3346" i="4"/>
  <c r="Y3338" i="4"/>
  <c r="S3338" i="4"/>
  <c r="Y3330" i="4"/>
  <c r="AH3330" i="4" s="1"/>
  <c r="S3330" i="4"/>
  <c r="S3322" i="4"/>
  <c r="Y3322" i="4"/>
  <c r="Y3314" i="4"/>
  <c r="S3314" i="4"/>
  <c r="Y3306" i="4"/>
  <c r="S3306" i="4"/>
  <c r="Y3298" i="4"/>
  <c r="AH3298" i="4" s="1"/>
  <c r="S3298" i="4"/>
  <c r="Y3290" i="4"/>
  <c r="S3290" i="4"/>
  <c r="Y3282" i="4"/>
  <c r="S3282" i="4"/>
  <c r="Y3274" i="4"/>
  <c r="S3274" i="4"/>
  <c r="Y3266" i="4"/>
  <c r="AH3266" i="4" s="1"/>
  <c r="S3266" i="4"/>
  <c r="Y3258" i="4"/>
  <c r="S3258" i="4"/>
  <c r="Y3250" i="4"/>
  <c r="S3250" i="4"/>
  <c r="Y3242" i="4"/>
  <c r="S3242" i="4"/>
  <c r="Y3234" i="4"/>
  <c r="AH3234" i="4" s="1"/>
  <c r="S3234" i="4"/>
  <c r="S3226" i="4"/>
  <c r="Y3226" i="4"/>
  <c r="Y3218" i="4"/>
  <c r="S3218" i="4"/>
  <c r="Y3210" i="4"/>
  <c r="S3210" i="4"/>
  <c r="Y3202" i="4"/>
  <c r="AH3202" i="4" s="1"/>
  <c r="S3202" i="4"/>
  <c r="S3194" i="4"/>
  <c r="Y3194" i="4"/>
  <c r="Y3186" i="4"/>
  <c r="S3186" i="4"/>
  <c r="Y3178" i="4"/>
  <c r="S3178" i="4"/>
  <c r="Y3170" i="4"/>
  <c r="AH3170" i="4" s="1"/>
  <c r="S3170" i="4"/>
  <c r="S3162" i="4"/>
  <c r="Y3162" i="4"/>
  <c r="Y3154" i="4"/>
  <c r="S3154" i="4"/>
  <c r="Y3146" i="4"/>
  <c r="S3146" i="4"/>
  <c r="Y3138" i="4"/>
  <c r="AH3138" i="4" s="1"/>
  <c r="S3138" i="4"/>
  <c r="S3130" i="4"/>
  <c r="Y3130" i="4"/>
  <c r="Y3122" i="4"/>
  <c r="S3122" i="4"/>
  <c r="S3114" i="4"/>
  <c r="Y3114" i="4"/>
  <c r="Y3106" i="4"/>
  <c r="S3106" i="4"/>
  <c r="Y3098" i="4"/>
  <c r="S3098" i="4"/>
  <c r="S3090" i="4"/>
  <c r="Y3090" i="4"/>
  <c r="Y3082" i="4"/>
  <c r="S3082" i="4"/>
  <c r="Y3074" i="4"/>
  <c r="S3074" i="4"/>
  <c r="Y3066" i="4"/>
  <c r="S3066" i="4"/>
  <c r="Y3058" i="4"/>
  <c r="S3058" i="4"/>
  <c r="Y3050" i="4"/>
  <c r="S3050" i="4"/>
  <c r="Y3042" i="4"/>
  <c r="S3042" i="4"/>
  <c r="S3034" i="4"/>
  <c r="Y3034" i="4"/>
  <c r="Y3026" i="4"/>
  <c r="S3026" i="4"/>
  <c r="Y3018" i="4"/>
  <c r="S3018" i="4"/>
  <c r="Y3010" i="4"/>
  <c r="S3010" i="4"/>
  <c r="Y3002" i="4"/>
  <c r="S3002" i="4"/>
  <c r="Y2994" i="4"/>
  <c r="S2994" i="4"/>
  <c r="S2986" i="4"/>
  <c r="Y2986" i="4"/>
  <c r="Y2978" i="4"/>
  <c r="AH2978" i="4" s="1"/>
  <c r="S2978" i="4"/>
  <c r="Y2970" i="4"/>
  <c r="S2970" i="4"/>
  <c r="S2962" i="4"/>
  <c r="Y2962" i="4"/>
  <c r="Y2954" i="4"/>
  <c r="S2954" i="4"/>
  <c r="S2946" i="4"/>
  <c r="Y2946" i="4"/>
  <c r="Y2938" i="4"/>
  <c r="S2938" i="4"/>
  <c r="Y2930" i="4"/>
  <c r="S2930" i="4"/>
  <c r="S2922" i="4"/>
  <c r="Y2922" i="4"/>
  <c r="Y2914" i="4"/>
  <c r="S2914" i="4"/>
  <c r="Y2906" i="4"/>
  <c r="S2906" i="4"/>
  <c r="Y2898" i="4"/>
  <c r="S2898" i="4"/>
  <c r="S2890" i="4"/>
  <c r="Y2890" i="4"/>
  <c r="Y2882" i="4"/>
  <c r="S2882" i="4"/>
  <c r="Y2874" i="4"/>
  <c r="S2874" i="4"/>
  <c r="Y2866" i="4"/>
  <c r="S2866" i="4"/>
  <c r="S2858" i="4"/>
  <c r="Y2858" i="4"/>
  <c r="Y2850" i="4"/>
  <c r="S2850" i="4"/>
  <c r="S2842" i="4"/>
  <c r="Y2842" i="4"/>
  <c r="Y2834" i="4"/>
  <c r="S2834" i="4"/>
  <c r="Y2826" i="4"/>
  <c r="S2826" i="4"/>
  <c r="S2818" i="4"/>
  <c r="AH2818" i="4" s="1"/>
  <c r="Y2818" i="4"/>
  <c r="Y2810" i="4"/>
  <c r="S2810" i="4"/>
  <c r="Y2802" i="4"/>
  <c r="S2802" i="4"/>
  <c r="S2794" i="4"/>
  <c r="Y2794" i="4"/>
  <c r="Y2786" i="4"/>
  <c r="S2786" i="4"/>
  <c r="Y2778" i="4"/>
  <c r="S2778" i="4"/>
  <c r="Y2770" i="4"/>
  <c r="S2770" i="4"/>
  <c r="S2762" i="4"/>
  <c r="Y2762" i="4"/>
  <c r="Y2754" i="4"/>
  <c r="S2754" i="4"/>
  <c r="Y2746" i="4"/>
  <c r="S2746" i="4"/>
  <c r="Y2738" i="4"/>
  <c r="S2738" i="4"/>
  <c r="S2730" i="4"/>
  <c r="Y2730" i="4"/>
  <c r="Y2722" i="4"/>
  <c r="S2722" i="4"/>
  <c r="Y2714" i="4"/>
  <c r="S2714" i="4"/>
  <c r="Y2706" i="4"/>
  <c r="S2706" i="4"/>
  <c r="S2698" i="4"/>
  <c r="Y2698" i="4"/>
  <c r="Y2690" i="4"/>
  <c r="S2690" i="4"/>
  <c r="Y2682" i="4"/>
  <c r="S2682" i="4"/>
  <c r="Y2674" i="4"/>
  <c r="S2674" i="4"/>
  <c r="S2666" i="4"/>
  <c r="Y2666" i="4"/>
  <c r="Y2658" i="4"/>
  <c r="S2658" i="4"/>
  <c r="Y2650" i="4"/>
  <c r="S2650" i="4"/>
  <c r="Y2642" i="4"/>
  <c r="S2642" i="4"/>
  <c r="Y2634" i="4"/>
  <c r="S2634" i="4"/>
  <c r="Y2626" i="4"/>
  <c r="S2626" i="4"/>
  <c r="Y2618" i="4"/>
  <c r="S2618" i="4"/>
  <c r="Y2610" i="4"/>
  <c r="S2610" i="4"/>
  <c r="Y2602" i="4"/>
  <c r="S2602" i="4"/>
  <c r="Y2594" i="4"/>
  <c r="S2594" i="4"/>
  <c r="Y2586" i="4"/>
  <c r="S2586" i="4"/>
  <c r="Y2578" i="4"/>
  <c r="S2578" i="4"/>
  <c r="Y2570" i="4"/>
  <c r="S2570" i="4"/>
  <c r="Y2562" i="4"/>
  <c r="S2562" i="4"/>
  <c r="Y2554" i="4"/>
  <c r="S2554" i="4"/>
  <c r="S2546" i="4"/>
  <c r="AH2546" i="4" s="1"/>
  <c r="Y2546" i="4"/>
  <c r="Y2538" i="4"/>
  <c r="S2538" i="4"/>
  <c r="Y2530" i="4"/>
  <c r="S2530" i="4"/>
  <c r="Y2522" i="4"/>
  <c r="S2522" i="4"/>
  <c r="Y2514" i="4"/>
  <c r="S2514" i="4"/>
  <c r="Y2506" i="4"/>
  <c r="S2506" i="4"/>
  <c r="Y2498" i="4"/>
  <c r="S2498" i="4"/>
  <c r="Y2490" i="4"/>
  <c r="S2490" i="4"/>
  <c r="Y2482" i="4"/>
  <c r="S2482" i="4"/>
  <c r="Y2474" i="4"/>
  <c r="S2474" i="4"/>
  <c r="Y2466" i="4"/>
  <c r="S2466" i="4"/>
  <c r="Y2458" i="4"/>
  <c r="S2458" i="4"/>
  <c r="Y2450" i="4"/>
  <c r="S2450" i="4"/>
  <c r="Y2442" i="4"/>
  <c r="S2442" i="4"/>
  <c r="Y2434" i="4"/>
  <c r="AH2434" i="4" s="1"/>
  <c r="S2434" i="4"/>
  <c r="Y2426" i="4"/>
  <c r="S2426" i="4"/>
  <c r="Y2418" i="4"/>
  <c r="AH2418" i="4" s="1"/>
  <c r="S2418" i="4"/>
  <c r="Y2410" i="4"/>
  <c r="S2410" i="4"/>
  <c r="Y2402" i="4"/>
  <c r="AH2402" i="4" s="1"/>
  <c r="S2402" i="4"/>
  <c r="Y2394" i="4"/>
  <c r="S2394" i="4"/>
  <c r="Y2386" i="4"/>
  <c r="AH2386" i="4" s="1"/>
  <c r="S2386" i="4"/>
  <c r="Y2378" i="4"/>
  <c r="S2378" i="4"/>
  <c r="Y2370" i="4"/>
  <c r="AH2370" i="4" s="1"/>
  <c r="S2370" i="4"/>
  <c r="Y2362" i="4"/>
  <c r="S2362" i="4"/>
  <c r="Y2354" i="4"/>
  <c r="AH2354" i="4" s="1"/>
  <c r="S2354" i="4"/>
  <c r="Y2346" i="4"/>
  <c r="S2346" i="4"/>
  <c r="Y2338" i="4"/>
  <c r="AH2338" i="4" s="1"/>
  <c r="S2338" i="4"/>
  <c r="Y2330" i="4"/>
  <c r="S2330" i="4"/>
  <c r="Y2322" i="4"/>
  <c r="AH2322" i="4" s="1"/>
  <c r="S2322" i="4"/>
  <c r="Y2314" i="4"/>
  <c r="S2314" i="4"/>
  <c r="Y2306" i="4"/>
  <c r="AH2306" i="4" s="1"/>
  <c r="S2306" i="4"/>
  <c r="Y2298" i="4"/>
  <c r="S2298" i="4"/>
  <c r="Y2290" i="4"/>
  <c r="AH2290" i="4" s="1"/>
  <c r="S2290" i="4"/>
  <c r="Y2282" i="4"/>
  <c r="S2282" i="4"/>
  <c r="Y2274" i="4"/>
  <c r="AH2274" i="4" s="1"/>
  <c r="S2274" i="4"/>
  <c r="Y2266" i="4"/>
  <c r="S2266" i="4"/>
  <c r="Y2258" i="4"/>
  <c r="AH2258" i="4" s="1"/>
  <c r="S2258" i="4"/>
  <c r="S2250" i="4"/>
  <c r="Y2250" i="4"/>
  <c r="Y2242" i="4"/>
  <c r="AH2242" i="4" s="1"/>
  <c r="S2242" i="4"/>
  <c r="Y2234" i="4"/>
  <c r="S2234" i="4"/>
  <c r="Y2226" i="4"/>
  <c r="AH2226" i="4" s="1"/>
  <c r="S2226" i="4"/>
  <c r="S2218" i="4"/>
  <c r="Y2218" i="4"/>
  <c r="Y2210" i="4"/>
  <c r="AH2210" i="4" s="1"/>
  <c r="S2210" i="4"/>
  <c r="Y2202" i="4"/>
  <c r="S2202" i="4"/>
  <c r="Y2194" i="4"/>
  <c r="AH2194" i="4" s="1"/>
  <c r="S2194" i="4"/>
  <c r="S2186" i="4"/>
  <c r="Y2186" i="4"/>
  <c r="Y2178" i="4"/>
  <c r="AH2178" i="4" s="1"/>
  <c r="S2178" i="4"/>
  <c r="Y2170" i="4"/>
  <c r="S2170" i="4"/>
  <c r="Y2162" i="4"/>
  <c r="AH2162" i="4" s="1"/>
  <c r="S2162" i="4"/>
  <c r="S2154" i="4"/>
  <c r="Y2154" i="4"/>
  <c r="Y2146" i="4"/>
  <c r="AH2146" i="4" s="1"/>
  <c r="S2146" i="4"/>
  <c r="Y2138" i="4"/>
  <c r="S2138" i="4"/>
  <c r="Y2130" i="4"/>
  <c r="AH2130" i="4" s="1"/>
  <c r="S2130" i="4"/>
  <c r="S2122" i="4"/>
  <c r="Y2122" i="4"/>
  <c r="Y2114" i="4"/>
  <c r="AH2114" i="4" s="1"/>
  <c r="S2114" i="4"/>
  <c r="Y2106" i="4"/>
  <c r="S2106" i="4"/>
  <c r="Y2098" i="4"/>
  <c r="AH2098" i="4" s="1"/>
  <c r="S2098" i="4"/>
  <c r="S2090" i="4"/>
  <c r="Y2090" i="4"/>
  <c r="Y2082" i="4"/>
  <c r="AH2082" i="4" s="1"/>
  <c r="S2082" i="4"/>
  <c r="Y2074" i="4"/>
  <c r="S2074" i="4"/>
  <c r="Y2066" i="4"/>
  <c r="AH2066" i="4" s="1"/>
  <c r="S2066" i="4"/>
  <c r="S2058" i="4"/>
  <c r="Y2058" i="4"/>
  <c r="Y2050" i="4"/>
  <c r="AH2050" i="4" s="1"/>
  <c r="S2050" i="4"/>
  <c r="Y2042" i="4"/>
  <c r="S2042" i="4"/>
  <c r="Y2034" i="4"/>
  <c r="AH2034" i="4" s="1"/>
  <c r="S2034" i="4"/>
  <c r="S2026" i="4"/>
  <c r="Y2026" i="4"/>
  <c r="Y2018" i="4"/>
  <c r="AH2018" i="4" s="1"/>
  <c r="S2018" i="4"/>
  <c r="Y2010" i="4"/>
  <c r="S2010" i="4"/>
  <c r="Y2002" i="4"/>
  <c r="AH2002" i="4" s="1"/>
  <c r="S2002" i="4"/>
  <c r="S1994" i="4"/>
  <c r="Y1994" i="4"/>
  <c r="Y1986" i="4"/>
  <c r="AH1986" i="4" s="1"/>
  <c r="S1986" i="4"/>
  <c r="Y1978" i="4"/>
  <c r="S1978" i="4"/>
  <c r="Y1970" i="4"/>
  <c r="AH1970" i="4" s="1"/>
  <c r="S1970" i="4"/>
  <c r="Y1962" i="4"/>
  <c r="S1962" i="4"/>
  <c r="S1954" i="4"/>
  <c r="Y1954" i="4"/>
  <c r="Y1946" i="4"/>
  <c r="S1946" i="4"/>
  <c r="Y1938" i="4"/>
  <c r="AH1938" i="4" s="1"/>
  <c r="S1938" i="4"/>
  <c r="Y1930" i="4"/>
  <c r="S1930" i="4"/>
  <c r="S1922" i="4"/>
  <c r="Y1922" i="4"/>
  <c r="Y1914" i="4"/>
  <c r="S1914" i="4"/>
  <c r="Y1906" i="4"/>
  <c r="AH1906" i="4" s="1"/>
  <c r="S1906" i="4"/>
  <c r="Y1898" i="4"/>
  <c r="S1898" i="4"/>
  <c r="S1890" i="4"/>
  <c r="Y1890" i="4"/>
  <c r="Y1882" i="4"/>
  <c r="S1882" i="4"/>
  <c r="Y1874" i="4"/>
  <c r="AH1874" i="4" s="1"/>
  <c r="S1874" i="4"/>
  <c r="Y1866" i="4"/>
  <c r="S1866" i="4"/>
  <c r="S1858" i="4"/>
  <c r="Y1858" i="4"/>
  <c r="Y1850" i="4"/>
  <c r="S1850" i="4"/>
  <c r="Y1842" i="4"/>
  <c r="AH1842" i="4" s="1"/>
  <c r="S1842" i="4"/>
  <c r="Y1834" i="4"/>
  <c r="S1834" i="4"/>
  <c r="S1826" i="4"/>
  <c r="Y1826" i="4"/>
  <c r="Y1818" i="4"/>
  <c r="S1818" i="4"/>
  <c r="Y1810" i="4"/>
  <c r="AH1810" i="4" s="1"/>
  <c r="S1810" i="4"/>
  <c r="Y1802" i="4"/>
  <c r="S1802" i="4"/>
  <c r="S1794" i="4"/>
  <c r="Y1794" i="4"/>
  <c r="Y1786" i="4"/>
  <c r="S1786" i="4"/>
  <c r="Y1778" i="4"/>
  <c r="AH1778" i="4" s="1"/>
  <c r="S1778" i="4"/>
  <c r="Y1770" i="4"/>
  <c r="S1770" i="4"/>
  <c r="Y1762" i="4"/>
  <c r="AH1762" i="4" s="1"/>
  <c r="S1762" i="4"/>
  <c r="Y1754" i="4"/>
  <c r="S1754" i="4"/>
  <c r="Y1746" i="4"/>
  <c r="AH1746" i="4" s="1"/>
  <c r="S1746" i="4"/>
  <c r="Y1738" i="4"/>
  <c r="S1738" i="4"/>
  <c r="Y1730" i="4"/>
  <c r="AH1730" i="4" s="1"/>
  <c r="S1730" i="4"/>
  <c r="Y1722" i="4"/>
  <c r="S1722" i="4"/>
  <c r="Y1714" i="4"/>
  <c r="AH1714" i="4" s="1"/>
  <c r="S1714" i="4"/>
  <c r="Y1706" i="4"/>
  <c r="S1706" i="4"/>
  <c r="Y1698" i="4"/>
  <c r="AH1698" i="4" s="1"/>
  <c r="S1698" i="4"/>
  <c r="S1690" i="4"/>
  <c r="Y1690" i="4"/>
  <c r="Y1682" i="4"/>
  <c r="AH1682" i="4" s="1"/>
  <c r="S1682" i="4"/>
  <c r="Y1674" i="4"/>
  <c r="S1674" i="4"/>
  <c r="Y1666" i="4"/>
  <c r="AH1666" i="4" s="1"/>
  <c r="S1666" i="4"/>
  <c r="Y1658" i="4"/>
  <c r="S1658" i="4"/>
  <c r="Y1650" i="4"/>
  <c r="AH1650" i="4" s="1"/>
  <c r="S1650" i="4"/>
  <c r="Y1642" i="4"/>
  <c r="S1642" i="4"/>
  <c r="Y1634" i="4"/>
  <c r="AH1634" i="4" s="1"/>
  <c r="S1634" i="4"/>
  <c r="Y1626" i="4"/>
  <c r="S1626" i="4"/>
  <c r="Y1618" i="4"/>
  <c r="AH1618" i="4" s="1"/>
  <c r="S1618" i="4"/>
  <c r="Y1610" i="4"/>
  <c r="S1610" i="4"/>
  <c r="Y1602" i="4"/>
  <c r="AH1602" i="4" s="1"/>
  <c r="S1602" i="4"/>
  <c r="Y1594" i="4"/>
  <c r="S1594" i="4"/>
  <c r="Y1586" i="4"/>
  <c r="AH1586" i="4" s="1"/>
  <c r="S1586" i="4"/>
  <c r="Y1578" i="4"/>
  <c r="S1578" i="4"/>
  <c r="Y1570" i="4"/>
  <c r="AH1570" i="4" s="1"/>
  <c r="S1570" i="4"/>
  <c r="Y1562" i="4"/>
  <c r="S1562" i="4"/>
  <c r="Y1554" i="4"/>
  <c r="AH1554" i="4" s="1"/>
  <c r="S1554" i="4"/>
  <c r="Y1546" i="4"/>
  <c r="S1546" i="4"/>
  <c r="Y1538" i="4"/>
  <c r="AH1538" i="4" s="1"/>
  <c r="S1538" i="4"/>
  <c r="Y1530" i="4"/>
  <c r="S1530" i="4"/>
  <c r="Y1522" i="4"/>
  <c r="AH1522" i="4" s="1"/>
  <c r="S1522" i="4"/>
  <c r="Y1514" i="4"/>
  <c r="S1514" i="4"/>
  <c r="Y1506" i="4"/>
  <c r="AH1506" i="4" s="1"/>
  <c r="S1506" i="4"/>
  <c r="Y1498" i="4"/>
  <c r="S1498" i="4"/>
  <c r="Y1490" i="4"/>
  <c r="AH1490" i="4" s="1"/>
  <c r="S1490" i="4"/>
  <c r="Y1482" i="4"/>
  <c r="S1482" i="4"/>
  <c r="Y1474" i="4"/>
  <c r="AH1474" i="4" s="1"/>
  <c r="S1474" i="4"/>
  <c r="Y1466" i="4"/>
  <c r="S1466" i="4"/>
  <c r="Y1458" i="4"/>
  <c r="AH1458" i="4" s="1"/>
  <c r="S1458" i="4"/>
  <c r="Y1450" i="4"/>
  <c r="S1450" i="4"/>
  <c r="Y1442" i="4"/>
  <c r="AH1442" i="4" s="1"/>
  <c r="S1442" i="4"/>
  <c r="Y1434" i="4"/>
  <c r="S1434" i="4"/>
  <c r="S1426" i="4"/>
  <c r="Y1426" i="4"/>
  <c r="Y1418" i="4"/>
  <c r="S1418" i="4"/>
  <c r="Y1410" i="4"/>
  <c r="AH1410" i="4" s="1"/>
  <c r="S1410" i="4"/>
  <c r="S1402" i="4"/>
  <c r="Y1402" i="4"/>
  <c r="S1394" i="4"/>
  <c r="Y1394" i="4"/>
  <c r="Y1386" i="4"/>
  <c r="S1386" i="4"/>
  <c r="Y1378" i="4"/>
  <c r="AH1378" i="4" s="1"/>
  <c r="S1378" i="4"/>
  <c r="S1370" i="4"/>
  <c r="Y1370" i="4"/>
  <c r="Y1362" i="4"/>
  <c r="AH1362" i="4" s="1"/>
  <c r="S1362" i="4"/>
  <c r="S1354" i="4"/>
  <c r="Y1354" i="4"/>
  <c r="Y1346" i="4"/>
  <c r="AH1346" i="4" s="1"/>
  <c r="S1346" i="4"/>
  <c r="S1338" i="4"/>
  <c r="Y1338" i="4"/>
  <c r="Y1330" i="4"/>
  <c r="AH1330" i="4" s="1"/>
  <c r="S1330" i="4"/>
  <c r="S1322" i="4"/>
  <c r="Y1322" i="4"/>
  <c r="Y1314" i="4"/>
  <c r="AH1314" i="4" s="1"/>
  <c r="S1314" i="4"/>
  <c r="S1306" i="4"/>
  <c r="Y1306" i="4"/>
  <c r="Y1298" i="4"/>
  <c r="AH1298" i="4" s="1"/>
  <c r="S1298" i="4"/>
  <c r="X3351" i="4"/>
  <c r="R3351" i="4"/>
  <c r="X3303" i="4"/>
  <c r="AG3303" i="4" s="1"/>
  <c r="R3303" i="4"/>
  <c r="X3255" i="4"/>
  <c r="R3255" i="4"/>
  <c r="X3199" i="4"/>
  <c r="AG3199" i="4" s="1"/>
  <c r="R3199" i="4"/>
  <c r="R3151" i="4"/>
  <c r="X3151" i="4"/>
  <c r="X3111" i="4"/>
  <c r="AG3111" i="4" s="1"/>
  <c r="R3111" i="4"/>
  <c r="X3071" i="4"/>
  <c r="R3071" i="4"/>
  <c r="X3023" i="4"/>
  <c r="AG3023" i="4" s="1"/>
  <c r="R3023" i="4"/>
  <c r="X2959" i="4"/>
  <c r="R2959" i="4"/>
  <c r="X2911" i="4"/>
  <c r="AG2911" i="4" s="1"/>
  <c r="R2911" i="4"/>
  <c r="X2879" i="4"/>
  <c r="R2879" i="4"/>
  <c r="X2831" i="4"/>
  <c r="AG2831" i="4" s="1"/>
  <c r="R2831" i="4"/>
  <c r="X2775" i="4"/>
  <c r="R2775" i="4"/>
  <c r="X2735" i="4"/>
  <c r="AG2735" i="4" s="1"/>
  <c r="R2735" i="4"/>
  <c r="X2687" i="4"/>
  <c r="R2687" i="4"/>
  <c r="R2639" i="4"/>
  <c r="X2639" i="4"/>
  <c r="X2583" i="4"/>
  <c r="R2583" i="4"/>
  <c r="R2519" i="4"/>
  <c r="X2519" i="4"/>
  <c r="R2455" i="4"/>
  <c r="X2455" i="4"/>
  <c r="R2407" i="4"/>
  <c r="X2407" i="4"/>
  <c r="R2359" i="4"/>
  <c r="X2359" i="4"/>
  <c r="X2303" i="4"/>
  <c r="AG2303" i="4" s="1"/>
  <c r="R2303" i="4"/>
  <c r="R2255" i="4"/>
  <c r="X2255" i="4"/>
  <c r="R2215" i="4"/>
  <c r="X2215" i="4"/>
  <c r="X2175" i="4"/>
  <c r="R2175" i="4"/>
  <c r="X2135" i="4"/>
  <c r="AG2135" i="4" s="1"/>
  <c r="R2135" i="4"/>
  <c r="R2095" i="4"/>
  <c r="X2095" i="4"/>
  <c r="X2047" i="4"/>
  <c r="AG2047" i="4" s="1"/>
  <c r="R2047" i="4"/>
  <c r="X2023" i="4"/>
  <c r="R2023" i="4"/>
  <c r="X1983" i="4"/>
  <c r="AG1983" i="4" s="1"/>
  <c r="R1983" i="4"/>
  <c r="X1935" i="4"/>
  <c r="R1935" i="4"/>
  <c r="R1887" i="4"/>
  <c r="X1887" i="4"/>
  <c r="X1839" i="4"/>
  <c r="R1839" i="4"/>
  <c r="R1727" i="4"/>
  <c r="X1727" i="4"/>
  <c r="X3350" i="4"/>
  <c r="AG3350" i="4" s="1"/>
  <c r="R3350" i="4"/>
  <c r="R3278" i="4"/>
  <c r="X3278" i="4"/>
  <c r="X3182" i="4"/>
  <c r="R3182" i="4"/>
  <c r="X3006" i="4"/>
  <c r="R3006" i="4"/>
  <c r="X2734" i="4"/>
  <c r="AG2734" i="4" s="1"/>
  <c r="R2734" i="4"/>
  <c r="X3347" i="4"/>
  <c r="R3347" i="4"/>
  <c r="X3323" i="4"/>
  <c r="R3323" i="4"/>
  <c r="R3307" i="4"/>
  <c r="X3307" i="4"/>
  <c r="R3283" i="4"/>
  <c r="X3283" i="4"/>
  <c r="R3267" i="4"/>
  <c r="X3267" i="4"/>
  <c r="R3259" i="4"/>
  <c r="X3259" i="4"/>
  <c r="R3251" i="4"/>
  <c r="X3251" i="4"/>
  <c r="R3243" i="4"/>
  <c r="X3243" i="4"/>
  <c r="X3235" i="4"/>
  <c r="R3235" i="4"/>
  <c r="X3227" i="4"/>
  <c r="R3227" i="4"/>
  <c r="R3211" i="4"/>
  <c r="AG3211" i="4" s="1"/>
  <c r="X3211" i="4"/>
  <c r="X3195" i="4"/>
  <c r="AG3195" i="4" s="1"/>
  <c r="R3195" i="4"/>
  <c r="X3187" i="4"/>
  <c r="R3187" i="4"/>
  <c r="R3179" i="4"/>
  <c r="X3179" i="4"/>
  <c r="X3171" i="4"/>
  <c r="R3171" i="4"/>
  <c r="X3163" i="4"/>
  <c r="AG3163" i="4" s="1"/>
  <c r="R3163" i="4"/>
  <c r="X3155" i="4"/>
  <c r="R3155" i="4"/>
  <c r="R3147" i="4"/>
  <c r="X3147" i="4"/>
  <c r="X3139" i="4"/>
  <c r="R3139" i="4"/>
  <c r="X3131" i="4"/>
  <c r="AG3131" i="4" s="1"/>
  <c r="R3131" i="4"/>
  <c r="X3123" i="4"/>
  <c r="R3123" i="4"/>
  <c r="R3115" i="4"/>
  <c r="X3115" i="4"/>
  <c r="X3107" i="4"/>
  <c r="R3107" i="4"/>
  <c r="X3099" i="4"/>
  <c r="AG3099" i="4" s="1"/>
  <c r="R3099" i="4"/>
  <c r="X3091" i="4"/>
  <c r="R3091" i="4"/>
  <c r="R3083" i="4"/>
  <c r="X3083" i="4"/>
  <c r="X3075" i="4"/>
  <c r="R3075" i="4"/>
  <c r="X3067" i="4"/>
  <c r="AG3067" i="4" s="1"/>
  <c r="R3067" i="4"/>
  <c r="X3059" i="4"/>
  <c r="R3059" i="4"/>
  <c r="X3051" i="4"/>
  <c r="R3051" i="4"/>
  <c r="X3043" i="4"/>
  <c r="R3043" i="4"/>
  <c r="X3035" i="4"/>
  <c r="AG3035" i="4" s="1"/>
  <c r="R3035" i="4"/>
  <c r="X3027" i="4"/>
  <c r="R3027" i="4"/>
  <c r="R3019" i="4"/>
  <c r="X3019" i="4"/>
  <c r="X3011" i="4"/>
  <c r="R3011" i="4"/>
  <c r="X3003" i="4"/>
  <c r="AG3003" i="4" s="1"/>
  <c r="R3003" i="4"/>
  <c r="R2995" i="4"/>
  <c r="X2995" i="4"/>
  <c r="X2987" i="4"/>
  <c r="R2987" i="4"/>
  <c r="R2979" i="4"/>
  <c r="X2979" i="4"/>
  <c r="X2971" i="4"/>
  <c r="AG2971" i="4" s="1"/>
  <c r="R2971" i="4"/>
  <c r="X2963" i="4"/>
  <c r="R2963" i="4"/>
  <c r="R2955" i="4"/>
  <c r="X2955" i="4"/>
  <c r="X2947" i="4"/>
  <c r="R2947" i="4"/>
  <c r="X2939" i="4"/>
  <c r="AG2939" i="4" s="1"/>
  <c r="R2939" i="4"/>
  <c r="R2931" i="4"/>
  <c r="X2931" i="4"/>
  <c r="X2923" i="4"/>
  <c r="R2923" i="4"/>
  <c r="X2915" i="4"/>
  <c r="R2915" i="4"/>
  <c r="R2907" i="4"/>
  <c r="X2907" i="4"/>
  <c r="X2899" i="4"/>
  <c r="R2899" i="4"/>
  <c r="X2891" i="4"/>
  <c r="R2891" i="4"/>
  <c r="X2883" i="4"/>
  <c r="R2883" i="4"/>
  <c r="R2875" i="4"/>
  <c r="X2875" i="4"/>
  <c r="X2867" i="4"/>
  <c r="R2867" i="4"/>
  <c r="X2859" i="4"/>
  <c r="R2859" i="4"/>
  <c r="X2851" i="4"/>
  <c r="R2851" i="4"/>
  <c r="R2843" i="4"/>
  <c r="X2843" i="4"/>
  <c r="R2835" i="4"/>
  <c r="X2835" i="4"/>
  <c r="X2827" i="4"/>
  <c r="R2827" i="4"/>
  <c r="X2819" i="4"/>
  <c r="R2819" i="4"/>
  <c r="X2811" i="4"/>
  <c r="AG2811" i="4" s="1"/>
  <c r="R2811" i="4"/>
  <c r="R2803" i="4"/>
  <c r="X2803" i="4"/>
  <c r="X2795" i="4"/>
  <c r="R2795" i="4"/>
  <c r="X2787" i="4"/>
  <c r="R2787" i="4"/>
  <c r="R2779" i="4"/>
  <c r="X2779" i="4"/>
  <c r="X2771" i="4"/>
  <c r="R2771" i="4"/>
  <c r="X2763" i="4"/>
  <c r="R2763" i="4"/>
  <c r="X2755" i="4"/>
  <c r="R2755" i="4"/>
  <c r="R2747" i="4"/>
  <c r="X2747" i="4"/>
  <c r="X2739" i="4"/>
  <c r="R2739" i="4"/>
  <c r="X2731" i="4"/>
  <c r="R2731" i="4"/>
  <c r="X2723" i="4"/>
  <c r="R2723" i="4"/>
  <c r="R2715" i="4"/>
  <c r="X2715" i="4"/>
  <c r="X2707" i="4"/>
  <c r="R2707" i="4"/>
  <c r="X2699" i="4"/>
  <c r="R2699" i="4"/>
  <c r="X2691" i="4"/>
  <c r="R2691" i="4"/>
  <c r="R2683" i="4"/>
  <c r="X2683" i="4"/>
  <c r="X2675" i="4"/>
  <c r="R2675" i="4"/>
  <c r="X2667" i="4"/>
  <c r="R2667" i="4"/>
  <c r="X2659" i="4"/>
  <c r="R2659" i="4"/>
  <c r="R2651" i="4"/>
  <c r="X2651" i="4"/>
  <c r="X2643" i="4"/>
  <c r="R2643" i="4"/>
  <c r="X2635" i="4"/>
  <c r="R2635" i="4"/>
  <c r="X2627" i="4"/>
  <c r="R2627" i="4"/>
  <c r="X2619" i="4"/>
  <c r="AG2619" i="4" s="1"/>
  <c r="R2619" i="4"/>
  <c r="X2611" i="4"/>
  <c r="R2611" i="4"/>
  <c r="X2603" i="4"/>
  <c r="R2603" i="4"/>
  <c r="X2595" i="4"/>
  <c r="R2595" i="4"/>
  <c r="X2587" i="4"/>
  <c r="AG2587" i="4" s="1"/>
  <c r="R2587" i="4"/>
  <c r="X2579" i="4"/>
  <c r="R2579" i="4"/>
  <c r="X2571" i="4"/>
  <c r="R2571" i="4"/>
  <c r="X2563" i="4"/>
  <c r="R2563" i="4"/>
  <c r="X2555" i="4"/>
  <c r="AG2555" i="4" s="1"/>
  <c r="R2555" i="4"/>
  <c r="X2547" i="4"/>
  <c r="R2547" i="4"/>
  <c r="X2539" i="4"/>
  <c r="R2539" i="4"/>
  <c r="X2531" i="4"/>
  <c r="R2531" i="4"/>
  <c r="X2523" i="4"/>
  <c r="AG2523" i="4" s="1"/>
  <c r="R2523" i="4"/>
  <c r="X2515" i="4"/>
  <c r="R2515" i="4"/>
  <c r="X2507" i="4"/>
  <c r="R2507" i="4"/>
  <c r="X2499" i="4"/>
  <c r="R2499" i="4"/>
  <c r="X2491" i="4"/>
  <c r="AG2491" i="4" s="1"/>
  <c r="R2491" i="4"/>
  <c r="X2483" i="4"/>
  <c r="R2483" i="4"/>
  <c r="X2475" i="4"/>
  <c r="R2475" i="4"/>
  <c r="X2467" i="4"/>
  <c r="R2467" i="4"/>
  <c r="X2459" i="4"/>
  <c r="AG2459" i="4" s="1"/>
  <c r="R2459" i="4"/>
  <c r="X2451" i="4"/>
  <c r="R2451" i="4"/>
  <c r="X2443" i="4"/>
  <c r="R2443" i="4"/>
  <c r="X2435" i="4"/>
  <c r="R2435" i="4"/>
  <c r="X2427" i="4"/>
  <c r="AG2427" i="4" s="1"/>
  <c r="R2427" i="4"/>
  <c r="X2419" i="4"/>
  <c r="R2419" i="4"/>
  <c r="X2411" i="4"/>
  <c r="R2411" i="4"/>
  <c r="X2403" i="4"/>
  <c r="R2403" i="4"/>
  <c r="X2395" i="4"/>
  <c r="AG2395" i="4" s="1"/>
  <c r="R2395" i="4"/>
  <c r="X2387" i="4"/>
  <c r="R2387" i="4"/>
  <c r="X2379" i="4"/>
  <c r="R2379" i="4"/>
  <c r="X2371" i="4"/>
  <c r="R2371" i="4"/>
  <c r="X2363" i="4"/>
  <c r="AG2363" i="4" s="1"/>
  <c r="R2363" i="4"/>
  <c r="X2355" i="4"/>
  <c r="R2355" i="4"/>
  <c r="X2347" i="4"/>
  <c r="R2347" i="4"/>
  <c r="X2339" i="4"/>
  <c r="R2339" i="4"/>
  <c r="X2331" i="4"/>
  <c r="AG2331" i="4" s="1"/>
  <c r="R2331" i="4"/>
  <c r="X2323" i="4"/>
  <c r="R2323" i="4"/>
  <c r="X2315" i="4"/>
  <c r="R2315" i="4"/>
  <c r="X2307" i="4"/>
  <c r="R2307" i="4"/>
  <c r="X2299" i="4"/>
  <c r="AG2299" i="4" s="1"/>
  <c r="R2299" i="4"/>
  <c r="X2291" i="4"/>
  <c r="R2291" i="4"/>
  <c r="X2283" i="4"/>
  <c r="R2283" i="4"/>
  <c r="X2275" i="4"/>
  <c r="R2275" i="4"/>
  <c r="R2267" i="4"/>
  <c r="X2267" i="4"/>
  <c r="X2259" i="4"/>
  <c r="R2259" i="4"/>
  <c r="X2251" i="4"/>
  <c r="R2251" i="4"/>
  <c r="X2243" i="4"/>
  <c r="R2243" i="4"/>
  <c r="R2235" i="4"/>
  <c r="X2235" i="4"/>
  <c r="X2227" i="4"/>
  <c r="R2227" i="4"/>
  <c r="X2219" i="4"/>
  <c r="R2219" i="4"/>
  <c r="X2211" i="4"/>
  <c r="R2211" i="4"/>
  <c r="R2203" i="4"/>
  <c r="X2203" i="4"/>
  <c r="X2195" i="4"/>
  <c r="R2195" i="4"/>
  <c r="X2187" i="4"/>
  <c r="R2187" i="4"/>
  <c r="X2179" i="4"/>
  <c r="R2179" i="4"/>
  <c r="R2171" i="4"/>
  <c r="X2171" i="4"/>
  <c r="X2163" i="4"/>
  <c r="R2163" i="4"/>
  <c r="X2155" i="4"/>
  <c r="R2155" i="4"/>
  <c r="X2147" i="4"/>
  <c r="R2147" i="4"/>
  <c r="R2139" i="4"/>
  <c r="X2139" i="4"/>
  <c r="X2131" i="4"/>
  <c r="R2131" i="4"/>
  <c r="X2123" i="4"/>
  <c r="R2123" i="4"/>
  <c r="X2115" i="4"/>
  <c r="R2115" i="4"/>
  <c r="R2107" i="4"/>
  <c r="X2107" i="4"/>
  <c r="X2099" i="4"/>
  <c r="R2099" i="4"/>
  <c r="X2091" i="4"/>
  <c r="R2091" i="4"/>
  <c r="X2083" i="4"/>
  <c r="R2083" i="4"/>
  <c r="R2075" i="4"/>
  <c r="X2075" i="4"/>
  <c r="X2067" i="4"/>
  <c r="R2067" i="4"/>
  <c r="X2059" i="4"/>
  <c r="R2059" i="4"/>
  <c r="X2051" i="4"/>
  <c r="R2051" i="4"/>
  <c r="R2043" i="4"/>
  <c r="X2043" i="4"/>
  <c r="X2035" i="4"/>
  <c r="R2035" i="4"/>
  <c r="X2027" i="4"/>
  <c r="R2027" i="4"/>
  <c r="X2019" i="4"/>
  <c r="R2019" i="4"/>
  <c r="R2011" i="4"/>
  <c r="X2011" i="4"/>
  <c r="X2003" i="4"/>
  <c r="R2003" i="4"/>
  <c r="X1995" i="4"/>
  <c r="R1995" i="4"/>
  <c r="X1987" i="4"/>
  <c r="R1987" i="4"/>
  <c r="X1979" i="4"/>
  <c r="AG1979" i="4" s="1"/>
  <c r="R1979" i="4"/>
  <c r="R1971" i="4"/>
  <c r="X1971" i="4"/>
  <c r="X1963" i="4"/>
  <c r="R1963" i="4"/>
  <c r="X1955" i="4"/>
  <c r="R1955" i="4"/>
  <c r="X1947" i="4"/>
  <c r="AG1947" i="4" s="1"/>
  <c r="R1947" i="4"/>
  <c r="R1939" i="4"/>
  <c r="X1939" i="4"/>
  <c r="X1931" i="4"/>
  <c r="R1931" i="4"/>
  <c r="X1923" i="4"/>
  <c r="R1923" i="4"/>
  <c r="X1915" i="4"/>
  <c r="AG1915" i="4" s="1"/>
  <c r="R1915" i="4"/>
  <c r="R1907" i="4"/>
  <c r="X1907" i="4"/>
  <c r="X1899" i="4"/>
  <c r="R1899" i="4"/>
  <c r="X1891" i="4"/>
  <c r="R1891" i="4"/>
  <c r="X1883" i="4"/>
  <c r="AG1883" i="4" s="1"/>
  <c r="R1883" i="4"/>
  <c r="R1875" i="4"/>
  <c r="X1875" i="4"/>
  <c r="X1867" i="4"/>
  <c r="R1867" i="4"/>
  <c r="X1859" i="4"/>
  <c r="R1859" i="4"/>
  <c r="X1851" i="4"/>
  <c r="AG1851" i="4" s="1"/>
  <c r="R1851" i="4"/>
  <c r="R1843" i="4"/>
  <c r="X1843" i="4"/>
  <c r="X1835" i="4"/>
  <c r="R1835" i="4"/>
  <c r="X1827" i="4"/>
  <c r="R1827" i="4"/>
  <c r="X1819" i="4"/>
  <c r="AG1819" i="4" s="1"/>
  <c r="R1819" i="4"/>
  <c r="R1811" i="4"/>
  <c r="X1811" i="4"/>
  <c r="X1803" i="4"/>
  <c r="R1803" i="4"/>
  <c r="X1795" i="4"/>
  <c r="R1795" i="4"/>
  <c r="X1787" i="4"/>
  <c r="AG1787" i="4" s="1"/>
  <c r="R1787" i="4"/>
  <c r="R1779" i="4"/>
  <c r="X1779" i="4"/>
  <c r="X1771" i="4"/>
  <c r="R1771" i="4"/>
  <c r="X1763" i="4"/>
  <c r="R1763" i="4"/>
  <c r="X1755" i="4"/>
  <c r="AG1755" i="4" s="1"/>
  <c r="R1755" i="4"/>
  <c r="X1747" i="4"/>
  <c r="R1747" i="4"/>
  <c r="X1739" i="4"/>
  <c r="R1739" i="4"/>
  <c r="X1731" i="4"/>
  <c r="R1731" i="4"/>
  <c r="X1723" i="4"/>
  <c r="AG1723" i="4" s="1"/>
  <c r="R1723" i="4"/>
  <c r="X1715" i="4"/>
  <c r="R1715" i="4"/>
  <c r="X1707" i="4"/>
  <c r="R1707" i="4"/>
  <c r="X1699" i="4"/>
  <c r="R1699" i="4"/>
  <c r="X1691" i="4"/>
  <c r="AG1691" i="4" s="1"/>
  <c r="R1691" i="4"/>
  <c r="R1683" i="4"/>
  <c r="X1683" i="4"/>
  <c r="X1675" i="4"/>
  <c r="R1675" i="4"/>
  <c r="X1667" i="4"/>
  <c r="R1667" i="4"/>
  <c r="X1659" i="4"/>
  <c r="AG1659" i="4" s="1"/>
  <c r="R1659" i="4"/>
  <c r="X1651" i="4"/>
  <c r="R1651" i="4"/>
  <c r="X1643" i="4"/>
  <c r="R1643" i="4"/>
  <c r="X1635" i="4"/>
  <c r="R1635" i="4"/>
  <c r="X1627" i="4"/>
  <c r="AG1627" i="4" s="1"/>
  <c r="R1627" i="4"/>
  <c r="X1619" i="4"/>
  <c r="R1619" i="4"/>
  <c r="X1611" i="4"/>
  <c r="R1611" i="4"/>
  <c r="X1603" i="4"/>
  <c r="R1603" i="4"/>
  <c r="X1595" i="4"/>
  <c r="AG1595" i="4" s="1"/>
  <c r="R1595" i="4"/>
  <c r="X1587" i="4"/>
  <c r="R1587" i="4"/>
  <c r="X1579" i="4"/>
  <c r="R1579" i="4"/>
  <c r="X1571" i="4"/>
  <c r="R1571" i="4"/>
  <c r="X1563" i="4"/>
  <c r="AG1563" i="4" s="1"/>
  <c r="R1563" i="4"/>
  <c r="X1555" i="4"/>
  <c r="R1555" i="4"/>
  <c r="X1547" i="4"/>
  <c r="R1547" i="4"/>
  <c r="X1539" i="4"/>
  <c r="R1539" i="4"/>
  <c r="X1531" i="4"/>
  <c r="AG1531" i="4" s="1"/>
  <c r="R1531" i="4"/>
  <c r="X1523" i="4"/>
  <c r="R1523" i="4"/>
  <c r="X1515" i="4"/>
  <c r="R1515" i="4"/>
  <c r="X1507" i="4"/>
  <c r="R1507" i="4"/>
  <c r="X1499" i="4"/>
  <c r="AG1499" i="4" s="1"/>
  <c r="R1499" i="4"/>
  <c r="X1491" i="4"/>
  <c r="R1491" i="4"/>
  <c r="X1483" i="4"/>
  <c r="R1483" i="4"/>
  <c r="X1475" i="4"/>
  <c r="R1475" i="4"/>
  <c r="X1467" i="4"/>
  <c r="AG1467" i="4" s="1"/>
  <c r="R1467" i="4"/>
  <c r="X1459" i="4"/>
  <c r="R1459" i="4"/>
  <c r="X1451" i="4"/>
  <c r="R1451" i="4"/>
  <c r="X1443" i="4"/>
  <c r="R1443" i="4"/>
  <c r="X1435" i="4"/>
  <c r="AG1435" i="4" s="1"/>
  <c r="R1435" i="4"/>
  <c r="X1427" i="4"/>
  <c r="R1427" i="4"/>
  <c r="R1419" i="4"/>
  <c r="X1419" i="4"/>
  <c r="X1411" i="4"/>
  <c r="R1411" i="4"/>
  <c r="R1403" i="4"/>
  <c r="AG1403" i="4" s="1"/>
  <c r="X1403" i="4"/>
  <c r="X1395" i="4"/>
  <c r="R1395" i="4"/>
  <c r="X1387" i="4"/>
  <c r="R1387" i="4"/>
  <c r="R1379" i="4"/>
  <c r="X1379" i="4"/>
  <c r="X1371" i="4"/>
  <c r="R1371" i="4"/>
  <c r="R1363" i="4"/>
  <c r="X1363" i="4"/>
  <c r="X1355" i="4"/>
  <c r="R1355" i="4"/>
  <c r="R1347" i="4"/>
  <c r="X1347" i="4"/>
  <c r="X1339" i="4"/>
  <c r="R1339" i="4"/>
  <c r="R1331" i="4"/>
  <c r="X1331" i="4"/>
  <c r="X1323" i="4"/>
  <c r="R1323" i="4"/>
  <c r="R1315" i="4"/>
  <c r="X1315" i="4"/>
  <c r="X1307" i="4"/>
  <c r="R1307" i="4"/>
  <c r="R1299" i="4"/>
  <c r="X1299" i="4"/>
  <c r="X1291" i="4"/>
  <c r="R1291" i="4"/>
  <c r="R1283" i="4"/>
  <c r="X1283" i="4"/>
  <c r="X1275" i="4"/>
  <c r="R1275" i="4"/>
  <c r="R1267" i="4"/>
  <c r="X1267" i="4"/>
  <c r="X1259" i="4"/>
  <c r="R1259" i="4"/>
  <c r="R1251" i="4"/>
  <c r="X1251" i="4"/>
  <c r="X1243" i="4"/>
  <c r="R1243" i="4"/>
  <c r="R1235" i="4"/>
  <c r="X1235" i="4"/>
  <c r="X1227" i="4"/>
  <c r="R1227" i="4"/>
  <c r="R1219" i="4"/>
  <c r="X1219" i="4"/>
  <c r="X1211" i="4"/>
  <c r="R1211" i="4"/>
  <c r="R1203" i="4"/>
  <c r="X1203" i="4"/>
  <c r="X1195" i="4"/>
  <c r="R1195" i="4"/>
  <c r="R1187" i="4"/>
  <c r="X1187" i="4"/>
  <c r="X1179" i="4"/>
  <c r="R1179" i="4"/>
  <c r="R1171" i="4"/>
  <c r="X1171" i="4"/>
  <c r="X1163" i="4"/>
  <c r="R1163" i="4"/>
  <c r="R1155" i="4"/>
  <c r="X1155" i="4"/>
  <c r="X1147" i="4"/>
  <c r="R1147" i="4"/>
  <c r="R1139" i="4"/>
  <c r="X1139" i="4"/>
  <c r="X1131" i="4"/>
  <c r="R1131" i="4"/>
  <c r="X1123" i="4"/>
  <c r="R1123" i="4"/>
  <c r="X1115" i="4"/>
  <c r="AG1115" i="4" s="1"/>
  <c r="R1115" i="4"/>
  <c r="X1107" i="4"/>
  <c r="R1107" i="4"/>
  <c r="X1099" i="4"/>
  <c r="R1099" i="4"/>
  <c r="R1091" i="4"/>
  <c r="X1091" i="4"/>
  <c r="X1083" i="4"/>
  <c r="AG1083" i="4" s="1"/>
  <c r="R1083" i="4"/>
  <c r="X1075" i="4"/>
  <c r="R1075" i="4"/>
  <c r="R1067" i="4"/>
  <c r="X1067" i="4"/>
  <c r="X1059" i="4"/>
  <c r="R1059" i="4"/>
  <c r="R1051" i="4"/>
  <c r="X1051" i="4"/>
  <c r="X1043" i="4"/>
  <c r="R1043" i="4"/>
  <c r="X1035" i="4"/>
  <c r="R1035" i="4"/>
  <c r="X1027" i="4"/>
  <c r="R1027" i="4"/>
  <c r="X1019" i="4"/>
  <c r="AG1019" i="4" s="1"/>
  <c r="R1019" i="4"/>
  <c r="X1011" i="4"/>
  <c r="R1011" i="4"/>
  <c r="R1003" i="4"/>
  <c r="X1003" i="4"/>
  <c r="X995" i="4"/>
  <c r="R995" i="4"/>
  <c r="X987" i="4"/>
  <c r="AG987" i="4" s="1"/>
  <c r="R987" i="4"/>
  <c r="X979" i="4"/>
  <c r="R979" i="4"/>
  <c r="X971" i="4"/>
  <c r="R971" i="4"/>
  <c r="R963" i="4"/>
  <c r="X963" i="4"/>
  <c r="R955" i="4"/>
  <c r="X955" i="4"/>
  <c r="X947" i="4"/>
  <c r="R947" i="4"/>
  <c r="R939" i="4"/>
  <c r="X939" i="4"/>
  <c r="R931" i="4"/>
  <c r="X931" i="4"/>
  <c r="R923" i="4"/>
  <c r="X923" i="4"/>
  <c r="X915" i="4"/>
  <c r="R915" i="4"/>
  <c r="X907" i="4"/>
  <c r="R907" i="4"/>
  <c r="X899" i="4"/>
  <c r="R899" i="4"/>
  <c r="R891" i="4"/>
  <c r="X891" i="4"/>
  <c r="X883" i="4"/>
  <c r="R883" i="4"/>
  <c r="X875" i="4"/>
  <c r="R875" i="4"/>
  <c r="X867" i="4"/>
  <c r="R867" i="4"/>
  <c r="R859" i="4"/>
  <c r="X859" i="4"/>
  <c r="X851" i="4"/>
  <c r="R851" i="4"/>
  <c r="X843" i="4"/>
  <c r="R843" i="4"/>
  <c r="X835" i="4"/>
  <c r="R835" i="4"/>
  <c r="R827" i="4"/>
  <c r="X827" i="4"/>
  <c r="X819" i="4"/>
  <c r="R819" i="4"/>
  <c r="X811" i="4"/>
  <c r="R811" i="4"/>
  <c r="X803" i="4"/>
  <c r="R803" i="4"/>
  <c r="X795" i="4"/>
  <c r="AG795" i="4" s="1"/>
  <c r="R795" i="4"/>
  <c r="X787" i="4"/>
  <c r="R787" i="4"/>
  <c r="X779" i="4"/>
  <c r="R779" i="4"/>
  <c r="R771" i="4"/>
  <c r="X771" i="4"/>
  <c r="X763" i="4"/>
  <c r="AG763" i="4" s="1"/>
  <c r="R763" i="4"/>
  <c r="X755" i="4"/>
  <c r="R755" i="4"/>
  <c r="X747" i="4"/>
  <c r="R747" i="4"/>
  <c r="X739" i="4"/>
  <c r="R739" i="4"/>
  <c r="X731" i="4"/>
  <c r="AG731" i="4" s="1"/>
  <c r="R731" i="4"/>
  <c r="X723" i="4"/>
  <c r="R723" i="4"/>
  <c r="X715" i="4"/>
  <c r="R715" i="4"/>
  <c r="X707" i="4"/>
  <c r="R707" i="4"/>
  <c r="X699" i="4"/>
  <c r="AG699" i="4" s="1"/>
  <c r="R699" i="4"/>
  <c r="X691" i="4"/>
  <c r="R691" i="4"/>
  <c r="X683" i="4"/>
  <c r="R683" i="4"/>
  <c r="X675" i="4"/>
  <c r="R675" i="4"/>
  <c r="X667" i="4"/>
  <c r="AG667" i="4" s="1"/>
  <c r="R667" i="4"/>
  <c r="X659" i="4"/>
  <c r="R659" i="4"/>
  <c r="X651" i="4"/>
  <c r="R651" i="4"/>
  <c r="X643" i="4"/>
  <c r="R643" i="4"/>
  <c r="X635" i="4"/>
  <c r="AG635" i="4" s="1"/>
  <c r="R635" i="4"/>
  <c r="X627" i="4"/>
  <c r="R627" i="4"/>
  <c r="X619" i="4"/>
  <c r="R619" i="4"/>
  <c r="X611" i="4"/>
  <c r="R611" i="4"/>
  <c r="X603" i="4"/>
  <c r="AG603" i="4" s="1"/>
  <c r="R603" i="4"/>
  <c r="X595" i="4"/>
  <c r="R595" i="4"/>
  <c r="X587" i="4"/>
  <c r="R587" i="4"/>
  <c r="X579" i="4"/>
  <c r="R579" i="4"/>
  <c r="X571" i="4"/>
  <c r="AG571" i="4" s="1"/>
  <c r="R571" i="4"/>
  <c r="X563" i="4"/>
  <c r="R563" i="4"/>
  <c r="X555" i="4"/>
  <c r="R555" i="4"/>
  <c r="X547" i="4"/>
  <c r="R547" i="4"/>
  <c r="X539" i="4"/>
  <c r="AG539" i="4" s="1"/>
  <c r="R539" i="4"/>
  <c r="X531" i="4"/>
  <c r="R531" i="4"/>
  <c r="X523" i="4"/>
  <c r="R523" i="4"/>
  <c r="X515" i="4"/>
  <c r="R515" i="4"/>
  <c r="R507" i="4"/>
  <c r="X507" i="4"/>
  <c r="X499" i="4"/>
  <c r="R499" i="4"/>
  <c r="R491" i="4"/>
  <c r="X491" i="4"/>
  <c r="X483" i="4"/>
  <c r="R483" i="4"/>
  <c r="R475" i="4"/>
  <c r="AG475" i="4" s="1"/>
  <c r="X475" i="4"/>
  <c r="X467" i="4"/>
  <c r="R467" i="4"/>
  <c r="X459" i="4"/>
  <c r="R459" i="4"/>
  <c r="R451" i="4"/>
  <c r="X451" i="4"/>
  <c r="X443" i="4"/>
  <c r="AG443" i="4" s="1"/>
  <c r="R443" i="4"/>
  <c r="X435" i="4"/>
  <c r="R435" i="4"/>
  <c r="X427" i="4"/>
  <c r="R427" i="4"/>
  <c r="R419" i="4"/>
  <c r="X419" i="4"/>
  <c r="X411" i="4"/>
  <c r="AG411" i="4" s="1"/>
  <c r="R411" i="4"/>
  <c r="X403" i="4"/>
  <c r="R403" i="4"/>
  <c r="X395" i="4"/>
  <c r="R395" i="4"/>
  <c r="X387" i="4"/>
  <c r="R387" i="4"/>
  <c r="X379" i="4"/>
  <c r="AG379" i="4" s="1"/>
  <c r="R379" i="4"/>
  <c r="R371" i="4"/>
  <c r="X371" i="4"/>
  <c r="X363" i="4"/>
  <c r="R363" i="4"/>
  <c r="X355" i="4"/>
  <c r="R355" i="4"/>
  <c r="X347" i="4"/>
  <c r="AG347" i="4" s="1"/>
  <c r="R347" i="4"/>
  <c r="R339" i="4"/>
  <c r="X339" i="4"/>
  <c r="X331" i="4"/>
  <c r="R331" i="4"/>
  <c r="X323" i="4"/>
  <c r="R323" i="4"/>
  <c r="R315" i="4"/>
  <c r="AG315" i="4" s="1"/>
  <c r="X315" i="4"/>
  <c r="X307" i="4"/>
  <c r="R307" i="4"/>
  <c r="X299" i="4"/>
  <c r="R299" i="4"/>
  <c r="R291" i="4"/>
  <c r="X291" i="4"/>
  <c r="R283" i="4"/>
  <c r="X283" i="4"/>
  <c r="X275" i="4"/>
  <c r="R275" i="4"/>
  <c r="X267" i="4"/>
  <c r="R267" i="4"/>
  <c r="R259" i="4"/>
  <c r="X259" i="4"/>
  <c r="X251" i="4"/>
  <c r="AG251" i="4" s="1"/>
  <c r="R251" i="4"/>
  <c r="X243" i="4"/>
  <c r="R243" i="4"/>
  <c r="R235" i="4"/>
  <c r="X235" i="4"/>
  <c r="X227" i="4"/>
  <c r="R227" i="4"/>
  <c r="X219" i="4"/>
  <c r="AG219" i="4" s="1"/>
  <c r="R219" i="4"/>
  <c r="X211" i="4"/>
  <c r="R211" i="4"/>
  <c r="R203" i="4"/>
  <c r="X203" i="4"/>
  <c r="X195" i="4"/>
  <c r="R195" i="4"/>
  <c r="X187" i="4"/>
  <c r="AG187" i="4" s="1"/>
  <c r="R187" i="4"/>
  <c r="X179" i="4"/>
  <c r="R179" i="4"/>
  <c r="R171" i="4"/>
  <c r="X171" i="4"/>
  <c r="X163" i="4"/>
  <c r="R163" i="4"/>
  <c r="X155" i="4"/>
  <c r="AG155" i="4" s="1"/>
  <c r="R155" i="4"/>
  <c r="R147" i="4"/>
  <c r="X147" i="4"/>
  <c r="R139" i="4"/>
  <c r="X139" i="4"/>
  <c r="X131" i="4"/>
  <c r="R131" i="4"/>
  <c r="R123" i="4"/>
  <c r="X123" i="4"/>
  <c r="X115" i="4"/>
  <c r="R115" i="4"/>
  <c r="X107" i="4"/>
  <c r="R107" i="4"/>
  <c r="X99" i="4"/>
  <c r="R99" i="4"/>
  <c r="R91" i="4"/>
  <c r="X91" i="4"/>
  <c r="R83" i="4"/>
  <c r="X83" i="4"/>
  <c r="X75" i="4"/>
  <c r="R75" i="4"/>
  <c r="X67" i="4"/>
  <c r="R67" i="4"/>
  <c r="X59" i="4"/>
  <c r="AG59" i="4" s="1"/>
  <c r="R59" i="4"/>
  <c r="R51" i="4"/>
  <c r="X51" i="4"/>
  <c r="X43" i="4"/>
  <c r="R43" i="4"/>
  <c r="R35" i="4"/>
  <c r="X35" i="4"/>
  <c r="X27" i="4"/>
  <c r="AG27" i="4" s="1"/>
  <c r="R27" i="4"/>
  <c r="R19" i="4"/>
  <c r="X19" i="4"/>
  <c r="X11" i="4"/>
  <c r="R11" i="4"/>
  <c r="Y3361" i="4"/>
  <c r="S3361" i="4"/>
  <c r="Y3353" i="4"/>
  <c r="AH3353" i="4" s="1"/>
  <c r="S3353" i="4"/>
  <c r="Y3345" i="4"/>
  <c r="S3345" i="4"/>
  <c r="S3337" i="4"/>
  <c r="Y3337" i="4"/>
  <c r="Y3329" i="4"/>
  <c r="S3329" i="4"/>
  <c r="Y3321" i="4"/>
  <c r="AH3321" i="4" s="1"/>
  <c r="S3321" i="4"/>
  <c r="Y3313" i="4"/>
  <c r="S3313" i="4"/>
  <c r="S3305" i="4"/>
  <c r="Y3305" i="4"/>
  <c r="S3297" i="4"/>
  <c r="Y3297" i="4"/>
  <c r="S3289" i="4"/>
  <c r="Y3289" i="4"/>
  <c r="S3281" i="4"/>
  <c r="Y3281" i="4"/>
  <c r="S3273" i="4"/>
  <c r="Y3273" i="4"/>
  <c r="S3265" i="4"/>
  <c r="Y3265" i="4"/>
  <c r="S3257" i="4"/>
  <c r="Y3257" i="4"/>
  <c r="S3249" i="4"/>
  <c r="Y3249" i="4"/>
  <c r="S3241" i="4"/>
  <c r="Y3241" i="4"/>
  <c r="Y3233" i="4"/>
  <c r="S3233" i="4"/>
  <c r="Y3225" i="4"/>
  <c r="S3225" i="4"/>
  <c r="Y3217" i="4"/>
  <c r="S3217" i="4"/>
  <c r="S3209" i="4"/>
  <c r="Y3209" i="4"/>
  <c r="Y3201" i="4"/>
  <c r="S3201" i="4"/>
  <c r="Y3193" i="4"/>
  <c r="AH3193" i="4" s="1"/>
  <c r="S3193" i="4"/>
  <c r="Y3185" i="4"/>
  <c r="S3185" i="4"/>
  <c r="S3177" i="4"/>
  <c r="Y3177" i="4"/>
  <c r="Y3169" i="4"/>
  <c r="S3169" i="4"/>
  <c r="Y3161" i="4"/>
  <c r="AH3161" i="4" s="1"/>
  <c r="S3161" i="4"/>
  <c r="Y3153" i="4"/>
  <c r="S3153" i="4"/>
  <c r="S3145" i="4"/>
  <c r="Y3145" i="4"/>
  <c r="Y3137" i="4"/>
  <c r="S3137" i="4"/>
  <c r="Y3129" i="4"/>
  <c r="AH3129" i="4" s="1"/>
  <c r="S3129" i="4"/>
  <c r="Y3121" i="4"/>
  <c r="S3121" i="4"/>
  <c r="Y3113" i="4"/>
  <c r="S3113" i="4"/>
  <c r="Y3105" i="4"/>
  <c r="S3105" i="4"/>
  <c r="Y3097" i="4"/>
  <c r="AH3097" i="4" s="1"/>
  <c r="S3097" i="4"/>
  <c r="Y3089" i="4"/>
  <c r="S3089" i="4"/>
  <c r="S3081" i="4"/>
  <c r="Y3081" i="4"/>
  <c r="Y3073" i="4"/>
  <c r="S3073" i="4"/>
  <c r="Y3065" i="4"/>
  <c r="AH3065" i="4" s="1"/>
  <c r="S3065" i="4"/>
  <c r="Y3057" i="4"/>
  <c r="S3057" i="4"/>
  <c r="Y3049" i="4"/>
  <c r="S3049" i="4"/>
  <c r="Y3041" i="4"/>
  <c r="S3041" i="4"/>
  <c r="Y3033" i="4"/>
  <c r="AH3033" i="4" s="1"/>
  <c r="S3033" i="4"/>
  <c r="Y3025" i="4"/>
  <c r="S3025" i="4"/>
  <c r="S3017" i="4"/>
  <c r="Y3017" i="4"/>
  <c r="Y3009" i="4"/>
  <c r="S3009" i="4"/>
  <c r="Y3001" i="4"/>
  <c r="AH3001" i="4" s="1"/>
  <c r="S3001" i="4"/>
  <c r="S2993" i="4"/>
  <c r="Y2993" i="4"/>
  <c r="Y2985" i="4"/>
  <c r="S2985" i="4"/>
  <c r="S2977" i="4"/>
  <c r="Y2977" i="4"/>
  <c r="Y2969" i="4"/>
  <c r="AH2969" i="4" s="1"/>
  <c r="S2969" i="4"/>
  <c r="Y2961" i="4"/>
  <c r="S2961" i="4"/>
  <c r="S2953" i="4"/>
  <c r="Y2953" i="4"/>
  <c r="Y2945" i="4"/>
  <c r="S2945" i="4"/>
  <c r="Y2937" i="4"/>
  <c r="AH2937" i="4" s="1"/>
  <c r="S2937" i="4"/>
  <c r="S2929" i="4"/>
  <c r="Y2929" i="4"/>
  <c r="Y2921" i="4"/>
  <c r="S2921" i="4"/>
  <c r="Y2913" i="4"/>
  <c r="S2913" i="4"/>
  <c r="Y2905" i="4"/>
  <c r="AH2905" i="4" s="1"/>
  <c r="S2905" i="4"/>
  <c r="S2897" i="4"/>
  <c r="Y2897" i="4"/>
  <c r="Y2889" i="4"/>
  <c r="S2889" i="4"/>
  <c r="Y2881" i="4"/>
  <c r="S2881" i="4"/>
  <c r="Y2873" i="4"/>
  <c r="AH2873" i="4" s="1"/>
  <c r="S2873" i="4"/>
  <c r="S2865" i="4"/>
  <c r="Y2865" i="4"/>
  <c r="Y2857" i="4"/>
  <c r="S2857" i="4"/>
  <c r="Y2849" i="4"/>
  <c r="S2849" i="4"/>
  <c r="S2841" i="4"/>
  <c r="Y2841" i="4"/>
  <c r="S2833" i="4"/>
  <c r="Y2833" i="4"/>
  <c r="S2825" i="4"/>
  <c r="Y2825" i="4"/>
  <c r="Y2817" i="4"/>
  <c r="S2817" i="4"/>
  <c r="Y2809" i="4"/>
  <c r="AH2809" i="4" s="1"/>
  <c r="S2809" i="4"/>
  <c r="Y2801" i="4"/>
  <c r="S2801" i="4"/>
  <c r="S2793" i="4"/>
  <c r="Y2793" i="4"/>
  <c r="Y2785" i="4"/>
  <c r="S2785" i="4"/>
  <c r="Y2777" i="4"/>
  <c r="AH2777" i="4" s="1"/>
  <c r="S2777" i="4"/>
  <c r="S2769" i="4"/>
  <c r="Y2769" i="4"/>
  <c r="Y2761" i="4"/>
  <c r="S2761" i="4"/>
  <c r="Y2753" i="4"/>
  <c r="S2753" i="4"/>
  <c r="Y2745" i="4"/>
  <c r="AH2745" i="4" s="1"/>
  <c r="S2745" i="4"/>
  <c r="S2737" i="4"/>
  <c r="Y2737" i="4"/>
  <c r="Y2729" i="4"/>
  <c r="S2729" i="4"/>
  <c r="Y2721" i="4"/>
  <c r="S2721" i="4"/>
  <c r="S2713" i="4"/>
  <c r="Y2713" i="4"/>
  <c r="Y2705" i="4"/>
  <c r="S2705" i="4"/>
  <c r="Y2697" i="4"/>
  <c r="S2697" i="4"/>
  <c r="Y2689" i="4"/>
  <c r="S2689" i="4"/>
  <c r="S2681" i="4"/>
  <c r="Y2681" i="4"/>
  <c r="Y2673" i="4"/>
  <c r="S2673" i="4"/>
  <c r="Y2665" i="4"/>
  <c r="S2665" i="4"/>
  <c r="Y2657" i="4"/>
  <c r="S2657" i="4"/>
  <c r="S2649" i="4"/>
  <c r="Y2649" i="4"/>
  <c r="Y2641" i="4"/>
  <c r="S2641" i="4"/>
  <c r="Y2633" i="4"/>
  <c r="S2633" i="4"/>
  <c r="S2625" i="4"/>
  <c r="Y2625" i="4"/>
  <c r="Y2617" i="4"/>
  <c r="AH2617" i="4" s="1"/>
  <c r="S2617" i="4"/>
  <c r="S2609" i="4"/>
  <c r="Y2609" i="4"/>
  <c r="Y2601" i="4"/>
  <c r="S2601" i="4"/>
  <c r="S2593" i="4"/>
  <c r="Y2593" i="4"/>
  <c r="Y2585" i="4"/>
  <c r="AH2585" i="4" s="1"/>
  <c r="S2585" i="4"/>
  <c r="S2577" i="4"/>
  <c r="Y2577" i="4"/>
  <c r="Y2569" i="4"/>
  <c r="S2569" i="4"/>
  <c r="S2561" i="4"/>
  <c r="Y2561" i="4"/>
  <c r="Y2553" i="4"/>
  <c r="AH2553" i="4" s="1"/>
  <c r="S2553" i="4"/>
  <c r="Y2545" i="4"/>
  <c r="S2545" i="4"/>
  <c r="S2537" i="4"/>
  <c r="Y2537" i="4"/>
  <c r="Y2529" i="4"/>
  <c r="S2529" i="4"/>
  <c r="S2521" i="4"/>
  <c r="Y2521" i="4"/>
  <c r="Y2513" i="4"/>
  <c r="S2513" i="4"/>
  <c r="S2505" i="4"/>
  <c r="Y2505" i="4"/>
  <c r="Y2497" i="4"/>
  <c r="S2497" i="4"/>
  <c r="S2489" i="4"/>
  <c r="Y2489" i="4"/>
  <c r="Y2481" i="4"/>
  <c r="S2481" i="4"/>
  <c r="S2473" i="4"/>
  <c r="Y2473" i="4"/>
  <c r="Y2465" i="4"/>
  <c r="S2465" i="4"/>
  <c r="S2457" i="4"/>
  <c r="Y2457" i="4"/>
  <c r="Y2449" i="4"/>
  <c r="S2449" i="4"/>
  <c r="S2441" i="4"/>
  <c r="Y2441" i="4"/>
  <c r="Y2433" i="4"/>
  <c r="S2433" i="4"/>
  <c r="S2425" i="4"/>
  <c r="Y2425" i="4"/>
  <c r="Y2417" i="4"/>
  <c r="S2417" i="4"/>
  <c r="S2409" i="4"/>
  <c r="Y2409" i="4"/>
  <c r="Y2401" i="4"/>
  <c r="S2401" i="4"/>
  <c r="S2393" i="4"/>
  <c r="Y2393" i="4"/>
  <c r="Y2385" i="4"/>
  <c r="S2385" i="4"/>
  <c r="S2377" i="4"/>
  <c r="Y2377" i="4"/>
  <c r="Y2369" i="4"/>
  <c r="S2369" i="4"/>
  <c r="S2361" i="4"/>
  <c r="Y2361" i="4"/>
  <c r="Y2353" i="4"/>
  <c r="S2353" i="4"/>
  <c r="S2345" i="4"/>
  <c r="Y2345" i="4"/>
  <c r="Y2337" i="4"/>
  <c r="S2337" i="4"/>
  <c r="S2329" i="4"/>
  <c r="Y2329" i="4"/>
  <c r="Y2321" i="4"/>
  <c r="S2321" i="4"/>
  <c r="S2313" i="4"/>
  <c r="Y2313" i="4"/>
  <c r="Y2305" i="4"/>
  <c r="S2305" i="4"/>
  <c r="S2297" i="4"/>
  <c r="Y2297" i="4"/>
  <c r="Y2289" i="4"/>
  <c r="S2289" i="4"/>
  <c r="S2281" i="4"/>
  <c r="Y2281" i="4"/>
  <c r="Y2273" i="4"/>
  <c r="S2273" i="4"/>
  <c r="Y2265" i="4"/>
  <c r="AH2265" i="4" s="1"/>
  <c r="S2265" i="4"/>
  <c r="S2257" i="4"/>
  <c r="Y2257" i="4"/>
  <c r="Y2249" i="4"/>
  <c r="S2249" i="4"/>
  <c r="Y2241" i="4"/>
  <c r="S2241" i="4"/>
  <c r="Y2233" i="4"/>
  <c r="AH2233" i="4" s="1"/>
  <c r="S2233" i="4"/>
  <c r="S2225" i="4"/>
  <c r="Y2225" i="4"/>
  <c r="Y2217" i="4"/>
  <c r="S2217" i="4"/>
  <c r="Y2209" i="4"/>
  <c r="S2209" i="4"/>
  <c r="Y2201" i="4"/>
  <c r="AH2201" i="4" s="1"/>
  <c r="S2201" i="4"/>
  <c r="S2193" i="4"/>
  <c r="Y2193" i="4"/>
  <c r="Y2185" i="4"/>
  <c r="S2185" i="4"/>
  <c r="Y2177" i="4"/>
  <c r="S2177" i="4"/>
  <c r="Y2169" i="4"/>
  <c r="AH2169" i="4" s="1"/>
  <c r="S2169" i="4"/>
  <c r="S2161" i="4"/>
  <c r="Y2161" i="4"/>
  <c r="Y2153" i="4"/>
  <c r="S2153" i="4"/>
  <c r="Y2145" i="4"/>
  <c r="S2145" i="4"/>
  <c r="Y2137" i="4"/>
  <c r="AH2137" i="4" s="1"/>
  <c r="S2137" i="4"/>
  <c r="S2129" i="4"/>
  <c r="Y2129" i="4"/>
  <c r="Y2121" i="4"/>
  <c r="S2121" i="4"/>
  <c r="Y2113" i="4"/>
  <c r="AH2113" i="4" s="1"/>
  <c r="S2113" i="4"/>
  <c r="Y2105" i="4"/>
  <c r="AH2105" i="4" s="1"/>
  <c r="S2105" i="4"/>
  <c r="S2097" i="4"/>
  <c r="Y2097" i="4"/>
  <c r="Y2089" i="4"/>
  <c r="S2089" i="4"/>
  <c r="Y2081" i="4"/>
  <c r="AH2081" i="4" s="1"/>
  <c r="S2081" i="4"/>
  <c r="Y2073" i="4"/>
  <c r="AH2073" i="4" s="1"/>
  <c r="S2073" i="4"/>
  <c r="S2065" i="4"/>
  <c r="Y2065" i="4"/>
  <c r="Y2057" i="4"/>
  <c r="S2057" i="4"/>
  <c r="Y2049" i="4"/>
  <c r="AH2049" i="4" s="1"/>
  <c r="S2049" i="4"/>
  <c r="Y2041" i="4"/>
  <c r="AH2041" i="4" s="1"/>
  <c r="S2041" i="4"/>
  <c r="S2033" i="4"/>
  <c r="Y2033" i="4"/>
  <c r="Y2025" i="4"/>
  <c r="S2025" i="4"/>
  <c r="Y2017" i="4"/>
  <c r="AH2017" i="4" s="1"/>
  <c r="S2017" i="4"/>
  <c r="Y2009" i="4"/>
  <c r="AH2009" i="4" s="1"/>
  <c r="S2009" i="4"/>
  <c r="S2001" i="4"/>
  <c r="Y2001" i="4"/>
  <c r="Y1993" i="4"/>
  <c r="S1993" i="4"/>
  <c r="Y1985" i="4"/>
  <c r="AH1985" i="4" s="1"/>
  <c r="S1985" i="4"/>
  <c r="S1977" i="4"/>
  <c r="Y1977" i="4"/>
  <c r="Y1969" i="4"/>
  <c r="S1969" i="4"/>
  <c r="S1961" i="4"/>
  <c r="Y1961" i="4"/>
  <c r="Y1953" i="4"/>
  <c r="AH1953" i="4" s="1"/>
  <c r="S1953" i="4"/>
  <c r="Y1945" i="4"/>
  <c r="AH1945" i="4" s="1"/>
  <c r="S1945" i="4"/>
  <c r="Y1937" i="4"/>
  <c r="S1937" i="4"/>
  <c r="S1929" i="4"/>
  <c r="Y1929" i="4"/>
  <c r="Y1921" i="4"/>
  <c r="AH1921" i="4" s="1"/>
  <c r="S1921" i="4"/>
  <c r="Y1913" i="4"/>
  <c r="AH1913" i="4" s="1"/>
  <c r="S1913" i="4"/>
  <c r="Y1905" i="4"/>
  <c r="S1905" i="4"/>
  <c r="S1897" i="4"/>
  <c r="Y1897" i="4"/>
  <c r="Y1889" i="4"/>
  <c r="AH1889" i="4" s="1"/>
  <c r="S1889" i="4"/>
  <c r="Y1881" i="4"/>
  <c r="AH1881" i="4" s="1"/>
  <c r="S1881" i="4"/>
  <c r="Y1873" i="4"/>
  <c r="S1873" i="4"/>
  <c r="S1865" i="4"/>
  <c r="Y1865" i="4"/>
  <c r="Y1857" i="4"/>
  <c r="AH1857" i="4" s="1"/>
  <c r="S1857" i="4"/>
  <c r="Y1849" i="4"/>
  <c r="AH1849" i="4" s="1"/>
  <c r="S1849" i="4"/>
  <c r="Y1841" i="4"/>
  <c r="S1841" i="4"/>
  <c r="S1833" i="4"/>
  <c r="Y1833" i="4"/>
  <c r="Y1825" i="4"/>
  <c r="AH1825" i="4" s="1"/>
  <c r="S1825" i="4"/>
  <c r="Y1817" i="4"/>
  <c r="AH1817" i="4" s="1"/>
  <c r="S1817" i="4"/>
  <c r="Y1809" i="4"/>
  <c r="S1809" i="4"/>
  <c r="S1801" i="4"/>
  <c r="Y1801" i="4"/>
  <c r="Y1793" i="4"/>
  <c r="AH1793" i="4" s="1"/>
  <c r="S1793" i="4"/>
  <c r="Y1785" i="4"/>
  <c r="AH1785" i="4" s="1"/>
  <c r="S1785" i="4"/>
  <c r="Y1777" i="4"/>
  <c r="S1777" i="4"/>
  <c r="S1769" i="4"/>
  <c r="Y1769" i="4"/>
  <c r="Y1761" i="4"/>
  <c r="S1761" i="4"/>
  <c r="Y1753" i="4"/>
  <c r="S1753" i="4"/>
  <c r="Y1745" i="4"/>
  <c r="S1745" i="4"/>
  <c r="Y1737" i="4"/>
  <c r="S1737" i="4"/>
  <c r="Y1729" i="4"/>
  <c r="S1729" i="4"/>
  <c r="Y1721" i="4"/>
  <c r="S1721" i="4"/>
  <c r="Y1713" i="4"/>
  <c r="S1713" i="4"/>
  <c r="Y1705" i="4"/>
  <c r="S1705" i="4"/>
  <c r="Y1697" i="4"/>
  <c r="S1697" i="4"/>
  <c r="Y1689" i="4"/>
  <c r="S1689" i="4"/>
  <c r="Y1681" i="4"/>
  <c r="S1681" i="4"/>
  <c r="Y1673" i="4"/>
  <c r="S1673" i="4"/>
  <c r="Y1665" i="4"/>
  <c r="S1665" i="4"/>
  <c r="Y1657" i="4"/>
  <c r="S1657" i="4"/>
  <c r="Y1649" i="4"/>
  <c r="S1649" i="4"/>
  <c r="Y1641" i="4"/>
  <c r="S1641" i="4"/>
  <c r="Y1633" i="4"/>
  <c r="S1633" i="4"/>
  <c r="Y1625" i="4"/>
  <c r="S1625" i="4"/>
  <c r="Y1617" i="4"/>
  <c r="S1617" i="4"/>
  <c r="Y1609" i="4"/>
  <c r="S1609" i="4"/>
  <c r="Y1601" i="4"/>
  <c r="S1601" i="4"/>
  <c r="Y1593" i="4"/>
  <c r="S1593" i="4"/>
  <c r="Y1585" i="4"/>
  <c r="S1585" i="4"/>
  <c r="Y1577" i="4"/>
  <c r="S1577" i="4"/>
  <c r="Y1569" i="4"/>
  <c r="S1569" i="4"/>
  <c r="Y1561" i="4"/>
  <c r="S1561" i="4"/>
  <c r="Y1553" i="4"/>
  <c r="S1553" i="4"/>
  <c r="Y1545" i="4"/>
  <c r="S1545" i="4"/>
  <c r="Y1537" i="4"/>
  <c r="S1537" i="4"/>
  <c r="Y1529" i="4"/>
  <c r="S1529" i="4"/>
  <c r="Y1521" i="4"/>
  <c r="S1521" i="4"/>
  <c r="Y1513" i="4"/>
  <c r="S1513" i="4"/>
  <c r="Y1505" i="4"/>
  <c r="S1505" i="4"/>
  <c r="Y1497" i="4"/>
  <c r="S1497" i="4"/>
  <c r="Y1489" i="4"/>
  <c r="S1489" i="4"/>
  <c r="Y1481" i="4"/>
  <c r="S1481" i="4"/>
  <c r="Y1473" i="4"/>
  <c r="S1473" i="4"/>
  <c r="Y1465" i="4"/>
  <c r="S1465" i="4"/>
  <c r="Y1457" i="4"/>
  <c r="S1457" i="4"/>
  <c r="Y1449" i="4"/>
  <c r="S1449" i="4"/>
  <c r="Y1441" i="4"/>
  <c r="S1441" i="4"/>
  <c r="Y1433" i="4"/>
  <c r="AH1433" i="4" s="1"/>
  <c r="S1433" i="4"/>
  <c r="Y1425" i="4"/>
  <c r="S1425" i="4"/>
  <c r="S1417" i="4"/>
  <c r="Y1417" i="4"/>
  <c r="Y1409" i="4"/>
  <c r="AH1409" i="4" s="1"/>
  <c r="S1409" i="4"/>
  <c r="S1401" i="4"/>
  <c r="Y1401" i="4"/>
  <c r="Y1393" i="4"/>
  <c r="S1393" i="4"/>
  <c r="Y1385" i="4"/>
  <c r="S1385" i="4"/>
  <c r="S1377" i="4"/>
  <c r="AH1377" i="4" s="1"/>
  <c r="Y1377" i="4"/>
  <c r="Y1369" i="4"/>
  <c r="S1369" i="4"/>
  <c r="S1361" i="4"/>
  <c r="Y1361" i="4"/>
  <c r="Y1353" i="4"/>
  <c r="S1353" i="4"/>
  <c r="S1345" i="4"/>
  <c r="AH1345" i="4" s="1"/>
  <c r="Y1345" i="4"/>
  <c r="Y1337" i="4"/>
  <c r="S1337" i="4"/>
  <c r="S1329" i="4"/>
  <c r="Y1329" i="4"/>
  <c r="Y1321" i="4"/>
  <c r="S1321" i="4"/>
  <c r="S1313" i="4"/>
  <c r="AH1313" i="4" s="1"/>
  <c r="Y1313" i="4"/>
  <c r="Y1305" i="4"/>
  <c r="S1305" i="4"/>
  <c r="S1297" i="4"/>
  <c r="Y1297" i="4"/>
  <c r="Y1289" i="4"/>
  <c r="S1289" i="4"/>
  <c r="S1281" i="4"/>
  <c r="AH1281" i="4" s="1"/>
  <c r="Y1281" i="4"/>
  <c r="Y1273" i="4"/>
  <c r="S1273" i="4"/>
  <c r="S1265" i="4"/>
  <c r="Y1265" i="4"/>
  <c r="Y1257" i="4"/>
  <c r="S1257" i="4"/>
  <c r="S1249" i="4"/>
  <c r="AH1249" i="4" s="1"/>
  <c r="Y1249" i="4"/>
  <c r="Y1241" i="4"/>
  <c r="S1241" i="4"/>
  <c r="S1233" i="4"/>
  <c r="Y1233" i="4"/>
  <c r="Y1225" i="4"/>
  <c r="S1225" i="4"/>
  <c r="S1217" i="4"/>
  <c r="AH1217" i="4" s="1"/>
  <c r="Y1217" i="4"/>
  <c r="Y1209" i="4"/>
  <c r="S1209" i="4"/>
  <c r="S1201" i="4"/>
  <c r="Y1201" i="4"/>
  <c r="Y1193" i="4"/>
  <c r="S1193" i="4"/>
  <c r="S1185" i="4"/>
  <c r="AH1185" i="4" s="1"/>
  <c r="Y1185" i="4"/>
  <c r="Y1177" i="4"/>
  <c r="S1177" i="4"/>
  <c r="S1169" i="4"/>
  <c r="Y1169" i="4"/>
  <c r="Y1161" i="4"/>
  <c r="S1161" i="4"/>
  <c r="S1153" i="4"/>
  <c r="Y1153" i="4"/>
  <c r="Y1145" i="4"/>
  <c r="AH1145" i="4" s="1"/>
  <c r="S1145" i="4"/>
  <c r="S1137" i="4"/>
  <c r="Y1137" i="4"/>
  <c r="Y1129" i="4"/>
  <c r="S1129" i="4"/>
  <c r="Y1121" i="4"/>
  <c r="AH1121" i="4" s="1"/>
  <c r="S1121" i="4"/>
  <c r="Y1113" i="4"/>
  <c r="AH1113" i="4" s="1"/>
  <c r="S1113" i="4"/>
  <c r="Y1105" i="4"/>
  <c r="S1105" i="4"/>
  <c r="Y1097" i="4"/>
  <c r="S1097" i="4"/>
  <c r="S1089" i="4"/>
  <c r="Y1089" i="4"/>
  <c r="Y1081" i="4"/>
  <c r="AH1081" i="4" s="1"/>
  <c r="S1081" i="4"/>
  <c r="Y1073" i="4"/>
  <c r="S1073" i="4"/>
  <c r="S1065" i="4"/>
  <c r="Y1065" i="4"/>
  <c r="Y1057" i="4"/>
  <c r="AH1057" i="4" s="1"/>
  <c r="S1057" i="4"/>
  <c r="S1049" i="4"/>
  <c r="Y1049" i="4"/>
  <c r="Y1041" i="4"/>
  <c r="S1041" i="4"/>
  <c r="Y1033" i="4"/>
  <c r="S1033" i="4"/>
  <c r="Y1025" i="4"/>
  <c r="AH1025" i="4" s="1"/>
  <c r="S1025" i="4"/>
  <c r="Y1017" i="4"/>
  <c r="AH1017" i="4" s="1"/>
  <c r="S1017" i="4"/>
  <c r="Y1009" i="4"/>
  <c r="S1009" i="4"/>
  <c r="S1001" i="4"/>
  <c r="Y1001" i="4"/>
  <c r="Y993" i="4"/>
  <c r="AH993" i="4" s="1"/>
  <c r="S993" i="4"/>
  <c r="Y985" i="4"/>
  <c r="AH985" i="4" s="1"/>
  <c r="S985" i="4"/>
  <c r="Y977" i="4"/>
  <c r="S977" i="4"/>
  <c r="Y969" i="4"/>
  <c r="S969" i="4"/>
  <c r="Y961" i="4"/>
  <c r="AH961" i="4" s="1"/>
  <c r="S961" i="4"/>
  <c r="S953" i="4"/>
  <c r="Y953" i="4"/>
  <c r="Y945" i="4"/>
  <c r="S945" i="4"/>
  <c r="Y937" i="4"/>
  <c r="S937" i="4"/>
  <c r="S929" i="4"/>
  <c r="Y929" i="4"/>
  <c r="Y921" i="4"/>
  <c r="AH921" i="4" s="1"/>
  <c r="S921" i="4"/>
  <c r="Y913" i="4"/>
  <c r="S913" i="4"/>
  <c r="Y905" i="4"/>
  <c r="S905" i="4"/>
  <c r="S897" i="4"/>
  <c r="Y897" i="4"/>
  <c r="Y889" i="4"/>
  <c r="AH889" i="4" s="1"/>
  <c r="S889" i="4"/>
  <c r="Y881" i="4"/>
  <c r="S881" i="4"/>
  <c r="Y873" i="4"/>
  <c r="S873" i="4"/>
  <c r="S865" i="4"/>
  <c r="Y865" i="4"/>
  <c r="Y857" i="4"/>
  <c r="AH857" i="4" s="1"/>
  <c r="S857" i="4"/>
  <c r="Y849" i="4"/>
  <c r="S849" i="4"/>
  <c r="Y841" i="4"/>
  <c r="S841" i="4"/>
  <c r="S833" i="4"/>
  <c r="Y833" i="4"/>
  <c r="Y825" i="4"/>
  <c r="AH825" i="4" s="1"/>
  <c r="S825" i="4"/>
  <c r="Y817" i="4"/>
  <c r="S817" i="4"/>
  <c r="Y809" i="4"/>
  <c r="S809" i="4"/>
  <c r="Y801" i="4"/>
  <c r="AH801" i="4" s="1"/>
  <c r="S801" i="4"/>
  <c r="Y793" i="4"/>
  <c r="AH793" i="4" s="1"/>
  <c r="S793" i="4"/>
  <c r="Y785" i="4"/>
  <c r="S785" i="4"/>
  <c r="Y777" i="4"/>
  <c r="S777" i="4"/>
  <c r="Y769" i="4"/>
  <c r="AH769" i="4" s="1"/>
  <c r="S769" i="4"/>
  <c r="Y761" i="4"/>
  <c r="AH761" i="4" s="1"/>
  <c r="S761" i="4"/>
  <c r="Y753" i="4"/>
  <c r="S753" i="4"/>
  <c r="Y745" i="4"/>
  <c r="S745" i="4"/>
  <c r="Y737" i="4"/>
  <c r="AH737" i="4" s="1"/>
  <c r="S737" i="4"/>
  <c r="Y729" i="4"/>
  <c r="AH729" i="4" s="1"/>
  <c r="S729" i="4"/>
  <c r="Y721" i="4"/>
  <c r="S721" i="4"/>
  <c r="Y713" i="4"/>
  <c r="S713" i="4"/>
  <c r="Y705" i="4"/>
  <c r="AH705" i="4" s="1"/>
  <c r="S705" i="4"/>
  <c r="Y697" i="4"/>
  <c r="AH697" i="4" s="1"/>
  <c r="S697" i="4"/>
  <c r="Y689" i="4"/>
  <c r="S689" i="4"/>
  <c r="Y681" i="4"/>
  <c r="S681" i="4"/>
  <c r="Y673" i="4"/>
  <c r="AH673" i="4" s="1"/>
  <c r="S673" i="4"/>
  <c r="Y665" i="4"/>
  <c r="AH665" i="4" s="1"/>
  <c r="S665" i="4"/>
  <c r="Y657" i="4"/>
  <c r="S657" i="4"/>
  <c r="Y649" i="4"/>
  <c r="S649" i="4"/>
  <c r="Y641" i="4"/>
  <c r="AH641" i="4" s="1"/>
  <c r="S641" i="4"/>
  <c r="Y633" i="4"/>
  <c r="AH633" i="4" s="1"/>
  <c r="S633" i="4"/>
  <c r="Y625" i="4"/>
  <c r="S625" i="4"/>
  <c r="Y617" i="4"/>
  <c r="S617" i="4"/>
  <c r="Y609" i="4"/>
  <c r="AH609" i="4" s="1"/>
  <c r="S609" i="4"/>
  <c r="Y601" i="4"/>
  <c r="AH601" i="4" s="1"/>
  <c r="S601" i="4"/>
  <c r="Y593" i="4"/>
  <c r="S593" i="4"/>
  <c r="Y585" i="4"/>
  <c r="S585" i="4"/>
  <c r="Y577" i="4"/>
  <c r="AH577" i="4" s="1"/>
  <c r="S577" i="4"/>
  <c r="Y569" i="4"/>
  <c r="AH569" i="4" s="1"/>
  <c r="S569" i="4"/>
  <c r="Y561" i="4"/>
  <c r="S561" i="4"/>
  <c r="Y553" i="4"/>
  <c r="S553" i="4"/>
  <c r="Y545" i="4"/>
  <c r="AH545" i="4" s="1"/>
  <c r="S545" i="4"/>
  <c r="Y537" i="4"/>
  <c r="AH537" i="4" s="1"/>
  <c r="S537" i="4"/>
  <c r="Y529" i="4"/>
  <c r="S529" i="4"/>
  <c r="Y521" i="4"/>
  <c r="S521" i="4"/>
  <c r="Y513" i="4"/>
  <c r="AH513" i="4" s="1"/>
  <c r="S513" i="4"/>
  <c r="S505" i="4"/>
  <c r="Y505" i="4"/>
  <c r="Y497" i="4"/>
  <c r="S497" i="4"/>
  <c r="S489" i="4"/>
  <c r="Y489" i="4"/>
  <c r="Y481" i="4"/>
  <c r="AH481" i="4" s="1"/>
  <c r="S481" i="4"/>
  <c r="S473" i="4"/>
  <c r="AH473" i="4" s="1"/>
  <c r="Y473" i="4"/>
  <c r="Y465" i="4"/>
  <c r="S465" i="4"/>
  <c r="Y457" i="4"/>
  <c r="S457" i="4"/>
  <c r="Y449" i="4"/>
  <c r="AH449" i="4" s="1"/>
  <c r="S449" i="4"/>
  <c r="S441" i="4"/>
  <c r="Y441" i="4"/>
  <c r="Y433" i="4"/>
  <c r="S433" i="4"/>
  <c r="Y425" i="4"/>
  <c r="S425" i="4"/>
  <c r="Y417" i="4"/>
  <c r="AH417" i="4" s="1"/>
  <c r="S417" i="4"/>
  <c r="S409" i="4"/>
  <c r="Y409" i="4"/>
  <c r="Y401" i="4"/>
  <c r="S401" i="4"/>
  <c r="Y393" i="4"/>
  <c r="S393" i="4"/>
  <c r="Y385" i="4"/>
  <c r="AH385" i="4" s="1"/>
  <c r="S385" i="4"/>
  <c r="Y377" i="4"/>
  <c r="AH377" i="4" s="1"/>
  <c r="S377" i="4"/>
  <c r="S369" i="4"/>
  <c r="Y369" i="4"/>
  <c r="Y361" i="4"/>
  <c r="S361" i="4"/>
  <c r="Y353" i="4"/>
  <c r="AH353" i="4" s="1"/>
  <c r="S353" i="4"/>
  <c r="Y345" i="4"/>
  <c r="AH345" i="4" s="1"/>
  <c r="S345" i="4"/>
  <c r="S337" i="4"/>
  <c r="Y337" i="4"/>
  <c r="Y329" i="4"/>
  <c r="S329" i="4"/>
  <c r="Y321" i="4"/>
  <c r="AH321" i="4" s="1"/>
  <c r="S321" i="4"/>
  <c r="Y313" i="4"/>
  <c r="AH313" i="4" s="1"/>
  <c r="S313" i="4"/>
  <c r="S305" i="4"/>
  <c r="Y305" i="4"/>
  <c r="Y297" i="4"/>
  <c r="S297" i="4"/>
  <c r="Y289" i="4"/>
  <c r="AH289" i="4" s="1"/>
  <c r="S289" i="4"/>
  <c r="Y281" i="4"/>
  <c r="AH281" i="4" s="1"/>
  <c r="S281" i="4"/>
  <c r="Y273" i="4"/>
  <c r="S273" i="4"/>
  <c r="S265" i="4"/>
  <c r="Y265" i="4"/>
  <c r="S257" i="4"/>
  <c r="Y257" i="4"/>
  <c r="S249" i="4"/>
  <c r="Y249" i="4"/>
  <c r="Y241" i="4"/>
  <c r="S241" i="4"/>
  <c r="Y233" i="4"/>
  <c r="S233" i="4"/>
  <c r="S225" i="4"/>
  <c r="AH225" i="4" s="1"/>
  <c r="Y225" i="4"/>
  <c r="S217" i="4"/>
  <c r="Y217" i="4"/>
  <c r="Y209" i="4"/>
  <c r="S209" i="4"/>
  <c r="Y201" i="4"/>
  <c r="S201" i="4"/>
  <c r="S193" i="4"/>
  <c r="AH193" i="4" s="1"/>
  <c r="Y193" i="4"/>
  <c r="Y185" i="4"/>
  <c r="S185" i="4"/>
  <c r="Y177" i="4"/>
  <c r="S177" i="4"/>
  <c r="Y169" i="4"/>
  <c r="S169" i="4"/>
  <c r="S161" i="4"/>
  <c r="AH161" i="4" s="1"/>
  <c r="Y161" i="4"/>
  <c r="Y153" i="4"/>
  <c r="S153" i="4"/>
  <c r="Y145" i="4"/>
  <c r="S145" i="4"/>
  <c r="S137" i="4"/>
  <c r="Y137" i="4"/>
  <c r="Y129" i="4"/>
  <c r="S129" i="4"/>
  <c r="S121" i="4"/>
  <c r="AH121" i="4" s="1"/>
  <c r="Y121" i="4"/>
  <c r="Y113" i="4"/>
  <c r="S113" i="4"/>
  <c r="Y105" i="4"/>
  <c r="S105" i="4"/>
  <c r="S97" i="4"/>
  <c r="AH97" i="4" s="1"/>
  <c r="Y97" i="4"/>
  <c r="Y89" i="4"/>
  <c r="S89" i="4"/>
  <c r="Y81" i="4"/>
  <c r="S81" i="4"/>
  <c r="Y73" i="4"/>
  <c r="S73" i="4"/>
  <c r="S65" i="4"/>
  <c r="AH65" i="4" s="1"/>
  <c r="Y65" i="4"/>
  <c r="S57" i="4"/>
  <c r="AH57" i="4" s="1"/>
  <c r="Y57" i="4"/>
  <c r="Y49" i="4"/>
  <c r="S49" i="4"/>
  <c r="X3343" i="4"/>
  <c r="R3343" i="4"/>
  <c r="X3295" i="4"/>
  <c r="AG3295" i="4" s="1"/>
  <c r="R3295" i="4"/>
  <c r="X3247" i="4"/>
  <c r="AG3247" i="4" s="1"/>
  <c r="R3247" i="4"/>
  <c r="X3207" i="4"/>
  <c r="R3207" i="4"/>
  <c r="X3159" i="4"/>
  <c r="R3159" i="4"/>
  <c r="X3127" i="4"/>
  <c r="AG3127" i="4" s="1"/>
  <c r="R3127" i="4"/>
  <c r="X3079" i="4"/>
  <c r="AG3079" i="4" s="1"/>
  <c r="R3079" i="4"/>
  <c r="R3031" i="4"/>
  <c r="X3031" i="4"/>
  <c r="R2967" i="4"/>
  <c r="X2967" i="4"/>
  <c r="R2919" i="4"/>
  <c r="X2919" i="4"/>
  <c r="R2887" i="4"/>
  <c r="X2887" i="4"/>
  <c r="R2839" i="4"/>
  <c r="X2839" i="4"/>
  <c r="R2783" i="4"/>
  <c r="X2783" i="4"/>
  <c r="R2727" i="4"/>
  <c r="X2727" i="4"/>
  <c r="X2679" i="4"/>
  <c r="AG2679" i="4" s="1"/>
  <c r="R2679" i="4"/>
  <c r="X2631" i="4"/>
  <c r="R2631" i="4"/>
  <c r="R2575" i="4"/>
  <c r="X2575" i="4"/>
  <c r="X2511" i="4"/>
  <c r="AG2511" i="4" s="1"/>
  <c r="R2511" i="4"/>
  <c r="X2447" i="4"/>
  <c r="AG2447" i="4" s="1"/>
  <c r="R2447" i="4"/>
  <c r="R2391" i="4"/>
  <c r="X2391" i="4"/>
  <c r="R2343" i="4"/>
  <c r="X2343" i="4"/>
  <c r="R2295" i="4"/>
  <c r="X2295" i="4"/>
  <c r="X2263" i="4"/>
  <c r="AG2263" i="4" s="1"/>
  <c r="R2263" i="4"/>
  <c r="X2223" i="4"/>
  <c r="R2223" i="4"/>
  <c r="R2183" i="4"/>
  <c r="X2183" i="4"/>
  <c r="X2143" i="4"/>
  <c r="AG2143" i="4" s="1"/>
  <c r="R2143" i="4"/>
  <c r="X2103" i="4"/>
  <c r="AG2103" i="4" s="1"/>
  <c r="R2103" i="4"/>
  <c r="X2087" i="4"/>
  <c r="R2087" i="4"/>
  <c r="X2055" i="4"/>
  <c r="R2055" i="4"/>
  <c r="X2015" i="4"/>
  <c r="AG2015" i="4" s="1"/>
  <c r="R2015" i="4"/>
  <c r="R1975" i="4"/>
  <c r="X1975" i="4"/>
  <c r="X1927" i="4"/>
  <c r="R1927" i="4"/>
  <c r="X1879" i="4"/>
  <c r="R1879" i="4"/>
  <c r="X1815" i="4"/>
  <c r="AG1815" i="4" s="1"/>
  <c r="R1815" i="4"/>
  <c r="X1735" i="4"/>
  <c r="AG1735" i="4" s="1"/>
  <c r="R1735" i="4"/>
  <c r="X3358" i="4"/>
  <c r="R3358" i="4"/>
  <c r="R3286" i="4"/>
  <c r="X3286" i="4"/>
  <c r="X3190" i="4"/>
  <c r="AG3190" i="4" s="1"/>
  <c r="R3190" i="4"/>
  <c r="X3014" i="4"/>
  <c r="AG3014" i="4" s="1"/>
  <c r="R3014" i="4"/>
  <c r="X2726" i="4"/>
  <c r="R2726" i="4"/>
  <c r="X3355" i="4"/>
  <c r="R3355" i="4"/>
  <c r="R3339" i="4"/>
  <c r="X3339" i="4"/>
  <c r="X3315" i="4"/>
  <c r="AG3315" i="4" s="1"/>
  <c r="R3315" i="4"/>
  <c r="R3299" i="4"/>
  <c r="X3299" i="4"/>
  <c r="R3275" i="4"/>
  <c r="X3275" i="4"/>
  <c r="X3219" i="4"/>
  <c r="AG3219" i="4" s="1"/>
  <c r="R3219" i="4"/>
  <c r="R3354" i="4"/>
  <c r="X3354" i="4"/>
  <c r="X3338" i="4"/>
  <c r="R3338" i="4"/>
  <c r="X3314" i="4"/>
  <c r="R3314" i="4"/>
  <c r="X3298" i="4"/>
  <c r="AG3298" i="4" s="1"/>
  <c r="R3298" i="4"/>
  <c r="X3274" i="4"/>
  <c r="AG3274" i="4" s="1"/>
  <c r="R3274" i="4"/>
  <c r="X3258" i="4"/>
  <c r="R3258" i="4"/>
  <c r="X3242" i="4"/>
  <c r="R3242" i="4"/>
  <c r="R3226" i="4"/>
  <c r="X3226" i="4"/>
  <c r="X3210" i="4"/>
  <c r="AG3210" i="4" s="1"/>
  <c r="R3210" i="4"/>
  <c r="X3194" i="4"/>
  <c r="R3194" i="4"/>
  <c r="X3178" i="4"/>
  <c r="R3178" i="4"/>
  <c r="R3162" i="4"/>
  <c r="X3162" i="4"/>
  <c r="X3146" i="4"/>
  <c r="AG3146" i="4" s="1"/>
  <c r="R3146" i="4"/>
  <c r="R3130" i="4"/>
  <c r="X3130" i="4"/>
  <c r="X3106" i="4"/>
  <c r="R3106" i="4"/>
  <c r="X3082" i="4"/>
  <c r="AG3082" i="4" s="1"/>
  <c r="R3082" i="4"/>
  <c r="X3042" i="4"/>
  <c r="AG3042" i="4" s="1"/>
  <c r="R3042" i="4"/>
  <c r="R3010" i="4"/>
  <c r="X3010" i="4"/>
  <c r="X2986" i="4"/>
  <c r="R2986" i="4"/>
  <c r="R2962" i="4"/>
  <c r="X2962" i="4"/>
  <c r="X2930" i="4"/>
  <c r="AG2930" i="4" s="1"/>
  <c r="R2930" i="4"/>
  <c r="X2898" i="4"/>
  <c r="R2898" i="4"/>
  <c r="X2866" i="4"/>
  <c r="R2866" i="4"/>
  <c r="X2842" i="4"/>
  <c r="AG2842" i="4" s="1"/>
  <c r="R2842" i="4"/>
  <c r="R2810" i="4"/>
  <c r="X2810" i="4"/>
  <c r="X2786" i="4"/>
  <c r="R2786" i="4"/>
  <c r="R2754" i="4"/>
  <c r="X2754" i="4"/>
  <c r="R2722" i="4"/>
  <c r="X2722" i="4"/>
  <c r="R2698" i="4"/>
  <c r="X2698" i="4"/>
  <c r="X2674" i="4"/>
  <c r="R2674" i="4"/>
  <c r="X2642" i="4"/>
  <c r="R2642" i="4"/>
  <c r="X2618" i="4"/>
  <c r="R2618" i="4"/>
  <c r="X2594" i="4"/>
  <c r="R2594" i="4"/>
  <c r="X2570" i="4"/>
  <c r="R2570" i="4"/>
  <c r="X2546" i="4"/>
  <c r="R2546" i="4"/>
  <c r="X2522" i="4"/>
  <c r="R2522" i="4"/>
  <c r="X2506" i="4"/>
  <c r="R2506" i="4"/>
  <c r="X2490" i="4"/>
  <c r="R2490" i="4"/>
  <c r="X2474" i="4"/>
  <c r="R2474" i="4"/>
  <c r="X2458" i="4"/>
  <c r="R2458" i="4"/>
  <c r="X2450" i="4"/>
  <c r="R2450" i="4"/>
  <c r="X2442" i="4"/>
  <c r="R2442" i="4"/>
  <c r="X2426" i="4"/>
  <c r="R2426" i="4"/>
  <c r="X2418" i="4"/>
  <c r="AG2418" i="4" s="1"/>
  <c r="R2418" i="4"/>
  <c r="X2410" i="4"/>
  <c r="AG2410" i="4" s="1"/>
  <c r="R2410" i="4"/>
  <c r="X2402" i="4"/>
  <c r="R2402" i="4"/>
  <c r="X2394" i="4"/>
  <c r="R2394" i="4"/>
  <c r="X2386" i="4"/>
  <c r="AG2386" i="4" s="1"/>
  <c r="R2386" i="4"/>
  <c r="X2378" i="4"/>
  <c r="AG2378" i="4" s="1"/>
  <c r="R2378" i="4"/>
  <c r="X2370" i="4"/>
  <c r="R2370" i="4"/>
  <c r="X2362" i="4"/>
  <c r="R2362" i="4"/>
  <c r="X2354" i="4"/>
  <c r="AG2354" i="4" s="1"/>
  <c r="R2354" i="4"/>
  <c r="X2338" i="4"/>
  <c r="AG2338" i="4" s="1"/>
  <c r="R2338" i="4"/>
  <c r="X2330" i="4"/>
  <c r="R2330" i="4"/>
  <c r="X2322" i="4"/>
  <c r="R2322" i="4"/>
  <c r="X2314" i="4"/>
  <c r="AG2314" i="4" s="1"/>
  <c r="R2314" i="4"/>
  <c r="X2306" i="4"/>
  <c r="AG2306" i="4" s="1"/>
  <c r="R2306" i="4"/>
  <c r="X2298" i="4"/>
  <c r="R2298" i="4"/>
  <c r="X2290" i="4"/>
  <c r="R2290" i="4"/>
  <c r="X2282" i="4"/>
  <c r="AG2282" i="4" s="1"/>
  <c r="R2282" i="4"/>
  <c r="X2274" i="4"/>
  <c r="AG2274" i="4" s="1"/>
  <c r="R2274" i="4"/>
  <c r="X2266" i="4"/>
  <c r="R2266" i="4"/>
  <c r="X2258" i="4"/>
  <c r="R2258" i="4"/>
  <c r="X2250" i="4"/>
  <c r="AG2250" i="4" s="1"/>
  <c r="R2250" i="4"/>
  <c r="R2242" i="4"/>
  <c r="X2242" i="4"/>
  <c r="X2234" i="4"/>
  <c r="R2234" i="4"/>
  <c r="X2218" i="4"/>
  <c r="R2218" i="4"/>
  <c r="R2210" i="4"/>
  <c r="X2210" i="4"/>
  <c r="X2202" i="4"/>
  <c r="AG2202" i="4" s="1"/>
  <c r="R2202" i="4"/>
  <c r="X2194" i="4"/>
  <c r="R2194" i="4"/>
  <c r="X2186" i="4"/>
  <c r="R2186" i="4"/>
  <c r="R2178" i="4"/>
  <c r="X2178" i="4"/>
  <c r="X2170" i="4"/>
  <c r="AG2170" i="4" s="1"/>
  <c r="R2170" i="4"/>
  <c r="X2162" i="4"/>
  <c r="R2162" i="4"/>
  <c r="X2154" i="4"/>
  <c r="R2154" i="4"/>
  <c r="R2146" i="4"/>
  <c r="X2146" i="4"/>
  <c r="X2138" i="4"/>
  <c r="AG2138" i="4" s="1"/>
  <c r="R2138" i="4"/>
  <c r="X2130" i="4"/>
  <c r="R2130" i="4"/>
  <c r="R2122" i="4"/>
  <c r="X2122" i="4"/>
  <c r="X2114" i="4"/>
  <c r="AG2114" i="4" s="1"/>
  <c r="R2114" i="4"/>
  <c r="X2106" i="4"/>
  <c r="AG2106" i="4" s="1"/>
  <c r="R2106" i="4"/>
  <c r="X2098" i="4"/>
  <c r="R2098" i="4"/>
  <c r="R2090" i="4"/>
  <c r="X2090" i="4"/>
  <c r="X2082" i="4"/>
  <c r="AG2082" i="4" s="1"/>
  <c r="R2082" i="4"/>
  <c r="X2074" i="4"/>
  <c r="AG2074" i="4" s="1"/>
  <c r="R2074" i="4"/>
  <c r="X2066" i="4"/>
  <c r="R2066" i="4"/>
  <c r="R2058" i="4"/>
  <c r="X2058" i="4"/>
  <c r="X2050" i="4"/>
  <c r="AG2050" i="4" s="1"/>
  <c r="R2050" i="4"/>
  <c r="X2042" i="4"/>
  <c r="AG2042" i="4" s="1"/>
  <c r="R2042" i="4"/>
  <c r="X2034" i="4"/>
  <c r="R2034" i="4"/>
  <c r="R2026" i="4"/>
  <c r="X2026" i="4"/>
  <c r="X2018" i="4"/>
  <c r="AG2018" i="4" s="1"/>
  <c r="R2018" i="4"/>
  <c r="X2010" i="4"/>
  <c r="AG2010" i="4" s="1"/>
  <c r="R2010" i="4"/>
  <c r="X2002" i="4"/>
  <c r="R2002" i="4"/>
  <c r="R1994" i="4"/>
  <c r="X1994" i="4"/>
  <c r="X1986" i="4"/>
  <c r="AG1986" i="4" s="1"/>
  <c r="R1986" i="4"/>
  <c r="X1978" i="4"/>
  <c r="AG1978" i="4" s="1"/>
  <c r="R1978" i="4"/>
  <c r="X1970" i="4"/>
  <c r="R1970" i="4"/>
  <c r="X1962" i="4"/>
  <c r="R1962" i="4"/>
  <c r="X1954" i="4"/>
  <c r="AG1954" i="4" s="1"/>
  <c r="R1954" i="4"/>
  <c r="R1946" i="4"/>
  <c r="X1946" i="4"/>
  <c r="X1938" i="4"/>
  <c r="R1938" i="4"/>
  <c r="X1930" i="4"/>
  <c r="R1930" i="4"/>
  <c r="X1922" i="4"/>
  <c r="AG1922" i="4" s="1"/>
  <c r="R1922" i="4"/>
  <c r="R1914" i="4"/>
  <c r="X1914" i="4"/>
  <c r="X1906" i="4"/>
  <c r="R1906" i="4"/>
  <c r="X1898" i="4"/>
  <c r="R1898" i="4"/>
  <c r="X1890" i="4"/>
  <c r="AG1890" i="4" s="1"/>
  <c r="R1890" i="4"/>
  <c r="R1882" i="4"/>
  <c r="X1882" i="4"/>
  <c r="X1874" i="4"/>
  <c r="R1874" i="4"/>
  <c r="X1866" i="4"/>
  <c r="R1866" i="4"/>
  <c r="X1858" i="4"/>
  <c r="AG1858" i="4" s="1"/>
  <c r="R1858" i="4"/>
  <c r="R1850" i="4"/>
  <c r="X1850" i="4"/>
  <c r="X1842" i="4"/>
  <c r="R1842" i="4"/>
  <c r="X1834" i="4"/>
  <c r="R1834" i="4"/>
  <c r="X1826" i="4"/>
  <c r="AG1826" i="4" s="1"/>
  <c r="R1826" i="4"/>
  <c r="R1818" i="4"/>
  <c r="X1818" i="4"/>
  <c r="X1810" i="4"/>
  <c r="R1810" i="4"/>
  <c r="X1802" i="4"/>
  <c r="R1802" i="4"/>
  <c r="X1794" i="4"/>
  <c r="AG1794" i="4" s="1"/>
  <c r="R1794" i="4"/>
  <c r="R1786" i="4"/>
  <c r="X1786" i="4"/>
  <c r="X1778" i="4"/>
  <c r="R1778" i="4"/>
  <c r="X1770" i="4"/>
  <c r="R1770" i="4"/>
  <c r="X1762" i="4"/>
  <c r="AG1762" i="4" s="1"/>
  <c r="R1762" i="4"/>
  <c r="X1754" i="4"/>
  <c r="AG1754" i="4" s="1"/>
  <c r="R1754" i="4"/>
  <c r="X1746" i="4"/>
  <c r="R1746" i="4"/>
  <c r="X1738" i="4"/>
  <c r="R1738" i="4"/>
  <c r="X1730" i="4"/>
  <c r="AG1730" i="4" s="1"/>
  <c r="R1730" i="4"/>
  <c r="X1722" i="4"/>
  <c r="AG1722" i="4" s="1"/>
  <c r="R1722" i="4"/>
  <c r="X1714" i="4"/>
  <c r="R1714" i="4"/>
  <c r="X1706" i="4"/>
  <c r="R1706" i="4"/>
  <c r="X1698" i="4"/>
  <c r="AG1698" i="4" s="1"/>
  <c r="R1698" i="4"/>
  <c r="X1690" i="4"/>
  <c r="AG1690" i="4" s="1"/>
  <c r="R1690" i="4"/>
  <c r="R1682" i="4"/>
  <c r="X1682" i="4"/>
  <c r="X1674" i="4"/>
  <c r="R1674" i="4"/>
  <c r="R1666" i="4"/>
  <c r="X1666" i="4"/>
  <c r="X1658" i="4"/>
  <c r="AG1658" i="4" s="1"/>
  <c r="R1658" i="4"/>
  <c r="R1650" i="4"/>
  <c r="X1650" i="4"/>
  <c r="X1642" i="4"/>
  <c r="R1642" i="4"/>
  <c r="R1634" i="4"/>
  <c r="X1634" i="4"/>
  <c r="X1626" i="4"/>
  <c r="AG1626" i="4" s="1"/>
  <c r="R1626" i="4"/>
  <c r="R1618" i="4"/>
  <c r="X1618" i="4"/>
  <c r="X1610" i="4"/>
  <c r="R1610" i="4"/>
  <c r="R1602" i="4"/>
  <c r="X1602" i="4"/>
  <c r="X1594" i="4"/>
  <c r="AG1594" i="4" s="1"/>
  <c r="R1594" i="4"/>
  <c r="R1586" i="4"/>
  <c r="X1586" i="4"/>
  <c r="X1578" i="4"/>
  <c r="R1578" i="4"/>
  <c r="R1570" i="4"/>
  <c r="X1570" i="4"/>
  <c r="X1562" i="4"/>
  <c r="AG1562" i="4" s="1"/>
  <c r="R1562" i="4"/>
  <c r="R1554" i="4"/>
  <c r="X1554" i="4"/>
  <c r="X1546" i="4"/>
  <c r="R1546" i="4"/>
  <c r="R1538" i="4"/>
  <c r="X1538" i="4"/>
  <c r="X1530" i="4"/>
  <c r="AG1530" i="4" s="1"/>
  <c r="R1530" i="4"/>
  <c r="R1522" i="4"/>
  <c r="X1522" i="4"/>
  <c r="X1514" i="4"/>
  <c r="R1514" i="4"/>
  <c r="R1506" i="4"/>
  <c r="X1506" i="4"/>
  <c r="X1498" i="4"/>
  <c r="AG1498" i="4" s="1"/>
  <c r="R1498" i="4"/>
  <c r="R1490" i="4"/>
  <c r="X1490" i="4"/>
  <c r="X1482" i="4"/>
  <c r="R1482" i="4"/>
  <c r="R1474" i="4"/>
  <c r="X1474" i="4"/>
  <c r="X1466" i="4"/>
  <c r="AG1466" i="4" s="1"/>
  <c r="R1466" i="4"/>
  <c r="R1458" i="4"/>
  <c r="X1458" i="4"/>
  <c r="X1450" i="4"/>
  <c r="R1450" i="4"/>
  <c r="R1442" i="4"/>
  <c r="X1442" i="4"/>
  <c r="X1434" i="4"/>
  <c r="AG1434" i="4" s="1"/>
  <c r="R1434" i="4"/>
  <c r="R1426" i="4"/>
  <c r="X1426" i="4"/>
  <c r="X1418" i="4"/>
  <c r="R1418" i="4"/>
  <c r="X1410" i="4"/>
  <c r="AG1410" i="4" s="1"/>
  <c r="R1410" i="4"/>
  <c r="X1402" i="4"/>
  <c r="AG1402" i="4" s="1"/>
  <c r="R1402" i="4"/>
  <c r="X1394" i="4"/>
  <c r="R1394" i="4"/>
  <c r="R1386" i="4"/>
  <c r="X1386" i="4"/>
  <c r="X1378" i="4"/>
  <c r="AG1378" i="4" s="1"/>
  <c r="R1378" i="4"/>
  <c r="R1370" i="4"/>
  <c r="X1370" i="4"/>
  <c r="X1362" i="4"/>
  <c r="R1362" i="4"/>
  <c r="R1354" i="4"/>
  <c r="X1354" i="4"/>
  <c r="X1346" i="4"/>
  <c r="AG1346" i="4" s="1"/>
  <c r="R1346" i="4"/>
  <c r="R1338" i="4"/>
  <c r="X1338" i="4"/>
  <c r="X1330" i="4"/>
  <c r="R1330" i="4"/>
  <c r="R1322" i="4"/>
  <c r="X1322" i="4"/>
  <c r="X1314" i="4"/>
  <c r="AG1314" i="4" s="1"/>
  <c r="R1314" i="4"/>
  <c r="R1306" i="4"/>
  <c r="X1306" i="4"/>
  <c r="X1298" i="4"/>
  <c r="R1298" i="4"/>
  <c r="R1290" i="4"/>
  <c r="X1290" i="4"/>
  <c r="X1282" i="4"/>
  <c r="AG1282" i="4" s="1"/>
  <c r="R1282" i="4"/>
  <c r="R1274" i="4"/>
  <c r="X1274" i="4"/>
  <c r="X1266" i="4"/>
  <c r="R1266" i="4"/>
  <c r="R1258" i="4"/>
  <c r="X1258" i="4"/>
  <c r="X1250" i="4"/>
  <c r="AG1250" i="4" s="1"/>
  <c r="R1250" i="4"/>
  <c r="R1242" i="4"/>
  <c r="X1242" i="4"/>
  <c r="X1234" i="4"/>
  <c r="R1234" i="4"/>
  <c r="R1226" i="4"/>
  <c r="X1226" i="4"/>
  <c r="X1218" i="4"/>
  <c r="AG1218" i="4" s="1"/>
  <c r="R1218" i="4"/>
  <c r="R1210" i="4"/>
  <c r="X1210" i="4"/>
  <c r="X1202" i="4"/>
  <c r="R1202" i="4"/>
  <c r="R1194" i="4"/>
  <c r="X1194" i="4"/>
  <c r="X1186" i="4"/>
  <c r="AG1186" i="4" s="1"/>
  <c r="R1186" i="4"/>
  <c r="R1178" i="4"/>
  <c r="X1178" i="4"/>
  <c r="X1170" i="4"/>
  <c r="R1170" i="4"/>
  <c r="R1162" i="4"/>
  <c r="X1162" i="4"/>
  <c r="X1154" i="4"/>
  <c r="AG1154" i="4" s="1"/>
  <c r="R1154" i="4"/>
  <c r="R1146" i="4"/>
  <c r="X1146" i="4"/>
  <c r="X1138" i="4"/>
  <c r="R1138" i="4"/>
  <c r="X1130" i="4"/>
  <c r="R1130" i="4"/>
  <c r="R1122" i="4"/>
  <c r="X1122" i="4"/>
  <c r="X1114" i="4"/>
  <c r="AG1114" i="4" s="1"/>
  <c r="R1114" i="4"/>
  <c r="R1106" i="4"/>
  <c r="X1106" i="4"/>
  <c r="R1098" i="4"/>
  <c r="X1098" i="4"/>
  <c r="X1090" i="4"/>
  <c r="AG1090" i="4" s="1"/>
  <c r="R1090" i="4"/>
  <c r="X1082" i="4"/>
  <c r="AG1082" i="4" s="1"/>
  <c r="R1082" i="4"/>
  <c r="R1074" i="4"/>
  <c r="X1074" i="4"/>
  <c r="X1066" i="4"/>
  <c r="R1066" i="4"/>
  <c r="R1058" i="4"/>
  <c r="X1058" i="4"/>
  <c r="X1050" i="4"/>
  <c r="AG1050" i="4" s="1"/>
  <c r="R1050" i="4"/>
  <c r="X1042" i="4"/>
  <c r="R1042" i="4"/>
  <c r="R1034" i="4"/>
  <c r="X1034" i="4"/>
  <c r="X1026" i="4"/>
  <c r="AG1026" i="4" s="1"/>
  <c r="R1026" i="4"/>
  <c r="R1018" i="4"/>
  <c r="X1018" i="4"/>
  <c r="X1010" i="4"/>
  <c r="R1010" i="4"/>
  <c r="X1002" i="4"/>
  <c r="R1002" i="4"/>
  <c r="X994" i="4"/>
  <c r="AG994" i="4" s="1"/>
  <c r="R994" i="4"/>
  <c r="R986" i="4"/>
  <c r="X986" i="4"/>
  <c r="X978" i="4"/>
  <c r="R978" i="4"/>
  <c r="R970" i="4"/>
  <c r="X970" i="4"/>
  <c r="X962" i="4"/>
  <c r="AG962" i="4" s="1"/>
  <c r="R962" i="4"/>
  <c r="X954" i="4"/>
  <c r="AG954" i="4" s="1"/>
  <c r="R954" i="4"/>
  <c r="R946" i="4"/>
  <c r="X946" i="4"/>
  <c r="R938" i="4"/>
  <c r="X938" i="4"/>
  <c r="X930" i="4"/>
  <c r="AG930" i="4" s="1"/>
  <c r="R930" i="4"/>
  <c r="X922" i="4"/>
  <c r="AG922" i="4" s="1"/>
  <c r="R922" i="4"/>
  <c r="X914" i="4"/>
  <c r="R914" i="4"/>
  <c r="R906" i="4"/>
  <c r="X906" i="4"/>
  <c r="X898" i="4"/>
  <c r="AG898" i="4" s="1"/>
  <c r="R898" i="4"/>
  <c r="X890" i="4"/>
  <c r="AG890" i="4" s="1"/>
  <c r="R890" i="4"/>
  <c r="X882" i="4"/>
  <c r="R882" i="4"/>
  <c r="R874" i="4"/>
  <c r="X874" i="4"/>
  <c r="X866" i="4"/>
  <c r="AG866" i="4" s="1"/>
  <c r="R866" i="4"/>
  <c r="X858" i="4"/>
  <c r="AG858" i="4" s="1"/>
  <c r="R858" i="4"/>
  <c r="X850" i="4"/>
  <c r="R850" i="4"/>
  <c r="R842" i="4"/>
  <c r="X842" i="4"/>
  <c r="X834" i="4"/>
  <c r="AG834" i="4" s="1"/>
  <c r="R834" i="4"/>
  <c r="X826" i="4"/>
  <c r="AG826" i="4" s="1"/>
  <c r="R826" i="4"/>
  <c r="X818" i="4"/>
  <c r="R818" i="4"/>
  <c r="R810" i="4"/>
  <c r="X810" i="4"/>
  <c r="R802" i="4"/>
  <c r="X802" i="4"/>
  <c r="X794" i="4"/>
  <c r="AG794" i="4" s="1"/>
  <c r="R794" i="4"/>
  <c r="R786" i="4"/>
  <c r="X786" i="4"/>
  <c r="X778" i="4"/>
  <c r="R778" i="4"/>
  <c r="R770" i="4"/>
  <c r="X770" i="4"/>
  <c r="X762" i="4"/>
  <c r="AG762" i="4" s="1"/>
  <c r="R762" i="4"/>
  <c r="R754" i="4"/>
  <c r="X754" i="4"/>
  <c r="X746" i="4"/>
  <c r="R746" i="4"/>
  <c r="R738" i="4"/>
  <c r="X738" i="4"/>
  <c r="X730" i="4"/>
  <c r="AG730" i="4" s="1"/>
  <c r="R730" i="4"/>
  <c r="R722" i="4"/>
  <c r="X722" i="4"/>
  <c r="X714" i="4"/>
  <c r="R714" i="4"/>
  <c r="R706" i="4"/>
  <c r="X706" i="4"/>
  <c r="X698" i="4"/>
  <c r="AG698" i="4" s="1"/>
  <c r="R698" i="4"/>
  <c r="R690" i="4"/>
  <c r="X690" i="4"/>
  <c r="X682" i="4"/>
  <c r="R682" i="4"/>
  <c r="R674" i="4"/>
  <c r="X674" i="4"/>
  <c r="X666" i="4"/>
  <c r="AG666" i="4" s="1"/>
  <c r="R666" i="4"/>
  <c r="X658" i="4"/>
  <c r="R658" i="4"/>
  <c r="X650" i="4"/>
  <c r="R650" i="4"/>
  <c r="R642" i="4"/>
  <c r="X642" i="4"/>
  <c r="X634" i="4"/>
  <c r="AG634" i="4" s="1"/>
  <c r="R634" i="4"/>
  <c r="R626" i="4"/>
  <c r="X626" i="4"/>
  <c r="X618" i="4"/>
  <c r="R618" i="4"/>
  <c r="R610" i="4"/>
  <c r="X610" i="4"/>
  <c r="X602" i="4"/>
  <c r="AG602" i="4" s="1"/>
  <c r="R602" i="4"/>
  <c r="R594" i="4"/>
  <c r="X594" i="4"/>
  <c r="X586" i="4"/>
  <c r="R586" i="4"/>
  <c r="R578" i="4"/>
  <c r="X578" i="4"/>
  <c r="X570" i="4"/>
  <c r="AG570" i="4" s="1"/>
  <c r="R570" i="4"/>
  <c r="R562" i="4"/>
  <c r="X562" i="4"/>
  <c r="X554" i="4"/>
  <c r="R554" i="4"/>
  <c r="R546" i="4"/>
  <c r="X546" i="4"/>
  <c r="X538" i="4"/>
  <c r="AG538" i="4" s="1"/>
  <c r="R538" i="4"/>
  <c r="R530" i="4"/>
  <c r="X530" i="4"/>
  <c r="X522" i="4"/>
  <c r="R522" i="4"/>
  <c r="X514" i="4"/>
  <c r="AG514" i="4" s="1"/>
  <c r="R514" i="4"/>
  <c r="X506" i="4"/>
  <c r="AG506" i="4" s="1"/>
  <c r="R506" i="4"/>
  <c r="X498" i="4"/>
  <c r="R498" i="4"/>
  <c r="X490" i="4"/>
  <c r="R490" i="4"/>
  <c r="R482" i="4"/>
  <c r="X482" i="4"/>
  <c r="X474" i="4"/>
  <c r="AG474" i="4" s="1"/>
  <c r="R474" i="4"/>
  <c r="R466" i="4"/>
  <c r="X466" i="4"/>
  <c r="R458" i="4"/>
  <c r="X458" i="4"/>
  <c r="X450" i="4"/>
  <c r="AG450" i="4" s="1"/>
  <c r="R450" i="4"/>
  <c r="X442" i="4"/>
  <c r="AG442" i="4" s="1"/>
  <c r="R442" i="4"/>
  <c r="X434" i="4"/>
  <c r="R434" i="4"/>
  <c r="R426" i="4"/>
  <c r="X426" i="4"/>
  <c r="X418" i="4"/>
  <c r="AG418" i="4" s="1"/>
  <c r="R418" i="4"/>
  <c r="X410" i="4"/>
  <c r="AG410" i="4" s="1"/>
  <c r="R410" i="4"/>
  <c r="X402" i="4"/>
  <c r="R402" i="4"/>
  <c r="X394" i="4"/>
  <c r="R394" i="4"/>
  <c r="R386" i="4"/>
  <c r="X386" i="4"/>
  <c r="X378" i="4"/>
  <c r="AG378" i="4" s="1"/>
  <c r="R378" i="4"/>
  <c r="X370" i="4"/>
  <c r="R370" i="4"/>
  <c r="X362" i="4"/>
  <c r="R362" i="4"/>
  <c r="R354" i="4"/>
  <c r="X354" i="4"/>
  <c r="R346" i="4"/>
  <c r="X346" i="4"/>
  <c r="X338" i="4"/>
  <c r="R338" i="4"/>
  <c r="R330" i="4"/>
  <c r="X330" i="4"/>
  <c r="X322" i="4"/>
  <c r="AG322" i="4" s="1"/>
  <c r="R322" i="4"/>
  <c r="X314" i="4"/>
  <c r="AG314" i="4" s="1"/>
  <c r="R314" i="4"/>
  <c r="X306" i="4"/>
  <c r="R306" i="4"/>
  <c r="X298" i="4"/>
  <c r="R298" i="4"/>
  <c r="X290" i="4"/>
  <c r="AG290" i="4" s="1"/>
  <c r="R290" i="4"/>
  <c r="X282" i="4"/>
  <c r="AG282" i="4" s="1"/>
  <c r="R282" i="4"/>
  <c r="R274" i="4"/>
  <c r="X274" i="4"/>
  <c r="X266" i="4"/>
  <c r="R266" i="4"/>
  <c r="X258" i="4"/>
  <c r="AG258" i="4" s="1"/>
  <c r="R258" i="4"/>
  <c r="X250" i="4"/>
  <c r="AG250" i="4" s="1"/>
  <c r="R250" i="4"/>
  <c r="X242" i="4"/>
  <c r="R242" i="4"/>
  <c r="X234" i="4"/>
  <c r="R234" i="4"/>
  <c r="X226" i="4"/>
  <c r="AG226" i="4" s="1"/>
  <c r="R226" i="4"/>
  <c r="X218" i="4"/>
  <c r="AG218" i="4" s="1"/>
  <c r="R218" i="4"/>
  <c r="R210" i="4"/>
  <c r="X210" i="4"/>
  <c r="X202" i="4"/>
  <c r="R202" i="4"/>
  <c r="X194" i="4"/>
  <c r="AG194" i="4" s="1"/>
  <c r="R194" i="4"/>
  <c r="X186" i="4"/>
  <c r="AG186" i="4" s="1"/>
  <c r="R186" i="4"/>
  <c r="R178" i="4"/>
  <c r="X178" i="4"/>
  <c r="X170" i="4"/>
  <c r="R170" i="4"/>
  <c r="X162" i="4"/>
  <c r="AG162" i="4" s="1"/>
  <c r="R162" i="4"/>
  <c r="R154" i="4"/>
  <c r="X154" i="4"/>
  <c r="R146" i="4"/>
  <c r="X146" i="4"/>
  <c r="X138" i="4"/>
  <c r="R138" i="4"/>
  <c r="X130" i="4"/>
  <c r="AG130" i="4" s="1"/>
  <c r="R130" i="4"/>
  <c r="X122" i="4"/>
  <c r="AG122" i="4" s="1"/>
  <c r="R122" i="4"/>
  <c r="R114" i="4"/>
  <c r="X114" i="4"/>
  <c r="R106" i="4"/>
  <c r="X106" i="4"/>
  <c r="X98" i="4"/>
  <c r="AG98" i="4" s="1"/>
  <c r="R98" i="4"/>
  <c r="R90" i="4"/>
  <c r="X90" i="4"/>
  <c r="X82" i="4"/>
  <c r="R82" i="4"/>
  <c r="R74" i="4"/>
  <c r="X74" i="4"/>
  <c r="R66" i="4"/>
  <c r="X66" i="4"/>
  <c r="X58" i="4"/>
  <c r="AG58" i="4" s="1"/>
  <c r="R58" i="4"/>
  <c r="R50" i="4"/>
  <c r="X50" i="4"/>
  <c r="X42" i="4"/>
  <c r="R42" i="4"/>
  <c r="R34" i="4"/>
  <c r="X34" i="4"/>
  <c r="X26" i="4"/>
  <c r="AG26" i="4" s="1"/>
  <c r="R26" i="4"/>
  <c r="R18" i="4"/>
  <c r="X18" i="4"/>
  <c r="Y3360" i="4"/>
  <c r="S3360" i="4"/>
  <c r="S3352" i="4"/>
  <c r="Y3352" i="4"/>
  <c r="Y3344" i="4"/>
  <c r="S3344" i="4"/>
  <c r="Y3336" i="4"/>
  <c r="AH3336" i="4" s="1"/>
  <c r="S3336" i="4"/>
  <c r="Y3328" i="4"/>
  <c r="S3328" i="4"/>
  <c r="S3320" i="4"/>
  <c r="Y3320" i="4"/>
  <c r="Y3312" i="4"/>
  <c r="S3312" i="4"/>
  <c r="Y3304" i="4"/>
  <c r="AH3304" i="4" s="1"/>
  <c r="S3304" i="4"/>
  <c r="Y3296" i="4"/>
  <c r="S3296" i="4"/>
  <c r="Y3288" i="4"/>
  <c r="AH3288" i="4" s="1"/>
  <c r="S3288" i="4"/>
  <c r="Y3280" i="4"/>
  <c r="S3280" i="4"/>
  <c r="Y3272" i="4"/>
  <c r="AH3272" i="4" s="1"/>
  <c r="S3272" i="4"/>
  <c r="Y3264" i="4"/>
  <c r="S3264" i="4"/>
  <c r="Y3256" i="4"/>
  <c r="AH3256" i="4" s="1"/>
  <c r="S3256" i="4"/>
  <c r="Y3248" i="4"/>
  <c r="S3248" i="4"/>
  <c r="Y3240" i="4"/>
  <c r="AH3240" i="4" s="1"/>
  <c r="S3240" i="4"/>
  <c r="Y3232" i="4"/>
  <c r="S3232" i="4"/>
  <c r="S3224" i="4"/>
  <c r="Y3224" i="4"/>
  <c r="S3216" i="4"/>
  <c r="Y3216" i="4"/>
  <c r="Y3208" i="4"/>
  <c r="AH3208" i="4" s="1"/>
  <c r="S3208" i="4"/>
  <c r="Y3200" i="4"/>
  <c r="S3200" i="4"/>
  <c r="S3192" i="4"/>
  <c r="Y3192" i="4"/>
  <c r="Y3184" i="4"/>
  <c r="S3184" i="4"/>
  <c r="Y3176" i="4"/>
  <c r="AH3176" i="4" s="1"/>
  <c r="S3176" i="4"/>
  <c r="Y3168" i="4"/>
  <c r="S3168" i="4"/>
  <c r="S3160" i="4"/>
  <c r="Y3160" i="4"/>
  <c r="Y3152" i="4"/>
  <c r="S3152" i="4"/>
  <c r="Y3144" i="4"/>
  <c r="AH3144" i="4" s="1"/>
  <c r="S3144" i="4"/>
  <c r="Y3136" i="4"/>
  <c r="S3136" i="4"/>
  <c r="S3128" i="4"/>
  <c r="Y3128" i="4"/>
  <c r="Y3120" i="4"/>
  <c r="S3120" i="4"/>
  <c r="S3112" i="4"/>
  <c r="Y3112" i="4"/>
  <c r="Y3104" i="4"/>
  <c r="S3104" i="4"/>
  <c r="S3096" i="4"/>
  <c r="Y3096" i="4"/>
  <c r="S3088" i="4"/>
  <c r="Y3088" i="4"/>
  <c r="Y3080" i="4"/>
  <c r="AH3080" i="4" s="1"/>
  <c r="S3080" i="4"/>
  <c r="S3072" i="4"/>
  <c r="Y3072" i="4"/>
  <c r="S3064" i="4"/>
  <c r="Y3064" i="4"/>
  <c r="Y3056" i="4"/>
  <c r="S3056" i="4"/>
  <c r="S3048" i="4"/>
  <c r="Y3048" i="4"/>
  <c r="Y3040" i="4"/>
  <c r="S3040" i="4"/>
  <c r="Y3032" i="4"/>
  <c r="AH3032" i="4" s="1"/>
  <c r="S3032" i="4"/>
  <c r="S3024" i="4"/>
  <c r="Y3024" i="4"/>
  <c r="Y3016" i="4"/>
  <c r="AH3016" i="4" s="1"/>
  <c r="S3016" i="4"/>
  <c r="S3008" i="4"/>
  <c r="Y3008" i="4"/>
  <c r="S3000" i="4"/>
  <c r="Y3000" i="4"/>
  <c r="Y2992" i="4"/>
  <c r="S2992" i="4"/>
  <c r="Y2984" i="4"/>
  <c r="AH2984" i="4" s="1"/>
  <c r="S2984" i="4"/>
  <c r="Y2976" i="4"/>
  <c r="S2976" i="4"/>
  <c r="Y2968" i="4"/>
  <c r="AH2968" i="4" s="1"/>
  <c r="S2968" i="4"/>
  <c r="S2960" i="4"/>
  <c r="Y2960" i="4"/>
  <c r="Y2952" i="4"/>
  <c r="AH2952" i="4" s="1"/>
  <c r="S2952" i="4"/>
  <c r="Y2944" i="4"/>
  <c r="S2944" i="4"/>
  <c r="S2936" i="4"/>
  <c r="Y2936" i="4"/>
  <c r="Y2928" i="4"/>
  <c r="S2928" i="4"/>
  <c r="Y2920" i="4"/>
  <c r="AH2920" i="4" s="1"/>
  <c r="S2920" i="4"/>
  <c r="S2912" i="4"/>
  <c r="Y2912" i="4"/>
  <c r="Y2904" i="4"/>
  <c r="AH2904" i="4" s="1"/>
  <c r="S2904" i="4"/>
  <c r="Y2896" i="4"/>
  <c r="S2896" i="4"/>
  <c r="Y2888" i="4"/>
  <c r="AH2888" i="4" s="1"/>
  <c r="S2888" i="4"/>
  <c r="S2880" i="4"/>
  <c r="Y2880" i="4"/>
  <c r="Y2872" i="4"/>
  <c r="AH2872" i="4" s="1"/>
  <c r="S2872" i="4"/>
  <c r="Y2864" i="4"/>
  <c r="S2864" i="4"/>
  <c r="Y2856" i="4"/>
  <c r="AH2856" i="4" s="1"/>
  <c r="S2856" i="4"/>
  <c r="S2848" i="4"/>
  <c r="Y2848" i="4"/>
  <c r="Y2840" i="4"/>
  <c r="AH2840" i="4" s="1"/>
  <c r="S2840" i="4"/>
  <c r="Y2832" i="4"/>
  <c r="S2832" i="4"/>
  <c r="Y2824" i="4"/>
  <c r="AH2824" i="4" s="1"/>
  <c r="S2824" i="4"/>
  <c r="Y2816" i="4"/>
  <c r="S2816" i="4"/>
  <c r="S2808" i="4"/>
  <c r="Y2808" i="4"/>
  <c r="Y2800" i="4"/>
  <c r="S2800" i="4"/>
  <c r="Y2792" i="4"/>
  <c r="AH2792" i="4" s="1"/>
  <c r="S2792" i="4"/>
  <c r="Y2784" i="4"/>
  <c r="S2784" i="4"/>
  <c r="Y2776" i="4"/>
  <c r="AH2776" i="4" s="1"/>
  <c r="S2776" i="4"/>
  <c r="Y2768" i="4"/>
  <c r="S2768" i="4"/>
  <c r="Y2760" i="4"/>
  <c r="AH2760" i="4" s="1"/>
  <c r="S2760" i="4"/>
  <c r="S2752" i="4"/>
  <c r="Y2752" i="4"/>
  <c r="Y2744" i="4"/>
  <c r="AH2744" i="4" s="1"/>
  <c r="S2744" i="4"/>
  <c r="Y2736" i="4"/>
  <c r="S2736" i="4"/>
  <c r="Y2728" i="4"/>
  <c r="AH2728" i="4" s="1"/>
  <c r="S2728" i="4"/>
  <c r="S2720" i="4"/>
  <c r="Y2720" i="4"/>
  <c r="Y2712" i="4"/>
  <c r="AH2712" i="4" s="1"/>
  <c r="S2712" i="4"/>
  <c r="Y2704" i="4"/>
  <c r="S2704" i="4"/>
  <c r="S2696" i="4"/>
  <c r="Y2696" i="4"/>
  <c r="Y2688" i="4"/>
  <c r="S2688" i="4"/>
  <c r="Y2680" i="4"/>
  <c r="AH2680" i="4" s="1"/>
  <c r="S2680" i="4"/>
  <c r="Y2672" i="4"/>
  <c r="S2672" i="4"/>
  <c r="S2664" i="4"/>
  <c r="Y2664" i="4"/>
  <c r="Y2656" i="4"/>
  <c r="S2656" i="4"/>
  <c r="Y2648" i="4"/>
  <c r="AH2648" i="4" s="1"/>
  <c r="S2648" i="4"/>
  <c r="Y2640" i="4"/>
  <c r="S2640" i="4"/>
  <c r="S2632" i="4"/>
  <c r="Y2632" i="4"/>
  <c r="Y2624" i="4"/>
  <c r="S2624" i="4"/>
  <c r="S2616" i="4"/>
  <c r="Y2616" i="4"/>
  <c r="Y2608" i="4"/>
  <c r="S2608" i="4"/>
  <c r="S2600" i="4"/>
  <c r="Y2600" i="4"/>
  <c r="Y2592" i="4"/>
  <c r="S2592" i="4"/>
  <c r="S2584" i="4"/>
  <c r="Y2584" i="4"/>
  <c r="Y2576" i="4"/>
  <c r="S2576" i="4"/>
  <c r="S2568" i="4"/>
  <c r="Y2568" i="4"/>
  <c r="Y2560" i="4"/>
  <c r="S2560" i="4"/>
  <c r="S2552" i="4"/>
  <c r="Y2552" i="4"/>
  <c r="S2544" i="4"/>
  <c r="Y2544" i="4"/>
  <c r="Y2536" i="4"/>
  <c r="AH2536" i="4" s="1"/>
  <c r="S2536" i="4"/>
  <c r="S2528" i="4"/>
  <c r="Y2528" i="4"/>
  <c r="Y2520" i="4"/>
  <c r="AH2520" i="4" s="1"/>
  <c r="S2520" i="4"/>
  <c r="S2512" i="4"/>
  <c r="Y2512" i="4"/>
  <c r="Y2504" i="4"/>
  <c r="AH2504" i="4" s="1"/>
  <c r="S2504" i="4"/>
  <c r="S2496" i="4"/>
  <c r="Y2496" i="4"/>
  <c r="Y2488" i="4"/>
  <c r="AH2488" i="4" s="1"/>
  <c r="S2488" i="4"/>
  <c r="S2480" i="4"/>
  <c r="Y2480" i="4"/>
  <c r="Y2472" i="4"/>
  <c r="AH2472" i="4" s="1"/>
  <c r="S2472" i="4"/>
  <c r="S2464" i="4"/>
  <c r="Y2464" i="4"/>
  <c r="Y2456" i="4"/>
  <c r="AH2456" i="4" s="1"/>
  <c r="S2456" i="4"/>
  <c r="S2448" i="4"/>
  <c r="Y2448" i="4"/>
  <c r="Y2440" i="4"/>
  <c r="AH2440" i="4" s="1"/>
  <c r="S2440" i="4"/>
  <c r="Y2432" i="4"/>
  <c r="S2432" i="4"/>
  <c r="Y2424" i="4"/>
  <c r="AH2424" i="4" s="1"/>
  <c r="S2424" i="4"/>
  <c r="S2416" i="4"/>
  <c r="Y2416" i="4"/>
  <c r="Y2408" i="4"/>
  <c r="AH2408" i="4" s="1"/>
  <c r="S2408" i="4"/>
  <c r="S2400" i="4"/>
  <c r="Y2400" i="4"/>
  <c r="Y2392" i="4"/>
  <c r="AH2392" i="4" s="1"/>
  <c r="S2392" i="4"/>
  <c r="S2384" i="4"/>
  <c r="Y2384" i="4"/>
  <c r="Y2376" i="4"/>
  <c r="AH2376" i="4" s="1"/>
  <c r="S2376" i="4"/>
  <c r="S2368" i="4"/>
  <c r="Y2368" i="4"/>
  <c r="Y2360" i="4"/>
  <c r="AH2360" i="4" s="1"/>
  <c r="S2360" i="4"/>
  <c r="S2352" i="4"/>
  <c r="Y2352" i="4"/>
  <c r="Y2344" i="4"/>
  <c r="AH2344" i="4" s="1"/>
  <c r="S2344" i="4"/>
  <c r="S2336" i="4"/>
  <c r="Y2336" i="4"/>
  <c r="Y2328" i="4"/>
  <c r="AH2328" i="4" s="1"/>
  <c r="S2328" i="4"/>
  <c r="S2320" i="4"/>
  <c r="Y2320" i="4"/>
  <c r="Y2312" i="4"/>
  <c r="AH2312" i="4" s="1"/>
  <c r="S2312" i="4"/>
  <c r="S2304" i="4"/>
  <c r="Y2304" i="4"/>
  <c r="Y2296" i="4"/>
  <c r="AH2296" i="4" s="1"/>
  <c r="S2296" i="4"/>
  <c r="S2288" i="4"/>
  <c r="Y2288" i="4"/>
  <c r="Y2280" i="4"/>
  <c r="AH2280" i="4" s="1"/>
  <c r="S2280" i="4"/>
  <c r="S2272" i="4"/>
  <c r="Y2272" i="4"/>
  <c r="Y2264" i="4"/>
  <c r="AH2264" i="4" s="1"/>
  <c r="S2264" i="4"/>
  <c r="Y2256" i="4"/>
  <c r="S2256" i="4"/>
  <c r="Y2248" i="4"/>
  <c r="AH2248" i="4" s="1"/>
  <c r="S2248" i="4"/>
  <c r="S2240" i="4"/>
  <c r="Y2240" i="4"/>
  <c r="Y2232" i="4"/>
  <c r="AH2232" i="4" s="1"/>
  <c r="S2232" i="4"/>
  <c r="Y2224" i="4"/>
  <c r="S2224" i="4"/>
  <c r="Y2216" i="4"/>
  <c r="AH2216" i="4" s="1"/>
  <c r="S2216" i="4"/>
  <c r="S2208" i="4"/>
  <c r="Y2208" i="4"/>
  <c r="Y2200" i="4"/>
  <c r="AH2200" i="4" s="1"/>
  <c r="S2200" i="4"/>
  <c r="Y2192" i="4"/>
  <c r="S2192" i="4"/>
  <c r="Y2184" i="4"/>
  <c r="AH2184" i="4" s="1"/>
  <c r="S2184" i="4"/>
  <c r="S2176" i="4"/>
  <c r="Y2176" i="4"/>
  <c r="Y2168" i="4"/>
  <c r="AH2168" i="4" s="1"/>
  <c r="S2168" i="4"/>
  <c r="Y2160" i="4"/>
  <c r="S2160" i="4"/>
  <c r="Y2152" i="4"/>
  <c r="AH2152" i="4" s="1"/>
  <c r="S2152" i="4"/>
  <c r="S2144" i="4"/>
  <c r="Y2144" i="4"/>
  <c r="Y2136" i="4"/>
  <c r="AH2136" i="4" s="1"/>
  <c r="S2136" i="4"/>
  <c r="Y2128" i="4"/>
  <c r="S2128" i="4"/>
  <c r="Y2120" i="4"/>
  <c r="AH2120" i="4" s="1"/>
  <c r="S2120" i="4"/>
  <c r="S2112" i="4"/>
  <c r="Y2112" i="4"/>
  <c r="Y2104" i="4"/>
  <c r="AH2104" i="4" s="1"/>
  <c r="S2104" i="4"/>
  <c r="Y2096" i="4"/>
  <c r="S2096" i="4"/>
  <c r="Y2088" i="4"/>
  <c r="AH2088" i="4" s="1"/>
  <c r="S2088" i="4"/>
  <c r="S2080" i="4"/>
  <c r="Y2080" i="4"/>
  <c r="Y2072" i="4"/>
  <c r="AH2072" i="4" s="1"/>
  <c r="S2072" i="4"/>
  <c r="Y2064" i="4"/>
  <c r="S2064" i="4"/>
  <c r="Y2056" i="4"/>
  <c r="AH2056" i="4" s="1"/>
  <c r="S2056" i="4"/>
  <c r="S2048" i="4"/>
  <c r="Y2048" i="4"/>
  <c r="Y2040" i="4"/>
  <c r="AH2040" i="4" s="1"/>
  <c r="S2040" i="4"/>
  <c r="Y2032" i="4"/>
  <c r="S2032" i="4"/>
  <c r="Y2024" i="4"/>
  <c r="AH2024" i="4" s="1"/>
  <c r="S2024" i="4"/>
  <c r="S2016" i="4"/>
  <c r="Y2016" i="4"/>
  <c r="Y2008" i="4"/>
  <c r="AH2008" i="4" s="1"/>
  <c r="S2008" i="4"/>
  <c r="Y2000" i="4"/>
  <c r="S2000" i="4"/>
  <c r="Y1992" i="4"/>
  <c r="AH1992" i="4" s="1"/>
  <c r="S1992" i="4"/>
  <c r="S1984" i="4"/>
  <c r="Y1984" i="4"/>
  <c r="S1976" i="4"/>
  <c r="Y1976" i="4"/>
  <c r="Y1968" i="4"/>
  <c r="S1968" i="4"/>
  <c r="Y1960" i="4"/>
  <c r="AH1960" i="4" s="1"/>
  <c r="S1960" i="4"/>
  <c r="Y1952" i="4"/>
  <c r="S1952" i="4"/>
  <c r="S1944" i="4"/>
  <c r="Y1944" i="4"/>
  <c r="Y1936" i="4"/>
  <c r="S1936" i="4"/>
  <c r="Y1928" i="4"/>
  <c r="AH1928" i="4" s="1"/>
  <c r="S1928" i="4"/>
  <c r="Y1920" i="4"/>
  <c r="S1920" i="4"/>
  <c r="S1912" i="4"/>
  <c r="Y1912" i="4"/>
  <c r="Y1904" i="4"/>
  <c r="S1904" i="4"/>
  <c r="Y1896" i="4"/>
  <c r="AH1896" i="4" s="1"/>
  <c r="S1896" i="4"/>
  <c r="Y1888" i="4"/>
  <c r="S1888" i="4"/>
  <c r="S1880" i="4"/>
  <c r="Y1880" i="4"/>
  <c r="Y1872" i="4"/>
  <c r="S1872" i="4"/>
  <c r="Y1864" i="4"/>
  <c r="AH1864" i="4" s="1"/>
  <c r="S1864" i="4"/>
  <c r="Y1856" i="4"/>
  <c r="S1856" i="4"/>
  <c r="S1848" i="4"/>
  <c r="Y1848" i="4"/>
  <c r="Y1840" i="4"/>
  <c r="S1840" i="4"/>
  <c r="Y1832" i="4"/>
  <c r="AH1832" i="4" s="1"/>
  <c r="S1832" i="4"/>
  <c r="Y1824" i="4"/>
  <c r="S1824" i="4"/>
  <c r="S1816" i="4"/>
  <c r="Y1816" i="4"/>
  <c r="Y1808" i="4"/>
  <c r="S1808" i="4"/>
  <c r="Y1800" i="4"/>
  <c r="AH1800" i="4" s="1"/>
  <c r="S1800" i="4"/>
  <c r="Y1792" i="4"/>
  <c r="S1792" i="4"/>
  <c r="S1784" i="4"/>
  <c r="Y1784" i="4"/>
  <c r="Y1776" i="4"/>
  <c r="S1776" i="4"/>
  <c r="Y1768" i="4"/>
  <c r="AH1768" i="4" s="1"/>
  <c r="S1768" i="4"/>
  <c r="Y1760" i="4"/>
  <c r="S1760" i="4"/>
  <c r="Y1752" i="4"/>
  <c r="AH1752" i="4" s="1"/>
  <c r="S1752" i="4"/>
  <c r="Y1744" i="4"/>
  <c r="S1744" i="4"/>
  <c r="Y1736" i="4"/>
  <c r="AH1736" i="4" s="1"/>
  <c r="S1736" i="4"/>
  <c r="Y1728" i="4"/>
  <c r="S1728" i="4"/>
  <c r="Y1720" i="4"/>
  <c r="AH1720" i="4" s="1"/>
  <c r="S1720" i="4"/>
  <c r="Y1712" i="4"/>
  <c r="S1712" i="4"/>
  <c r="Y1704" i="4"/>
  <c r="AH1704" i="4" s="1"/>
  <c r="S1704" i="4"/>
  <c r="Y1696" i="4"/>
  <c r="S1696" i="4"/>
  <c r="Y1688" i="4"/>
  <c r="AH1688" i="4" s="1"/>
  <c r="S1688" i="4"/>
  <c r="Y1680" i="4"/>
  <c r="S1680" i="4"/>
  <c r="Y1672" i="4"/>
  <c r="AH1672" i="4" s="1"/>
  <c r="S1672" i="4"/>
  <c r="Y1664" i="4"/>
  <c r="S1664" i="4"/>
  <c r="Y1656" i="4"/>
  <c r="AH1656" i="4" s="1"/>
  <c r="S1656" i="4"/>
  <c r="Y1648" i="4"/>
  <c r="S1648" i="4"/>
  <c r="Y1640" i="4"/>
  <c r="AH1640" i="4" s="1"/>
  <c r="S1640" i="4"/>
  <c r="Y1632" i="4"/>
  <c r="S1632" i="4"/>
  <c r="Y1624" i="4"/>
  <c r="AH1624" i="4" s="1"/>
  <c r="S1624" i="4"/>
  <c r="Y1616" i="4"/>
  <c r="S1616" i="4"/>
  <c r="Y1608" i="4"/>
  <c r="AH1608" i="4" s="1"/>
  <c r="S1608" i="4"/>
  <c r="Y1600" i="4"/>
  <c r="S1600" i="4"/>
  <c r="Y1592" i="4"/>
  <c r="AH1592" i="4" s="1"/>
  <c r="S1592" i="4"/>
  <c r="Y1584" i="4"/>
  <c r="S1584" i="4"/>
  <c r="Y1576" i="4"/>
  <c r="AH1576" i="4" s="1"/>
  <c r="S1576" i="4"/>
  <c r="Y1568" i="4"/>
  <c r="S1568" i="4"/>
  <c r="Y1560" i="4"/>
  <c r="AH1560" i="4" s="1"/>
  <c r="S1560" i="4"/>
  <c r="Y1552" i="4"/>
  <c r="S1552" i="4"/>
  <c r="Y1544" i="4"/>
  <c r="AH1544" i="4" s="1"/>
  <c r="S1544" i="4"/>
  <c r="Y1536" i="4"/>
  <c r="S1536" i="4"/>
  <c r="Y1528" i="4"/>
  <c r="AH1528" i="4" s="1"/>
  <c r="S1528" i="4"/>
  <c r="Y1520" i="4"/>
  <c r="S1520" i="4"/>
  <c r="Y1512" i="4"/>
  <c r="AH1512" i="4" s="1"/>
  <c r="S1512" i="4"/>
  <c r="Y1504" i="4"/>
  <c r="S1504" i="4"/>
  <c r="Y1496" i="4"/>
  <c r="AH1496" i="4" s="1"/>
  <c r="S1496" i="4"/>
  <c r="Y1488" i="4"/>
  <c r="S1488" i="4"/>
  <c r="Y1480" i="4"/>
  <c r="AH1480" i="4" s="1"/>
  <c r="S1480" i="4"/>
  <c r="Y1472" i="4"/>
  <c r="S1472" i="4"/>
  <c r="Y1464" i="4"/>
  <c r="AH1464" i="4" s="1"/>
  <c r="S1464" i="4"/>
  <c r="Y1456" i="4"/>
  <c r="S1456" i="4"/>
  <c r="Y1448" i="4"/>
  <c r="AH1448" i="4" s="1"/>
  <c r="S1448" i="4"/>
  <c r="Y1440" i="4"/>
  <c r="S1440" i="4"/>
  <c r="Y1432" i="4"/>
  <c r="AH1432" i="4" s="1"/>
  <c r="S1432" i="4"/>
  <c r="S1424" i="4"/>
  <c r="Y1424" i="4"/>
  <c r="Y1416" i="4"/>
  <c r="AH1416" i="4" s="1"/>
  <c r="S1416" i="4"/>
  <c r="Y1408" i="4"/>
  <c r="S1408" i="4"/>
  <c r="Y1400" i="4"/>
  <c r="AH1400" i="4" s="1"/>
  <c r="S1400" i="4"/>
  <c r="S1392" i="4"/>
  <c r="Y1392" i="4"/>
  <c r="S1384" i="4"/>
  <c r="Y1384" i="4"/>
  <c r="Y1376" i="4"/>
  <c r="S1376" i="4"/>
  <c r="S1368" i="4"/>
  <c r="Y1368" i="4"/>
  <c r="Y1360" i="4"/>
  <c r="S1360" i="4"/>
  <c r="S1352" i="4"/>
  <c r="Y1352" i="4"/>
  <c r="Y1344" i="4"/>
  <c r="S1344" i="4"/>
  <c r="S1336" i="4"/>
  <c r="Y1336" i="4"/>
  <c r="Y1328" i="4"/>
  <c r="S1328" i="4"/>
  <c r="S1320" i="4"/>
  <c r="Y1320" i="4"/>
  <c r="Y1312" i="4"/>
  <c r="S1312" i="4"/>
  <c r="S1304" i="4"/>
  <c r="Y1304" i="4"/>
  <c r="Y1296" i="4"/>
  <c r="S1296" i="4"/>
  <c r="S1288" i="4"/>
  <c r="Y1288" i="4"/>
  <c r="Y1280" i="4"/>
  <c r="S1280" i="4"/>
  <c r="S1272" i="4"/>
  <c r="Y1272" i="4"/>
  <c r="Y1264" i="4"/>
  <c r="S1264" i="4"/>
  <c r="S1256" i="4"/>
  <c r="Y1256" i="4"/>
  <c r="Y1248" i="4"/>
  <c r="S1248" i="4"/>
  <c r="S1240" i="4"/>
  <c r="Y1240" i="4"/>
  <c r="Y1232" i="4"/>
  <c r="S1232" i="4"/>
  <c r="S1224" i="4"/>
  <c r="Y1224" i="4"/>
  <c r="Y1216" i="4"/>
  <c r="S1216" i="4"/>
  <c r="S1208" i="4"/>
  <c r="Y1208" i="4"/>
  <c r="Y1200" i="4"/>
  <c r="S1200" i="4"/>
  <c r="S1192" i="4"/>
  <c r="Y1192" i="4"/>
  <c r="Y1184" i="4"/>
  <c r="S1184" i="4"/>
  <c r="S1176" i="4"/>
  <c r="Y1176" i="4"/>
  <c r="Y1168" i="4"/>
  <c r="S1168" i="4"/>
  <c r="S1160" i="4"/>
  <c r="Y1160" i="4"/>
  <c r="Y1152" i="4"/>
  <c r="S1152" i="4"/>
  <c r="S1144" i="4"/>
  <c r="AH1144" i="4" s="1"/>
  <c r="Y1144" i="4"/>
  <c r="Y1136" i="4"/>
  <c r="S1136" i="4"/>
  <c r="Y1128" i="4"/>
  <c r="AH1128" i="4" s="1"/>
  <c r="S1128" i="4"/>
  <c r="Y1120" i="4"/>
  <c r="S1120" i="4"/>
  <c r="Y1112" i="4"/>
  <c r="AH1112" i="4" s="1"/>
  <c r="S1112" i="4"/>
  <c r="S1104" i="4"/>
  <c r="Y1104" i="4"/>
  <c r="S1096" i="4"/>
  <c r="Y1096" i="4"/>
  <c r="Y1088" i="4"/>
  <c r="S1088" i="4"/>
  <c r="Y1080" i="4"/>
  <c r="AH1080" i="4" s="1"/>
  <c r="S1080" i="4"/>
  <c r="S1072" i="4"/>
  <c r="Y1072" i="4"/>
  <c r="Y1064" i="4"/>
  <c r="AH1064" i="4" s="1"/>
  <c r="S1064" i="4"/>
  <c r="S1056" i="4"/>
  <c r="Y1056" i="4"/>
  <c r="Y1048" i="4"/>
  <c r="AH1048" i="4" s="1"/>
  <c r="S1048" i="4"/>
  <c r="Y1040" i="4"/>
  <c r="S1040" i="4"/>
  <c r="S1032" i="4"/>
  <c r="Y1032" i="4"/>
  <c r="Y1024" i="4"/>
  <c r="S1024" i="4"/>
  <c r="S1016" i="4"/>
  <c r="Y1016" i="4"/>
  <c r="Y1008" i="4"/>
  <c r="S1008" i="4"/>
  <c r="Y1000" i="4"/>
  <c r="AH1000" i="4" s="1"/>
  <c r="S1000" i="4"/>
  <c r="Y992" i="4"/>
  <c r="S992" i="4"/>
  <c r="S984" i="4"/>
  <c r="Y984" i="4"/>
  <c r="Y976" i="4"/>
  <c r="S976" i="4"/>
  <c r="S968" i="4"/>
  <c r="Y968" i="4"/>
  <c r="Y960" i="4"/>
  <c r="S960" i="4"/>
  <c r="Y952" i="4"/>
  <c r="AH952" i="4" s="1"/>
  <c r="S952" i="4"/>
  <c r="Y944" i="4"/>
  <c r="S944" i="4"/>
  <c r="S936" i="4"/>
  <c r="Y936" i="4"/>
  <c r="Y928" i="4"/>
  <c r="S928" i="4"/>
  <c r="Y920" i="4"/>
  <c r="AH920" i="4" s="1"/>
  <c r="S920" i="4"/>
  <c r="Y912" i="4"/>
  <c r="S912" i="4"/>
  <c r="S904" i="4"/>
  <c r="Y904" i="4"/>
  <c r="Y896" i="4"/>
  <c r="S896" i="4"/>
  <c r="Y888" i="4"/>
  <c r="AH888" i="4" s="1"/>
  <c r="S888" i="4"/>
  <c r="Y880" i="4"/>
  <c r="S880" i="4"/>
  <c r="S872" i="4"/>
  <c r="Y872" i="4"/>
  <c r="Y864" i="4"/>
  <c r="S864" i="4"/>
  <c r="Y856" i="4"/>
  <c r="AH856" i="4" s="1"/>
  <c r="S856" i="4"/>
  <c r="Y848" i="4"/>
  <c r="S848" i="4"/>
  <c r="S840" i="4"/>
  <c r="Y840" i="4"/>
  <c r="Y832" i="4"/>
  <c r="S832" i="4"/>
  <c r="Y824" i="4"/>
  <c r="AH824" i="4" s="1"/>
  <c r="S824" i="4"/>
  <c r="Y816" i="4"/>
  <c r="S816" i="4"/>
  <c r="Y808" i="4"/>
  <c r="AH808" i="4" s="1"/>
  <c r="S808" i="4"/>
  <c r="Y800" i="4"/>
  <c r="S800" i="4"/>
  <c r="Y792" i="4"/>
  <c r="AH792" i="4" s="1"/>
  <c r="S792" i="4"/>
  <c r="Y784" i="4"/>
  <c r="S784" i="4"/>
  <c r="Y776" i="4"/>
  <c r="AH776" i="4" s="1"/>
  <c r="S776" i="4"/>
  <c r="Y768" i="4"/>
  <c r="S768" i="4"/>
  <c r="Y760" i="4"/>
  <c r="AH760" i="4" s="1"/>
  <c r="S760" i="4"/>
  <c r="Y752" i="4"/>
  <c r="S752" i="4"/>
  <c r="Y744" i="4"/>
  <c r="AH744" i="4" s="1"/>
  <c r="S744" i="4"/>
  <c r="Y736" i="4"/>
  <c r="S736" i="4"/>
  <c r="Y728" i="4"/>
  <c r="AH728" i="4" s="1"/>
  <c r="S728" i="4"/>
  <c r="Y720" i="4"/>
  <c r="S720" i="4"/>
  <c r="Y712" i="4"/>
  <c r="AH712" i="4" s="1"/>
  <c r="S712" i="4"/>
  <c r="Y704" i="4"/>
  <c r="S704" i="4"/>
  <c r="Y696" i="4"/>
  <c r="AH696" i="4" s="1"/>
  <c r="S696" i="4"/>
  <c r="Y688" i="4"/>
  <c r="S688" i="4"/>
  <c r="Y680" i="4"/>
  <c r="AH680" i="4" s="1"/>
  <c r="S680" i="4"/>
  <c r="Y672" i="4"/>
  <c r="S672" i="4"/>
  <c r="Y664" i="4"/>
  <c r="AH664" i="4" s="1"/>
  <c r="S664" i="4"/>
  <c r="Y656" i="4"/>
  <c r="S656" i="4"/>
  <c r="Y648" i="4"/>
  <c r="AH648" i="4" s="1"/>
  <c r="S648" i="4"/>
  <c r="Y640" i="4"/>
  <c r="S640" i="4"/>
  <c r="Y632" i="4"/>
  <c r="AH632" i="4" s="1"/>
  <c r="S632" i="4"/>
  <c r="Y624" i="4"/>
  <c r="S624" i="4"/>
  <c r="Y616" i="4"/>
  <c r="AH616" i="4" s="1"/>
  <c r="S616" i="4"/>
  <c r="Y608" i="4"/>
  <c r="S608" i="4"/>
  <c r="Y600" i="4"/>
  <c r="AH600" i="4" s="1"/>
  <c r="S600" i="4"/>
  <c r="Y592" i="4"/>
  <c r="S592" i="4"/>
  <c r="Y584" i="4"/>
  <c r="AH584" i="4" s="1"/>
  <c r="S584" i="4"/>
  <c r="Y576" i="4"/>
  <c r="S576" i="4"/>
  <c r="Y568" i="4"/>
  <c r="AH568" i="4" s="1"/>
  <c r="S568" i="4"/>
  <c r="Y560" i="4"/>
  <c r="S560" i="4"/>
  <c r="Y552" i="4"/>
  <c r="AH552" i="4" s="1"/>
  <c r="S552" i="4"/>
  <c r="Y544" i="4"/>
  <c r="S544" i="4"/>
  <c r="Y536" i="4"/>
  <c r="AH536" i="4" s="1"/>
  <c r="S536" i="4"/>
  <c r="Y528" i="4"/>
  <c r="S528" i="4"/>
  <c r="Y520" i="4"/>
  <c r="AH520" i="4" s="1"/>
  <c r="S520" i="4"/>
  <c r="S512" i="4"/>
  <c r="Y512" i="4"/>
  <c r="Y504" i="4"/>
  <c r="AH504" i="4" s="1"/>
  <c r="S504" i="4"/>
  <c r="Y496" i="4"/>
  <c r="S496" i="4"/>
  <c r="Y488" i="4"/>
  <c r="AH488" i="4" s="1"/>
  <c r="S488" i="4"/>
  <c r="Y480" i="4"/>
  <c r="S480" i="4"/>
  <c r="Y472" i="4"/>
  <c r="AH472" i="4" s="1"/>
  <c r="S472" i="4"/>
  <c r="Y464" i="4"/>
  <c r="S464" i="4"/>
  <c r="S456" i="4"/>
  <c r="Y456" i="4"/>
  <c r="Y448" i="4"/>
  <c r="S448" i="4"/>
  <c r="Y440" i="4"/>
  <c r="AH440" i="4" s="1"/>
  <c r="S440" i="4"/>
  <c r="Y432" i="4"/>
  <c r="S432" i="4"/>
  <c r="S424" i="4"/>
  <c r="Y424" i="4"/>
  <c r="Y416" i="4"/>
  <c r="S416" i="4"/>
  <c r="Y408" i="4"/>
  <c r="AH408" i="4" s="1"/>
  <c r="S408" i="4"/>
  <c r="Y400" i="4"/>
  <c r="S400" i="4"/>
  <c r="Y392" i="4"/>
  <c r="AH392" i="4" s="1"/>
  <c r="S392" i="4"/>
  <c r="Y384" i="4"/>
  <c r="S384" i="4"/>
  <c r="S376" i="4"/>
  <c r="Y376" i="4"/>
  <c r="Y368" i="4"/>
  <c r="S368" i="4"/>
  <c r="Y360" i="4"/>
  <c r="AH360" i="4" s="1"/>
  <c r="S360" i="4"/>
  <c r="Y352" i="4"/>
  <c r="S352" i="4"/>
  <c r="S344" i="4"/>
  <c r="Y344" i="4"/>
  <c r="Y336" i="4"/>
  <c r="S336" i="4"/>
  <c r="S328" i="4"/>
  <c r="Y328" i="4"/>
  <c r="S320" i="4"/>
  <c r="Y320" i="4"/>
  <c r="Y312" i="4"/>
  <c r="AH312" i="4" s="1"/>
  <c r="S312" i="4"/>
  <c r="Y304" i="4"/>
  <c r="S304" i="4"/>
  <c r="S296" i="4"/>
  <c r="Y296" i="4"/>
  <c r="S288" i="4"/>
  <c r="Y288" i="4"/>
  <c r="Y280" i="4"/>
  <c r="AH280" i="4" s="1"/>
  <c r="S280" i="4"/>
  <c r="Y272" i="4"/>
  <c r="S272" i="4"/>
  <c r="S264" i="4"/>
  <c r="Y264" i="4"/>
  <c r="Y256" i="4"/>
  <c r="S256" i="4"/>
  <c r="X3318" i="4"/>
  <c r="AG3318" i="4" s="1"/>
  <c r="R3318" i="4"/>
  <c r="R3270" i="4"/>
  <c r="X3270" i="4"/>
  <c r="X3230" i="4"/>
  <c r="AG3230" i="4" s="1"/>
  <c r="R3230" i="4"/>
  <c r="R3198" i="4"/>
  <c r="X3198" i="4"/>
  <c r="X3158" i="4"/>
  <c r="AG3158" i="4" s="1"/>
  <c r="R3158" i="4"/>
  <c r="X3126" i="4"/>
  <c r="R3126" i="4"/>
  <c r="X3078" i="4"/>
  <c r="AG3078" i="4" s="1"/>
  <c r="R3078" i="4"/>
  <c r="X3030" i="4"/>
  <c r="R3030" i="4"/>
  <c r="X2782" i="4"/>
  <c r="AG2782" i="4" s="1"/>
  <c r="R2782" i="4"/>
  <c r="X3363" i="4"/>
  <c r="R3363" i="4"/>
  <c r="X3331" i="4"/>
  <c r="AG3331" i="4" s="1"/>
  <c r="R3331" i="4"/>
  <c r="R3291" i="4"/>
  <c r="X3291" i="4"/>
  <c r="X3203" i="4"/>
  <c r="AG3203" i="4" s="1"/>
  <c r="R3203" i="4"/>
  <c r="X3362" i="4"/>
  <c r="R3362" i="4"/>
  <c r="X3346" i="4"/>
  <c r="AG3346" i="4" s="1"/>
  <c r="R3346" i="4"/>
  <c r="X3330" i="4"/>
  <c r="R3330" i="4"/>
  <c r="R3322" i="4"/>
  <c r="X3322" i="4"/>
  <c r="X3306" i="4"/>
  <c r="R3306" i="4"/>
  <c r="X3290" i="4"/>
  <c r="AG3290" i="4" s="1"/>
  <c r="R3290" i="4"/>
  <c r="X3282" i="4"/>
  <c r="R3282" i="4"/>
  <c r="X3266" i="4"/>
  <c r="AG3266" i="4" s="1"/>
  <c r="R3266" i="4"/>
  <c r="X3250" i="4"/>
  <c r="R3250" i="4"/>
  <c r="X3234" i="4"/>
  <c r="AG3234" i="4" s="1"/>
  <c r="R3234" i="4"/>
  <c r="R3218" i="4"/>
  <c r="X3218" i="4"/>
  <c r="X3202" i="4"/>
  <c r="AG3202" i="4" s="1"/>
  <c r="R3202" i="4"/>
  <c r="X3186" i="4"/>
  <c r="R3186" i="4"/>
  <c r="X3170" i="4"/>
  <c r="AG3170" i="4" s="1"/>
  <c r="R3170" i="4"/>
  <c r="X3154" i="4"/>
  <c r="R3154" i="4"/>
  <c r="X3138" i="4"/>
  <c r="AG3138" i="4" s="1"/>
  <c r="R3138" i="4"/>
  <c r="R3114" i="4"/>
  <c r="X3114" i="4"/>
  <c r="R3098" i="4"/>
  <c r="X3098" i="4"/>
  <c r="R3074" i="4"/>
  <c r="X3074" i="4"/>
  <c r="X3058" i="4"/>
  <c r="AG3058" i="4" s="1"/>
  <c r="R3058" i="4"/>
  <c r="X3034" i="4"/>
  <c r="R3034" i="4"/>
  <c r="X3018" i="4"/>
  <c r="AG3018" i="4" s="1"/>
  <c r="R3018" i="4"/>
  <c r="X2994" i="4"/>
  <c r="R2994" i="4"/>
  <c r="X2978" i="4"/>
  <c r="AG2978" i="4" s="1"/>
  <c r="R2978" i="4"/>
  <c r="R2946" i="4"/>
  <c r="X2946" i="4"/>
  <c r="R2922" i="4"/>
  <c r="X2922" i="4"/>
  <c r="X2906" i="4"/>
  <c r="R2906" i="4"/>
  <c r="R2882" i="4"/>
  <c r="X2882" i="4"/>
  <c r="X2858" i="4"/>
  <c r="R2858" i="4"/>
  <c r="X2834" i="4"/>
  <c r="AG2834" i="4" s="1"/>
  <c r="R2834" i="4"/>
  <c r="R2818" i="4"/>
  <c r="X2818" i="4"/>
  <c r="X2794" i="4"/>
  <c r="AG2794" i="4" s="1"/>
  <c r="R2794" i="4"/>
  <c r="X2770" i="4"/>
  <c r="R2770" i="4"/>
  <c r="X2746" i="4"/>
  <c r="AG2746" i="4" s="1"/>
  <c r="R2746" i="4"/>
  <c r="X2738" i="4"/>
  <c r="R2738" i="4"/>
  <c r="X2714" i="4"/>
  <c r="AG2714" i="4" s="1"/>
  <c r="R2714" i="4"/>
  <c r="X2682" i="4"/>
  <c r="R2682" i="4"/>
  <c r="R2666" i="4"/>
  <c r="X2666" i="4"/>
  <c r="X2650" i="4"/>
  <c r="R2650" i="4"/>
  <c r="X2626" i="4"/>
  <c r="R2626" i="4"/>
  <c r="X2602" i="4"/>
  <c r="R2602" i="4"/>
  <c r="X2586" i="4"/>
  <c r="R2586" i="4"/>
  <c r="X2562" i="4"/>
  <c r="R2562" i="4"/>
  <c r="X2554" i="4"/>
  <c r="R2554" i="4"/>
  <c r="X2530" i="4"/>
  <c r="R2530" i="4"/>
  <c r="X2514" i="4"/>
  <c r="R2514" i="4"/>
  <c r="X2498" i="4"/>
  <c r="R2498" i="4"/>
  <c r="X2482" i="4"/>
  <c r="R2482" i="4"/>
  <c r="X2466" i="4"/>
  <c r="R2466" i="4"/>
  <c r="X2434" i="4"/>
  <c r="AG2434" i="4" s="1"/>
  <c r="R2434" i="4"/>
  <c r="X2226" i="4"/>
  <c r="R2226" i="4"/>
  <c r="X3361" i="4"/>
  <c r="R3361" i="4"/>
  <c r="X3353" i="4"/>
  <c r="R3353" i="4"/>
  <c r="X3345" i="4"/>
  <c r="R3345" i="4"/>
  <c r="R3337" i="4"/>
  <c r="X3337" i="4"/>
  <c r="X3329" i="4"/>
  <c r="R3329" i="4"/>
  <c r="X3321" i="4"/>
  <c r="R3321" i="4"/>
  <c r="X3313" i="4"/>
  <c r="AG3313" i="4" s="1"/>
  <c r="R3313" i="4"/>
  <c r="R3305" i="4"/>
  <c r="X3305" i="4"/>
  <c r="R3297" i="4"/>
  <c r="X3297" i="4"/>
  <c r="R3289" i="4"/>
  <c r="X3289" i="4"/>
  <c r="R3281" i="4"/>
  <c r="X3281" i="4"/>
  <c r="R3273" i="4"/>
  <c r="X3273" i="4"/>
  <c r="R3265" i="4"/>
  <c r="X3265" i="4"/>
  <c r="R3257" i="4"/>
  <c r="X3257" i="4"/>
  <c r="R3249" i="4"/>
  <c r="X3249" i="4"/>
  <c r="R3241" i="4"/>
  <c r="X3241" i="4"/>
  <c r="R3233" i="4"/>
  <c r="X3233" i="4"/>
  <c r="X3225" i="4"/>
  <c r="R3225" i="4"/>
  <c r="X3217" i="4"/>
  <c r="AG3217" i="4" s="1"/>
  <c r="R3217" i="4"/>
  <c r="X3209" i="4"/>
  <c r="R3209" i="4"/>
  <c r="X3201" i="4"/>
  <c r="AG3201" i="4" s="1"/>
  <c r="R3201" i="4"/>
  <c r="X3193" i="4"/>
  <c r="R3193" i="4"/>
  <c r="X3185" i="4"/>
  <c r="AG3185" i="4" s="1"/>
  <c r="R3185" i="4"/>
  <c r="R3177" i="4"/>
  <c r="X3177" i="4"/>
  <c r="X3169" i="4"/>
  <c r="AG3169" i="4" s="1"/>
  <c r="R3169" i="4"/>
  <c r="X3161" i="4"/>
  <c r="R3161" i="4"/>
  <c r="X3153" i="4"/>
  <c r="AG3153" i="4" s="1"/>
  <c r="R3153" i="4"/>
  <c r="R3145" i="4"/>
  <c r="X3145" i="4"/>
  <c r="X3137" i="4"/>
  <c r="AG3137" i="4" s="1"/>
  <c r="R3137" i="4"/>
  <c r="X3129" i="4"/>
  <c r="R3129" i="4"/>
  <c r="X3121" i="4"/>
  <c r="AG3121" i="4" s="1"/>
  <c r="R3121" i="4"/>
  <c r="X3113" i="4"/>
  <c r="R3113" i="4"/>
  <c r="R3105" i="4"/>
  <c r="AG3105" i="4" s="1"/>
  <c r="X3105" i="4"/>
  <c r="X3097" i="4"/>
  <c r="R3097" i="4"/>
  <c r="X3089" i="4"/>
  <c r="R3089" i="4"/>
  <c r="X3081" i="4"/>
  <c r="R3081" i="4"/>
  <c r="X3073" i="4"/>
  <c r="R3073" i="4"/>
  <c r="X3065" i="4"/>
  <c r="R3065" i="4"/>
  <c r="R3057" i="4"/>
  <c r="AG3057" i="4" s="1"/>
  <c r="X3057" i="4"/>
  <c r="X3049" i="4"/>
  <c r="R3049" i="4"/>
  <c r="R3041" i="4"/>
  <c r="AG3041" i="4" s="1"/>
  <c r="X3041" i="4"/>
  <c r="X3033" i="4"/>
  <c r="R3033" i="4"/>
  <c r="X3025" i="4"/>
  <c r="AG3025" i="4" s="1"/>
  <c r="R3025" i="4"/>
  <c r="R3017" i="4"/>
  <c r="X3017" i="4"/>
  <c r="X3009" i="4"/>
  <c r="R3009" i="4"/>
  <c r="X3001" i="4"/>
  <c r="R3001" i="4"/>
  <c r="X2993" i="4"/>
  <c r="AG2993" i="4" s="1"/>
  <c r="R2993" i="4"/>
  <c r="X2985" i="4"/>
  <c r="R2985" i="4"/>
  <c r="X2977" i="4"/>
  <c r="R2977" i="4"/>
  <c r="R2969" i="4"/>
  <c r="X2969" i="4"/>
  <c r="X2961" i="4"/>
  <c r="AG2961" i="4" s="1"/>
  <c r="R2961" i="4"/>
  <c r="X2953" i="4"/>
  <c r="R2953" i="4"/>
  <c r="X2945" i="4"/>
  <c r="R2945" i="4"/>
  <c r="X2937" i="4"/>
  <c r="R2937" i="4"/>
  <c r="X2929" i="4"/>
  <c r="AG2929" i="4" s="1"/>
  <c r="R2929" i="4"/>
  <c r="X2921" i="4"/>
  <c r="R2921" i="4"/>
  <c r="X2913" i="4"/>
  <c r="AG2913" i="4" s="1"/>
  <c r="R2913" i="4"/>
  <c r="X2905" i="4"/>
  <c r="R2905" i="4"/>
  <c r="R2897" i="4"/>
  <c r="X2897" i="4"/>
  <c r="X2889" i="4"/>
  <c r="R2889" i="4"/>
  <c r="X2881" i="4"/>
  <c r="AG2881" i="4" s="1"/>
  <c r="R2881" i="4"/>
  <c r="X2873" i="4"/>
  <c r="R2873" i="4"/>
  <c r="R2865" i="4"/>
  <c r="X2865" i="4"/>
  <c r="X2857" i="4"/>
  <c r="R2857" i="4"/>
  <c r="X2849" i="4"/>
  <c r="AG2849" i="4" s="1"/>
  <c r="R2849" i="4"/>
  <c r="X2841" i="4"/>
  <c r="R2841" i="4"/>
  <c r="X2833" i="4"/>
  <c r="AG2833" i="4" s="1"/>
  <c r="R2833" i="4"/>
  <c r="R2825" i="4"/>
  <c r="X2825" i="4"/>
  <c r="X2817" i="4"/>
  <c r="AG2817" i="4" s="1"/>
  <c r="R2817" i="4"/>
  <c r="X2809" i="4"/>
  <c r="R2809" i="4"/>
  <c r="X2801" i="4"/>
  <c r="AG2801" i="4" s="1"/>
  <c r="R2801" i="4"/>
  <c r="X2793" i="4"/>
  <c r="R2793" i="4"/>
  <c r="X2785" i="4"/>
  <c r="AG2785" i="4" s="1"/>
  <c r="R2785" i="4"/>
  <c r="X2777" i="4"/>
  <c r="R2777" i="4"/>
  <c r="R2769" i="4"/>
  <c r="X2769" i="4"/>
  <c r="X2761" i="4"/>
  <c r="R2761" i="4"/>
  <c r="X2753" i="4"/>
  <c r="AG2753" i="4" s="1"/>
  <c r="R2753" i="4"/>
  <c r="X2745" i="4"/>
  <c r="R2745" i="4"/>
  <c r="R2737" i="4"/>
  <c r="X2737" i="4"/>
  <c r="X2729" i="4"/>
  <c r="R2729" i="4"/>
  <c r="X2721" i="4"/>
  <c r="AG2721" i="4" s="1"/>
  <c r="R2721" i="4"/>
  <c r="X2713" i="4"/>
  <c r="R2713" i="4"/>
  <c r="R2705" i="4"/>
  <c r="X2705" i="4"/>
  <c r="X2697" i="4"/>
  <c r="R2697" i="4"/>
  <c r="X2689" i="4"/>
  <c r="AG2689" i="4" s="1"/>
  <c r="R2689" i="4"/>
  <c r="X2681" i="4"/>
  <c r="R2681" i="4"/>
  <c r="R2673" i="4"/>
  <c r="X2673" i="4"/>
  <c r="X2665" i="4"/>
  <c r="R2665" i="4"/>
  <c r="X2657" i="4"/>
  <c r="AG2657" i="4" s="1"/>
  <c r="R2657" i="4"/>
  <c r="X2649" i="4"/>
  <c r="R2649" i="4"/>
  <c r="R2641" i="4"/>
  <c r="X2641" i="4"/>
  <c r="X2633" i="4"/>
  <c r="R2633" i="4"/>
  <c r="R2625" i="4"/>
  <c r="X2625" i="4"/>
  <c r="X2617" i="4"/>
  <c r="R2617" i="4"/>
  <c r="R2609" i="4"/>
  <c r="X2609" i="4"/>
  <c r="X2601" i="4"/>
  <c r="R2601" i="4"/>
  <c r="R2593" i="4"/>
  <c r="X2593" i="4"/>
  <c r="X2585" i="4"/>
  <c r="R2585" i="4"/>
  <c r="R2577" i="4"/>
  <c r="X2577" i="4"/>
  <c r="X2569" i="4"/>
  <c r="R2569" i="4"/>
  <c r="R2561" i="4"/>
  <c r="X2561" i="4"/>
  <c r="X2553" i="4"/>
  <c r="R2553" i="4"/>
  <c r="X2545" i="4"/>
  <c r="AG2545" i="4" s="1"/>
  <c r="R2545" i="4"/>
  <c r="R2537" i="4"/>
  <c r="X2537" i="4"/>
  <c r="X2529" i="4"/>
  <c r="AG2529" i="4" s="1"/>
  <c r="R2529" i="4"/>
  <c r="R2521" i="4"/>
  <c r="X2521" i="4"/>
  <c r="X2513" i="4"/>
  <c r="AG2513" i="4" s="1"/>
  <c r="R2513" i="4"/>
  <c r="R2505" i="4"/>
  <c r="X2505" i="4"/>
  <c r="X2497" i="4"/>
  <c r="AG2497" i="4" s="1"/>
  <c r="R2497" i="4"/>
  <c r="R2489" i="4"/>
  <c r="X2489" i="4"/>
  <c r="X2481" i="4"/>
  <c r="AG2481" i="4" s="1"/>
  <c r="R2481" i="4"/>
  <c r="R2473" i="4"/>
  <c r="X2473" i="4"/>
  <c r="X2465" i="4"/>
  <c r="AG2465" i="4" s="1"/>
  <c r="R2465" i="4"/>
  <c r="R2457" i="4"/>
  <c r="X2457" i="4"/>
  <c r="X2449" i="4"/>
  <c r="AG2449" i="4" s="1"/>
  <c r="R2449" i="4"/>
  <c r="R2441" i="4"/>
  <c r="X2441" i="4"/>
  <c r="X2433" i="4"/>
  <c r="AG2433" i="4" s="1"/>
  <c r="R2433" i="4"/>
  <c r="R2425" i="4"/>
  <c r="X2425" i="4"/>
  <c r="X2417" i="4"/>
  <c r="AG2417" i="4" s="1"/>
  <c r="R2417" i="4"/>
  <c r="R2409" i="4"/>
  <c r="X2409" i="4"/>
  <c r="X2401" i="4"/>
  <c r="AG2401" i="4" s="1"/>
  <c r="R2401" i="4"/>
  <c r="R2393" i="4"/>
  <c r="X2393" i="4"/>
  <c r="X2385" i="4"/>
  <c r="AG2385" i="4" s="1"/>
  <c r="R2385" i="4"/>
  <c r="R2377" i="4"/>
  <c r="X2377" i="4"/>
  <c r="X2369" i="4"/>
  <c r="AG2369" i="4" s="1"/>
  <c r="R2369" i="4"/>
  <c r="R2361" i="4"/>
  <c r="X2361" i="4"/>
  <c r="X2353" i="4"/>
  <c r="AG2353" i="4" s="1"/>
  <c r="R2353" i="4"/>
  <c r="R2345" i="4"/>
  <c r="X2345" i="4"/>
  <c r="X2337" i="4"/>
  <c r="AG2337" i="4" s="1"/>
  <c r="R2337" i="4"/>
  <c r="R2329" i="4"/>
  <c r="X2329" i="4"/>
  <c r="X2321" i="4"/>
  <c r="AG2321" i="4" s="1"/>
  <c r="R2321" i="4"/>
  <c r="R2313" i="4"/>
  <c r="X2313" i="4"/>
  <c r="X2305" i="4"/>
  <c r="AG2305" i="4" s="1"/>
  <c r="R2305" i="4"/>
  <c r="R2297" i="4"/>
  <c r="X2297" i="4"/>
  <c r="X2289" i="4"/>
  <c r="AG2289" i="4" s="1"/>
  <c r="R2289" i="4"/>
  <c r="R2281" i="4"/>
  <c r="X2281" i="4"/>
  <c r="X2273" i="4"/>
  <c r="AG2273" i="4" s="1"/>
  <c r="R2273" i="4"/>
  <c r="X2265" i="4"/>
  <c r="R2265" i="4"/>
  <c r="R2257" i="4"/>
  <c r="X2257" i="4"/>
  <c r="X2249" i="4"/>
  <c r="R2249" i="4"/>
  <c r="X2241" i="4"/>
  <c r="AG2241" i="4" s="1"/>
  <c r="R2241" i="4"/>
  <c r="X2233" i="4"/>
  <c r="R2233" i="4"/>
  <c r="X2225" i="4"/>
  <c r="AG2225" i="4" s="1"/>
  <c r="R2225" i="4"/>
  <c r="R2217" i="4"/>
  <c r="X2217" i="4"/>
  <c r="X2209" i="4"/>
  <c r="AG2209" i="4" s="1"/>
  <c r="R2209" i="4"/>
  <c r="X2201" i="4"/>
  <c r="R2201" i="4"/>
  <c r="X2193" i="4"/>
  <c r="AG2193" i="4" s="1"/>
  <c r="R2193" i="4"/>
  <c r="R2185" i="4"/>
  <c r="X2185" i="4"/>
  <c r="X2177" i="4"/>
  <c r="AG2177" i="4" s="1"/>
  <c r="R2177" i="4"/>
  <c r="X2169" i="4"/>
  <c r="R2169" i="4"/>
  <c r="X2161" i="4"/>
  <c r="AG2161" i="4" s="1"/>
  <c r="R2161" i="4"/>
  <c r="R2153" i="4"/>
  <c r="X2153" i="4"/>
  <c r="X2145" i="4"/>
  <c r="AG2145" i="4" s="1"/>
  <c r="R2145" i="4"/>
  <c r="X2137" i="4"/>
  <c r="R2137" i="4"/>
  <c r="X2129" i="4"/>
  <c r="AG2129" i="4" s="1"/>
  <c r="R2129" i="4"/>
  <c r="X2121" i="4"/>
  <c r="R2121" i="4"/>
  <c r="X2113" i="4"/>
  <c r="AG2113" i="4" s="1"/>
  <c r="R2113" i="4"/>
  <c r="X2105" i="4"/>
  <c r="R2105" i="4"/>
  <c r="R2097" i="4"/>
  <c r="X2097" i="4"/>
  <c r="X2089" i="4"/>
  <c r="R2089" i="4"/>
  <c r="X2081" i="4"/>
  <c r="AG2081" i="4" s="1"/>
  <c r="R2081" i="4"/>
  <c r="X2073" i="4"/>
  <c r="R2073" i="4"/>
  <c r="R2065" i="4"/>
  <c r="X2065" i="4"/>
  <c r="X2057" i="4"/>
  <c r="R2057" i="4"/>
  <c r="X2049" i="4"/>
  <c r="AG2049" i="4" s="1"/>
  <c r="R2049" i="4"/>
  <c r="X2041" i="4"/>
  <c r="R2041" i="4"/>
  <c r="R2033" i="4"/>
  <c r="X2033" i="4"/>
  <c r="X2025" i="4"/>
  <c r="R2025" i="4"/>
  <c r="X2017" i="4"/>
  <c r="AG2017" i="4" s="1"/>
  <c r="R2017" i="4"/>
  <c r="X2009" i="4"/>
  <c r="R2009" i="4"/>
  <c r="R2001" i="4"/>
  <c r="X2001" i="4"/>
  <c r="X1993" i="4"/>
  <c r="R1993" i="4"/>
  <c r="X1985" i="4"/>
  <c r="AG1985" i="4" s="1"/>
  <c r="R1985" i="4"/>
  <c r="R1977" i="4"/>
  <c r="X1977" i="4"/>
  <c r="X1969" i="4"/>
  <c r="AG1969" i="4" s="1"/>
  <c r="R1969" i="4"/>
  <c r="X1961" i="4"/>
  <c r="R1961" i="4"/>
  <c r="R1953" i="4"/>
  <c r="X1953" i="4"/>
  <c r="X1945" i="4"/>
  <c r="R1945" i="4"/>
  <c r="X1937" i="4"/>
  <c r="AG1937" i="4" s="1"/>
  <c r="R1937" i="4"/>
  <c r="X1929" i="4"/>
  <c r="R1929" i="4"/>
  <c r="R1921" i="4"/>
  <c r="X1921" i="4"/>
  <c r="X1913" i="4"/>
  <c r="R1913" i="4"/>
  <c r="X1905" i="4"/>
  <c r="AG1905" i="4" s="1"/>
  <c r="R1905" i="4"/>
  <c r="X1897" i="4"/>
  <c r="R1897" i="4"/>
  <c r="R1889" i="4"/>
  <c r="X1889" i="4"/>
  <c r="X1881" i="4"/>
  <c r="R1881" i="4"/>
  <c r="X1873" i="4"/>
  <c r="AG1873" i="4" s="1"/>
  <c r="R1873" i="4"/>
  <c r="X1865" i="4"/>
  <c r="R1865" i="4"/>
  <c r="R1857" i="4"/>
  <c r="X1857" i="4"/>
  <c r="X1849" i="4"/>
  <c r="R1849" i="4"/>
  <c r="X1841" i="4"/>
  <c r="AG1841" i="4" s="1"/>
  <c r="R1841" i="4"/>
  <c r="X1833" i="4"/>
  <c r="R1833" i="4"/>
  <c r="R1825" i="4"/>
  <c r="X1825" i="4"/>
  <c r="X1817" i="4"/>
  <c r="R1817" i="4"/>
  <c r="X1809" i="4"/>
  <c r="AG1809" i="4" s="1"/>
  <c r="R1809" i="4"/>
  <c r="X1801" i="4"/>
  <c r="R1801" i="4"/>
  <c r="R1793" i="4"/>
  <c r="X1793" i="4"/>
  <c r="X1785" i="4"/>
  <c r="R1785" i="4"/>
  <c r="X1777" i="4"/>
  <c r="AG1777" i="4" s="1"/>
  <c r="R1777" i="4"/>
  <c r="X1769" i="4"/>
  <c r="R1769" i="4"/>
  <c r="X1761" i="4"/>
  <c r="AG1761" i="4" s="1"/>
  <c r="R1761" i="4"/>
  <c r="X1753" i="4"/>
  <c r="R1753" i="4"/>
  <c r="X1745" i="4"/>
  <c r="AG1745" i="4" s="1"/>
  <c r="R1745" i="4"/>
  <c r="X1737" i="4"/>
  <c r="R1737" i="4"/>
  <c r="X1729" i="4"/>
  <c r="AG1729" i="4" s="1"/>
  <c r="R1729" i="4"/>
  <c r="X1721" i="4"/>
  <c r="R1721" i="4"/>
  <c r="X1713" i="4"/>
  <c r="AG1713" i="4" s="1"/>
  <c r="R1713" i="4"/>
  <c r="X1705" i="4"/>
  <c r="R1705" i="4"/>
  <c r="X1697" i="4"/>
  <c r="AG1697" i="4" s="1"/>
  <c r="R1697" i="4"/>
  <c r="R1689" i="4"/>
  <c r="X1689" i="4"/>
  <c r="X1681" i="4"/>
  <c r="AG1681" i="4" s="1"/>
  <c r="R1681" i="4"/>
  <c r="R1673" i="4"/>
  <c r="X1673" i="4"/>
  <c r="X1665" i="4"/>
  <c r="AG1665" i="4" s="1"/>
  <c r="R1665" i="4"/>
  <c r="R1657" i="4"/>
  <c r="X1657" i="4"/>
  <c r="X1649" i="4"/>
  <c r="AG1649" i="4" s="1"/>
  <c r="R1649" i="4"/>
  <c r="R1641" i="4"/>
  <c r="X1641" i="4"/>
  <c r="X1633" i="4"/>
  <c r="AG1633" i="4" s="1"/>
  <c r="R1633" i="4"/>
  <c r="R1625" i="4"/>
  <c r="X1625" i="4"/>
  <c r="X1617" i="4"/>
  <c r="AG1617" i="4" s="1"/>
  <c r="R1617" i="4"/>
  <c r="R1609" i="4"/>
  <c r="X1609" i="4"/>
  <c r="X1601" i="4"/>
  <c r="AG1601" i="4" s="1"/>
  <c r="R1601" i="4"/>
  <c r="R1593" i="4"/>
  <c r="X1593" i="4"/>
  <c r="X1585" i="4"/>
  <c r="AG1585" i="4" s="1"/>
  <c r="R1585" i="4"/>
  <c r="R1577" i="4"/>
  <c r="X1577" i="4"/>
  <c r="X1569" i="4"/>
  <c r="AG1569" i="4" s="1"/>
  <c r="R1569" i="4"/>
  <c r="R1561" i="4"/>
  <c r="X1561" i="4"/>
  <c r="X1553" i="4"/>
  <c r="AG1553" i="4" s="1"/>
  <c r="R1553" i="4"/>
  <c r="R1545" i="4"/>
  <c r="X1545" i="4"/>
  <c r="X1537" i="4"/>
  <c r="AG1537" i="4" s="1"/>
  <c r="R1537" i="4"/>
  <c r="R1529" i="4"/>
  <c r="X1529" i="4"/>
  <c r="X1521" i="4"/>
  <c r="AG1521" i="4" s="1"/>
  <c r="R1521" i="4"/>
  <c r="R1513" i="4"/>
  <c r="X1513" i="4"/>
  <c r="X1505" i="4"/>
  <c r="AG1505" i="4" s="1"/>
  <c r="R1505" i="4"/>
  <c r="R1497" i="4"/>
  <c r="X1497" i="4"/>
  <c r="X1489" i="4"/>
  <c r="AG1489" i="4" s="1"/>
  <c r="R1489" i="4"/>
  <c r="R1481" i="4"/>
  <c r="X1481" i="4"/>
  <c r="X1473" i="4"/>
  <c r="AG1473" i="4" s="1"/>
  <c r="R1473" i="4"/>
  <c r="R1465" i="4"/>
  <c r="X1465" i="4"/>
  <c r="X1457" i="4"/>
  <c r="AG1457" i="4" s="1"/>
  <c r="R1457" i="4"/>
  <c r="R1449" i="4"/>
  <c r="X1449" i="4"/>
  <c r="X1441" i="4"/>
  <c r="AG1441" i="4" s="1"/>
  <c r="R1441" i="4"/>
  <c r="R1433" i="4"/>
  <c r="X1433" i="4"/>
  <c r="X1425" i="4"/>
  <c r="R1425" i="4"/>
  <c r="R1417" i="4"/>
  <c r="X1417" i="4"/>
  <c r="X1409" i="4"/>
  <c r="AG1409" i="4" s="1"/>
  <c r="R1409" i="4"/>
  <c r="R1401" i="4"/>
  <c r="X1401" i="4"/>
  <c r="X1393" i="4"/>
  <c r="AG1393" i="4" s="1"/>
  <c r="R1393" i="4"/>
  <c r="X1385" i="4"/>
  <c r="R1385" i="4"/>
  <c r="R1377" i="4"/>
  <c r="X1377" i="4"/>
  <c r="X1369" i="4"/>
  <c r="R1369" i="4"/>
  <c r="R1361" i="4"/>
  <c r="X1361" i="4"/>
  <c r="X1353" i="4"/>
  <c r="R1353" i="4"/>
  <c r="R1345" i="4"/>
  <c r="X1345" i="4"/>
  <c r="X1337" i="4"/>
  <c r="R1337" i="4"/>
  <c r="R1329" i="4"/>
  <c r="X1329" i="4"/>
  <c r="X1321" i="4"/>
  <c r="R1321" i="4"/>
  <c r="R1313" i="4"/>
  <c r="X1313" i="4"/>
  <c r="X1305" i="4"/>
  <c r="R1305" i="4"/>
  <c r="R1297" i="4"/>
  <c r="X1297" i="4"/>
  <c r="X1289" i="4"/>
  <c r="R1289" i="4"/>
  <c r="R1281" i="4"/>
  <c r="X1281" i="4"/>
  <c r="X1273" i="4"/>
  <c r="R1273" i="4"/>
  <c r="R1265" i="4"/>
  <c r="X1265" i="4"/>
  <c r="X1257" i="4"/>
  <c r="R1257" i="4"/>
  <c r="R1249" i="4"/>
  <c r="X1249" i="4"/>
  <c r="X1241" i="4"/>
  <c r="R1241" i="4"/>
  <c r="R1233" i="4"/>
  <c r="X1233" i="4"/>
  <c r="X1225" i="4"/>
  <c r="R1225" i="4"/>
  <c r="R1217" i="4"/>
  <c r="X1217" i="4"/>
  <c r="X1209" i="4"/>
  <c r="R1209" i="4"/>
  <c r="R1201" i="4"/>
  <c r="X1201" i="4"/>
  <c r="X1193" i="4"/>
  <c r="R1193" i="4"/>
  <c r="R1185" i="4"/>
  <c r="X1185" i="4"/>
  <c r="X1177" i="4"/>
  <c r="R1177" i="4"/>
  <c r="R1169" i="4"/>
  <c r="X1169" i="4"/>
  <c r="X1161" i="4"/>
  <c r="R1161" i="4"/>
  <c r="R1153" i="4"/>
  <c r="X1153" i="4"/>
  <c r="X1145" i="4"/>
  <c r="R1145" i="4"/>
  <c r="R1137" i="4"/>
  <c r="X1137" i="4"/>
  <c r="X1129" i="4"/>
  <c r="R1129" i="4"/>
  <c r="X1121" i="4"/>
  <c r="AG1121" i="4" s="1"/>
  <c r="R1121" i="4"/>
  <c r="X1113" i="4"/>
  <c r="R1113" i="4"/>
  <c r="X1105" i="4"/>
  <c r="AG1105" i="4" s="1"/>
  <c r="R1105" i="4"/>
  <c r="X1097" i="4"/>
  <c r="R1097" i="4"/>
  <c r="X1089" i="4"/>
  <c r="AG1089" i="4" s="1"/>
  <c r="R1089" i="4"/>
  <c r="X1081" i="4"/>
  <c r="R1081" i="4"/>
  <c r="X1073" i="4"/>
  <c r="AG1073" i="4" s="1"/>
  <c r="R1073" i="4"/>
  <c r="R1065" i="4"/>
  <c r="X1065" i="4"/>
  <c r="X1057" i="4"/>
  <c r="AG1057" i="4" s="1"/>
  <c r="R1057" i="4"/>
  <c r="X1049" i="4"/>
  <c r="R1049" i="4"/>
  <c r="R1041" i="4"/>
  <c r="AG1041" i="4" s="1"/>
  <c r="X1041" i="4"/>
  <c r="X1033" i="4"/>
  <c r="R1033" i="4"/>
  <c r="R1025" i="4"/>
  <c r="AG1025" i="4" s="1"/>
  <c r="X1025" i="4"/>
  <c r="X1017" i="4"/>
  <c r="R1017" i="4"/>
  <c r="X1009" i="4"/>
  <c r="AG1009" i="4" s="1"/>
  <c r="R1009" i="4"/>
  <c r="R1001" i="4"/>
  <c r="X1001" i="4"/>
  <c r="X993" i="4"/>
  <c r="AG993" i="4" s="1"/>
  <c r="R993" i="4"/>
  <c r="X985" i="4"/>
  <c r="R985" i="4"/>
  <c r="R977" i="4"/>
  <c r="AG977" i="4" s="1"/>
  <c r="X977" i="4"/>
  <c r="X969" i="4"/>
  <c r="R969" i="4"/>
  <c r="R961" i="4"/>
  <c r="AG961" i="4" s="1"/>
  <c r="X961" i="4"/>
  <c r="R953" i="4"/>
  <c r="X953" i="4"/>
  <c r="X945" i="4"/>
  <c r="AG945" i="4" s="1"/>
  <c r="R945" i="4"/>
  <c r="X937" i="4"/>
  <c r="R937" i="4"/>
  <c r="X929" i="4"/>
  <c r="AG929" i="4" s="1"/>
  <c r="R929" i="4"/>
  <c r="R921" i="4"/>
  <c r="X921" i="4"/>
  <c r="X913" i="4"/>
  <c r="AG913" i="4" s="1"/>
  <c r="R913" i="4"/>
  <c r="X905" i="4"/>
  <c r="R905" i="4"/>
  <c r="X897" i="4"/>
  <c r="AG897" i="4" s="1"/>
  <c r="R897" i="4"/>
  <c r="R889" i="4"/>
  <c r="X889" i="4"/>
  <c r="X881" i="4"/>
  <c r="AG881" i="4" s="1"/>
  <c r="R881" i="4"/>
  <c r="X873" i="4"/>
  <c r="R873" i="4"/>
  <c r="X865" i="4"/>
  <c r="AG865" i="4" s="1"/>
  <c r="R865" i="4"/>
  <c r="R857" i="4"/>
  <c r="X857" i="4"/>
  <c r="X849" i="4"/>
  <c r="AG849" i="4" s="1"/>
  <c r="R849" i="4"/>
  <c r="X841" i="4"/>
  <c r="R841" i="4"/>
  <c r="X833" i="4"/>
  <c r="AG833" i="4" s="1"/>
  <c r="R833" i="4"/>
  <c r="R825" i="4"/>
  <c r="X825" i="4"/>
  <c r="X817" i="4"/>
  <c r="AG817" i="4" s="1"/>
  <c r="R817" i="4"/>
  <c r="X809" i="4"/>
  <c r="R809" i="4"/>
  <c r="X801" i="4"/>
  <c r="R801" i="4"/>
  <c r="R793" i="4"/>
  <c r="X793" i="4"/>
  <c r="X785" i="4"/>
  <c r="R785" i="4"/>
  <c r="R777" i="4"/>
  <c r="X777" i="4"/>
  <c r="X769" i="4"/>
  <c r="R769" i="4"/>
  <c r="R761" i="4"/>
  <c r="X761" i="4"/>
  <c r="X753" i="4"/>
  <c r="R753" i="4"/>
  <c r="R745" i="4"/>
  <c r="X745" i="4"/>
  <c r="X737" i="4"/>
  <c r="R737" i="4"/>
  <c r="R729" i="4"/>
  <c r="X729" i="4"/>
  <c r="X721" i="4"/>
  <c r="R721" i="4"/>
  <c r="R713" i="4"/>
  <c r="X713" i="4"/>
  <c r="X705" i="4"/>
  <c r="R705" i="4"/>
  <c r="R697" i="4"/>
  <c r="X697" i="4"/>
  <c r="X689" i="4"/>
  <c r="R689" i="4"/>
  <c r="R681" i="4"/>
  <c r="X681" i="4"/>
  <c r="X673" i="4"/>
  <c r="R673" i="4"/>
  <c r="X665" i="4"/>
  <c r="R665" i="4"/>
  <c r="X657" i="4"/>
  <c r="R657" i="4"/>
  <c r="R649" i="4"/>
  <c r="X649" i="4"/>
  <c r="X641" i="4"/>
  <c r="R641" i="4"/>
  <c r="R633" i="4"/>
  <c r="X633" i="4"/>
  <c r="X625" i="4"/>
  <c r="R625" i="4"/>
  <c r="R617" i="4"/>
  <c r="X617" i="4"/>
  <c r="X609" i="4"/>
  <c r="R609" i="4"/>
  <c r="R601" i="4"/>
  <c r="X601" i="4"/>
  <c r="X593" i="4"/>
  <c r="R593" i="4"/>
  <c r="R585" i="4"/>
  <c r="X585" i="4"/>
  <c r="X577" i="4"/>
  <c r="R577" i="4"/>
  <c r="R569" i="4"/>
  <c r="X569" i="4"/>
  <c r="X561" i="4"/>
  <c r="R561" i="4"/>
  <c r="R553" i="4"/>
  <c r="X553" i="4"/>
  <c r="X545" i="4"/>
  <c r="R545" i="4"/>
  <c r="R537" i="4"/>
  <c r="X537" i="4"/>
  <c r="X529" i="4"/>
  <c r="R529" i="4"/>
  <c r="X521" i="4"/>
  <c r="R521" i="4"/>
  <c r="X513" i="4"/>
  <c r="R513" i="4"/>
  <c r="X505" i="4"/>
  <c r="R505" i="4"/>
  <c r="X497" i="4"/>
  <c r="AG497" i="4" s="1"/>
  <c r="R497" i="4"/>
  <c r="X489" i="4"/>
  <c r="R489" i="4"/>
  <c r="X481" i="4"/>
  <c r="R481" i="4"/>
  <c r="R473" i="4"/>
  <c r="X473" i="4"/>
  <c r="X465" i="4"/>
  <c r="AG465" i="4" s="1"/>
  <c r="R465" i="4"/>
  <c r="X457" i="4"/>
  <c r="R457" i="4"/>
  <c r="X449" i="4"/>
  <c r="AG449" i="4" s="1"/>
  <c r="R449" i="4"/>
  <c r="R441" i="4"/>
  <c r="X441" i="4"/>
  <c r="X433" i="4"/>
  <c r="AG433" i="4" s="1"/>
  <c r="R433" i="4"/>
  <c r="X425" i="4"/>
  <c r="R425" i="4"/>
  <c r="X417" i="4"/>
  <c r="AG417" i="4" s="1"/>
  <c r="R417" i="4"/>
  <c r="R409" i="4"/>
  <c r="X409" i="4"/>
  <c r="X401" i="4"/>
  <c r="AG401" i="4" s="1"/>
  <c r="R401" i="4"/>
  <c r="X393" i="4"/>
  <c r="R393" i="4"/>
  <c r="X385" i="4"/>
  <c r="AG385" i="4" s="1"/>
  <c r="R385" i="4"/>
  <c r="X377" i="4"/>
  <c r="R377" i="4"/>
  <c r="X369" i="4"/>
  <c r="AG369" i="4" s="1"/>
  <c r="R369" i="4"/>
  <c r="R361" i="4"/>
  <c r="X361" i="4"/>
  <c r="X353" i="4"/>
  <c r="AG353" i="4" s="1"/>
  <c r="R353" i="4"/>
  <c r="X345" i="4"/>
  <c r="R345" i="4"/>
  <c r="X337" i="4"/>
  <c r="AG337" i="4" s="1"/>
  <c r="R337" i="4"/>
  <c r="X329" i="4"/>
  <c r="R329" i="4"/>
  <c r="X321" i="4"/>
  <c r="AG321" i="4" s="1"/>
  <c r="R321" i="4"/>
  <c r="X313" i="4"/>
  <c r="R313" i="4"/>
  <c r="R305" i="4"/>
  <c r="X305" i="4"/>
  <c r="X297" i="4"/>
  <c r="R297" i="4"/>
  <c r="X289" i="4"/>
  <c r="AG289" i="4" s="1"/>
  <c r="R289" i="4"/>
  <c r="X281" i="4"/>
  <c r="R281" i="4"/>
  <c r="X273" i="4"/>
  <c r="AG273" i="4" s="1"/>
  <c r="R273" i="4"/>
  <c r="X265" i="4"/>
  <c r="R265" i="4"/>
  <c r="X257" i="4"/>
  <c r="AG257" i="4" s="1"/>
  <c r="R257" i="4"/>
  <c r="R249" i="4"/>
  <c r="X249" i="4"/>
  <c r="R241" i="4"/>
  <c r="X241" i="4"/>
  <c r="X233" i="4"/>
  <c r="R233" i="4"/>
  <c r="R225" i="4"/>
  <c r="X225" i="4"/>
  <c r="R217" i="4"/>
  <c r="X217" i="4"/>
  <c r="X209" i="4"/>
  <c r="R209" i="4"/>
  <c r="X201" i="4"/>
  <c r="R201" i="4"/>
  <c r="R193" i="4"/>
  <c r="X193" i="4"/>
  <c r="X185" i="4"/>
  <c r="R185" i="4"/>
  <c r="X177" i="4"/>
  <c r="AG177" i="4" s="1"/>
  <c r="R177" i="4"/>
  <c r="X169" i="4"/>
  <c r="R169" i="4"/>
  <c r="R161" i="4"/>
  <c r="X161" i="4"/>
  <c r="R153" i="4"/>
  <c r="X153" i="4"/>
  <c r="X145" i="4"/>
  <c r="AG145" i="4" s="1"/>
  <c r="R145" i="4"/>
  <c r="X137" i="4"/>
  <c r="R137" i="4"/>
  <c r="X129" i="4"/>
  <c r="R129" i="4"/>
  <c r="X121" i="4"/>
  <c r="R121" i="4"/>
  <c r="R113" i="4"/>
  <c r="X113" i="4"/>
  <c r="X105" i="4"/>
  <c r="R105" i="4"/>
  <c r="R97" i="4"/>
  <c r="AG97" i="4" s="1"/>
  <c r="X97" i="4"/>
  <c r="X89" i="4"/>
  <c r="R89" i="4"/>
  <c r="R81" i="4"/>
  <c r="X81" i="4"/>
  <c r="R73" i="4"/>
  <c r="X73" i="4"/>
  <c r="X65" i="4"/>
  <c r="R65" i="4"/>
  <c r="R57" i="4"/>
  <c r="X57" i="4"/>
  <c r="X49" i="4"/>
  <c r="R49" i="4"/>
  <c r="R41" i="4"/>
  <c r="X41" i="4"/>
  <c r="X33" i="4"/>
  <c r="R33" i="4"/>
  <c r="R25" i="4"/>
  <c r="X25" i="4"/>
  <c r="X17" i="4"/>
  <c r="R17" i="4"/>
  <c r="S3359" i="4"/>
  <c r="Y3359" i="4"/>
  <c r="Y3351" i="4"/>
  <c r="S3351" i="4"/>
  <c r="Y3343" i="4"/>
  <c r="AH3343" i="4" s="1"/>
  <c r="S3343" i="4"/>
  <c r="Y3335" i="4"/>
  <c r="S3335" i="4"/>
  <c r="S3327" i="4"/>
  <c r="Y3327" i="4"/>
  <c r="Y3319" i="4"/>
  <c r="S3319" i="4"/>
  <c r="Y3311" i="4"/>
  <c r="AH3311" i="4" s="1"/>
  <c r="S3311" i="4"/>
  <c r="Y3303" i="4"/>
  <c r="S3303" i="4"/>
  <c r="Y3295" i="4"/>
  <c r="AH3295" i="4" s="1"/>
  <c r="S3295" i="4"/>
  <c r="Y3287" i="4"/>
  <c r="S3287" i="4"/>
  <c r="Y3279" i="4"/>
  <c r="AH3279" i="4" s="1"/>
  <c r="S3279" i="4"/>
  <c r="Y3271" i="4"/>
  <c r="S3271" i="4"/>
  <c r="Y3263" i="4"/>
  <c r="AH3263" i="4" s="1"/>
  <c r="S3263" i="4"/>
  <c r="Y3255" i="4"/>
  <c r="S3255" i="4"/>
  <c r="Y3247" i="4"/>
  <c r="AH3247" i="4" s="1"/>
  <c r="S3247" i="4"/>
  <c r="Y3239" i="4"/>
  <c r="S3239" i="4"/>
  <c r="Y3231" i="4"/>
  <c r="S3231" i="4"/>
  <c r="Y3223" i="4"/>
  <c r="S3223" i="4"/>
  <c r="Y3215" i="4"/>
  <c r="AH3215" i="4" s="1"/>
  <c r="S3215" i="4"/>
  <c r="S3207" i="4"/>
  <c r="Y3207" i="4"/>
  <c r="Y3199" i="4"/>
  <c r="S3199" i="4"/>
  <c r="Y3191" i="4"/>
  <c r="S3191" i="4"/>
  <c r="Y3183" i="4"/>
  <c r="S3183" i="4"/>
  <c r="S3175" i="4"/>
  <c r="Y3175" i="4"/>
  <c r="Y3167" i="4"/>
  <c r="S3167" i="4"/>
  <c r="Y3159" i="4"/>
  <c r="S3159" i="4"/>
  <c r="Y3151" i="4"/>
  <c r="S3151" i="4"/>
  <c r="S3143" i="4"/>
  <c r="Y3143" i="4"/>
  <c r="Y3135" i="4"/>
  <c r="S3135" i="4"/>
  <c r="Y3127" i="4"/>
  <c r="S3127" i="4"/>
  <c r="Y3119" i="4"/>
  <c r="S3119" i="4"/>
  <c r="Y3111" i="4"/>
  <c r="S3111" i="4"/>
  <c r="S3103" i="4"/>
  <c r="Y3103" i="4"/>
  <c r="Y3095" i="4"/>
  <c r="S3095" i="4"/>
  <c r="Y3087" i="4"/>
  <c r="AH3087" i="4" s="1"/>
  <c r="S3087" i="4"/>
  <c r="Y3079" i="4"/>
  <c r="S3079" i="4"/>
  <c r="Y3071" i="4"/>
  <c r="AH3071" i="4" s="1"/>
  <c r="S3071" i="4"/>
  <c r="Y3063" i="4"/>
  <c r="S3063" i="4"/>
  <c r="S3055" i="4"/>
  <c r="Y3055" i="4"/>
  <c r="Y3047" i="4"/>
  <c r="S3047" i="4"/>
  <c r="S3039" i="4"/>
  <c r="Y3039" i="4"/>
  <c r="Y3031" i="4"/>
  <c r="S3031" i="4"/>
  <c r="Y3023" i="4"/>
  <c r="AH3023" i="4" s="1"/>
  <c r="S3023" i="4"/>
  <c r="S3015" i="4"/>
  <c r="Y3015" i="4"/>
  <c r="Y3007" i="4"/>
  <c r="AH3007" i="4" s="1"/>
  <c r="S3007" i="4"/>
  <c r="Y2999" i="4"/>
  <c r="S2999" i="4"/>
  <c r="Y2991" i="4"/>
  <c r="AH2991" i="4" s="1"/>
  <c r="S2991" i="4"/>
  <c r="Y2983" i="4"/>
  <c r="S2983" i="4"/>
  <c r="Y2975" i="4"/>
  <c r="AH2975" i="4" s="1"/>
  <c r="S2975" i="4"/>
  <c r="S2967" i="4"/>
  <c r="Y2967" i="4"/>
  <c r="Y2959" i="4"/>
  <c r="AH2959" i="4" s="1"/>
  <c r="S2959" i="4"/>
  <c r="Y2951" i="4"/>
  <c r="S2951" i="4"/>
  <c r="Y2943" i="4"/>
  <c r="AH2943" i="4" s="1"/>
  <c r="S2943" i="4"/>
  <c r="Y2935" i="4"/>
  <c r="S2935" i="4"/>
  <c r="Y2927" i="4"/>
  <c r="AH2927" i="4" s="1"/>
  <c r="S2927" i="4"/>
  <c r="Y2919" i="4"/>
  <c r="S2919" i="4"/>
  <c r="Y2911" i="4"/>
  <c r="AH2911" i="4" s="1"/>
  <c r="S2911" i="4"/>
  <c r="Y2903" i="4"/>
  <c r="S2903" i="4"/>
  <c r="S2895" i="4"/>
  <c r="Y2895" i="4"/>
  <c r="Y2887" i="4"/>
  <c r="S2887" i="4"/>
  <c r="Y2879" i="4"/>
  <c r="AH2879" i="4" s="1"/>
  <c r="S2879" i="4"/>
  <c r="Y2871" i="4"/>
  <c r="S2871" i="4"/>
  <c r="S2863" i="4"/>
  <c r="Y2863" i="4"/>
  <c r="Y2855" i="4"/>
  <c r="S2855" i="4"/>
  <c r="Y2847" i="4"/>
  <c r="AH2847" i="4" s="1"/>
  <c r="S2847" i="4"/>
  <c r="Y2839" i="4"/>
  <c r="S2839" i="4"/>
  <c r="S2831" i="4"/>
  <c r="Y2831" i="4"/>
  <c r="S2823" i="4"/>
  <c r="Y2823" i="4"/>
  <c r="Y2815" i="4"/>
  <c r="AH2815" i="4" s="1"/>
  <c r="S2815" i="4"/>
  <c r="Y2807" i="4"/>
  <c r="S2807" i="4"/>
  <c r="Y2799" i="4"/>
  <c r="AH2799" i="4" s="1"/>
  <c r="S2799" i="4"/>
  <c r="Y2791" i="4"/>
  <c r="S2791" i="4"/>
  <c r="Y2783" i="4"/>
  <c r="AH2783" i="4" s="1"/>
  <c r="S2783" i="4"/>
  <c r="Y2775" i="4"/>
  <c r="S2775" i="4"/>
  <c r="S2767" i="4"/>
  <c r="Y2767" i="4"/>
  <c r="Y2759" i="4"/>
  <c r="S2759" i="4"/>
  <c r="Y2751" i="4"/>
  <c r="AH2751" i="4" s="1"/>
  <c r="S2751" i="4"/>
  <c r="Y2743" i="4"/>
  <c r="S2743" i="4"/>
  <c r="S2735" i="4"/>
  <c r="Y2735" i="4"/>
  <c r="Y2727" i="4"/>
  <c r="S2727" i="4"/>
  <c r="Y2719" i="4"/>
  <c r="AH2719" i="4" s="1"/>
  <c r="S2719" i="4"/>
  <c r="Y2711" i="4"/>
  <c r="S2711" i="4"/>
  <c r="S2703" i="4"/>
  <c r="Y2703" i="4"/>
  <c r="Y2695" i="4"/>
  <c r="S2695" i="4"/>
  <c r="Y2687" i="4"/>
  <c r="AH2687" i="4" s="1"/>
  <c r="S2687" i="4"/>
  <c r="Y2679" i="4"/>
  <c r="S2679" i="4"/>
  <c r="S2671" i="4"/>
  <c r="Y2671" i="4"/>
  <c r="Y2663" i="4"/>
  <c r="S2663" i="4"/>
  <c r="Y2655" i="4"/>
  <c r="AH2655" i="4" s="1"/>
  <c r="S2655" i="4"/>
  <c r="Y2647" i="4"/>
  <c r="S2647" i="4"/>
  <c r="S2639" i="4"/>
  <c r="Y2639" i="4"/>
  <c r="Y2631" i="4"/>
  <c r="S2631" i="4"/>
  <c r="S2623" i="4"/>
  <c r="Y2623" i="4"/>
  <c r="Y2615" i="4"/>
  <c r="S2615" i="4"/>
  <c r="S2607" i="4"/>
  <c r="Y2607" i="4"/>
  <c r="Y2599" i="4"/>
  <c r="S2599" i="4"/>
  <c r="S2591" i="4"/>
  <c r="Y2591" i="4"/>
  <c r="Y2583" i="4"/>
  <c r="S2583" i="4"/>
  <c r="S2575" i="4"/>
  <c r="Y2575" i="4"/>
  <c r="Y2567" i="4"/>
  <c r="S2567" i="4"/>
  <c r="S2559" i="4"/>
  <c r="Y2559" i="4"/>
  <c r="Y2551" i="4"/>
  <c r="S2551" i="4"/>
  <c r="Y2543" i="4"/>
  <c r="AH2543" i="4" s="1"/>
  <c r="S2543" i="4"/>
  <c r="S2535" i="4"/>
  <c r="Y2535" i="4"/>
  <c r="Y2527" i="4"/>
  <c r="AH2527" i="4" s="1"/>
  <c r="S2527" i="4"/>
  <c r="S2519" i="4"/>
  <c r="Y2519" i="4"/>
  <c r="Y2511" i="4"/>
  <c r="AH2511" i="4" s="1"/>
  <c r="S2511" i="4"/>
  <c r="S2503" i="4"/>
  <c r="Y2503" i="4"/>
  <c r="Y2495" i="4"/>
  <c r="AH2495" i="4" s="1"/>
  <c r="S2495" i="4"/>
  <c r="S2487" i="4"/>
  <c r="Y2487" i="4"/>
  <c r="Y2479" i="4"/>
  <c r="AH2479" i="4" s="1"/>
  <c r="S2479" i="4"/>
  <c r="S2471" i="4"/>
  <c r="Y2471" i="4"/>
  <c r="Y2463" i="4"/>
  <c r="AH2463" i="4" s="1"/>
  <c r="S2463" i="4"/>
  <c r="S2455" i="4"/>
  <c r="Y2455" i="4"/>
  <c r="Y2447" i="4"/>
  <c r="AH2447" i="4" s="1"/>
  <c r="S2447" i="4"/>
  <c r="S2439" i="4"/>
  <c r="Y2439" i="4"/>
  <c r="Y2431" i="4"/>
  <c r="AH2431" i="4" s="1"/>
  <c r="S2431" i="4"/>
  <c r="S2423" i="4"/>
  <c r="Y2423" i="4"/>
  <c r="Y2415" i="4"/>
  <c r="AH2415" i="4" s="1"/>
  <c r="S2415" i="4"/>
  <c r="S2407" i="4"/>
  <c r="Y2407" i="4"/>
  <c r="Y2399" i="4"/>
  <c r="AH2399" i="4" s="1"/>
  <c r="S2399" i="4"/>
  <c r="S2391" i="4"/>
  <c r="Y2391" i="4"/>
  <c r="Y2383" i="4"/>
  <c r="AH2383" i="4" s="1"/>
  <c r="S2383" i="4"/>
  <c r="S2375" i="4"/>
  <c r="Y2375" i="4"/>
  <c r="Y2367" i="4"/>
  <c r="AH2367" i="4" s="1"/>
  <c r="S2367" i="4"/>
  <c r="S2359" i="4"/>
  <c r="Y2359" i="4"/>
  <c r="Y2351" i="4"/>
  <c r="AH2351" i="4" s="1"/>
  <c r="S2351" i="4"/>
  <c r="S2343" i="4"/>
  <c r="Y2343" i="4"/>
  <c r="Y2335" i="4"/>
  <c r="AH2335" i="4" s="1"/>
  <c r="S2335" i="4"/>
  <c r="S2327" i="4"/>
  <c r="Y2327" i="4"/>
  <c r="Y2319" i="4"/>
  <c r="AH2319" i="4" s="1"/>
  <c r="S2319" i="4"/>
  <c r="S2311" i="4"/>
  <c r="Y2311" i="4"/>
  <c r="Y2303" i="4"/>
  <c r="AH2303" i="4" s="1"/>
  <c r="S2303" i="4"/>
  <c r="S2295" i="4"/>
  <c r="Y2295" i="4"/>
  <c r="Y2287" i="4"/>
  <c r="AH2287" i="4" s="1"/>
  <c r="S2287" i="4"/>
  <c r="S2279" i="4"/>
  <c r="Y2279" i="4"/>
  <c r="Y2271" i="4"/>
  <c r="AH2271" i="4" s="1"/>
  <c r="S2271" i="4"/>
  <c r="Y2263" i="4"/>
  <c r="S2263" i="4"/>
  <c r="S2255" i="4"/>
  <c r="Y2255" i="4"/>
  <c r="Y2247" i="4"/>
  <c r="S2247" i="4"/>
  <c r="Y2239" i="4"/>
  <c r="AH2239" i="4" s="1"/>
  <c r="S2239" i="4"/>
  <c r="Y2231" i="4"/>
  <c r="S2231" i="4"/>
  <c r="S461" i="4"/>
  <c r="AH461" i="4" s="1"/>
  <c r="Y461" i="4"/>
  <c r="Y453" i="4"/>
  <c r="S453" i="4"/>
  <c r="Y445" i="4"/>
  <c r="AH445" i="4" s="1"/>
  <c r="S445" i="4"/>
  <c r="Y437" i="4"/>
  <c r="S437" i="4"/>
  <c r="S429" i="4"/>
  <c r="Y429" i="4"/>
  <c r="Y421" i="4"/>
  <c r="S421" i="4"/>
  <c r="Y413" i="4"/>
  <c r="AH413" i="4" s="1"/>
  <c r="S413" i="4"/>
  <c r="Y405" i="4"/>
  <c r="S405" i="4"/>
  <c r="S397" i="4"/>
  <c r="Y397" i="4"/>
  <c r="S389" i="4"/>
  <c r="Y389" i="4"/>
  <c r="S381" i="4"/>
  <c r="Y381" i="4"/>
  <c r="Y373" i="4"/>
  <c r="S373" i="4"/>
  <c r="Y365" i="4"/>
  <c r="AH365" i="4" s="1"/>
  <c r="S365" i="4"/>
  <c r="Y357" i="4"/>
  <c r="S357" i="4"/>
  <c r="S349" i="4"/>
  <c r="Y349" i="4"/>
  <c r="Y341" i="4"/>
  <c r="S341" i="4"/>
  <c r="Y333" i="4"/>
  <c r="S333" i="4"/>
  <c r="Y325" i="4"/>
  <c r="S325" i="4"/>
  <c r="Y317" i="4"/>
  <c r="AH317" i="4" s="1"/>
  <c r="S317" i="4"/>
  <c r="Y309" i="4"/>
  <c r="S309" i="4"/>
  <c r="S301" i="4"/>
  <c r="AH301" i="4" s="1"/>
  <c r="Y301" i="4"/>
  <c r="Y293" i="4"/>
  <c r="S293" i="4"/>
  <c r="Y285" i="4"/>
  <c r="S285" i="4"/>
  <c r="Y277" i="4"/>
  <c r="S277" i="4"/>
  <c r="S269" i="4"/>
  <c r="AH269" i="4" s="1"/>
  <c r="Y269" i="4"/>
  <c r="Y261" i="4"/>
  <c r="S261" i="4"/>
  <c r="S253" i="4"/>
  <c r="AH253" i="4" s="1"/>
  <c r="Y253" i="4"/>
  <c r="S245" i="4"/>
  <c r="Y245" i="4"/>
  <c r="Y237" i="4"/>
  <c r="S237" i="4"/>
  <c r="Y229" i="4"/>
  <c r="S229" i="4"/>
  <c r="Y221" i="4"/>
  <c r="S221" i="4"/>
  <c r="Y213" i="4"/>
  <c r="S213" i="4"/>
  <c r="S205" i="4"/>
  <c r="Y205" i="4"/>
  <c r="Y197" i="4"/>
  <c r="S197" i="4"/>
  <c r="Y189" i="4"/>
  <c r="S189" i="4"/>
  <c r="S181" i="4"/>
  <c r="Y181" i="4"/>
  <c r="Y173" i="4"/>
  <c r="S173" i="4"/>
  <c r="Y165" i="4"/>
  <c r="S165" i="4"/>
  <c r="Y157" i="4"/>
  <c r="S157" i="4"/>
  <c r="S149" i="4"/>
  <c r="Y149" i="4"/>
  <c r="Y141" i="4"/>
  <c r="S141" i="4"/>
  <c r="S133" i="4"/>
  <c r="Y133" i="4"/>
  <c r="Y125" i="4"/>
  <c r="S125" i="4"/>
  <c r="Y117" i="4"/>
  <c r="S117" i="4"/>
  <c r="S109" i="4"/>
  <c r="AH109" i="4" s="1"/>
  <c r="Y109" i="4"/>
  <c r="Y101" i="4"/>
  <c r="S101" i="4"/>
  <c r="Y93" i="4"/>
  <c r="S93" i="4"/>
  <c r="Y85" i="4"/>
  <c r="S85" i="4"/>
  <c r="Y77" i="4"/>
  <c r="S77" i="4"/>
  <c r="S69" i="4"/>
  <c r="Y69" i="4"/>
  <c r="Y61" i="4"/>
  <c r="S61" i="4"/>
  <c r="Y53" i="4"/>
  <c r="S53" i="4"/>
  <c r="Y45" i="4"/>
  <c r="S45" i="4"/>
  <c r="Y37" i="4"/>
  <c r="S37" i="4"/>
  <c r="Y29" i="4"/>
  <c r="S29" i="4"/>
  <c r="Y21" i="4"/>
  <c r="S21" i="4"/>
  <c r="Y13" i="4"/>
  <c r="S13" i="4"/>
  <c r="Y244" i="4"/>
  <c r="S244" i="4"/>
  <c r="Y236" i="4"/>
  <c r="AH236" i="4" s="1"/>
  <c r="S236" i="4"/>
  <c r="S228" i="4"/>
  <c r="Y228" i="4"/>
  <c r="S220" i="4"/>
  <c r="Y220" i="4"/>
  <c r="Y212" i="4"/>
  <c r="S212" i="4"/>
  <c r="Y204" i="4"/>
  <c r="AH204" i="4" s="1"/>
  <c r="S204" i="4"/>
  <c r="S196" i="4"/>
  <c r="Y196" i="4"/>
  <c r="S188" i="4"/>
  <c r="Y188" i="4"/>
  <c r="Y180" i="4"/>
  <c r="S180" i="4"/>
  <c r="Y172" i="4"/>
  <c r="AH172" i="4" s="1"/>
  <c r="S172" i="4"/>
  <c r="Y164" i="4"/>
  <c r="S164" i="4"/>
  <c r="Y156" i="4"/>
  <c r="AH156" i="4" s="1"/>
  <c r="S156" i="4"/>
  <c r="Y148" i="4"/>
  <c r="S148" i="4"/>
  <c r="S140" i="4"/>
  <c r="Y140" i="4"/>
  <c r="Y132" i="4"/>
  <c r="S132" i="4"/>
  <c r="S124" i="4"/>
  <c r="Y124" i="4"/>
  <c r="S116" i="4"/>
  <c r="Y116" i="4"/>
  <c r="Y108" i="4"/>
  <c r="AH108" i="4" s="1"/>
  <c r="S108" i="4"/>
  <c r="Y100" i="4"/>
  <c r="S100" i="4"/>
  <c r="Y92" i="4"/>
  <c r="AH92" i="4" s="1"/>
  <c r="S92" i="4"/>
  <c r="S84" i="4"/>
  <c r="Y84" i="4"/>
  <c r="S76" i="4"/>
  <c r="Y76" i="4"/>
  <c r="Y68" i="4"/>
  <c r="S68" i="4"/>
  <c r="Y60" i="4"/>
  <c r="AH60" i="4" s="1"/>
  <c r="S60" i="4"/>
  <c r="Y52" i="4"/>
  <c r="S52" i="4"/>
  <c r="Y44" i="4"/>
  <c r="AH44" i="4" s="1"/>
  <c r="S44" i="4"/>
  <c r="Y36" i="4"/>
  <c r="S36" i="4"/>
  <c r="Y28" i="4"/>
  <c r="AH28" i="4" s="1"/>
  <c r="S28" i="4"/>
  <c r="Y20" i="4"/>
  <c r="S20" i="4"/>
  <c r="Y12" i="4"/>
  <c r="AH12" i="4" s="1"/>
  <c r="S12" i="4"/>
  <c r="Y2043" i="4"/>
  <c r="S2043" i="4"/>
  <c r="Y2035" i="4"/>
  <c r="AH2035" i="4" s="1"/>
  <c r="S2035" i="4"/>
  <c r="Y2027" i="4"/>
  <c r="S2027" i="4"/>
  <c r="S2019" i="4"/>
  <c r="Y2019" i="4"/>
  <c r="Y2011" i="4"/>
  <c r="S2011" i="4"/>
  <c r="Y2003" i="4"/>
  <c r="AH2003" i="4" s="1"/>
  <c r="S2003" i="4"/>
  <c r="Y1995" i="4"/>
  <c r="S1995" i="4"/>
  <c r="S1987" i="4"/>
  <c r="Y1987" i="4"/>
  <c r="Y1979" i="4"/>
  <c r="S1979" i="4"/>
  <c r="Y1971" i="4"/>
  <c r="AH1971" i="4" s="1"/>
  <c r="S1971" i="4"/>
  <c r="Y1963" i="4"/>
  <c r="S1963" i="4"/>
  <c r="Y1955" i="4"/>
  <c r="AH1955" i="4" s="1"/>
  <c r="S1955" i="4"/>
  <c r="Y1947" i="4"/>
  <c r="S1947" i="4"/>
  <c r="S1939" i="4"/>
  <c r="Y1939" i="4"/>
  <c r="Y1931" i="4"/>
  <c r="S1931" i="4"/>
  <c r="Y1923" i="4"/>
  <c r="AH1923" i="4" s="1"/>
  <c r="S1923" i="4"/>
  <c r="Y1915" i="4"/>
  <c r="S1915" i="4"/>
  <c r="S1907" i="4"/>
  <c r="Y1907" i="4"/>
  <c r="Y1899" i="4"/>
  <c r="S1899" i="4"/>
  <c r="Y1891" i="4"/>
  <c r="AH1891" i="4" s="1"/>
  <c r="S1891" i="4"/>
  <c r="Y1883" i="4"/>
  <c r="S1883" i="4"/>
  <c r="S1875" i="4"/>
  <c r="Y1875" i="4"/>
  <c r="Y1867" i="4"/>
  <c r="S1867" i="4"/>
  <c r="Y1859" i="4"/>
  <c r="AH1859" i="4" s="1"/>
  <c r="S1859" i="4"/>
  <c r="Y1851" i="4"/>
  <c r="S1851" i="4"/>
  <c r="S1843" i="4"/>
  <c r="Y1843" i="4"/>
  <c r="Y1835" i="4"/>
  <c r="S1835" i="4"/>
  <c r="Y1827" i="4"/>
  <c r="AH1827" i="4" s="1"/>
  <c r="S1827" i="4"/>
  <c r="Y1819" i="4"/>
  <c r="S1819" i="4"/>
  <c r="S1811" i="4"/>
  <c r="Y1811" i="4"/>
  <c r="Y1803" i="4"/>
  <c r="S1803" i="4"/>
  <c r="Y1795" i="4"/>
  <c r="AH1795" i="4" s="1"/>
  <c r="S1795" i="4"/>
  <c r="Y1787" i="4"/>
  <c r="S1787" i="4"/>
  <c r="S1779" i="4"/>
  <c r="Y1779" i="4"/>
  <c r="Y1771" i="4"/>
  <c r="S1771" i="4"/>
  <c r="Y1763" i="4"/>
  <c r="AH1763" i="4" s="1"/>
  <c r="S1763" i="4"/>
  <c r="S1755" i="4"/>
  <c r="Y1755" i="4"/>
  <c r="Y1747" i="4"/>
  <c r="AH1747" i="4" s="1"/>
  <c r="S1747" i="4"/>
  <c r="S1739" i="4"/>
  <c r="Y1739" i="4"/>
  <c r="Y1731" i="4"/>
  <c r="AH1731" i="4" s="1"/>
  <c r="S1731" i="4"/>
  <c r="S1723" i="4"/>
  <c r="Y1723" i="4"/>
  <c r="Y1715" i="4"/>
  <c r="AH1715" i="4" s="1"/>
  <c r="S1715" i="4"/>
  <c r="S1707" i="4"/>
  <c r="Y1707" i="4"/>
  <c r="Y1699" i="4"/>
  <c r="AH1699" i="4" s="1"/>
  <c r="S1699" i="4"/>
  <c r="Y1691" i="4"/>
  <c r="S1691" i="4"/>
  <c r="S1683" i="4"/>
  <c r="Y1683" i="4"/>
  <c r="Y1675" i="4"/>
  <c r="S1675" i="4"/>
  <c r="Y1667" i="4"/>
  <c r="AH1667" i="4" s="1"/>
  <c r="S1667" i="4"/>
  <c r="Y1659" i="4"/>
  <c r="S1659" i="4"/>
  <c r="Y1651" i="4"/>
  <c r="AH1651" i="4" s="1"/>
  <c r="S1651" i="4"/>
  <c r="Y1643" i="4"/>
  <c r="S1643" i="4"/>
  <c r="Y1635" i="4"/>
  <c r="AH1635" i="4" s="1"/>
  <c r="S1635" i="4"/>
  <c r="Y1627" i="4"/>
  <c r="S1627" i="4"/>
  <c r="Y1619" i="4"/>
  <c r="AH1619" i="4" s="1"/>
  <c r="S1619" i="4"/>
  <c r="Y1611" i="4"/>
  <c r="S1611" i="4"/>
  <c r="Y1603" i="4"/>
  <c r="AH1603" i="4" s="1"/>
  <c r="S1603" i="4"/>
  <c r="Y1595" i="4"/>
  <c r="S1595" i="4"/>
  <c r="Y1587" i="4"/>
  <c r="AH1587" i="4" s="1"/>
  <c r="S1587" i="4"/>
  <c r="Y1579" i="4"/>
  <c r="S1579" i="4"/>
  <c r="Y1571" i="4"/>
  <c r="AH1571" i="4" s="1"/>
  <c r="S1571" i="4"/>
  <c r="Y1563" i="4"/>
  <c r="S1563" i="4"/>
  <c r="Y1555" i="4"/>
  <c r="AH1555" i="4" s="1"/>
  <c r="S1555" i="4"/>
  <c r="Y1547" i="4"/>
  <c r="S1547" i="4"/>
  <c r="Y1539" i="4"/>
  <c r="AH1539" i="4" s="1"/>
  <c r="S1539" i="4"/>
  <c r="Y1531" i="4"/>
  <c r="S1531" i="4"/>
  <c r="Y1523" i="4"/>
  <c r="AH1523" i="4" s="1"/>
  <c r="S1523" i="4"/>
  <c r="Y1515" i="4"/>
  <c r="S1515" i="4"/>
  <c r="Y1507" i="4"/>
  <c r="AH1507" i="4" s="1"/>
  <c r="S1507" i="4"/>
  <c r="Y1499" i="4"/>
  <c r="S1499" i="4"/>
  <c r="Y1491" i="4"/>
  <c r="AH1491" i="4" s="1"/>
  <c r="S1491" i="4"/>
  <c r="Y1483" i="4"/>
  <c r="S1483" i="4"/>
  <c r="Y1475" i="4"/>
  <c r="AH1475" i="4" s="1"/>
  <c r="S1475" i="4"/>
  <c r="Y1467" i="4"/>
  <c r="S1467" i="4"/>
  <c r="Y1459" i="4"/>
  <c r="AH1459" i="4" s="1"/>
  <c r="S1459" i="4"/>
  <c r="Y1451" i="4"/>
  <c r="S1451" i="4"/>
  <c r="Y1443" i="4"/>
  <c r="AH1443" i="4" s="1"/>
  <c r="S1443" i="4"/>
  <c r="Y1435" i="4"/>
  <c r="S1435" i="4"/>
  <c r="Y1427" i="4"/>
  <c r="AH1427" i="4" s="1"/>
  <c r="S1427" i="4"/>
  <c r="Y1419" i="4"/>
  <c r="S1419" i="4"/>
  <c r="Y1411" i="4"/>
  <c r="AH1411" i="4" s="1"/>
  <c r="S1411" i="4"/>
  <c r="Y1403" i="4"/>
  <c r="S1403" i="4"/>
  <c r="Y1395" i="4"/>
  <c r="AH1395" i="4" s="1"/>
  <c r="S1395" i="4"/>
  <c r="Y1387" i="4"/>
  <c r="S1387" i="4"/>
  <c r="Y1379" i="4"/>
  <c r="AH1379" i="4" s="1"/>
  <c r="S1379" i="4"/>
  <c r="Y1371" i="4"/>
  <c r="S1371" i="4"/>
  <c r="Y1363" i="4"/>
  <c r="AH1363" i="4" s="1"/>
  <c r="S1363" i="4"/>
  <c r="Y1355" i="4"/>
  <c r="S1355" i="4"/>
  <c r="Y1347" i="4"/>
  <c r="AH1347" i="4" s="1"/>
  <c r="S1347" i="4"/>
  <c r="Y1339" i="4"/>
  <c r="S1339" i="4"/>
  <c r="Y1331" i="4"/>
  <c r="AH1331" i="4" s="1"/>
  <c r="S1331" i="4"/>
  <c r="Y1323" i="4"/>
  <c r="S1323" i="4"/>
  <c r="Y1315" i="4"/>
  <c r="AH1315" i="4" s="1"/>
  <c r="S1315" i="4"/>
  <c r="Y1307" i="4"/>
  <c r="S1307" i="4"/>
  <c r="Y1299" i="4"/>
  <c r="AH1299" i="4" s="1"/>
  <c r="S1299" i="4"/>
  <c r="Y1291" i="4"/>
  <c r="S1291" i="4"/>
  <c r="Y1283" i="4"/>
  <c r="AH1283" i="4" s="1"/>
  <c r="S1283" i="4"/>
  <c r="Y1275" i="4"/>
  <c r="S1275" i="4"/>
  <c r="Y1267" i="4"/>
  <c r="AH1267" i="4" s="1"/>
  <c r="S1267" i="4"/>
  <c r="Y1259" i="4"/>
  <c r="S1259" i="4"/>
  <c r="Y1251" i="4"/>
  <c r="AH1251" i="4" s="1"/>
  <c r="S1251" i="4"/>
  <c r="Y1243" i="4"/>
  <c r="S1243" i="4"/>
  <c r="Y1235" i="4"/>
  <c r="AH1235" i="4" s="1"/>
  <c r="S1235" i="4"/>
  <c r="Y1227" i="4"/>
  <c r="S1227" i="4"/>
  <c r="Y1219" i="4"/>
  <c r="AH1219" i="4" s="1"/>
  <c r="S1219" i="4"/>
  <c r="Y1211" i="4"/>
  <c r="S1211" i="4"/>
  <c r="Y1203" i="4"/>
  <c r="AH1203" i="4" s="1"/>
  <c r="S1203" i="4"/>
  <c r="Y1195" i="4"/>
  <c r="S1195" i="4"/>
  <c r="Y1187" i="4"/>
  <c r="AH1187" i="4" s="1"/>
  <c r="S1187" i="4"/>
  <c r="Y1179" i="4"/>
  <c r="S1179" i="4"/>
  <c r="Y1171" i="4"/>
  <c r="AH1171" i="4" s="1"/>
  <c r="S1171" i="4"/>
  <c r="Y1163" i="4"/>
  <c r="S1163" i="4"/>
  <c r="Y1155" i="4"/>
  <c r="AH1155" i="4" s="1"/>
  <c r="S1155" i="4"/>
  <c r="Y1147" i="4"/>
  <c r="S1147" i="4"/>
  <c r="Y1139" i="4"/>
  <c r="AH1139" i="4" s="1"/>
  <c r="S1139" i="4"/>
  <c r="Y1131" i="4"/>
  <c r="S1131" i="4"/>
  <c r="Y1123" i="4"/>
  <c r="AH1123" i="4" s="1"/>
  <c r="S1123" i="4"/>
  <c r="Y1115" i="4"/>
  <c r="S1115" i="4"/>
  <c r="Y1107" i="4"/>
  <c r="AH1107" i="4" s="1"/>
  <c r="S1107" i="4"/>
  <c r="Y1099" i="4"/>
  <c r="S1099" i="4"/>
  <c r="S1091" i="4"/>
  <c r="AH1091" i="4" s="1"/>
  <c r="Y1091" i="4"/>
  <c r="Y1083" i="4"/>
  <c r="S1083" i="4"/>
  <c r="Y1075" i="4"/>
  <c r="S1075" i="4"/>
  <c r="Y1067" i="4"/>
  <c r="S1067" i="4"/>
  <c r="Y1059" i="4"/>
  <c r="S1059" i="4"/>
  <c r="S1051" i="4"/>
  <c r="Y1051" i="4"/>
  <c r="Y1043" i="4"/>
  <c r="S1043" i="4"/>
  <c r="Y1035" i="4"/>
  <c r="S1035" i="4"/>
  <c r="Y1027" i="4"/>
  <c r="S1027" i="4"/>
  <c r="Y1019" i="4"/>
  <c r="S1019" i="4"/>
  <c r="S1011" i="4"/>
  <c r="AH1011" i="4" s="1"/>
  <c r="Y1011" i="4"/>
  <c r="Y1003" i="4"/>
  <c r="S1003" i="4"/>
  <c r="Y995" i="4"/>
  <c r="S995" i="4"/>
  <c r="Y987" i="4"/>
  <c r="S987" i="4"/>
  <c r="Y979" i="4"/>
  <c r="S979" i="4"/>
  <c r="Y971" i="4"/>
  <c r="S971" i="4"/>
  <c r="Y963" i="4"/>
  <c r="S963" i="4"/>
  <c r="Y955" i="4"/>
  <c r="S955" i="4"/>
  <c r="Y947" i="4"/>
  <c r="S947" i="4"/>
  <c r="S939" i="4"/>
  <c r="Y939" i="4"/>
  <c r="S931" i="4"/>
  <c r="AH931" i="4" s="1"/>
  <c r="Y931" i="4"/>
  <c r="Y923" i="4"/>
  <c r="S923" i="4"/>
  <c r="Y915" i="4"/>
  <c r="S915" i="4"/>
  <c r="Y907" i="4"/>
  <c r="S907" i="4"/>
  <c r="S899" i="4"/>
  <c r="AH899" i="4" s="1"/>
  <c r="Y899" i="4"/>
  <c r="Y891" i="4"/>
  <c r="S891" i="4"/>
  <c r="Y883" i="4"/>
  <c r="S883" i="4"/>
  <c r="Y875" i="4"/>
  <c r="S875" i="4"/>
  <c r="S867" i="4"/>
  <c r="AH867" i="4" s="1"/>
  <c r="Y867" i="4"/>
  <c r="Y859" i="4"/>
  <c r="S859" i="4"/>
  <c r="Y851" i="4"/>
  <c r="S851" i="4"/>
  <c r="Y843" i="4"/>
  <c r="S843" i="4"/>
  <c r="S835" i="4"/>
  <c r="AH835" i="4" s="1"/>
  <c r="Y835" i="4"/>
  <c r="Y827" i="4"/>
  <c r="S827" i="4"/>
  <c r="Y819" i="4"/>
  <c r="S819" i="4"/>
  <c r="Y811" i="4"/>
  <c r="S811" i="4"/>
  <c r="S803" i="4"/>
  <c r="AH803" i="4" s="1"/>
  <c r="Y803" i="4"/>
  <c r="Y795" i="4"/>
  <c r="S795" i="4"/>
  <c r="S787" i="4"/>
  <c r="AH787" i="4" s="1"/>
  <c r="Y787" i="4"/>
  <c r="Y779" i="4"/>
  <c r="S779" i="4"/>
  <c r="S771" i="4"/>
  <c r="AH771" i="4" s="1"/>
  <c r="Y771" i="4"/>
  <c r="Y763" i="4"/>
  <c r="S763" i="4"/>
  <c r="S755" i="4"/>
  <c r="AH755" i="4" s="1"/>
  <c r="Y755" i="4"/>
  <c r="Y747" i="4"/>
  <c r="S747" i="4"/>
  <c r="S739" i="4"/>
  <c r="AH739" i="4" s="1"/>
  <c r="Y739" i="4"/>
  <c r="Y731" i="4"/>
  <c r="S731" i="4"/>
  <c r="S723" i="4"/>
  <c r="AH723" i="4" s="1"/>
  <c r="Y723" i="4"/>
  <c r="Y715" i="4"/>
  <c r="S715" i="4"/>
  <c r="S707" i="4"/>
  <c r="AH707" i="4" s="1"/>
  <c r="Y707" i="4"/>
  <c r="Y699" i="4"/>
  <c r="S699" i="4"/>
  <c r="S691" i="4"/>
  <c r="AH691" i="4" s="1"/>
  <c r="Y691" i="4"/>
  <c r="Y683" i="4"/>
  <c r="S683" i="4"/>
  <c r="S675" i="4"/>
  <c r="AH675" i="4" s="1"/>
  <c r="Y675" i="4"/>
  <c r="Y667" i="4"/>
  <c r="S667" i="4"/>
  <c r="S659" i="4"/>
  <c r="AH659" i="4" s="1"/>
  <c r="Y659" i="4"/>
  <c r="Y651" i="4"/>
  <c r="S651" i="4"/>
  <c r="S643" i="4"/>
  <c r="AH643" i="4" s="1"/>
  <c r="Y643" i="4"/>
  <c r="Y635" i="4"/>
  <c r="S635" i="4"/>
  <c r="S627" i="4"/>
  <c r="AH627" i="4" s="1"/>
  <c r="Y627" i="4"/>
  <c r="Y619" i="4"/>
  <c r="S619" i="4"/>
  <c r="S611" i="4"/>
  <c r="AH611" i="4" s="1"/>
  <c r="Y611" i="4"/>
  <c r="Y603" i="4"/>
  <c r="S603" i="4"/>
  <c r="S595" i="4"/>
  <c r="AH595" i="4" s="1"/>
  <c r="Y595" i="4"/>
  <c r="Y587" i="4"/>
  <c r="S587" i="4"/>
  <c r="S579" i="4"/>
  <c r="AH579" i="4" s="1"/>
  <c r="Y579" i="4"/>
  <c r="Y571" i="4"/>
  <c r="S571" i="4"/>
  <c r="S563" i="4"/>
  <c r="AH563" i="4" s="1"/>
  <c r="Y563" i="4"/>
  <c r="Y555" i="4"/>
  <c r="S555" i="4"/>
  <c r="S547" i="4"/>
  <c r="AH547" i="4" s="1"/>
  <c r="Y547" i="4"/>
  <c r="Y539" i="4"/>
  <c r="S539" i="4"/>
  <c r="S531" i="4"/>
  <c r="AH531" i="4" s="1"/>
  <c r="Y531" i="4"/>
  <c r="Y523" i="4"/>
  <c r="S523" i="4"/>
  <c r="Y515" i="4"/>
  <c r="S515" i="4"/>
  <c r="Y507" i="4"/>
  <c r="S507" i="4"/>
  <c r="Y499" i="4"/>
  <c r="S499" i="4"/>
  <c r="S491" i="4"/>
  <c r="Y491" i="4"/>
  <c r="Y483" i="4"/>
  <c r="S483" i="4"/>
  <c r="Y475" i="4"/>
  <c r="S475" i="4"/>
  <c r="Y467" i="4"/>
  <c r="AH467" i="4" s="1"/>
  <c r="S467" i="4"/>
  <c r="Y459" i="4"/>
  <c r="S459" i="4"/>
  <c r="S451" i="4"/>
  <c r="Y451" i="4"/>
  <c r="Y443" i="4"/>
  <c r="S443" i="4"/>
  <c r="Y435" i="4"/>
  <c r="AH435" i="4" s="1"/>
  <c r="S435" i="4"/>
  <c r="Y427" i="4"/>
  <c r="S427" i="4"/>
  <c r="S419" i="4"/>
  <c r="Y419" i="4"/>
  <c r="Y411" i="4"/>
  <c r="S411" i="4"/>
  <c r="Y403" i="4"/>
  <c r="AH403" i="4" s="1"/>
  <c r="S403" i="4"/>
  <c r="Y395" i="4"/>
  <c r="S395" i="4"/>
  <c r="Y387" i="4"/>
  <c r="AH387" i="4" s="1"/>
  <c r="S387" i="4"/>
  <c r="S379" i="4"/>
  <c r="Y379" i="4"/>
  <c r="Y371" i="4"/>
  <c r="AH371" i="4" s="1"/>
  <c r="S371" i="4"/>
  <c r="Y363" i="4"/>
  <c r="S363" i="4"/>
  <c r="Y355" i="4"/>
  <c r="AH355" i="4" s="1"/>
  <c r="S355" i="4"/>
  <c r="S347" i="4"/>
  <c r="Y347" i="4"/>
  <c r="Y339" i="4"/>
  <c r="AH339" i="4" s="1"/>
  <c r="S339" i="4"/>
  <c r="Y331" i="4"/>
  <c r="S331" i="4"/>
  <c r="S323" i="4"/>
  <c r="Y323" i="4"/>
  <c r="S315" i="4"/>
  <c r="Y315" i="4"/>
  <c r="Y307" i="4"/>
  <c r="AH307" i="4" s="1"/>
  <c r="S307" i="4"/>
  <c r="Y299" i="4"/>
  <c r="S299" i="4"/>
  <c r="S291" i="4"/>
  <c r="Y291" i="4"/>
  <c r="Y283" i="4"/>
  <c r="S283" i="4"/>
  <c r="Y275" i="4"/>
  <c r="AH275" i="4" s="1"/>
  <c r="S275" i="4"/>
  <c r="Y267" i="4"/>
  <c r="S267" i="4"/>
  <c r="Y259" i="4"/>
  <c r="AH259" i="4" s="1"/>
  <c r="S259" i="4"/>
  <c r="S251" i="4"/>
  <c r="Y251" i="4"/>
  <c r="Y243" i="4"/>
  <c r="AH243" i="4" s="1"/>
  <c r="S243" i="4"/>
  <c r="S235" i="4"/>
  <c r="Y235" i="4"/>
  <c r="Y227" i="4"/>
  <c r="AH227" i="4" s="1"/>
  <c r="S227" i="4"/>
  <c r="Y219" i="4"/>
  <c r="S219" i="4"/>
  <c r="Y211" i="4"/>
  <c r="AH211" i="4" s="1"/>
  <c r="S211" i="4"/>
  <c r="S203" i="4"/>
  <c r="Y203" i="4"/>
  <c r="Y195" i="4"/>
  <c r="AH195" i="4" s="1"/>
  <c r="S195" i="4"/>
  <c r="Y187" i="4"/>
  <c r="S187" i="4"/>
  <c r="Y179" i="4"/>
  <c r="AH179" i="4" s="1"/>
  <c r="S179" i="4"/>
  <c r="S171" i="4"/>
  <c r="Y171" i="4"/>
  <c r="Y163" i="4"/>
  <c r="AH163" i="4" s="1"/>
  <c r="S163" i="4"/>
  <c r="Y155" i="4"/>
  <c r="S155" i="4"/>
  <c r="Y147" i="4"/>
  <c r="AH147" i="4" s="1"/>
  <c r="S147" i="4"/>
  <c r="Y139" i="4"/>
  <c r="S139" i="4"/>
  <c r="S131" i="4"/>
  <c r="Y131" i="4"/>
  <c r="Y123" i="4"/>
  <c r="S123" i="4"/>
  <c r="Y115" i="4"/>
  <c r="AH115" i="4" s="1"/>
  <c r="S115" i="4"/>
  <c r="S107" i="4"/>
  <c r="Y107" i="4"/>
  <c r="Y99" i="4"/>
  <c r="AH99" i="4" s="1"/>
  <c r="S99" i="4"/>
  <c r="Y91" i="4"/>
  <c r="S91" i="4"/>
  <c r="Y83" i="4"/>
  <c r="AH83" i="4" s="1"/>
  <c r="S83" i="4"/>
  <c r="Y75" i="4"/>
  <c r="S75" i="4"/>
  <c r="S67" i="4"/>
  <c r="Y67" i="4"/>
  <c r="Y59" i="4"/>
  <c r="S59" i="4"/>
  <c r="Y51" i="4"/>
  <c r="AH51" i="4" s="1"/>
  <c r="S51" i="4"/>
  <c r="Y43" i="4"/>
  <c r="S43" i="4"/>
  <c r="Y35" i="4"/>
  <c r="AH35" i="4" s="1"/>
  <c r="S35" i="4"/>
  <c r="Y27" i="4"/>
  <c r="S27" i="4"/>
  <c r="Y19" i="4"/>
  <c r="AH19" i="4" s="1"/>
  <c r="S19" i="4"/>
  <c r="Y11" i="4"/>
  <c r="S11" i="4"/>
  <c r="S1290" i="4"/>
  <c r="Y1290" i="4"/>
  <c r="Y1282" i="4"/>
  <c r="S1282" i="4"/>
  <c r="S1274" i="4"/>
  <c r="Y1274" i="4"/>
  <c r="Y1266" i="4"/>
  <c r="S1266" i="4"/>
  <c r="S1258" i="4"/>
  <c r="Y1258" i="4"/>
  <c r="Y1250" i="4"/>
  <c r="S1250" i="4"/>
  <c r="S1242" i="4"/>
  <c r="Y1242" i="4"/>
  <c r="Y1234" i="4"/>
  <c r="S1234" i="4"/>
  <c r="S1226" i="4"/>
  <c r="Y1226" i="4"/>
  <c r="Y1218" i="4"/>
  <c r="S1218" i="4"/>
  <c r="S1210" i="4"/>
  <c r="Y1210" i="4"/>
  <c r="Y1202" i="4"/>
  <c r="S1202" i="4"/>
  <c r="S1194" i="4"/>
  <c r="Y1194" i="4"/>
  <c r="Y1186" i="4"/>
  <c r="S1186" i="4"/>
  <c r="S1178" i="4"/>
  <c r="Y1178" i="4"/>
  <c r="Y1170" i="4"/>
  <c r="S1170" i="4"/>
  <c r="S1162" i="4"/>
  <c r="Y1162" i="4"/>
  <c r="Y1154" i="4"/>
  <c r="S1154" i="4"/>
  <c r="S1146" i="4"/>
  <c r="AH1146" i="4" s="1"/>
  <c r="Y1146" i="4"/>
  <c r="Y1138" i="4"/>
  <c r="S1138" i="4"/>
  <c r="Y1130" i="4"/>
  <c r="AH1130" i="4" s="1"/>
  <c r="S1130" i="4"/>
  <c r="S1122" i="4"/>
  <c r="Y1122" i="4"/>
  <c r="Y1114" i="4"/>
  <c r="AH1114" i="4" s="1"/>
  <c r="S1114" i="4"/>
  <c r="Y1106" i="4"/>
  <c r="S1106" i="4"/>
  <c r="Y1098" i="4"/>
  <c r="AH1098" i="4" s="1"/>
  <c r="S1098" i="4"/>
  <c r="Y1090" i="4"/>
  <c r="S1090" i="4"/>
  <c r="Y1082" i="4"/>
  <c r="AH1082" i="4" s="1"/>
  <c r="S1082" i="4"/>
  <c r="Y1074" i="4"/>
  <c r="S1074" i="4"/>
  <c r="Y1066" i="4"/>
  <c r="AH1066" i="4" s="1"/>
  <c r="S1066" i="4"/>
  <c r="S1058" i="4"/>
  <c r="Y1058" i="4"/>
  <c r="Y1050" i="4"/>
  <c r="AH1050" i="4" s="1"/>
  <c r="S1050" i="4"/>
  <c r="Y1042" i="4"/>
  <c r="S1042" i="4"/>
  <c r="Y1034" i="4"/>
  <c r="AH1034" i="4" s="1"/>
  <c r="S1034" i="4"/>
  <c r="Y1026" i="4"/>
  <c r="S1026" i="4"/>
  <c r="S1018" i="4"/>
  <c r="Y1018" i="4"/>
  <c r="Y1010" i="4"/>
  <c r="S1010" i="4"/>
  <c r="Y1002" i="4"/>
  <c r="AH1002" i="4" s="1"/>
  <c r="S1002" i="4"/>
  <c r="S994" i="4"/>
  <c r="Y994" i="4"/>
  <c r="Y986" i="4"/>
  <c r="AH986" i="4" s="1"/>
  <c r="S986" i="4"/>
  <c r="Y978" i="4"/>
  <c r="S978" i="4"/>
  <c r="Y970" i="4"/>
  <c r="AH970" i="4" s="1"/>
  <c r="S970" i="4"/>
  <c r="Y962" i="4"/>
  <c r="S962" i="4"/>
  <c r="Y954" i="4"/>
  <c r="AH954" i="4" s="1"/>
  <c r="S954" i="4"/>
  <c r="S946" i="4"/>
  <c r="Y946" i="4"/>
  <c r="Y938" i="4"/>
  <c r="AH938" i="4" s="1"/>
  <c r="S938" i="4"/>
  <c r="Y930" i="4"/>
  <c r="S930" i="4"/>
  <c r="Y922" i="4"/>
  <c r="AH922" i="4" s="1"/>
  <c r="S922" i="4"/>
  <c r="S914" i="4"/>
  <c r="Y914" i="4"/>
  <c r="Y906" i="4"/>
  <c r="AH906" i="4" s="1"/>
  <c r="S906" i="4"/>
  <c r="Y898" i="4"/>
  <c r="S898" i="4"/>
  <c r="Y890" i="4"/>
  <c r="AH890" i="4" s="1"/>
  <c r="S890" i="4"/>
  <c r="S882" i="4"/>
  <c r="Y882" i="4"/>
  <c r="Y874" i="4"/>
  <c r="AH874" i="4" s="1"/>
  <c r="S874" i="4"/>
  <c r="Y866" i="4"/>
  <c r="S866" i="4"/>
  <c r="Y858" i="4"/>
  <c r="AH858" i="4" s="1"/>
  <c r="S858" i="4"/>
  <c r="S850" i="4"/>
  <c r="Y850" i="4"/>
  <c r="Y842" i="4"/>
  <c r="AH842" i="4" s="1"/>
  <c r="S842" i="4"/>
  <c r="Y834" i="4"/>
  <c r="S834" i="4"/>
  <c r="Y826" i="4"/>
  <c r="AH826" i="4" s="1"/>
  <c r="S826" i="4"/>
  <c r="S818" i="4"/>
  <c r="Y818" i="4"/>
  <c r="Y810" i="4"/>
  <c r="AH810" i="4" s="1"/>
  <c r="S810" i="4"/>
  <c r="Y802" i="4"/>
  <c r="S802" i="4"/>
  <c r="Y794" i="4"/>
  <c r="AH794" i="4" s="1"/>
  <c r="S794" i="4"/>
  <c r="Y786" i="4"/>
  <c r="S786" i="4"/>
  <c r="Y778" i="4"/>
  <c r="AH778" i="4" s="1"/>
  <c r="S778" i="4"/>
  <c r="Y770" i="4"/>
  <c r="S770" i="4"/>
  <c r="Y762" i="4"/>
  <c r="AH762" i="4" s="1"/>
  <c r="S762" i="4"/>
  <c r="Y754" i="4"/>
  <c r="S754" i="4"/>
  <c r="Y746" i="4"/>
  <c r="AH746" i="4" s="1"/>
  <c r="S746" i="4"/>
  <c r="Y738" i="4"/>
  <c r="S738" i="4"/>
  <c r="Y730" i="4"/>
  <c r="AH730" i="4" s="1"/>
  <c r="S730" i="4"/>
  <c r="Y722" i="4"/>
  <c r="S722" i="4"/>
  <c r="Y714" i="4"/>
  <c r="AH714" i="4" s="1"/>
  <c r="S714" i="4"/>
  <c r="Y706" i="4"/>
  <c r="S706" i="4"/>
  <c r="Y698" i="4"/>
  <c r="AH698" i="4" s="1"/>
  <c r="S698" i="4"/>
  <c r="Y690" i="4"/>
  <c r="S690" i="4"/>
  <c r="Y682" i="4"/>
  <c r="AH682" i="4" s="1"/>
  <c r="S682" i="4"/>
  <c r="Y674" i="4"/>
  <c r="S674" i="4"/>
  <c r="Y666" i="4"/>
  <c r="AH666" i="4" s="1"/>
  <c r="S666" i="4"/>
  <c r="Y658" i="4"/>
  <c r="S658" i="4"/>
  <c r="Y650" i="4"/>
  <c r="AH650" i="4" s="1"/>
  <c r="S650" i="4"/>
  <c r="Y642" i="4"/>
  <c r="S642" i="4"/>
  <c r="Y634" i="4"/>
  <c r="AH634" i="4" s="1"/>
  <c r="S634" i="4"/>
  <c r="Y626" i="4"/>
  <c r="S626" i="4"/>
  <c r="Y618" i="4"/>
  <c r="AH618" i="4" s="1"/>
  <c r="S618" i="4"/>
  <c r="Y610" i="4"/>
  <c r="S610" i="4"/>
  <c r="Y602" i="4"/>
  <c r="AH602" i="4" s="1"/>
  <c r="S602" i="4"/>
  <c r="Y594" i="4"/>
  <c r="S594" i="4"/>
  <c r="Y586" i="4"/>
  <c r="AH586" i="4" s="1"/>
  <c r="S586" i="4"/>
  <c r="Y578" i="4"/>
  <c r="S578" i="4"/>
  <c r="Y570" i="4"/>
  <c r="AH570" i="4" s="1"/>
  <c r="S570" i="4"/>
  <c r="Y562" i="4"/>
  <c r="S562" i="4"/>
  <c r="Y554" i="4"/>
  <c r="AH554" i="4" s="1"/>
  <c r="S554" i="4"/>
  <c r="Y546" i="4"/>
  <c r="S546" i="4"/>
  <c r="Y538" i="4"/>
  <c r="AH538" i="4" s="1"/>
  <c r="S538" i="4"/>
  <c r="Y530" i="4"/>
  <c r="S530" i="4"/>
  <c r="S522" i="4"/>
  <c r="Y522" i="4"/>
  <c r="S514" i="4"/>
  <c r="Y514" i="4"/>
  <c r="Y506" i="4"/>
  <c r="AH506" i="4" s="1"/>
  <c r="S506" i="4"/>
  <c r="S498" i="4"/>
  <c r="Y498" i="4"/>
  <c r="Y490" i="4"/>
  <c r="AH490" i="4" s="1"/>
  <c r="S490" i="4"/>
  <c r="S482" i="4"/>
  <c r="Y482" i="4"/>
  <c r="Y474" i="4"/>
  <c r="AH474" i="4" s="1"/>
  <c r="S474" i="4"/>
  <c r="S466" i="4"/>
  <c r="Y466" i="4"/>
  <c r="Y458" i="4"/>
  <c r="AH458" i="4" s="1"/>
  <c r="S458" i="4"/>
  <c r="Y450" i="4"/>
  <c r="S450" i="4"/>
  <c r="Y442" i="4"/>
  <c r="AH442" i="4" s="1"/>
  <c r="S442" i="4"/>
  <c r="S434" i="4"/>
  <c r="Y434" i="4"/>
  <c r="Y426" i="4"/>
  <c r="AH426" i="4" s="1"/>
  <c r="S426" i="4"/>
  <c r="Y418" i="4"/>
  <c r="S418" i="4"/>
  <c r="Y410" i="4"/>
  <c r="AH410" i="4" s="1"/>
  <c r="S410" i="4"/>
  <c r="S402" i="4"/>
  <c r="Y402" i="4"/>
  <c r="Y394" i="4"/>
  <c r="AH394" i="4" s="1"/>
  <c r="S394" i="4"/>
  <c r="Y386" i="4"/>
  <c r="S386" i="4"/>
  <c r="Y378" i="4"/>
  <c r="AH378" i="4" s="1"/>
  <c r="S378" i="4"/>
  <c r="Y370" i="4"/>
  <c r="S370" i="4"/>
  <c r="Y362" i="4"/>
  <c r="AH362" i="4" s="1"/>
  <c r="S362" i="4"/>
  <c r="S354" i="4"/>
  <c r="Y354" i="4"/>
  <c r="Y346" i="4"/>
  <c r="AH346" i="4" s="1"/>
  <c r="S346" i="4"/>
  <c r="Y338" i="4"/>
  <c r="S338" i="4"/>
  <c r="Y330" i="4"/>
  <c r="AH330" i="4" s="1"/>
  <c r="S330" i="4"/>
  <c r="Y322" i="4"/>
  <c r="S322" i="4"/>
  <c r="Y314" i="4"/>
  <c r="AH314" i="4" s="1"/>
  <c r="S314" i="4"/>
  <c r="Y306" i="4"/>
  <c r="S306" i="4"/>
  <c r="Y298" i="4"/>
  <c r="AH298" i="4" s="1"/>
  <c r="S298" i="4"/>
  <c r="Y290" i="4"/>
  <c r="S290" i="4"/>
  <c r="Y282" i="4"/>
  <c r="AH282" i="4" s="1"/>
  <c r="S282" i="4"/>
  <c r="S274" i="4"/>
  <c r="Y274" i="4"/>
  <c r="Y266" i="4"/>
  <c r="AH266" i="4" s="1"/>
  <c r="S266" i="4"/>
  <c r="Y258" i="4"/>
  <c r="S258" i="4"/>
  <c r="Y250" i="4"/>
  <c r="AH250" i="4" s="1"/>
  <c r="S250" i="4"/>
  <c r="Y242" i="4"/>
  <c r="S242" i="4"/>
  <c r="Y234" i="4"/>
  <c r="AH234" i="4" s="1"/>
  <c r="S234" i="4"/>
  <c r="Y226" i="4"/>
  <c r="S226" i="4"/>
  <c r="Y218" i="4"/>
  <c r="AH218" i="4" s="1"/>
  <c r="S218" i="4"/>
  <c r="S210" i="4"/>
  <c r="Y210" i="4"/>
  <c r="Y202" i="4"/>
  <c r="AH202" i="4" s="1"/>
  <c r="S202" i="4"/>
  <c r="Y194" i="4"/>
  <c r="S194" i="4"/>
  <c r="S186" i="4"/>
  <c r="Y186" i="4"/>
  <c r="Y178" i="4"/>
  <c r="S178" i="4"/>
  <c r="Y170" i="4"/>
  <c r="AH170" i="4" s="1"/>
  <c r="S170" i="4"/>
  <c r="Y162" i="4"/>
  <c r="S162" i="4"/>
  <c r="Y154" i="4"/>
  <c r="AH154" i="4" s="1"/>
  <c r="S154" i="4"/>
  <c r="Y146" i="4"/>
  <c r="S146" i="4"/>
  <c r="Y138" i="4"/>
  <c r="AH138" i="4" s="1"/>
  <c r="S138" i="4"/>
  <c r="S130" i="4"/>
  <c r="Y130" i="4"/>
  <c r="Y122" i="4"/>
  <c r="AH122" i="4" s="1"/>
  <c r="S122" i="4"/>
  <c r="Y114" i="4"/>
  <c r="S114" i="4"/>
  <c r="Y106" i="4"/>
  <c r="AH106" i="4" s="1"/>
  <c r="S106" i="4"/>
  <c r="Y98" i="4"/>
  <c r="S98" i="4"/>
  <c r="S90" i="4"/>
  <c r="Y90" i="4"/>
  <c r="Y82" i="4"/>
  <c r="S82" i="4"/>
  <c r="Y74" i="4"/>
  <c r="AH74" i="4" s="1"/>
  <c r="S74" i="4"/>
  <c r="Y66" i="4"/>
  <c r="S66" i="4"/>
  <c r="Y58" i="4"/>
  <c r="AH58" i="4" s="1"/>
  <c r="S58" i="4"/>
  <c r="S50" i="4"/>
  <c r="Y50" i="4"/>
  <c r="Y42" i="4"/>
  <c r="AH42" i="4" s="1"/>
  <c r="S42" i="4"/>
  <c r="S34" i="4"/>
  <c r="Y34" i="4"/>
  <c r="Y26" i="4"/>
  <c r="AH26" i="4" s="1"/>
  <c r="S26" i="4"/>
  <c r="S18" i="4"/>
  <c r="Y18" i="4"/>
  <c r="S41" i="4"/>
  <c r="Y41" i="4"/>
  <c r="Y33" i="4"/>
  <c r="S33" i="4"/>
  <c r="S25" i="4"/>
  <c r="Y25" i="4"/>
  <c r="Y17" i="4"/>
  <c r="S17" i="4"/>
  <c r="S248" i="4"/>
  <c r="Y248" i="4"/>
  <c r="S240" i="4"/>
  <c r="Y240" i="4"/>
  <c r="Y232" i="4"/>
  <c r="AH232" i="4" s="1"/>
  <c r="S232" i="4"/>
  <c r="Y224" i="4"/>
  <c r="S224" i="4"/>
  <c r="Y216" i="4"/>
  <c r="AH216" i="4" s="1"/>
  <c r="S216" i="4"/>
  <c r="S208" i="4"/>
  <c r="Y208" i="4"/>
  <c r="Y200" i="4"/>
  <c r="AH200" i="4" s="1"/>
  <c r="S200" i="4"/>
  <c r="Y192" i="4"/>
  <c r="S192" i="4"/>
  <c r="Y184" i="4"/>
  <c r="AH184" i="4" s="1"/>
  <c r="S184" i="4"/>
  <c r="S176" i="4"/>
  <c r="Y176" i="4"/>
  <c r="Y168" i="4"/>
  <c r="AH168" i="4" s="1"/>
  <c r="S168" i="4"/>
  <c r="Y160" i="4"/>
  <c r="S160" i="4"/>
  <c r="S152" i="4"/>
  <c r="Y152" i="4"/>
  <c r="S144" i="4"/>
  <c r="Y144" i="4"/>
  <c r="Y136" i="4"/>
  <c r="AH136" i="4" s="1"/>
  <c r="S136" i="4"/>
  <c r="S128" i="4"/>
  <c r="Y128" i="4"/>
  <c r="Y120" i="4"/>
  <c r="AH120" i="4" s="1"/>
  <c r="S120" i="4"/>
  <c r="S112" i="4"/>
  <c r="Y112" i="4"/>
  <c r="S104" i="4"/>
  <c r="Y104" i="4"/>
  <c r="Y96" i="4"/>
  <c r="S96" i="4"/>
  <c r="S88" i="4"/>
  <c r="Y88" i="4"/>
  <c r="Y80" i="4"/>
  <c r="S80" i="4"/>
  <c r="S72" i="4"/>
  <c r="Y72" i="4"/>
  <c r="Y64" i="4"/>
  <c r="S64" i="4"/>
  <c r="Y56" i="4"/>
  <c r="AH56" i="4" s="1"/>
  <c r="S56" i="4"/>
  <c r="S48" i="4"/>
  <c r="Y48" i="4"/>
  <c r="Y40" i="4"/>
  <c r="AH40" i="4" s="1"/>
  <c r="S40" i="4"/>
  <c r="S32" i="4"/>
  <c r="Y32" i="4"/>
  <c r="Y24" i="4"/>
  <c r="AH24" i="4" s="1"/>
  <c r="S24" i="4"/>
  <c r="S16" i="4"/>
  <c r="Y16" i="4"/>
  <c r="S2223" i="4"/>
  <c r="Y2223" i="4"/>
  <c r="Y2215" i="4"/>
  <c r="S2215" i="4"/>
  <c r="Y2207" i="4"/>
  <c r="AH2207" i="4" s="1"/>
  <c r="S2207" i="4"/>
  <c r="Y2199" i="4"/>
  <c r="S2199" i="4"/>
  <c r="S2191" i="4"/>
  <c r="Y2191" i="4"/>
  <c r="Y2183" i="4"/>
  <c r="S2183" i="4"/>
  <c r="Y2175" i="4"/>
  <c r="AH2175" i="4" s="1"/>
  <c r="S2175" i="4"/>
  <c r="Y2167" i="4"/>
  <c r="S2167" i="4"/>
  <c r="S2159" i="4"/>
  <c r="Y2159" i="4"/>
  <c r="Y2151" i="4"/>
  <c r="S2151" i="4"/>
  <c r="Y2143" i="4"/>
  <c r="AH2143" i="4" s="1"/>
  <c r="S2143" i="4"/>
  <c r="Y2135" i="4"/>
  <c r="S2135" i="4"/>
  <c r="S2127" i="4"/>
  <c r="Y2127" i="4"/>
  <c r="Y2119" i="4"/>
  <c r="S2119" i="4"/>
  <c r="Y2111" i="4"/>
  <c r="AH2111" i="4" s="1"/>
  <c r="S2111" i="4"/>
  <c r="Y2103" i="4"/>
  <c r="S2103" i="4"/>
  <c r="S2095" i="4"/>
  <c r="Y2095" i="4"/>
  <c r="Y2087" i="4"/>
  <c r="S2087" i="4"/>
  <c r="Y2079" i="4"/>
  <c r="AH2079" i="4" s="1"/>
  <c r="S2079" i="4"/>
  <c r="Y2071" i="4"/>
  <c r="S2071" i="4"/>
  <c r="S2063" i="4"/>
  <c r="Y2063" i="4"/>
  <c r="Y2055" i="4"/>
  <c r="S2055" i="4"/>
  <c r="Y2047" i="4"/>
  <c r="AH2047" i="4" s="1"/>
  <c r="S2047" i="4"/>
  <c r="Y2039" i="4"/>
  <c r="S2039" i="4"/>
  <c r="S2031" i="4"/>
  <c r="Y2031" i="4"/>
  <c r="Y2023" i="4"/>
  <c r="S2023" i="4"/>
  <c r="Y2015" i="4"/>
  <c r="AH2015" i="4" s="1"/>
  <c r="S2015" i="4"/>
  <c r="Y2007" i="4"/>
  <c r="S2007" i="4"/>
  <c r="S1999" i="4"/>
  <c r="Y1999" i="4"/>
  <c r="Y1991" i="4"/>
  <c r="S1991" i="4"/>
  <c r="Y1983" i="4"/>
  <c r="AH1983" i="4" s="1"/>
  <c r="S1983" i="4"/>
  <c r="Y1975" i="4"/>
  <c r="S1975" i="4"/>
  <c r="S1967" i="4"/>
  <c r="Y1967" i="4"/>
  <c r="S1959" i="4"/>
  <c r="Y1959" i="4"/>
  <c r="Y1951" i="4"/>
  <c r="AH1951" i="4" s="1"/>
  <c r="S1951" i="4"/>
  <c r="Y1943" i="4"/>
  <c r="S1943" i="4"/>
  <c r="Y1935" i="4"/>
  <c r="AH1935" i="4" s="1"/>
  <c r="S1935" i="4"/>
  <c r="S1927" i="4"/>
  <c r="Y1927" i="4"/>
  <c r="Y1919" i="4"/>
  <c r="AH1919" i="4" s="1"/>
  <c r="S1919" i="4"/>
  <c r="Y1911" i="4"/>
  <c r="S1911" i="4"/>
  <c r="Y1903" i="4"/>
  <c r="AH1903" i="4" s="1"/>
  <c r="S1903" i="4"/>
  <c r="S1895" i="4"/>
  <c r="Y1895" i="4"/>
  <c r="Y1887" i="4"/>
  <c r="AH1887" i="4" s="1"/>
  <c r="S1887" i="4"/>
  <c r="Y1879" i="4"/>
  <c r="S1879" i="4"/>
  <c r="Y1871" i="4"/>
  <c r="AH1871" i="4" s="1"/>
  <c r="S1871" i="4"/>
  <c r="S1863" i="4"/>
  <c r="Y1863" i="4"/>
  <c r="Y1855" i="4"/>
  <c r="AH1855" i="4" s="1"/>
  <c r="S1855" i="4"/>
  <c r="Y1847" i="4"/>
  <c r="S1847" i="4"/>
  <c r="Y1839" i="4"/>
  <c r="AH1839" i="4" s="1"/>
  <c r="S1839" i="4"/>
  <c r="S1831" i="4"/>
  <c r="Y1831" i="4"/>
  <c r="Y1823" i="4"/>
  <c r="AH1823" i="4" s="1"/>
  <c r="S1823" i="4"/>
  <c r="Y1815" i="4"/>
  <c r="S1815" i="4"/>
  <c r="Y1807" i="4"/>
  <c r="AH1807" i="4" s="1"/>
  <c r="S1807" i="4"/>
  <c r="S1799" i="4"/>
  <c r="Y1799" i="4"/>
  <c r="Y1791" i="4"/>
  <c r="AH1791" i="4" s="1"/>
  <c r="S1791" i="4"/>
  <c r="Y1783" i="4"/>
  <c r="S1783" i="4"/>
  <c r="Y1775" i="4"/>
  <c r="AH1775" i="4" s="1"/>
  <c r="S1775" i="4"/>
  <c r="S1767" i="4"/>
  <c r="Y1767" i="4"/>
  <c r="Y1759" i="4"/>
  <c r="AH1759" i="4" s="1"/>
  <c r="S1759" i="4"/>
  <c r="Y1751" i="4"/>
  <c r="S1751" i="4"/>
  <c r="Y1743" i="4"/>
  <c r="AH1743" i="4" s="1"/>
  <c r="S1743" i="4"/>
  <c r="Y1735" i="4"/>
  <c r="S1735" i="4"/>
  <c r="Y1727" i="4"/>
  <c r="AH1727" i="4" s="1"/>
  <c r="S1727" i="4"/>
  <c r="Y1719" i="4"/>
  <c r="S1719" i="4"/>
  <c r="Y1711" i="4"/>
  <c r="AH1711" i="4" s="1"/>
  <c r="S1711" i="4"/>
  <c r="Y1703" i="4"/>
  <c r="S1703" i="4"/>
  <c r="Y1695" i="4"/>
  <c r="AH1695" i="4" s="1"/>
  <c r="S1695" i="4"/>
  <c r="S1687" i="4"/>
  <c r="Y1687" i="4"/>
  <c r="Y1679" i="4"/>
  <c r="AH1679" i="4" s="1"/>
  <c r="S1679" i="4"/>
  <c r="S1671" i="4"/>
  <c r="Y1671" i="4"/>
  <c r="Y1663" i="4"/>
  <c r="AH1663" i="4" s="1"/>
  <c r="S1663" i="4"/>
  <c r="S1655" i="4"/>
  <c r="Y1655" i="4"/>
  <c r="Y1647" i="4"/>
  <c r="AH1647" i="4" s="1"/>
  <c r="S1647" i="4"/>
  <c r="S1639" i="4"/>
  <c r="Y1639" i="4"/>
  <c r="Y1631" i="4"/>
  <c r="AH1631" i="4" s="1"/>
  <c r="S1631" i="4"/>
  <c r="S1623" i="4"/>
  <c r="Y1623" i="4"/>
  <c r="Y1615" i="4"/>
  <c r="AH1615" i="4" s="1"/>
  <c r="S1615" i="4"/>
  <c r="S1607" i="4"/>
  <c r="Y1607" i="4"/>
  <c r="Y1599" i="4"/>
  <c r="AH1599" i="4" s="1"/>
  <c r="S1599" i="4"/>
  <c r="S1591" i="4"/>
  <c r="Y1591" i="4"/>
  <c r="Y1583" i="4"/>
  <c r="AH1583" i="4" s="1"/>
  <c r="S1583" i="4"/>
  <c r="S1575" i="4"/>
  <c r="Y1575" i="4"/>
  <c r="Y1567" i="4"/>
  <c r="AH1567" i="4" s="1"/>
  <c r="S1567" i="4"/>
  <c r="S1559" i="4"/>
  <c r="Y1559" i="4"/>
  <c r="Y1551" i="4"/>
  <c r="AH1551" i="4" s="1"/>
  <c r="S1551" i="4"/>
  <c r="S1543" i="4"/>
  <c r="Y1543" i="4"/>
  <c r="Y1535" i="4"/>
  <c r="AH1535" i="4" s="1"/>
  <c r="S1535" i="4"/>
  <c r="S1527" i="4"/>
  <c r="Y1527" i="4"/>
  <c r="Y1519" i="4"/>
  <c r="AH1519" i="4" s="1"/>
  <c r="S1519" i="4"/>
  <c r="S1511" i="4"/>
  <c r="Y1511" i="4"/>
  <c r="Y1503" i="4"/>
  <c r="AH1503" i="4" s="1"/>
  <c r="S1503" i="4"/>
  <c r="S1495" i="4"/>
  <c r="Y1495" i="4"/>
  <c r="Y1487" i="4"/>
  <c r="AH1487" i="4" s="1"/>
  <c r="S1487" i="4"/>
  <c r="S1479" i="4"/>
  <c r="Y1479" i="4"/>
  <c r="Y1471" i="4"/>
  <c r="AH1471" i="4" s="1"/>
  <c r="S1471" i="4"/>
  <c r="S1463" i="4"/>
  <c r="Y1463" i="4"/>
  <c r="Y1455" i="4"/>
  <c r="AH1455" i="4" s="1"/>
  <c r="S1455" i="4"/>
  <c r="S1447" i="4"/>
  <c r="Y1447" i="4"/>
  <c r="Y1439" i="4"/>
  <c r="AH1439" i="4" s="1"/>
  <c r="S1439" i="4"/>
  <c r="S1431" i="4"/>
  <c r="Y1431" i="4"/>
  <c r="Y1423" i="4"/>
  <c r="AH1423" i="4" s="1"/>
  <c r="S1423" i="4"/>
  <c r="Y1415" i="4"/>
  <c r="S1415" i="4"/>
  <c r="Y1407" i="4"/>
  <c r="AH1407" i="4" s="1"/>
  <c r="S1407" i="4"/>
  <c r="S1399" i="4"/>
  <c r="Y1399" i="4"/>
  <c r="Y1391" i="4"/>
  <c r="AH1391" i="4" s="1"/>
  <c r="S1391" i="4"/>
  <c r="Y1383" i="4"/>
  <c r="S1383" i="4"/>
  <c r="S1375" i="4"/>
  <c r="Y1375" i="4"/>
  <c r="Y1367" i="4"/>
  <c r="S1367" i="4"/>
  <c r="S1359" i="4"/>
  <c r="Y1359" i="4"/>
  <c r="Y1351" i="4"/>
  <c r="S1351" i="4"/>
  <c r="S1343" i="4"/>
  <c r="Y1343" i="4"/>
  <c r="Y1335" i="4"/>
  <c r="S1335" i="4"/>
  <c r="S1327" i="4"/>
  <c r="Y1327" i="4"/>
  <c r="Y1319" i="4"/>
  <c r="S1319" i="4"/>
  <c r="S1311" i="4"/>
  <c r="Y1311" i="4"/>
  <c r="Y1303" i="4"/>
  <c r="S1303" i="4"/>
  <c r="S1295" i="4"/>
  <c r="Y1295" i="4"/>
  <c r="Y1287" i="4"/>
  <c r="S1287" i="4"/>
  <c r="S1279" i="4"/>
  <c r="Y1279" i="4"/>
  <c r="Y1271" i="4"/>
  <c r="S1271" i="4"/>
  <c r="S1263" i="4"/>
  <c r="Y1263" i="4"/>
  <c r="Y1255" i="4"/>
  <c r="S1255" i="4"/>
  <c r="S1247" i="4"/>
  <c r="Y1247" i="4"/>
  <c r="Y1239" i="4"/>
  <c r="S1239" i="4"/>
  <c r="S1231" i="4"/>
  <c r="Y1231" i="4"/>
  <c r="Y1223" i="4"/>
  <c r="S1223" i="4"/>
  <c r="S1215" i="4"/>
  <c r="Y1215" i="4"/>
  <c r="Y1207" i="4"/>
  <c r="S1207" i="4"/>
  <c r="S1199" i="4"/>
  <c r="Y1199" i="4"/>
  <c r="Y1191" i="4"/>
  <c r="S1191" i="4"/>
  <c r="S1183" i="4"/>
  <c r="Y1183" i="4"/>
  <c r="Y1175" i="4"/>
  <c r="S1175" i="4"/>
  <c r="S1167" i="4"/>
  <c r="Y1167" i="4"/>
  <c r="Y1159" i="4"/>
  <c r="S1159" i="4"/>
  <c r="S1151" i="4"/>
  <c r="Y1151" i="4"/>
  <c r="Y1143" i="4"/>
  <c r="S1143" i="4"/>
  <c r="S1135" i="4"/>
  <c r="Y1135" i="4"/>
  <c r="S1127" i="4"/>
  <c r="Y1127" i="4"/>
  <c r="Y1119" i="4"/>
  <c r="AH1119" i="4" s="1"/>
  <c r="S1119" i="4"/>
  <c r="Y1111" i="4"/>
  <c r="S1111" i="4"/>
  <c r="Y1103" i="4"/>
  <c r="AH1103" i="4" s="1"/>
  <c r="S1103" i="4"/>
  <c r="Y1095" i="4"/>
  <c r="S1095" i="4"/>
  <c r="Y1087" i="4"/>
  <c r="S1087" i="4"/>
  <c r="S1079" i="4"/>
  <c r="Y1079" i="4"/>
  <c r="Y1071" i="4"/>
  <c r="S1071" i="4"/>
  <c r="S1063" i="4"/>
  <c r="Y1063" i="4"/>
  <c r="Y1055" i="4"/>
  <c r="S1055" i="4"/>
  <c r="Y1047" i="4"/>
  <c r="S1047" i="4"/>
  <c r="S1039" i="4"/>
  <c r="AH1039" i="4" s="1"/>
  <c r="Y1039" i="4"/>
  <c r="Y1031" i="4"/>
  <c r="S1031" i="4"/>
  <c r="S1023" i="4"/>
  <c r="AH1023" i="4" s="1"/>
  <c r="Y1023" i="4"/>
  <c r="Y1015" i="4"/>
  <c r="S1015" i="4"/>
  <c r="Y1007" i="4"/>
  <c r="S1007" i="4"/>
  <c r="Y999" i="4"/>
  <c r="S999" i="4"/>
  <c r="Y991" i="4"/>
  <c r="S991" i="4"/>
  <c r="Y983" i="4"/>
  <c r="S983" i="4"/>
  <c r="S975" i="4"/>
  <c r="AH975" i="4" s="1"/>
  <c r="Y975" i="4"/>
  <c r="Y967" i="4"/>
  <c r="S967" i="4"/>
  <c r="Y959" i="4"/>
  <c r="S959" i="4"/>
  <c r="Y951" i="4"/>
  <c r="S951" i="4"/>
  <c r="Y943" i="4"/>
  <c r="S943" i="4"/>
  <c r="Y935" i="4"/>
  <c r="S935" i="4"/>
  <c r="Y927" i="4"/>
  <c r="S927" i="4"/>
  <c r="Y919" i="4"/>
  <c r="S919" i="4"/>
  <c r="S911" i="4"/>
  <c r="AH911" i="4" s="1"/>
  <c r="Y911" i="4"/>
  <c r="Y903" i="4"/>
  <c r="S903" i="4"/>
  <c r="Y895" i="4"/>
  <c r="S895" i="4"/>
  <c r="Y887" i="4"/>
  <c r="S887" i="4"/>
  <c r="S879" i="4"/>
  <c r="AH879" i="4" s="1"/>
  <c r="Y879" i="4"/>
  <c r="Y871" i="4"/>
  <c r="S871" i="4"/>
  <c r="Y863" i="4"/>
  <c r="S863" i="4"/>
  <c r="Y855" i="4"/>
  <c r="S855" i="4"/>
  <c r="S847" i="4"/>
  <c r="AH847" i="4" s="1"/>
  <c r="Y847" i="4"/>
  <c r="Y839" i="4"/>
  <c r="S839" i="4"/>
  <c r="Y831" i="4"/>
  <c r="S831" i="4"/>
  <c r="Y823" i="4"/>
  <c r="S823" i="4"/>
  <c r="Y815" i="4"/>
  <c r="AH815" i="4" s="1"/>
  <c r="S815" i="4"/>
  <c r="Y807" i="4"/>
  <c r="S807" i="4"/>
  <c r="Y799" i="4"/>
  <c r="S799" i="4"/>
  <c r="Y791" i="4"/>
  <c r="S791" i="4"/>
  <c r="Y783" i="4"/>
  <c r="S783" i="4"/>
  <c r="Y775" i="4"/>
  <c r="S775" i="4"/>
  <c r="S767" i="4"/>
  <c r="AH767" i="4" s="1"/>
  <c r="Y767" i="4"/>
  <c r="Y759" i="4"/>
  <c r="S759" i="4"/>
  <c r="Y751" i="4"/>
  <c r="S751" i="4"/>
  <c r="Y743" i="4"/>
  <c r="S743" i="4"/>
  <c r="Y735" i="4"/>
  <c r="S735" i="4"/>
  <c r="Y727" i="4"/>
  <c r="S727" i="4"/>
  <c r="Y719" i="4"/>
  <c r="S719" i="4"/>
  <c r="Y711" i="4"/>
  <c r="S711" i="4"/>
  <c r="Y703" i="4"/>
  <c r="S703" i="4"/>
  <c r="Y695" i="4"/>
  <c r="S695" i="4"/>
  <c r="Y687" i="4"/>
  <c r="S687" i="4"/>
  <c r="Y679" i="4"/>
  <c r="S679" i="4"/>
  <c r="Y671" i="4"/>
  <c r="S671" i="4"/>
  <c r="Y663" i="4"/>
  <c r="S663" i="4"/>
  <c r="Y655" i="4"/>
  <c r="S655" i="4"/>
  <c r="Y647" i="4"/>
  <c r="S647" i="4"/>
  <c r="Y639" i="4"/>
  <c r="S639" i="4"/>
  <c r="Y631" i="4"/>
  <c r="S631" i="4"/>
  <c r="Y623" i="4"/>
  <c r="S623" i="4"/>
  <c r="Y615" i="4"/>
  <c r="S615" i="4"/>
  <c r="Y607" i="4"/>
  <c r="S607" i="4"/>
  <c r="Y599" i="4"/>
  <c r="S599" i="4"/>
  <c r="Y591" i="4"/>
  <c r="S591" i="4"/>
  <c r="Y583" i="4"/>
  <c r="S583" i="4"/>
  <c r="Y575" i="4"/>
  <c r="S575" i="4"/>
  <c r="Y567" i="4"/>
  <c r="S567" i="4"/>
  <c r="Y559" i="4"/>
  <c r="S559" i="4"/>
  <c r="Y551" i="4"/>
  <c r="S551" i="4"/>
  <c r="Y543" i="4"/>
  <c r="S543" i="4"/>
  <c r="Y535" i="4"/>
  <c r="S535" i="4"/>
  <c r="Y527" i="4"/>
  <c r="S527" i="4"/>
  <c r="Y519" i="4"/>
  <c r="S519" i="4"/>
  <c r="Y511" i="4"/>
  <c r="S511" i="4"/>
  <c r="S503" i="4"/>
  <c r="Y503" i="4"/>
  <c r="Y495" i="4"/>
  <c r="S495" i="4"/>
  <c r="S487" i="4"/>
  <c r="Y487" i="4"/>
  <c r="Y479" i="4"/>
  <c r="AH479" i="4" s="1"/>
  <c r="S479" i="4"/>
  <c r="Y471" i="4"/>
  <c r="S471" i="4"/>
  <c r="Y463" i="4"/>
  <c r="AH463" i="4" s="1"/>
  <c r="S463" i="4"/>
  <c r="Y455" i="4"/>
  <c r="S455" i="4"/>
  <c r="Y447" i="4"/>
  <c r="AH447" i="4" s="1"/>
  <c r="S447" i="4"/>
  <c r="S439" i="4"/>
  <c r="Y439" i="4"/>
  <c r="Y431" i="4"/>
  <c r="AH431" i="4" s="1"/>
  <c r="S431" i="4"/>
  <c r="Y423" i="4"/>
  <c r="S423" i="4"/>
  <c r="Y415" i="4"/>
  <c r="AH415" i="4" s="1"/>
  <c r="S415" i="4"/>
  <c r="S407" i="4"/>
  <c r="Y407" i="4"/>
  <c r="Y399" i="4"/>
  <c r="AH399" i="4" s="1"/>
  <c r="S399" i="4"/>
  <c r="S391" i="4"/>
  <c r="Y391" i="4"/>
  <c r="Y383" i="4"/>
  <c r="AH383" i="4" s="1"/>
  <c r="S383" i="4"/>
  <c r="Y375" i="4"/>
  <c r="S375" i="4"/>
  <c r="Y367" i="4"/>
  <c r="AH367" i="4" s="1"/>
  <c r="S367" i="4"/>
  <c r="S359" i="4"/>
  <c r="Y359" i="4"/>
  <c r="Y351" i="4"/>
  <c r="AH351" i="4" s="1"/>
  <c r="S351" i="4"/>
  <c r="Y343" i="4"/>
  <c r="S343" i="4"/>
  <c r="S335" i="4"/>
  <c r="AH335" i="4" s="1"/>
  <c r="Y335" i="4"/>
  <c r="Y327" i="4"/>
  <c r="S327" i="4"/>
  <c r="Y319" i="4"/>
  <c r="S319" i="4"/>
  <c r="Y311" i="4"/>
  <c r="S311" i="4"/>
  <c r="S303" i="4"/>
  <c r="AH303" i="4" s="1"/>
  <c r="Y303" i="4"/>
  <c r="Y295" i="4"/>
  <c r="S295" i="4"/>
  <c r="Y287" i="4"/>
  <c r="S287" i="4"/>
  <c r="Y279" i="4"/>
  <c r="S279" i="4"/>
  <c r="Y271" i="4"/>
  <c r="AH271" i="4" s="1"/>
  <c r="S271" i="4"/>
  <c r="S263" i="4"/>
  <c r="Y263" i="4"/>
  <c r="Y255" i="4"/>
  <c r="AH255" i="4" s="1"/>
  <c r="S255" i="4"/>
  <c r="S247" i="4"/>
  <c r="Y247" i="4"/>
  <c r="Y239" i="4"/>
  <c r="AH239" i="4" s="1"/>
  <c r="S239" i="4"/>
  <c r="Y231" i="4"/>
  <c r="S231" i="4"/>
  <c r="S223" i="4"/>
  <c r="AH223" i="4" s="1"/>
  <c r="Y223" i="4"/>
  <c r="S215" i="4"/>
  <c r="Y215" i="4"/>
  <c r="Y207" i="4"/>
  <c r="AH207" i="4" s="1"/>
  <c r="S207" i="4"/>
  <c r="Y199" i="4"/>
  <c r="S199" i="4"/>
  <c r="S191" i="4"/>
  <c r="AH191" i="4" s="1"/>
  <c r="Y191" i="4"/>
  <c r="Y183" i="4"/>
  <c r="S183" i="4"/>
  <c r="Y175" i="4"/>
  <c r="AH175" i="4" s="1"/>
  <c r="S175" i="4"/>
  <c r="Y167" i="4"/>
  <c r="S167" i="4"/>
  <c r="S159" i="4"/>
  <c r="Y159" i="4"/>
  <c r="Y151" i="4"/>
  <c r="S151" i="4"/>
  <c r="Y143" i="4"/>
  <c r="AH143" i="4" s="1"/>
  <c r="S143" i="4"/>
  <c r="S135" i="4"/>
  <c r="Y135" i="4"/>
  <c r="Y127" i="4"/>
  <c r="AH127" i="4" s="1"/>
  <c r="S127" i="4"/>
  <c r="S119" i="4"/>
  <c r="Y119" i="4"/>
  <c r="Y111" i="4"/>
  <c r="AH111" i="4" s="1"/>
  <c r="S111" i="4"/>
  <c r="Y103" i="4"/>
  <c r="S103" i="4"/>
  <c r="S95" i="4"/>
  <c r="Y95" i="4"/>
  <c r="Y87" i="4"/>
  <c r="S87" i="4"/>
  <c r="Y79" i="4"/>
  <c r="AH79" i="4" s="1"/>
  <c r="S79" i="4"/>
  <c r="Y71" i="4"/>
  <c r="S71" i="4"/>
  <c r="S63" i="4"/>
  <c r="Y63" i="4"/>
  <c r="S55" i="4"/>
  <c r="Y55" i="4"/>
  <c r="Y47" i="4"/>
  <c r="AH47" i="4" s="1"/>
  <c r="S47" i="4"/>
  <c r="S39" i="4"/>
  <c r="Y39" i="4"/>
  <c r="Y31" i="4"/>
  <c r="AH31" i="4" s="1"/>
  <c r="S31" i="4"/>
  <c r="S23" i="4"/>
  <c r="Y23" i="4"/>
  <c r="Y15" i="4"/>
  <c r="AH15" i="4" s="1"/>
  <c r="S15" i="4"/>
  <c r="Y3038" i="4"/>
  <c r="S3038" i="4"/>
  <c r="Y3030" i="4"/>
  <c r="AH3030" i="4" s="1"/>
  <c r="S3030" i="4"/>
  <c r="Y3022" i="4"/>
  <c r="S3022" i="4"/>
  <c r="Y3014" i="4"/>
  <c r="AH3014" i="4" s="1"/>
  <c r="S3014" i="4"/>
  <c r="Y3006" i="4"/>
  <c r="S3006" i="4"/>
  <c r="Y2998" i="4"/>
  <c r="AH2998" i="4" s="1"/>
  <c r="S2998" i="4"/>
  <c r="Y2990" i="4"/>
  <c r="S2990" i="4"/>
  <c r="Y2982" i="4"/>
  <c r="AH2982" i="4" s="1"/>
  <c r="S2982" i="4"/>
  <c r="Y2974" i="4"/>
  <c r="S2974" i="4"/>
  <c r="Y2966" i="4"/>
  <c r="AH2966" i="4" s="1"/>
  <c r="S2966" i="4"/>
  <c r="Y2958" i="4"/>
  <c r="S2958" i="4"/>
  <c r="Y2950" i="4"/>
  <c r="AH2950" i="4" s="1"/>
  <c r="S2950" i="4"/>
  <c r="Y2942" i="4"/>
  <c r="S2942" i="4"/>
  <c r="Y2934" i="4"/>
  <c r="AH2934" i="4" s="1"/>
  <c r="S2934" i="4"/>
  <c r="Y2926" i="4"/>
  <c r="S2926" i="4"/>
  <c r="Y2918" i="4"/>
  <c r="S2918" i="4"/>
  <c r="Y2910" i="4"/>
  <c r="S2910" i="4"/>
  <c r="S2902" i="4"/>
  <c r="AH2902" i="4" s="1"/>
  <c r="Y2902" i="4"/>
  <c r="Y2894" i="4"/>
  <c r="S2894" i="4"/>
  <c r="Y2886" i="4"/>
  <c r="S2886" i="4"/>
  <c r="Y2878" i="4"/>
  <c r="S2878" i="4"/>
  <c r="S2870" i="4"/>
  <c r="AH2870" i="4" s="1"/>
  <c r="Y2870" i="4"/>
  <c r="Y2862" i="4"/>
  <c r="S2862" i="4"/>
  <c r="Y2854" i="4"/>
  <c r="S2854" i="4"/>
  <c r="Y2846" i="4"/>
  <c r="S2846" i="4"/>
  <c r="Y2838" i="4"/>
  <c r="S2838" i="4"/>
  <c r="S2830" i="4"/>
  <c r="Y2830" i="4"/>
  <c r="Y2822" i="4"/>
  <c r="S2822" i="4"/>
  <c r="Y2814" i="4"/>
  <c r="S2814" i="4"/>
  <c r="S2806" i="4"/>
  <c r="AH2806" i="4" s="1"/>
  <c r="Y2806" i="4"/>
  <c r="S2798" i="4"/>
  <c r="Y2798" i="4"/>
  <c r="Y2790" i="4"/>
  <c r="S2790" i="4"/>
  <c r="Y2782" i="4"/>
  <c r="S2782" i="4"/>
  <c r="S2774" i="4"/>
  <c r="AH2774" i="4" s="1"/>
  <c r="Y2774" i="4"/>
  <c r="Y2766" i="4"/>
  <c r="S2766" i="4"/>
  <c r="Y2758" i="4"/>
  <c r="S2758" i="4"/>
  <c r="Y2750" i="4"/>
  <c r="S2750" i="4"/>
  <c r="S2742" i="4"/>
  <c r="AH2742" i="4" s="1"/>
  <c r="Y2742" i="4"/>
  <c r="Y2734" i="4"/>
  <c r="S2734" i="4"/>
  <c r="Y2726" i="4"/>
  <c r="S2726" i="4"/>
  <c r="Y2718" i="4"/>
  <c r="S2718" i="4"/>
  <c r="Y2710" i="4"/>
  <c r="S2710" i="4"/>
  <c r="Y2702" i="4"/>
  <c r="S2702" i="4"/>
  <c r="Y2694" i="4"/>
  <c r="S2694" i="4"/>
  <c r="S2686" i="4"/>
  <c r="Y2686" i="4"/>
  <c r="Y2678" i="4"/>
  <c r="S2678" i="4"/>
  <c r="Y2670" i="4"/>
  <c r="S2670" i="4"/>
  <c r="Y2662" i="4"/>
  <c r="S2662" i="4"/>
  <c r="S2654" i="4"/>
  <c r="Y2654" i="4"/>
  <c r="Y2646" i="4"/>
  <c r="S2646" i="4"/>
  <c r="Y2638" i="4"/>
  <c r="S2638" i="4"/>
  <c r="S2630" i="4"/>
  <c r="AH2630" i="4" s="1"/>
  <c r="Y2630" i="4"/>
  <c r="Y2622" i="4"/>
  <c r="S2622" i="4"/>
  <c r="S2614" i="4"/>
  <c r="AH2614" i="4" s="1"/>
  <c r="Y2614" i="4"/>
  <c r="Y2606" i="4"/>
  <c r="S2606" i="4"/>
  <c r="S2598" i="4"/>
  <c r="AH2598" i="4" s="1"/>
  <c r="Y2598" i="4"/>
  <c r="Y2590" i="4"/>
  <c r="S2590" i="4"/>
  <c r="S2582" i="4"/>
  <c r="AH2582" i="4" s="1"/>
  <c r="Y2582" i="4"/>
  <c r="Y2574" i="4"/>
  <c r="S2574" i="4"/>
  <c r="S2566" i="4"/>
  <c r="AH2566" i="4" s="1"/>
  <c r="Y2566" i="4"/>
  <c r="Y2558" i="4"/>
  <c r="S2558" i="4"/>
  <c r="S2550" i="4"/>
  <c r="AH2550" i="4" s="1"/>
  <c r="Y2550" i="4"/>
  <c r="S2542" i="4"/>
  <c r="Y2542" i="4"/>
  <c r="Y2534" i="4"/>
  <c r="S2534" i="4"/>
  <c r="S2526" i="4"/>
  <c r="Y2526" i="4"/>
  <c r="Y2518" i="4"/>
  <c r="S2518" i="4"/>
  <c r="S2510" i="4"/>
  <c r="Y2510" i="4"/>
  <c r="Y2502" i="4"/>
  <c r="S2502" i="4"/>
  <c r="S2494" i="4"/>
  <c r="Y2494" i="4"/>
  <c r="Y2486" i="4"/>
  <c r="S2486" i="4"/>
  <c r="S2478" i="4"/>
  <c r="Y2478" i="4"/>
  <c r="Y2470" i="4"/>
  <c r="S2470" i="4"/>
  <c r="S2462" i="4"/>
  <c r="Y2462" i="4"/>
  <c r="Y2454" i="4"/>
  <c r="S2454" i="4"/>
  <c r="S2446" i="4"/>
  <c r="Y2446" i="4"/>
  <c r="Y2438" i="4"/>
  <c r="S2438" i="4"/>
  <c r="S2430" i="4"/>
  <c r="Y2430" i="4"/>
  <c r="Y2422" i="4"/>
  <c r="AH2422" i="4" s="1"/>
  <c r="S2422" i="4"/>
  <c r="S2414" i="4"/>
  <c r="Y2414" i="4"/>
  <c r="Y2406" i="4"/>
  <c r="AH2406" i="4" s="1"/>
  <c r="S2406" i="4"/>
  <c r="S2398" i="4"/>
  <c r="Y2398" i="4"/>
  <c r="Y2390" i="4"/>
  <c r="AH2390" i="4" s="1"/>
  <c r="S2390" i="4"/>
  <c r="S2382" i="4"/>
  <c r="Y2382" i="4"/>
  <c r="Y2374" i="4"/>
  <c r="AH2374" i="4" s="1"/>
  <c r="S2374" i="4"/>
  <c r="S2366" i="4"/>
  <c r="Y2366" i="4"/>
  <c r="Y2358" i="4"/>
  <c r="AH2358" i="4" s="1"/>
  <c r="S2358" i="4"/>
  <c r="S2350" i="4"/>
  <c r="Y2350" i="4"/>
  <c r="Y2342" i="4"/>
  <c r="AH2342" i="4" s="1"/>
  <c r="S2342" i="4"/>
  <c r="S2334" i="4"/>
  <c r="Y2334" i="4"/>
  <c r="Y2326" i="4"/>
  <c r="AH2326" i="4" s="1"/>
  <c r="S2326" i="4"/>
  <c r="S2318" i="4"/>
  <c r="Y2318" i="4"/>
  <c r="Y2310" i="4"/>
  <c r="AH2310" i="4" s="1"/>
  <c r="S2310" i="4"/>
  <c r="S2302" i="4"/>
  <c r="Y2302" i="4"/>
  <c r="Y2294" i="4"/>
  <c r="AH2294" i="4" s="1"/>
  <c r="S2294" i="4"/>
  <c r="S2286" i="4"/>
  <c r="Y2286" i="4"/>
  <c r="Y2278" i="4"/>
  <c r="AH2278" i="4" s="1"/>
  <c r="S2278" i="4"/>
  <c r="S2270" i="4"/>
  <c r="Y2270" i="4"/>
  <c r="Y2262" i="4"/>
  <c r="AH2262" i="4" s="1"/>
  <c r="S2262" i="4"/>
  <c r="Y2254" i="4"/>
  <c r="S2254" i="4"/>
  <c r="Y2246" i="4"/>
  <c r="AH2246" i="4" s="1"/>
  <c r="S2246" i="4"/>
  <c r="Y2238" i="4"/>
  <c r="S2238" i="4"/>
  <c r="S2230" i="4"/>
  <c r="Y2230" i="4"/>
  <c r="Y2222" i="4"/>
  <c r="S2222" i="4"/>
  <c r="Y2214" i="4"/>
  <c r="AH2214" i="4" s="1"/>
  <c r="S2214" i="4"/>
  <c r="Y2206" i="4"/>
  <c r="S2206" i="4"/>
  <c r="S2198" i="4"/>
  <c r="Y2198" i="4"/>
  <c r="Y2190" i="4"/>
  <c r="S2190" i="4"/>
  <c r="Y2182" i="4"/>
  <c r="AH2182" i="4" s="1"/>
  <c r="S2182" i="4"/>
  <c r="Y2174" i="4"/>
  <c r="S2174" i="4"/>
  <c r="S2166" i="4"/>
  <c r="Y2166" i="4"/>
  <c r="Y2158" i="4"/>
  <c r="S2158" i="4"/>
  <c r="Y2150" i="4"/>
  <c r="AH2150" i="4" s="1"/>
  <c r="S2150" i="4"/>
  <c r="Y2142" i="4"/>
  <c r="S2142" i="4"/>
  <c r="S2134" i="4"/>
  <c r="Y2134" i="4"/>
  <c r="Y2126" i="4"/>
  <c r="S2126" i="4"/>
  <c r="Y2118" i="4"/>
  <c r="AH2118" i="4" s="1"/>
  <c r="S2118" i="4"/>
  <c r="S2110" i="4"/>
  <c r="Y2110" i="4"/>
  <c r="Y2102" i="4"/>
  <c r="AH2102" i="4" s="1"/>
  <c r="S2102" i="4"/>
  <c r="Y2094" i="4"/>
  <c r="S2094" i="4"/>
  <c r="Y2086" i="4"/>
  <c r="AH2086" i="4" s="1"/>
  <c r="S2086" i="4"/>
  <c r="S2078" i="4"/>
  <c r="Y2078" i="4"/>
  <c r="Y2070" i="4"/>
  <c r="AH2070" i="4" s="1"/>
  <c r="S2070" i="4"/>
  <c r="Y2062" i="4"/>
  <c r="S2062" i="4"/>
  <c r="Y2054" i="4"/>
  <c r="AH2054" i="4" s="1"/>
  <c r="S2054" i="4"/>
  <c r="S2046" i="4"/>
  <c r="Y2046" i="4"/>
  <c r="Y2038" i="4"/>
  <c r="AH2038" i="4" s="1"/>
  <c r="S2038" i="4"/>
  <c r="Y2030" i="4"/>
  <c r="S2030" i="4"/>
  <c r="Y2022" i="4"/>
  <c r="AH2022" i="4" s="1"/>
  <c r="S2022" i="4"/>
  <c r="S2014" i="4"/>
  <c r="Y2014" i="4"/>
  <c r="Y2006" i="4"/>
  <c r="AH2006" i="4" s="1"/>
  <c r="S2006" i="4"/>
  <c r="Y1998" i="4"/>
  <c r="S1998" i="4"/>
  <c r="Y1990" i="4"/>
  <c r="AH1990" i="4" s="1"/>
  <c r="S1990" i="4"/>
  <c r="S1982" i="4"/>
  <c r="Y1982" i="4"/>
  <c r="Y1974" i="4"/>
  <c r="AH1974" i="4" s="1"/>
  <c r="S1974" i="4"/>
  <c r="S1966" i="4"/>
  <c r="Y1966" i="4"/>
  <c r="Y1958" i="4"/>
  <c r="AH1958" i="4" s="1"/>
  <c r="S1958" i="4"/>
  <c r="Y1950" i="4"/>
  <c r="S1950" i="4"/>
  <c r="Y1942" i="4"/>
  <c r="AH1942" i="4" s="1"/>
  <c r="S1942" i="4"/>
  <c r="S1934" i="4"/>
  <c r="Y1934" i="4"/>
  <c r="Y1926" i="4"/>
  <c r="AH1926" i="4" s="1"/>
  <c r="S1926" i="4"/>
  <c r="Y1918" i="4"/>
  <c r="S1918" i="4"/>
  <c r="Y1910" i="4"/>
  <c r="AH1910" i="4" s="1"/>
  <c r="S1910" i="4"/>
  <c r="S1902" i="4"/>
  <c r="Y1902" i="4"/>
  <c r="Y1894" i="4"/>
  <c r="AH1894" i="4" s="1"/>
  <c r="S1894" i="4"/>
  <c r="Y1886" i="4"/>
  <c r="S1886" i="4"/>
  <c r="Y1878" i="4"/>
  <c r="AH1878" i="4" s="1"/>
  <c r="S1878" i="4"/>
  <c r="S1870" i="4"/>
  <c r="Y1870" i="4"/>
  <c r="Y1862" i="4"/>
  <c r="AH1862" i="4" s="1"/>
  <c r="S1862" i="4"/>
  <c r="Y1854" i="4"/>
  <c r="S1854" i="4"/>
  <c r="Y1846" i="4"/>
  <c r="AH1846" i="4" s="1"/>
  <c r="S1846" i="4"/>
  <c r="S1838" i="4"/>
  <c r="Y1838" i="4"/>
  <c r="Y1830" i="4"/>
  <c r="AH1830" i="4" s="1"/>
  <c r="S1830" i="4"/>
  <c r="Y1822" i="4"/>
  <c r="S1822" i="4"/>
  <c r="Y1814" i="4"/>
  <c r="AH1814" i="4" s="1"/>
  <c r="S1814" i="4"/>
  <c r="S1806" i="4"/>
  <c r="Y1806" i="4"/>
  <c r="Y1798" i="4"/>
  <c r="AH1798" i="4" s="1"/>
  <c r="S1798" i="4"/>
  <c r="Y1790" i="4"/>
  <c r="S1790" i="4"/>
  <c r="Y1782" i="4"/>
  <c r="AH1782" i="4" s="1"/>
  <c r="S1782" i="4"/>
  <c r="S1774" i="4"/>
  <c r="Y1774" i="4"/>
  <c r="Y1766" i="4"/>
  <c r="AH1766" i="4" s="1"/>
  <c r="S1766" i="4"/>
  <c r="Y1758" i="4"/>
  <c r="S1758" i="4"/>
  <c r="S1750" i="4"/>
  <c r="Y1750" i="4"/>
  <c r="Y1742" i="4"/>
  <c r="S1742" i="4"/>
  <c r="S1734" i="4"/>
  <c r="Y1734" i="4"/>
  <c r="Y1726" i="4"/>
  <c r="S1726" i="4"/>
  <c r="S1718" i="4"/>
  <c r="Y1718" i="4"/>
  <c r="Y1710" i="4"/>
  <c r="S1710" i="4"/>
  <c r="S1702" i="4"/>
  <c r="Y1702" i="4"/>
  <c r="S1694" i="4"/>
  <c r="Y1694" i="4"/>
  <c r="Y1686" i="4"/>
  <c r="AH1686" i="4" s="1"/>
  <c r="S1686" i="4"/>
  <c r="S1678" i="4"/>
  <c r="Y1678" i="4"/>
  <c r="Y1670" i="4"/>
  <c r="AH1670" i="4" s="1"/>
  <c r="S1670" i="4"/>
  <c r="S1662" i="4"/>
  <c r="Y1662" i="4"/>
  <c r="Y1654" i="4"/>
  <c r="AH1654" i="4" s="1"/>
  <c r="S1654" i="4"/>
  <c r="S1646" i="4"/>
  <c r="Y1646" i="4"/>
  <c r="Y1638" i="4"/>
  <c r="AH1638" i="4" s="1"/>
  <c r="S1638" i="4"/>
  <c r="S1630" i="4"/>
  <c r="Y1630" i="4"/>
  <c r="Y1622" i="4"/>
  <c r="AH1622" i="4" s="1"/>
  <c r="S1622" i="4"/>
  <c r="S1614" i="4"/>
  <c r="Y1614" i="4"/>
  <c r="Y1606" i="4"/>
  <c r="AH1606" i="4" s="1"/>
  <c r="S1606" i="4"/>
  <c r="S1598" i="4"/>
  <c r="Y1598" i="4"/>
  <c r="Y1590" i="4"/>
  <c r="AH1590" i="4" s="1"/>
  <c r="S1590" i="4"/>
  <c r="S1582" i="4"/>
  <c r="Y1582" i="4"/>
  <c r="Y1574" i="4"/>
  <c r="AH1574" i="4" s="1"/>
  <c r="S1574" i="4"/>
  <c r="S1566" i="4"/>
  <c r="Y1566" i="4"/>
  <c r="Y1558" i="4"/>
  <c r="AH1558" i="4" s="1"/>
  <c r="S1558" i="4"/>
  <c r="S1550" i="4"/>
  <c r="Y1550" i="4"/>
  <c r="Y1542" i="4"/>
  <c r="AH1542" i="4" s="1"/>
  <c r="S1542" i="4"/>
  <c r="S1534" i="4"/>
  <c r="Y1534" i="4"/>
  <c r="Y1526" i="4"/>
  <c r="AH1526" i="4" s="1"/>
  <c r="S1526" i="4"/>
  <c r="S1518" i="4"/>
  <c r="Y1518" i="4"/>
  <c r="Y1510" i="4"/>
  <c r="AH1510" i="4" s="1"/>
  <c r="S1510" i="4"/>
  <c r="S1502" i="4"/>
  <c r="Y1502" i="4"/>
  <c r="Y1494" i="4"/>
  <c r="AH1494" i="4" s="1"/>
  <c r="S1494" i="4"/>
  <c r="S1486" i="4"/>
  <c r="Y1486" i="4"/>
  <c r="Y1478" i="4"/>
  <c r="AH1478" i="4" s="1"/>
  <c r="S1478" i="4"/>
  <c r="S1470" i="4"/>
  <c r="Y1470" i="4"/>
  <c r="Y1462" i="4"/>
  <c r="AH1462" i="4" s="1"/>
  <c r="S1462" i="4"/>
  <c r="S1454" i="4"/>
  <c r="Y1454" i="4"/>
  <c r="Y1446" i="4"/>
  <c r="AH1446" i="4" s="1"/>
  <c r="S1446" i="4"/>
  <c r="S1438" i="4"/>
  <c r="Y1438" i="4"/>
  <c r="Y1430" i="4"/>
  <c r="AH1430" i="4" s="1"/>
  <c r="S1430" i="4"/>
  <c r="Y1422" i="4"/>
  <c r="S1422" i="4"/>
  <c r="Y1414" i="4"/>
  <c r="AH1414" i="4" s="1"/>
  <c r="S1414" i="4"/>
  <c r="Y1406" i="4"/>
  <c r="S1406" i="4"/>
  <c r="Y1398" i="4"/>
  <c r="AH1398" i="4" s="1"/>
  <c r="S1398" i="4"/>
  <c r="Y1390" i="4"/>
  <c r="S1390" i="4"/>
  <c r="Y1382" i="4"/>
  <c r="AH1382" i="4" s="1"/>
  <c r="S1382" i="4"/>
  <c r="Y1374" i="4"/>
  <c r="S1374" i="4"/>
  <c r="Y1366" i="4"/>
  <c r="AH1366" i="4" s="1"/>
  <c r="S1366" i="4"/>
  <c r="Y1358" i="4"/>
  <c r="S1358" i="4"/>
  <c r="Y1350" i="4"/>
  <c r="AH1350" i="4" s="1"/>
  <c r="S1350" i="4"/>
  <c r="Y1342" i="4"/>
  <c r="S1342" i="4"/>
  <c r="Y1334" i="4"/>
  <c r="AH1334" i="4" s="1"/>
  <c r="S1334" i="4"/>
  <c r="Y1326" i="4"/>
  <c r="S1326" i="4"/>
  <c r="Y1318" i="4"/>
  <c r="AH1318" i="4" s="1"/>
  <c r="S1318" i="4"/>
  <c r="Y1310" i="4"/>
  <c r="S1310" i="4"/>
  <c r="Y1302" i="4"/>
  <c r="AH1302" i="4" s="1"/>
  <c r="S1302" i="4"/>
  <c r="Y1294" i="4"/>
  <c r="S1294" i="4"/>
  <c r="Y1286" i="4"/>
  <c r="AH1286" i="4" s="1"/>
  <c r="S1286" i="4"/>
  <c r="Y1278" i="4"/>
  <c r="S1278" i="4"/>
  <c r="Y1270" i="4"/>
  <c r="AH1270" i="4" s="1"/>
  <c r="S1270" i="4"/>
  <c r="Y1262" i="4"/>
  <c r="S1262" i="4"/>
  <c r="Y1254" i="4"/>
  <c r="AH1254" i="4" s="1"/>
  <c r="S1254" i="4"/>
  <c r="Y1246" i="4"/>
  <c r="S1246" i="4"/>
  <c r="Y1238" i="4"/>
  <c r="AH1238" i="4" s="1"/>
  <c r="S1238" i="4"/>
  <c r="Y1230" i="4"/>
  <c r="S1230" i="4"/>
  <c r="Y1222" i="4"/>
  <c r="AH1222" i="4" s="1"/>
  <c r="S1222" i="4"/>
  <c r="Y1214" i="4"/>
  <c r="S1214" i="4"/>
  <c r="Y1206" i="4"/>
  <c r="AH1206" i="4" s="1"/>
  <c r="S1206" i="4"/>
  <c r="Y1198" i="4"/>
  <c r="S1198" i="4"/>
  <c r="Y1190" i="4"/>
  <c r="AH1190" i="4" s="1"/>
  <c r="S1190" i="4"/>
  <c r="Y1182" i="4"/>
  <c r="S1182" i="4"/>
  <c r="Y1174" i="4"/>
  <c r="AH1174" i="4" s="1"/>
  <c r="S1174" i="4"/>
  <c r="Y1166" i="4"/>
  <c r="S1166" i="4"/>
  <c r="Y1158" i="4"/>
  <c r="AH1158" i="4" s="1"/>
  <c r="S1158" i="4"/>
  <c r="Y1150" i="4"/>
  <c r="S1150" i="4"/>
  <c r="S1142" i="4"/>
  <c r="AH1142" i="4" s="1"/>
  <c r="Y1142" i="4"/>
  <c r="Y1134" i="4"/>
  <c r="S1134" i="4"/>
  <c r="Y1126" i="4"/>
  <c r="AH1126" i="4" s="1"/>
  <c r="S1126" i="4"/>
  <c r="S1118" i="4"/>
  <c r="Y1118" i="4"/>
  <c r="Y1110" i="4"/>
  <c r="AH1110" i="4" s="1"/>
  <c r="S1110" i="4"/>
  <c r="Y1102" i="4"/>
  <c r="S1102" i="4"/>
  <c r="Y1094" i="4"/>
  <c r="AH1094" i="4" s="1"/>
  <c r="S1094" i="4"/>
  <c r="Y1086" i="4"/>
  <c r="S1086" i="4"/>
  <c r="Y1078" i="4"/>
  <c r="AH1078" i="4" s="1"/>
  <c r="S1078" i="4"/>
  <c r="Y1070" i="4"/>
  <c r="S1070" i="4"/>
  <c r="Y1062" i="4"/>
  <c r="AH1062" i="4" s="1"/>
  <c r="S1062" i="4"/>
  <c r="Y1054" i="4"/>
  <c r="S1054" i="4"/>
  <c r="S1046" i="4"/>
  <c r="Y1046" i="4"/>
  <c r="Y1038" i="4"/>
  <c r="S1038" i="4"/>
  <c r="S1030" i="4"/>
  <c r="Y1030" i="4"/>
  <c r="Y1022" i="4"/>
  <c r="S1022" i="4"/>
  <c r="Y1014" i="4"/>
  <c r="AH1014" i="4" s="1"/>
  <c r="S1014" i="4"/>
  <c r="S1006" i="4"/>
  <c r="Y1006" i="4"/>
  <c r="Y998" i="4"/>
  <c r="AH998" i="4" s="1"/>
  <c r="S998" i="4"/>
  <c r="Y990" i="4"/>
  <c r="S990" i="4"/>
  <c r="S982" i="4"/>
  <c r="Y982" i="4"/>
  <c r="Y974" i="4"/>
  <c r="S974" i="4"/>
  <c r="S966" i="4"/>
  <c r="Y966" i="4"/>
  <c r="S958" i="4"/>
  <c r="Y958" i="4"/>
  <c r="Y950" i="4"/>
  <c r="AH950" i="4" s="1"/>
  <c r="S950" i="4"/>
  <c r="Y942" i="4"/>
  <c r="S942" i="4"/>
  <c r="Y934" i="4"/>
  <c r="AH934" i="4" s="1"/>
  <c r="S934" i="4"/>
  <c r="S926" i="4"/>
  <c r="Y926" i="4"/>
  <c r="Y918" i="4"/>
  <c r="AH918" i="4" s="1"/>
  <c r="S918" i="4"/>
  <c r="Y910" i="4"/>
  <c r="S910" i="4"/>
  <c r="Y902" i="4"/>
  <c r="AH902" i="4" s="1"/>
  <c r="S902" i="4"/>
  <c r="S894" i="4"/>
  <c r="Y894" i="4"/>
  <c r="Y886" i="4"/>
  <c r="AH886" i="4" s="1"/>
  <c r="S886" i="4"/>
  <c r="Y878" i="4"/>
  <c r="S878" i="4"/>
  <c r="Y870" i="4"/>
  <c r="AH870" i="4" s="1"/>
  <c r="S870" i="4"/>
  <c r="S862" i="4"/>
  <c r="Y862" i="4"/>
  <c r="Y854" i="4"/>
  <c r="AH854" i="4" s="1"/>
  <c r="S854" i="4"/>
  <c r="Y846" i="4"/>
  <c r="S846" i="4"/>
  <c r="Y838" i="4"/>
  <c r="AH838" i="4" s="1"/>
  <c r="S838" i="4"/>
  <c r="S830" i="4"/>
  <c r="Y830" i="4"/>
  <c r="Y822" i="4"/>
  <c r="AH822" i="4" s="1"/>
  <c r="S822" i="4"/>
  <c r="Y814" i="4"/>
  <c r="S814" i="4"/>
  <c r="Y806" i="4"/>
  <c r="AH806" i="4" s="1"/>
  <c r="S806" i="4"/>
  <c r="S798" i="4"/>
  <c r="Y798" i="4"/>
  <c r="Y790" i="4"/>
  <c r="AH790" i="4" s="1"/>
  <c r="S790" i="4"/>
  <c r="S782" i="4"/>
  <c r="Y782" i="4"/>
  <c r="Y774" i="4"/>
  <c r="AH774" i="4" s="1"/>
  <c r="S774" i="4"/>
  <c r="S766" i="4"/>
  <c r="Y766" i="4"/>
  <c r="Y758" i="4"/>
  <c r="AH758" i="4" s="1"/>
  <c r="S758" i="4"/>
  <c r="S750" i="4"/>
  <c r="Y750" i="4"/>
  <c r="Y742" i="4"/>
  <c r="AH742" i="4" s="1"/>
  <c r="S742" i="4"/>
  <c r="S734" i="4"/>
  <c r="Y734" i="4"/>
  <c r="Y726" i="4"/>
  <c r="AH726" i="4" s="1"/>
  <c r="S726" i="4"/>
  <c r="S718" i="4"/>
  <c r="Y718" i="4"/>
  <c r="Y710" i="4"/>
  <c r="AH710" i="4" s="1"/>
  <c r="S710" i="4"/>
  <c r="S702" i="4"/>
  <c r="Y702" i="4"/>
  <c r="Y694" i="4"/>
  <c r="AH694" i="4" s="1"/>
  <c r="S694" i="4"/>
  <c r="S686" i="4"/>
  <c r="Y686" i="4"/>
  <c r="Y678" i="4"/>
  <c r="AH678" i="4" s="1"/>
  <c r="S678" i="4"/>
  <c r="S670" i="4"/>
  <c r="Y670" i="4"/>
  <c r="Y662" i="4"/>
  <c r="AH662" i="4" s="1"/>
  <c r="S662" i="4"/>
  <c r="S654" i="4"/>
  <c r="Y654" i="4"/>
  <c r="Y646" i="4"/>
  <c r="AH646" i="4" s="1"/>
  <c r="S646" i="4"/>
  <c r="S638" i="4"/>
  <c r="Y638" i="4"/>
  <c r="Y630" i="4"/>
  <c r="AH630" i="4" s="1"/>
  <c r="S630" i="4"/>
  <c r="S622" i="4"/>
  <c r="Y622" i="4"/>
  <c r="Y614" i="4"/>
  <c r="AH614" i="4" s="1"/>
  <c r="S614" i="4"/>
  <c r="S606" i="4"/>
  <c r="Y606" i="4"/>
  <c r="Y598" i="4"/>
  <c r="AH598" i="4" s="1"/>
  <c r="S598" i="4"/>
  <c r="S590" i="4"/>
  <c r="Y590" i="4"/>
  <c r="Y582" i="4"/>
  <c r="AH582" i="4" s="1"/>
  <c r="S582" i="4"/>
  <c r="S574" i="4"/>
  <c r="Y574" i="4"/>
  <c r="Y566" i="4"/>
  <c r="AH566" i="4" s="1"/>
  <c r="S566" i="4"/>
  <c r="S558" i="4"/>
  <c r="Y558" i="4"/>
  <c r="Y550" i="4"/>
  <c r="AH550" i="4" s="1"/>
  <c r="S550" i="4"/>
  <c r="S542" i="4"/>
  <c r="Y542" i="4"/>
  <c r="Y534" i="4"/>
  <c r="AH534" i="4" s="1"/>
  <c r="S534" i="4"/>
  <c r="S526" i="4"/>
  <c r="Y526" i="4"/>
  <c r="S518" i="4"/>
  <c r="Y518" i="4"/>
  <c r="Y510" i="4"/>
  <c r="S510" i="4"/>
  <c r="Y502" i="4"/>
  <c r="AH502" i="4" s="1"/>
  <c r="S502" i="4"/>
  <c r="Y494" i="4"/>
  <c r="S494" i="4"/>
  <c r="Y486" i="4"/>
  <c r="AH486" i="4" s="1"/>
  <c r="S486" i="4"/>
  <c r="Y478" i="4"/>
  <c r="S478" i="4"/>
  <c r="Y470" i="4"/>
  <c r="AH470" i="4" s="1"/>
  <c r="S470" i="4"/>
  <c r="Y462" i="4"/>
  <c r="S462" i="4"/>
  <c r="Y454" i="4"/>
  <c r="AH454" i="4" s="1"/>
  <c r="S454" i="4"/>
  <c r="S446" i="4"/>
  <c r="Y446" i="4"/>
  <c r="Y438" i="4"/>
  <c r="AH438" i="4" s="1"/>
  <c r="S438" i="4"/>
  <c r="Y430" i="4"/>
  <c r="S430" i="4"/>
  <c r="Y422" i="4"/>
  <c r="AH422" i="4" s="1"/>
  <c r="S422" i="4"/>
  <c r="S414" i="4"/>
  <c r="Y414" i="4"/>
  <c r="Y406" i="4"/>
  <c r="AH406" i="4" s="1"/>
  <c r="S406" i="4"/>
  <c r="Y398" i="4"/>
  <c r="S398" i="4"/>
  <c r="Y390" i="4"/>
  <c r="AH390" i="4" s="1"/>
  <c r="S390" i="4"/>
  <c r="Y382" i="4"/>
  <c r="S382" i="4"/>
  <c r="S374" i="4"/>
  <c r="Y374" i="4"/>
  <c r="Y366" i="4"/>
  <c r="S366" i="4"/>
  <c r="Y358" i="4"/>
  <c r="AH358" i="4" s="1"/>
  <c r="S358" i="4"/>
  <c r="Y350" i="4"/>
  <c r="S350" i="4"/>
  <c r="S342" i="4"/>
  <c r="Y342" i="4"/>
  <c r="Y334" i="4"/>
  <c r="S334" i="4"/>
  <c r="S326" i="4"/>
  <c r="AH326" i="4" s="1"/>
  <c r="Y326" i="4"/>
  <c r="Y318" i="4"/>
  <c r="S318" i="4"/>
  <c r="S310" i="4"/>
  <c r="Y310" i="4"/>
  <c r="Y302" i="4"/>
  <c r="S302" i="4"/>
  <c r="S294" i="4"/>
  <c r="AH294" i="4" s="1"/>
  <c r="Y294" i="4"/>
  <c r="S286" i="4"/>
  <c r="Y286" i="4"/>
  <c r="Y278" i="4"/>
  <c r="AH278" i="4" s="1"/>
  <c r="S278" i="4"/>
  <c r="Y270" i="4"/>
  <c r="S270" i="4"/>
  <c r="Y262" i="4"/>
  <c r="AH262" i="4" s="1"/>
  <c r="S262" i="4"/>
  <c r="Y254" i="4"/>
  <c r="S254" i="4"/>
  <c r="S246" i="4"/>
  <c r="Y246" i="4"/>
  <c r="Y238" i="4"/>
  <c r="S238" i="4"/>
  <c r="S230" i="4"/>
  <c r="Y230" i="4"/>
  <c r="Y222" i="4"/>
  <c r="S222" i="4"/>
  <c r="Y214" i="4"/>
  <c r="AH214" i="4" s="1"/>
  <c r="S214" i="4"/>
  <c r="Y206" i="4"/>
  <c r="S206" i="4"/>
  <c r="S198" i="4"/>
  <c r="Y198" i="4"/>
  <c r="Y190" i="4"/>
  <c r="S190" i="4"/>
  <c r="Y182" i="4"/>
  <c r="AH182" i="4" s="1"/>
  <c r="S182" i="4"/>
  <c r="Y174" i="4"/>
  <c r="S174" i="4"/>
  <c r="S166" i="4"/>
  <c r="Y166" i="4"/>
  <c r="Y158" i="4"/>
  <c r="S158" i="4"/>
  <c r="Y150" i="4"/>
  <c r="AH150" i="4" s="1"/>
  <c r="S150" i="4"/>
  <c r="Y142" i="4"/>
  <c r="S142" i="4"/>
  <c r="Y134" i="4"/>
  <c r="AH134" i="4" s="1"/>
  <c r="S134" i="4"/>
  <c r="S126" i="4"/>
  <c r="Y126" i="4"/>
  <c r="Y118" i="4"/>
  <c r="AH118" i="4" s="1"/>
  <c r="S118" i="4"/>
  <c r="Y110" i="4"/>
  <c r="S110" i="4"/>
  <c r="Y102" i="4"/>
  <c r="AH102" i="4" s="1"/>
  <c r="S102" i="4"/>
  <c r="Y94" i="4"/>
  <c r="S94" i="4"/>
  <c r="Y86" i="4"/>
  <c r="AH86" i="4" s="1"/>
  <c r="S86" i="4"/>
  <c r="S78" i="4"/>
  <c r="Y78" i="4"/>
  <c r="Y70" i="4"/>
  <c r="AH70" i="4" s="1"/>
  <c r="S70" i="4"/>
  <c r="S62" i="4"/>
  <c r="Y62" i="4"/>
  <c r="Y54" i="4"/>
  <c r="AH54" i="4" s="1"/>
  <c r="S54" i="4"/>
  <c r="Y46" i="4"/>
  <c r="S46" i="4"/>
  <c r="Y38" i="4"/>
  <c r="AH38" i="4" s="1"/>
  <c r="S38" i="4"/>
  <c r="Y30" i="4"/>
  <c r="S30" i="4"/>
  <c r="Y22" i="4"/>
  <c r="AH22" i="4" s="1"/>
  <c r="S22" i="4"/>
  <c r="Y14" i="4"/>
  <c r="S14" i="4"/>
  <c r="AH3225" i="4"/>
  <c r="AG3197" i="4"/>
  <c r="AG3175" i="4"/>
  <c r="AG3143" i="4"/>
  <c r="AH3229" i="4"/>
  <c r="AG3135" i="4"/>
  <c r="AH3213" i="4"/>
  <c r="AG2947" i="4"/>
  <c r="AH2924" i="4"/>
  <c r="AG3047" i="4"/>
  <c r="AG3015" i="4"/>
  <c r="AG2951" i="4"/>
  <c r="AG2924" i="4"/>
  <c r="AG3095" i="4"/>
  <c r="AG3063" i="4"/>
  <c r="AG2935" i="4"/>
  <c r="AG2920" i="4"/>
  <c r="AH2428" i="4"/>
  <c r="AG1750" i="4"/>
  <c r="AG1053" i="4"/>
  <c r="AG1117" i="4"/>
  <c r="AG1013" i="4"/>
  <c r="AG1125" i="4"/>
  <c r="AG989" i="4"/>
  <c r="AG1021" i="4"/>
  <c r="AG1061" i="4"/>
  <c r="AG1085" i="4"/>
  <c r="AG815" i="4"/>
  <c r="AH477" i="4"/>
  <c r="AH469" i="4"/>
  <c r="AG319" i="4"/>
  <c r="AG271" i="4"/>
  <c r="AG239" i="4"/>
  <c r="AG92" i="4"/>
  <c r="AG216" i="4"/>
  <c r="AG335" i="4"/>
  <c r="AG303" i="4"/>
  <c r="AG279" i="4"/>
  <c r="AG247" i="4"/>
  <c r="AG232" i="4"/>
  <c r="AG200" i="4"/>
  <c r="AG1705" i="4" l="1"/>
  <c r="AG1737" i="4"/>
  <c r="AG1769" i="4"/>
  <c r="AG1801" i="4"/>
  <c r="AG2569" i="4"/>
  <c r="AG2601" i="4"/>
  <c r="AG2633" i="4"/>
  <c r="AG2665" i="4"/>
  <c r="AG2697" i="4"/>
  <c r="AG2729" i="4"/>
  <c r="AG2761" i="4"/>
  <c r="AG2793" i="4"/>
  <c r="AG2857" i="4"/>
  <c r="AG2889" i="4"/>
  <c r="AG2921" i="4"/>
  <c r="AG3017" i="4"/>
  <c r="AG3081" i="4"/>
  <c r="AG3113" i="4"/>
  <c r="AG3209" i="4"/>
  <c r="AG3337" i="4"/>
  <c r="AG2226" i="4"/>
  <c r="AG2650" i="4"/>
  <c r="AG2738" i="4"/>
  <c r="AG2906" i="4"/>
  <c r="AG2994" i="4"/>
  <c r="AG3154" i="4"/>
  <c r="AG3282" i="4"/>
  <c r="AG3330" i="4"/>
  <c r="AG3030" i="4"/>
  <c r="AH256" i="4"/>
  <c r="AH352" i="4"/>
  <c r="AH384" i="4"/>
  <c r="AH416" i="4"/>
  <c r="AH448" i="4"/>
  <c r="AH480" i="4"/>
  <c r="AH544" i="4"/>
  <c r="AH576" i="4"/>
  <c r="AH608" i="4"/>
  <c r="AH640" i="4"/>
  <c r="AH672" i="4"/>
  <c r="AH704" i="4"/>
  <c r="AH736" i="4"/>
  <c r="AH768" i="4"/>
  <c r="AH800" i="4"/>
  <c r="AH832" i="4"/>
  <c r="AH864" i="4"/>
  <c r="AH896" i="4"/>
  <c r="AH928" i="4"/>
  <c r="AH960" i="4"/>
  <c r="AH992" i="4"/>
  <c r="AH1024" i="4"/>
  <c r="AH1088" i="4"/>
  <c r="AH1120" i="4"/>
  <c r="AH1152" i="4"/>
  <c r="AH1184" i="4"/>
  <c r="AH1216" i="4"/>
  <c r="AH1248" i="4"/>
  <c r="AH1280" i="4"/>
  <c r="AH1312" i="4"/>
  <c r="AH1344" i="4"/>
  <c r="AH1376" i="4"/>
  <c r="AH1408" i="4"/>
  <c r="AH1440" i="4"/>
  <c r="AH1472" i="4"/>
  <c r="AH1504" i="4"/>
  <c r="AH1536" i="4"/>
  <c r="AH1568" i="4"/>
  <c r="AH1600" i="4"/>
  <c r="AH1632" i="4"/>
  <c r="AH1664" i="4"/>
  <c r="AH1696" i="4"/>
  <c r="AH1728" i="4"/>
  <c r="AH1760" i="4"/>
  <c r="AH1792" i="4"/>
  <c r="AH1824" i="4"/>
  <c r="AH1856" i="4"/>
  <c r="AH1888" i="4"/>
  <c r="AH1920" i="4"/>
  <c r="AH1952" i="4"/>
  <c r="AH2432" i="4"/>
  <c r="AH2560" i="4"/>
  <c r="AH2592" i="4"/>
  <c r="AH2624" i="4"/>
  <c r="AH2656" i="4"/>
  <c r="AH2688" i="4"/>
  <c r="AH2784" i="4"/>
  <c r="AH2816" i="4"/>
  <c r="AH2944" i="4"/>
  <c r="AH2976" i="4"/>
  <c r="AH3040" i="4"/>
  <c r="AH3104" i="4"/>
  <c r="AH3136" i="4"/>
  <c r="AH3168" i="4"/>
  <c r="AH3200" i="4"/>
  <c r="AH3232" i="4"/>
  <c r="AH3264" i="4"/>
  <c r="AH3296" i="4"/>
  <c r="AH3328" i="4"/>
  <c r="AH3360" i="4"/>
  <c r="AG42" i="4"/>
  <c r="AG138" i="4"/>
  <c r="AG170" i="4"/>
  <c r="AG202" i="4"/>
  <c r="AG234" i="4"/>
  <c r="AG266" i="4"/>
  <c r="AG298" i="4"/>
  <c r="AG362" i="4"/>
  <c r="AG394" i="4"/>
  <c r="AG490" i="4"/>
  <c r="AG522" i="4"/>
  <c r="AG554" i="4"/>
  <c r="AG586" i="4"/>
  <c r="AG618" i="4"/>
  <c r="AG650" i="4"/>
  <c r="AG682" i="4"/>
  <c r="AG714" i="4"/>
  <c r="AG746" i="4"/>
  <c r="AG778" i="4"/>
  <c r="AG1002" i="4"/>
  <c r="AG1066" i="4"/>
  <c r="AG1418" i="4"/>
  <c r="AG1450" i="4"/>
  <c r="AG1482" i="4"/>
  <c r="AG1514" i="4"/>
  <c r="AG1546" i="4"/>
  <c r="AG1578" i="4"/>
  <c r="AG1610" i="4"/>
  <c r="AG1642" i="4"/>
  <c r="AG1674" i="4"/>
  <c r="AG1706" i="4"/>
  <c r="AG1738" i="4"/>
  <c r="AG1770" i="4"/>
  <c r="AG1802" i="4"/>
  <c r="AG1834" i="4"/>
  <c r="AG1866" i="4"/>
  <c r="AG1898" i="4"/>
  <c r="AG1930" i="4"/>
  <c r="AG1962" i="4"/>
  <c r="AG2154" i="4"/>
  <c r="AG2186" i="4"/>
  <c r="AG2218" i="4"/>
  <c r="AG2258" i="4"/>
  <c r="AG2290" i="4"/>
  <c r="AG2322" i="4"/>
  <c r="AG2362" i="4"/>
  <c r="AG2394" i="4"/>
  <c r="AG2426" i="4"/>
  <c r="AG2642" i="4"/>
  <c r="AG2866" i="4"/>
  <c r="AG2986" i="4"/>
  <c r="AG3106" i="4"/>
  <c r="AG3178" i="4"/>
  <c r="AG3242" i="4"/>
  <c r="AG3314" i="4"/>
  <c r="AG3355" i="4"/>
  <c r="AG1879" i="4"/>
  <c r="AG2055" i="4"/>
  <c r="AG2967" i="4"/>
  <c r="AG3159" i="4"/>
  <c r="AG3343" i="4"/>
  <c r="AH137" i="4"/>
  <c r="AH201" i="4"/>
  <c r="AH233" i="4"/>
  <c r="AH297" i="4"/>
  <c r="AH329" i="4"/>
  <c r="AH361" i="4"/>
  <c r="AH393" i="4"/>
  <c r="AH425" i="4"/>
  <c r="AH457" i="4"/>
  <c r="AH489" i="4"/>
  <c r="AH521" i="4"/>
  <c r="AH553" i="4"/>
  <c r="AH585" i="4"/>
  <c r="AH617" i="4"/>
  <c r="AH649" i="4"/>
  <c r="AH681" i="4"/>
  <c r="AH713" i="4"/>
  <c r="AH745" i="4"/>
  <c r="AH777" i="4"/>
  <c r="AH809" i="4"/>
  <c r="AH841" i="4"/>
  <c r="AH873" i="4"/>
  <c r="AH905" i="4"/>
  <c r="AH937" i="4"/>
  <c r="AH969" i="4"/>
  <c r="AH1033" i="4"/>
  <c r="AH1097" i="4"/>
  <c r="AH1129" i="4"/>
  <c r="AH1161" i="4"/>
  <c r="AH1385" i="4"/>
  <c r="AH1993" i="4"/>
  <c r="AH2025" i="4"/>
  <c r="AH2057" i="4"/>
  <c r="AH2089" i="4"/>
  <c r="AH2121" i="4"/>
  <c r="AH2153" i="4"/>
  <c r="AH2185" i="4"/>
  <c r="AH2217" i="4"/>
  <c r="AH2249" i="4"/>
  <c r="AH2569" i="4"/>
  <c r="AH2601" i="4"/>
  <c r="AH2633" i="4"/>
  <c r="AH2665" i="4"/>
  <c r="AH2697" i="4"/>
  <c r="AH2729" i="4"/>
  <c r="AH2761" i="4"/>
  <c r="AH2857" i="4"/>
  <c r="AH2889" i="4"/>
  <c r="AH2921" i="4"/>
  <c r="AH2953" i="4"/>
  <c r="AH3017" i="4"/>
  <c r="AH3081" i="4"/>
  <c r="AH3113" i="4"/>
  <c r="AH3209" i="4"/>
  <c r="AG11" i="4"/>
  <c r="AG43" i="4"/>
  <c r="AG75" i="4"/>
  <c r="AG107" i="4"/>
  <c r="AG267" i="4"/>
  <c r="AG299" i="4"/>
  <c r="AG331" i="4"/>
  <c r="AG363" i="4"/>
  <c r="AG395" i="4"/>
  <c r="AG427" i="4"/>
  <c r="AG459" i="4"/>
  <c r="AG523" i="4"/>
  <c r="AG555" i="4"/>
  <c r="AG587" i="4"/>
  <c r="AG619" i="4"/>
  <c r="AG651" i="4"/>
  <c r="AG683" i="4"/>
  <c r="AG715" i="4"/>
  <c r="AG747" i="4"/>
  <c r="AG779" i="4"/>
  <c r="AG811" i="4"/>
  <c r="AG843" i="4"/>
  <c r="AG875" i="4"/>
  <c r="AG907" i="4"/>
  <c r="AG1067" i="4"/>
  <c r="AG1099" i="4"/>
  <c r="AG1419" i="4"/>
  <c r="AG1451" i="4"/>
  <c r="AG1483" i="4"/>
  <c r="AG1515" i="4"/>
  <c r="AG1547" i="4"/>
  <c r="AG1579" i="4"/>
  <c r="AG1611" i="4"/>
  <c r="AG1643" i="4"/>
  <c r="AG1675" i="4"/>
  <c r="AG1707" i="4"/>
  <c r="AG1739" i="4"/>
  <c r="AG1771" i="4"/>
  <c r="AG1803" i="4"/>
  <c r="AG1835" i="4"/>
  <c r="AG1867" i="4"/>
  <c r="AG1899" i="4"/>
  <c r="AG1931" i="4"/>
  <c r="AG1963" i="4"/>
  <c r="AG1995" i="4"/>
  <c r="AG2027" i="4"/>
  <c r="AG2059" i="4"/>
  <c r="AG2091" i="4"/>
  <c r="AG2123" i="4"/>
  <c r="AG2155" i="4"/>
  <c r="AG2187" i="4"/>
  <c r="AG2219" i="4"/>
  <c r="AG2251" i="4"/>
  <c r="AG2283" i="4"/>
  <c r="AG2315" i="4"/>
  <c r="AG2347" i="4"/>
  <c r="AG2379" i="4"/>
  <c r="AG2411" i="4"/>
  <c r="AG2443" i="4"/>
  <c r="AG2475" i="4"/>
  <c r="AG2507" i="4"/>
  <c r="AG2539" i="4"/>
  <c r="AG2571" i="4"/>
  <c r="AG2603" i="4"/>
  <c r="AG2635" i="4"/>
  <c r="AG2667" i="4"/>
  <c r="AG2699" i="4"/>
  <c r="AG2731" i="4"/>
  <c r="AG2763" i="4"/>
  <c r="AG2795" i="4"/>
  <c r="AG2827" i="4"/>
  <c r="AG2859" i="4"/>
  <c r="AG2891" i="4"/>
  <c r="AG2923" i="4"/>
  <c r="AG2987" i="4"/>
  <c r="AG3051" i="4"/>
  <c r="AG3227" i="4"/>
  <c r="AG3323" i="4"/>
  <c r="AG3182" i="4"/>
  <c r="AG3123" i="4"/>
  <c r="F7" i="1"/>
  <c r="D7" i="1"/>
  <c r="E7" i="1"/>
  <c r="F6" i="1"/>
  <c r="D6" i="1"/>
  <c r="AG96" i="5"/>
  <c r="AG26" i="5"/>
  <c r="AH107" i="5"/>
  <c r="AG14" i="5"/>
  <c r="AH61" i="5"/>
  <c r="AH125" i="5"/>
  <c r="AG60" i="5"/>
  <c r="AG77" i="5"/>
  <c r="AG71" i="5"/>
  <c r="AG103" i="5"/>
  <c r="AG73" i="5"/>
  <c r="AG27" i="5"/>
  <c r="AH27" i="5"/>
  <c r="AG32" i="5"/>
  <c r="AH80" i="5"/>
  <c r="AH126" i="5"/>
  <c r="AH22" i="5"/>
  <c r="AH63" i="5"/>
  <c r="AH21" i="5"/>
  <c r="AH102" i="5"/>
  <c r="AH93" i="5"/>
  <c r="AG31" i="5"/>
  <c r="AG126" i="5"/>
  <c r="AG35" i="5"/>
  <c r="AH45" i="5"/>
  <c r="AH109" i="5"/>
  <c r="AH78" i="5"/>
  <c r="AG119" i="5"/>
  <c r="AG67" i="5"/>
  <c r="AG39" i="5"/>
  <c r="AG87" i="5"/>
  <c r="AG124" i="5"/>
  <c r="AH2462" i="4"/>
  <c r="AH2686" i="4"/>
  <c r="AH2942" i="4"/>
  <c r="AH3006" i="4"/>
  <c r="AH71" i="4"/>
  <c r="AH167" i="4"/>
  <c r="AH231" i="4"/>
  <c r="AH295" i="4"/>
  <c r="AH455" i="4"/>
  <c r="AH487" i="4"/>
  <c r="AH1063" i="4"/>
  <c r="AH1159" i="4"/>
  <c r="AH1191" i="4"/>
  <c r="AH1255" i="4"/>
  <c r="AH1351" i="4"/>
  <c r="AH1415" i="4"/>
  <c r="AH1703" i="4"/>
  <c r="AH1735" i="4"/>
  <c r="AH1991" i="4"/>
  <c r="AH2023" i="4"/>
  <c r="AH2087" i="4"/>
  <c r="AH2119" i="4"/>
  <c r="AH2151" i="4"/>
  <c r="AH2183" i="4"/>
  <c r="AH2494" i="4"/>
  <c r="AH2526" i="4"/>
  <c r="AH2654" i="4"/>
  <c r="AH2974" i="4"/>
  <c r="AH3038" i="4"/>
  <c r="AH103" i="4"/>
  <c r="AH199" i="4"/>
  <c r="AH263" i="4"/>
  <c r="AH327" i="4"/>
  <c r="AH423" i="4"/>
  <c r="AH1127" i="4"/>
  <c r="AH1223" i="4"/>
  <c r="AH1287" i="4"/>
  <c r="AH1319" i="4"/>
  <c r="AH1383" i="4"/>
  <c r="AH2055" i="4"/>
  <c r="AH64" i="4"/>
  <c r="AH192" i="4"/>
  <c r="AH98" i="4"/>
  <c r="AH194" i="4"/>
  <c r="AH258" i="4"/>
  <c r="AH322" i="4"/>
  <c r="AH450" i="4"/>
  <c r="AH578" i="4"/>
  <c r="AH642" i="4"/>
  <c r="AH706" i="4"/>
  <c r="AH770" i="4"/>
  <c r="AH834" i="4"/>
  <c r="AH898" i="4"/>
  <c r="AH962" i="4"/>
  <c r="AH1090" i="4"/>
  <c r="AH1186" i="4"/>
  <c r="AH1250" i="4"/>
  <c r="AH59" i="4"/>
  <c r="AH123" i="4"/>
  <c r="AH187" i="4"/>
  <c r="AH283" i="4"/>
  <c r="AH411" i="4"/>
  <c r="AH475" i="4"/>
  <c r="AH1147" i="4"/>
  <c r="AH1211" i="4"/>
  <c r="AH1275" i="4"/>
  <c r="AH1371" i="4"/>
  <c r="AH1435" i="4"/>
  <c r="AH1499" i="4"/>
  <c r="AH1563" i="4"/>
  <c r="AH1627" i="4"/>
  <c r="AH1691" i="4"/>
  <c r="AH1787" i="4"/>
  <c r="AH1851" i="4"/>
  <c r="AH1915" i="4"/>
  <c r="AH1979" i="4"/>
  <c r="AH2043" i="4"/>
  <c r="AH68" i="4"/>
  <c r="AH132" i="4"/>
  <c r="AH196" i="4"/>
  <c r="AH149" i="4"/>
  <c r="AH181" i="4"/>
  <c r="AH341" i="4"/>
  <c r="AH405" i="4"/>
  <c r="AH2231" i="4"/>
  <c r="AH2583" i="4"/>
  <c r="AH2647" i="4"/>
  <c r="AH2711" i="4"/>
  <c r="AH2775" i="4"/>
  <c r="AH2839" i="4"/>
  <c r="AH2903" i="4"/>
  <c r="AH2999" i="4"/>
  <c r="AH3063" i="4"/>
  <c r="AH3255" i="4"/>
  <c r="AH3319" i="4"/>
  <c r="AG25" i="4"/>
  <c r="AG57" i="4"/>
  <c r="AG377" i="4"/>
  <c r="AG569" i="4"/>
  <c r="AG601" i="4"/>
  <c r="AG633" i="4"/>
  <c r="AG697" i="4"/>
  <c r="AG761" i="4"/>
  <c r="AG985" i="4"/>
  <c r="AG1049" i="4"/>
  <c r="AG1113" i="4"/>
  <c r="AG1177" i="4"/>
  <c r="AG1241" i="4"/>
  <c r="AG1305" i="4"/>
  <c r="AG1369" i="4"/>
  <c r="AG1433" i="4"/>
  <c r="AG1721" i="4"/>
  <c r="AG1785" i="4"/>
  <c r="AG1849" i="4"/>
  <c r="AG1913" i="4"/>
  <c r="AG2009" i="4"/>
  <c r="AG2073" i="4"/>
  <c r="AG2137" i="4"/>
  <c r="AG2201" i="4"/>
  <c r="AH2215" i="4"/>
  <c r="AH96" i="4"/>
  <c r="AH160" i="4"/>
  <c r="AH224" i="4"/>
  <c r="AH41" i="4"/>
  <c r="AH66" i="4"/>
  <c r="AH162" i="4"/>
  <c r="AH226" i="4"/>
  <c r="AH290" i="4"/>
  <c r="AH386" i="4"/>
  <c r="AH418" i="4"/>
  <c r="AH546" i="4"/>
  <c r="AH610" i="4"/>
  <c r="AH674" i="4"/>
  <c r="AH738" i="4"/>
  <c r="AH802" i="4"/>
  <c r="AH866" i="4"/>
  <c r="AH930" i="4"/>
  <c r="AH1026" i="4"/>
  <c r="AH1154" i="4"/>
  <c r="AH1218" i="4"/>
  <c r="AH1282" i="4"/>
  <c r="AH27" i="4"/>
  <c r="AH91" i="4"/>
  <c r="AH155" i="4"/>
  <c r="AH219" i="4"/>
  <c r="AH443" i="4"/>
  <c r="AH1051" i="4"/>
  <c r="AH1115" i="4"/>
  <c r="AH1179" i="4"/>
  <c r="AH1243" i="4"/>
  <c r="AH1307" i="4"/>
  <c r="AH1339" i="4"/>
  <c r="AH1403" i="4"/>
  <c r="AH1467" i="4"/>
  <c r="AH1531" i="4"/>
  <c r="AH1595" i="4"/>
  <c r="AH1659" i="4"/>
  <c r="AH1819" i="4"/>
  <c r="AH1883" i="4"/>
  <c r="AH1947" i="4"/>
  <c r="AH2011" i="4"/>
  <c r="AH36" i="4"/>
  <c r="AH100" i="4"/>
  <c r="AH164" i="4"/>
  <c r="AH228" i="4"/>
  <c r="AH213" i="4"/>
  <c r="AH245" i="4"/>
  <c r="AH309" i="4"/>
  <c r="AH373" i="4"/>
  <c r="AH437" i="4"/>
  <c r="AH2263" i="4"/>
  <c r="AH2551" i="4"/>
  <c r="AH2615" i="4"/>
  <c r="AH2679" i="4"/>
  <c r="AH2743" i="4"/>
  <c r="AH2807" i="4"/>
  <c r="AH2871" i="4"/>
  <c r="AH2935" i="4"/>
  <c r="AH3031" i="4"/>
  <c r="AH3095" i="4"/>
  <c r="AH3223" i="4"/>
  <c r="AH3287" i="4"/>
  <c r="AH3351" i="4"/>
  <c r="AG185" i="4"/>
  <c r="AG281" i="4"/>
  <c r="AG537" i="4"/>
  <c r="AG729" i="4"/>
  <c r="AG793" i="4"/>
  <c r="AG953" i="4"/>
  <c r="AG1017" i="4"/>
  <c r="AG1081" i="4"/>
  <c r="AG1145" i="4"/>
  <c r="AG1209" i="4"/>
  <c r="AG1273" i="4"/>
  <c r="AG1337" i="4"/>
  <c r="AG1753" i="4"/>
  <c r="AG1817" i="4"/>
  <c r="AG1881" i="4"/>
  <c r="AG1945" i="4"/>
  <c r="AG2041" i="4"/>
  <c r="AG2105" i="4"/>
  <c r="AG2169" i="4"/>
  <c r="AG2233" i="4"/>
  <c r="AG2265" i="4"/>
  <c r="AG2553" i="4"/>
  <c r="AG2585" i="4"/>
  <c r="AG2617" i="4"/>
  <c r="AG2649" i="4"/>
  <c r="AG2681" i="4"/>
  <c r="AG2713" i="4"/>
  <c r="AG2745" i="4"/>
  <c r="AG2777" i="4"/>
  <c r="AG2809" i="4"/>
  <c r="AG2841" i="4"/>
  <c r="AG2873" i="4"/>
  <c r="AG2905" i="4"/>
  <c r="AG2937" i="4"/>
  <c r="AG3001" i="4"/>
  <c r="AG3033" i="4"/>
  <c r="AG3065" i="4"/>
  <c r="AG3097" i="4"/>
  <c r="AG3129" i="4"/>
  <c r="AG3161" i="4"/>
  <c r="AG3193" i="4"/>
  <c r="AG3225" i="4"/>
  <c r="AG3321" i="4"/>
  <c r="AG2682" i="4"/>
  <c r="AG2770" i="4"/>
  <c r="AG2858" i="4"/>
  <c r="AG3034" i="4"/>
  <c r="AG3186" i="4"/>
  <c r="AG3250" i="4"/>
  <c r="AG3306" i="4"/>
  <c r="AG3362" i="4"/>
  <c r="AG3363" i="4"/>
  <c r="AG3126" i="4"/>
  <c r="AH272" i="4"/>
  <c r="AH304" i="4"/>
  <c r="AH336" i="4"/>
  <c r="AH368" i="4"/>
  <c r="AH400" i="4"/>
  <c r="AH432" i="4"/>
  <c r="AH464" i="4"/>
  <c r="AH496" i="4"/>
  <c r="AH528" i="4"/>
  <c r="AH560" i="4"/>
  <c r="AH592" i="4"/>
  <c r="AH624" i="4"/>
  <c r="AH656" i="4"/>
  <c r="AH688" i="4"/>
  <c r="AH720" i="4"/>
  <c r="AH752" i="4"/>
  <c r="AH784" i="4"/>
  <c r="AH816" i="4"/>
  <c r="AH848" i="4"/>
  <c r="AH880" i="4"/>
  <c r="AH912" i="4"/>
  <c r="AH944" i="4"/>
  <c r="AH976" i="4"/>
  <c r="AH1008" i="4"/>
  <c r="AH1040" i="4"/>
  <c r="AH1168" i="4"/>
  <c r="AH1200" i="4"/>
  <c r="AH1232" i="4"/>
  <c r="AH1264" i="4"/>
  <c r="AH1296" i="4"/>
  <c r="AH1328" i="4"/>
  <c r="AH1360" i="4"/>
  <c r="AH1456" i="4"/>
  <c r="AH1488" i="4"/>
  <c r="AH1520" i="4"/>
  <c r="AH1552" i="4"/>
  <c r="AH1584" i="4"/>
  <c r="AH1616" i="4"/>
  <c r="AH1648" i="4"/>
  <c r="AH1680" i="4"/>
  <c r="AH1712" i="4"/>
  <c r="AH1744" i="4"/>
  <c r="AH1776" i="4"/>
  <c r="AH1808" i="4"/>
  <c r="AH1840" i="4"/>
  <c r="AH1872" i="4"/>
  <c r="AH1904" i="4"/>
  <c r="AH1936" i="4"/>
  <c r="AH1968" i="4"/>
  <c r="AH2000" i="4"/>
  <c r="AH2576" i="4"/>
  <c r="AH2599" i="4"/>
  <c r="AH2663" i="4"/>
  <c r="AH2727" i="4"/>
  <c r="AH2791" i="4"/>
  <c r="AH2887" i="4"/>
  <c r="AH3303" i="4"/>
  <c r="AH3335" i="4"/>
  <c r="AG105" i="4"/>
  <c r="AG169" i="4"/>
  <c r="AG233" i="4"/>
  <c r="AG393" i="4"/>
  <c r="AG457" i="4"/>
  <c r="AG553" i="4"/>
  <c r="AG617" i="4"/>
  <c r="AG681" i="4"/>
  <c r="AG745" i="4"/>
  <c r="AG873" i="4"/>
  <c r="AG937" i="4"/>
  <c r="AG1033" i="4"/>
  <c r="AG1097" i="4"/>
  <c r="AG1161" i="4"/>
  <c r="AG1225" i="4"/>
  <c r="AG1289" i="4"/>
  <c r="AG1353" i="4"/>
  <c r="AG1833" i="4"/>
  <c r="AG1897" i="4"/>
  <c r="AG1993" i="4"/>
  <c r="AG2057" i="4"/>
  <c r="AG2121" i="4"/>
  <c r="AG2249" i="4"/>
  <c r="AH2145" i="4"/>
  <c r="AH2177" i="4"/>
  <c r="AH2209" i="4"/>
  <c r="AH2241" i="4"/>
  <c r="AH2273" i="4"/>
  <c r="AH2305" i="4"/>
  <c r="AH2337" i="4"/>
  <c r="AH2369" i="4"/>
  <c r="AH2401" i="4"/>
  <c r="AH2465" i="4"/>
  <c r="AH2497" i="4"/>
  <c r="AH2529" i="4"/>
  <c r="AH2657" i="4"/>
  <c r="AH2689" i="4"/>
  <c r="AH2721" i="4"/>
  <c r="AH2753" i="4"/>
  <c r="AH2785" i="4"/>
  <c r="AH2817" i="4"/>
  <c r="AH2849" i="4"/>
  <c r="AH2881" i="4"/>
  <c r="AH2913" i="4"/>
  <c r="AH2945" i="4"/>
  <c r="AH3009" i="4"/>
  <c r="AH3041" i="4"/>
  <c r="AH3073" i="4"/>
  <c r="AH3105" i="4"/>
  <c r="AH3137" i="4"/>
  <c r="AH3169" i="4"/>
  <c r="AH3201" i="4"/>
  <c r="AH3233" i="4"/>
  <c r="AH3329" i="4"/>
  <c r="AH3361" i="4"/>
  <c r="AG67" i="4"/>
  <c r="AG99" i="4"/>
  <c r="AG131" i="4"/>
  <c r="AG163" i="4"/>
  <c r="AG195" i="4"/>
  <c r="AG227" i="4"/>
  <c r="AG259" i="4"/>
  <c r="AG323" i="4"/>
  <c r="AG355" i="4"/>
  <c r="AG387" i="4"/>
  <c r="AG483" i="4"/>
  <c r="AG515" i="4"/>
  <c r="AG547" i="4"/>
  <c r="AG579" i="4"/>
  <c r="AG611" i="4"/>
  <c r="AG643" i="4"/>
  <c r="AG675" i="4"/>
  <c r="AG707" i="4"/>
  <c r="AG739" i="4"/>
  <c r="AG803" i="4"/>
  <c r="AG835" i="4"/>
  <c r="AG867" i="4"/>
  <c r="AG899" i="4"/>
  <c r="AG1155" i="4"/>
  <c r="AG1187" i="4"/>
  <c r="AG1219" i="4"/>
  <c r="AG1251" i="4"/>
  <c r="AG1283" i="4"/>
  <c r="AG1315" i="4"/>
  <c r="AG1347" i="4"/>
  <c r="AG1379" i="4"/>
  <c r="AG1443" i="4"/>
  <c r="AG1475" i="4"/>
  <c r="AG1507" i="4"/>
  <c r="AG1539" i="4"/>
  <c r="AG1571" i="4"/>
  <c r="AG1603" i="4"/>
  <c r="AG1635" i="4"/>
  <c r="AG1667" i="4"/>
  <c r="AG1699" i="4"/>
  <c r="AG1731" i="4"/>
  <c r="AG1763" i="4"/>
  <c r="AG1795" i="4"/>
  <c r="AG1827" i="4"/>
  <c r="AG1859" i="4"/>
  <c r="AG1891" i="4"/>
  <c r="AG1923" i="4"/>
  <c r="AG1955" i="4"/>
  <c r="AG1987" i="4"/>
  <c r="AG2019" i="4"/>
  <c r="AG2051" i="4"/>
  <c r="AG2083" i="4"/>
  <c r="AG2115" i="4"/>
  <c r="AG2147" i="4"/>
  <c r="AG2179" i="4"/>
  <c r="AG2211" i="4"/>
  <c r="AG2243" i="4"/>
  <c r="AG2275" i="4"/>
  <c r="AG2307" i="4"/>
  <c r="AG2339" i="4"/>
  <c r="AG2371" i="4"/>
  <c r="AG2403" i="4"/>
  <c r="AG2435" i="4"/>
  <c r="AG2467" i="4"/>
  <c r="AG2499" i="4"/>
  <c r="AG2531" i="4"/>
  <c r="AG2563" i="4"/>
  <c r="AG2595" i="4"/>
  <c r="AG2627" i="4"/>
  <c r="AG2659" i="4"/>
  <c r="AG2691" i="4"/>
  <c r="AG2723" i="4"/>
  <c r="AG2755" i="4"/>
  <c r="AG2787" i="4"/>
  <c r="AG2819" i="4"/>
  <c r="AG2851" i="4"/>
  <c r="AH2567" i="4"/>
  <c r="AH2631" i="4"/>
  <c r="AH2695" i="4"/>
  <c r="AH2759" i="4"/>
  <c r="AH2855" i="4"/>
  <c r="AH2919" i="4"/>
  <c r="AH3015" i="4"/>
  <c r="AH3143" i="4"/>
  <c r="AH3175" i="4"/>
  <c r="AH3207" i="4"/>
  <c r="AH3271" i="4"/>
  <c r="AG41" i="4"/>
  <c r="AG137" i="4"/>
  <c r="AG201" i="4"/>
  <c r="AG265" i="4"/>
  <c r="AG425" i="4"/>
  <c r="AG489" i="4"/>
  <c r="AG585" i="4"/>
  <c r="AG649" i="4"/>
  <c r="AG713" i="4"/>
  <c r="AG777" i="4"/>
  <c r="AG841" i="4"/>
  <c r="AG905" i="4"/>
  <c r="AG969" i="4"/>
  <c r="AG1001" i="4"/>
  <c r="AG1065" i="4"/>
  <c r="AG1129" i="4"/>
  <c r="AG1193" i="4"/>
  <c r="AG1257" i="4"/>
  <c r="AG1321" i="4"/>
  <c r="AG1385" i="4"/>
  <c r="AG1865" i="4"/>
  <c r="AG1929" i="4"/>
  <c r="AG1961" i="4"/>
  <c r="AG2025" i="4"/>
  <c r="AG2089" i="4"/>
  <c r="AG2883" i="4"/>
  <c r="AG2915" i="4"/>
  <c r="AG2979" i="4"/>
  <c r="AG3011" i="4"/>
  <c r="AG3043" i="4"/>
  <c r="AG3075" i="4"/>
  <c r="AG3107" i="4"/>
  <c r="AG3139" i="4"/>
  <c r="AG3171" i="4"/>
  <c r="AG3006" i="4"/>
  <c r="AG1935" i="4"/>
  <c r="AG2687" i="4"/>
  <c r="AG2879" i="4"/>
  <c r="AG3071" i="4"/>
  <c r="AG3255" i="4"/>
  <c r="AH1434" i="4"/>
  <c r="AH1466" i="4"/>
  <c r="AH1498" i="4"/>
  <c r="AH1530" i="4"/>
  <c r="AH1562" i="4"/>
  <c r="AH1594" i="4"/>
  <c r="AH1626" i="4"/>
  <c r="AH1658" i="4"/>
  <c r="AH1722" i="4"/>
  <c r="AH1754" i="4"/>
  <c r="AH1786" i="4"/>
  <c r="AH1818" i="4"/>
  <c r="AH1850" i="4"/>
  <c r="AH1882" i="4"/>
  <c r="AH1914" i="4"/>
  <c r="AH1946" i="4"/>
  <c r="AH1978" i="4"/>
  <c r="AH2010" i="4"/>
  <c r="AH2042" i="4"/>
  <c r="AH2074" i="4"/>
  <c r="AH2106" i="4"/>
  <c r="AH2138" i="4"/>
  <c r="AH2170" i="4"/>
  <c r="AH2202" i="4"/>
  <c r="AH2234" i="4"/>
  <c r="AH2266" i="4"/>
  <c r="AH2298" i="4"/>
  <c r="AH2330" i="4"/>
  <c r="AH2362" i="4"/>
  <c r="AH2394" i="4"/>
  <c r="AH2426" i="4"/>
  <c r="AH2842" i="4"/>
  <c r="AH2938" i="4"/>
  <c r="AH2970" i="4"/>
  <c r="AH3002" i="4"/>
  <c r="AH3066" i="4"/>
  <c r="AH3098" i="4"/>
  <c r="AH3258" i="4"/>
  <c r="AH3290" i="4"/>
  <c r="AG156" i="4"/>
  <c r="AG252" i="4"/>
  <c r="AG284" i="4"/>
  <c r="AG316" i="4"/>
  <c r="AG348" i="4"/>
  <c r="AG380" i="4"/>
  <c r="AG412" i="4"/>
  <c r="AG444" i="4"/>
  <c r="AG508" i="4"/>
  <c r="AG540" i="4"/>
  <c r="AG572" i="4"/>
  <c r="AG604" i="4"/>
  <c r="AG636" i="4"/>
  <c r="AG668" i="4"/>
  <c r="AG700" i="4"/>
  <c r="AG732" i="4"/>
  <c r="AG764" i="4"/>
  <c r="AG796" i="4"/>
  <c r="AG828" i="4"/>
  <c r="AG860" i="4"/>
  <c r="AG892" i="4"/>
  <c r="AG924" i="4"/>
  <c r="AG988" i="4"/>
  <c r="AG1020" i="4"/>
  <c r="AG1052" i="4"/>
  <c r="AG1116" i="4"/>
  <c r="AH2716" i="4"/>
  <c r="AH2748" i="4"/>
  <c r="AH2780" i="4"/>
  <c r="AH2812" i="4"/>
  <c r="AH2844" i="4"/>
  <c r="AH174" i="4"/>
  <c r="AH398" i="4"/>
  <c r="AH846" i="4"/>
  <c r="AH1166" i="4"/>
  <c r="AH1422" i="4"/>
  <c r="AH2030" i="4"/>
  <c r="AH2254" i="4"/>
  <c r="AH2446" i="4"/>
  <c r="AH151" i="4"/>
  <c r="AH247" i="4"/>
  <c r="AH1207" i="4"/>
  <c r="AH1751" i="4"/>
  <c r="AE71" i="4"/>
  <c r="AE135" i="4"/>
  <c r="AE199" i="4"/>
  <c r="AE263" i="4"/>
  <c r="AE327" i="4"/>
  <c r="AE391" i="4"/>
  <c r="AE455" i="4"/>
  <c r="AE519" i="4"/>
  <c r="AE583" i="4"/>
  <c r="AE647" i="4"/>
  <c r="AE711" i="4"/>
  <c r="AE775" i="4"/>
  <c r="AE839" i="4"/>
  <c r="AE903" i="4"/>
  <c r="AE967" i="4"/>
  <c r="AE1031" i="4"/>
  <c r="AE1095" i="4"/>
  <c r="AE1159" i="4"/>
  <c r="AE1223" i="4"/>
  <c r="AE1287" i="4"/>
  <c r="AE1351" i="4"/>
  <c r="AE56" i="4"/>
  <c r="AE120" i="4"/>
  <c r="AE184" i="4"/>
  <c r="AE248" i="4"/>
  <c r="AE312" i="4"/>
  <c r="AE376" i="4"/>
  <c r="AE440" i="4"/>
  <c r="AE504" i="4"/>
  <c r="AE568" i="4"/>
  <c r="AE632" i="4"/>
  <c r="AE696" i="4"/>
  <c r="AE760" i="4"/>
  <c r="AE824" i="4"/>
  <c r="AE888" i="4"/>
  <c r="AE952" i="4"/>
  <c r="AE1016" i="4"/>
  <c r="AE1080" i="4"/>
  <c r="AE1144" i="4"/>
  <c r="AE1208" i="4"/>
  <c r="AE1272" i="4"/>
  <c r="AE1336" i="4"/>
  <c r="AE41" i="4"/>
  <c r="AE105" i="4"/>
  <c r="AE169" i="4"/>
  <c r="AE233" i="4"/>
  <c r="AE297" i="4"/>
  <c r="AE361" i="4"/>
  <c r="AE425" i="4"/>
  <c r="AE489" i="4"/>
  <c r="AE553" i="4"/>
  <c r="AE617" i="4"/>
  <c r="AE681" i="4"/>
  <c r="AE745" i="4"/>
  <c r="AE809" i="4"/>
  <c r="AE873" i="4"/>
  <c r="AE937" i="4"/>
  <c r="AE1001" i="4"/>
  <c r="AE1065" i="4"/>
  <c r="AE1129" i="4"/>
  <c r="AE1193" i="4"/>
  <c r="AE1257" i="4"/>
  <c r="AE1321" i="4"/>
  <c r="AE26" i="4"/>
  <c r="AE90" i="4"/>
  <c r="AE154" i="4"/>
  <c r="AE218" i="4"/>
  <c r="AE282" i="4"/>
  <c r="AE346" i="4"/>
  <c r="AE410" i="4"/>
  <c r="AE474" i="4"/>
  <c r="AE538" i="4"/>
  <c r="AE602" i="4"/>
  <c r="AE666" i="4"/>
  <c r="AE730" i="4"/>
  <c r="AE794" i="4"/>
  <c r="AE858" i="4"/>
  <c r="AE922" i="4"/>
  <c r="AE986" i="4"/>
  <c r="AE1050" i="4"/>
  <c r="AE1114" i="4"/>
  <c r="AE1178" i="4"/>
  <c r="AE1242" i="4"/>
  <c r="AE1306" i="4"/>
  <c r="AE11" i="4"/>
  <c r="AE75" i="4"/>
  <c r="AE139" i="4"/>
  <c r="AE203" i="4"/>
  <c r="AE267" i="4"/>
  <c r="AE331" i="4"/>
  <c r="AE395" i="4"/>
  <c r="AE459" i="4"/>
  <c r="AE523" i="4"/>
  <c r="AE587" i="4"/>
  <c r="AE651" i="4"/>
  <c r="AE715" i="4"/>
  <c r="AE779" i="4"/>
  <c r="AE843" i="4"/>
  <c r="AE907" i="4"/>
  <c r="AE971" i="4"/>
  <c r="AE1035" i="4"/>
  <c r="AE1099" i="4"/>
  <c r="AE1163" i="4"/>
  <c r="AE1227" i="4"/>
  <c r="AE1291" i="4"/>
  <c r="AE1355" i="4"/>
  <c r="AE60" i="4"/>
  <c r="AE124" i="4"/>
  <c r="AE188" i="4"/>
  <c r="AE252" i="4"/>
  <c r="AE316" i="4"/>
  <c r="AE380" i="4"/>
  <c r="AE444" i="4"/>
  <c r="AE508" i="4"/>
  <c r="AE572" i="4"/>
  <c r="AE636" i="4"/>
  <c r="AE700" i="4"/>
  <c r="AE764" i="4"/>
  <c r="AE828" i="4"/>
  <c r="AE892" i="4"/>
  <c r="AE956" i="4"/>
  <c r="AE1020" i="4"/>
  <c r="AE1084" i="4"/>
  <c r="AE1148" i="4"/>
  <c r="AE1212" i="4"/>
  <c r="AE1276" i="4"/>
  <c r="AE1340" i="4"/>
  <c r="AE45" i="4"/>
  <c r="AE109" i="4"/>
  <c r="AE173" i="4"/>
  <c r="AE237" i="4"/>
  <c r="AE301" i="4"/>
  <c r="AE365" i="4"/>
  <c r="AE429" i="4"/>
  <c r="AE493" i="4"/>
  <c r="AE557" i="4"/>
  <c r="AE621" i="4"/>
  <c r="AE685" i="4"/>
  <c r="AE749" i="4"/>
  <c r="AE813" i="4"/>
  <c r="AE877" i="4"/>
  <c r="AE941" i="4"/>
  <c r="AE1005" i="4"/>
  <c r="AE1069" i="4"/>
  <c r="AE1133" i="4"/>
  <c r="AE1197" i="4"/>
  <c r="AE1261" i="4"/>
  <c r="AE1325" i="4"/>
  <c r="AE30" i="4"/>
  <c r="AE94" i="4"/>
  <c r="AE158" i="4"/>
  <c r="AE222" i="4"/>
  <c r="AE286" i="4"/>
  <c r="AE350" i="4"/>
  <c r="AE414" i="4"/>
  <c r="AE478" i="4"/>
  <c r="AE542" i="4"/>
  <c r="AE606" i="4"/>
  <c r="AE670" i="4"/>
  <c r="AE734" i="4"/>
  <c r="AE798" i="4"/>
  <c r="AE862" i="4"/>
  <c r="AE926" i="4"/>
  <c r="AE990" i="4"/>
  <c r="AE1054" i="4"/>
  <c r="AE1118" i="4"/>
  <c r="AE1182" i="4"/>
  <c r="AE1246" i="4"/>
  <c r="AE1310" i="4"/>
  <c r="AE1383" i="4"/>
  <c r="AE1447" i="4"/>
  <c r="AE1511" i="4"/>
  <c r="AE1575" i="4"/>
  <c r="AE1639" i="4"/>
  <c r="AE1703" i="4"/>
  <c r="AE1767" i="4"/>
  <c r="AE1831" i="4"/>
  <c r="AE1895" i="4"/>
  <c r="AE1959" i="4"/>
  <c r="AE2023" i="4"/>
  <c r="AE2087" i="4"/>
  <c r="AE2151" i="4"/>
  <c r="AE2215" i="4"/>
  <c r="AE2279" i="4"/>
  <c r="AE2343" i="4"/>
  <c r="AE2407" i="4"/>
  <c r="AE2471" i="4"/>
  <c r="AE2535" i="4"/>
  <c r="AE2599" i="4"/>
  <c r="AE2663" i="4"/>
  <c r="AE1368" i="4"/>
  <c r="AE1432" i="4"/>
  <c r="AE1496" i="4"/>
  <c r="AE1560" i="4"/>
  <c r="AE1624" i="4"/>
  <c r="AE1688" i="4"/>
  <c r="AE1752" i="4"/>
  <c r="AE1816" i="4"/>
  <c r="AE1880" i="4"/>
  <c r="AE1944" i="4"/>
  <c r="AE2008" i="4"/>
  <c r="AE2072" i="4"/>
  <c r="AE2136" i="4"/>
  <c r="AE2200" i="4"/>
  <c r="AE2264" i="4"/>
  <c r="AE2328" i="4"/>
  <c r="AE2392" i="4"/>
  <c r="AE2456" i="4"/>
  <c r="AE2520" i="4"/>
  <c r="AE2584" i="4"/>
  <c r="AE2648" i="4"/>
  <c r="AE2712" i="4"/>
  <c r="AE1417" i="4"/>
  <c r="AE1481" i="4"/>
  <c r="AE1545" i="4"/>
  <c r="AE1609" i="4"/>
  <c r="AE1673" i="4"/>
  <c r="AE1737" i="4"/>
  <c r="AE1801" i="4"/>
  <c r="AE1865" i="4"/>
  <c r="AE1929" i="4"/>
  <c r="AE1993" i="4"/>
  <c r="AE2057" i="4"/>
  <c r="AE2121" i="4"/>
  <c r="AE2185" i="4"/>
  <c r="AE2249" i="4"/>
  <c r="AE2313" i="4"/>
  <c r="AE2377" i="4"/>
  <c r="AE2441" i="4"/>
  <c r="AE2505" i="4"/>
  <c r="AE2569" i="4"/>
  <c r="AE2633" i="4"/>
  <c r="AE2697" i="4"/>
  <c r="AE1402" i="4"/>
  <c r="AE1466" i="4"/>
  <c r="AE1530" i="4"/>
  <c r="AE1594" i="4"/>
  <c r="AE1658" i="4"/>
  <c r="AE1722" i="4"/>
  <c r="AE1786" i="4"/>
  <c r="AE1850" i="4"/>
  <c r="AE1914" i="4"/>
  <c r="AE1978" i="4"/>
  <c r="AE2042" i="4"/>
  <c r="AE2106" i="4"/>
  <c r="AE2170" i="4"/>
  <c r="AE2234" i="4"/>
  <c r="AE2298" i="4"/>
  <c r="AE2362" i="4"/>
  <c r="AE2426" i="4"/>
  <c r="AE2490" i="4"/>
  <c r="AE2554" i="4"/>
  <c r="AE2618" i="4"/>
  <c r="AE2682" i="4"/>
  <c r="AE1387" i="4"/>
  <c r="AE1451" i="4"/>
  <c r="AE1515" i="4"/>
  <c r="AE1579" i="4"/>
  <c r="AE1643" i="4"/>
  <c r="AE1707" i="4"/>
  <c r="AE1771" i="4"/>
  <c r="AE1835" i="4"/>
  <c r="AE1899" i="4"/>
  <c r="AE1963" i="4"/>
  <c r="AE2027" i="4"/>
  <c r="AE2091" i="4"/>
  <c r="AE2155" i="4"/>
  <c r="AE2219" i="4"/>
  <c r="AE2283" i="4"/>
  <c r="AE2347" i="4"/>
  <c r="AE2411" i="4"/>
  <c r="AE2475" i="4"/>
  <c r="AE2539" i="4"/>
  <c r="AE2603" i="4"/>
  <c r="AE2667" i="4"/>
  <c r="AE1372" i="4"/>
  <c r="AE1436" i="4"/>
  <c r="AE1500" i="4"/>
  <c r="AE1564" i="4"/>
  <c r="AE1628" i="4"/>
  <c r="AE1692" i="4"/>
  <c r="AE1756" i="4"/>
  <c r="AE1820" i="4"/>
  <c r="AE1884" i="4"/>
  <c r="AE1948" i="4"/>
  <c r="AE2012" i="4"/>
  <c r="AE2076" i="4"/>
  <c r="AE2140" i="4"/>
  <c r="AE2204" i="4"/>
  <c r="AE2268" i="4"/>
  <c r="AE2332" i="4"/>
  <c r="AE2396" i="4"/>
  <c r="AE2460" i="4"/>
  <c r="AE2524" i="4"/>
  <c r="AE2588" i="4"/>
  <c r="AE2652" i="4"/>
  <c r="AE2716" i="4"/>
  <c r="AE1429" i="4"/>
  <c r="AE1493" i="4"/>
  <c r="AE1557" i="4"/>
  <c r="AE1621" i="4"/>
  <c r="AE1685" i="4"/>
  <c r="AE1749" i="4"/>
  <c r="AE1813" i="4"/>
  <c r="AE1877" i="4"/>
  <c r="AE1941" i="4"/>
  <c r="AE2005" i="4"/>
  <c r="AE2069" i="4"/>
  <c r="AE2133" i="4"/>
  <c r="AE2197" i="4"/>
  <c r="AE2261" i="4"/>
  <c r="AH110" i="4"/>
  <c r="AH334" i="4"/>
  <c r="AH910" i="4"/>
  <c r="AH1134" i="4"/>
  <c r="AH1358" i="4"/>
  <c r="AH2126" i="4"/>
  <c r="AH2478" i="4"/>
  <c r="AH2958" i="4"/>
  <c r="AH311" i="4"/>
  <c r="AH1111" i="4"/>
  <c r="AH1335" i="4"/>
  <c r="AH1879" i="4"/>
  <c r="AE15" i="4"/>
  <c r="AE79" i="4"/>
  <c r="AE143" i="4"/>
  <c r="AE207" i="4"/>
  <c r="AE271" i="4"/>
  <c r="AE335" i="4"/>
  <c r="AE399" i="4"/>
  <c r="AE463" i="4"/>
  <c r="AE527" i="4"/>
  <c r="AE591" i="4"/>
  <c r="AE655" i="4"/>
  <c r="AE719" i="4"/>
  <c r="AE783" i="4"/>
  <c r="AE847" i="4"/>
  <c r="AE911" i="4"/>
  <c r="AE975" i="4"/>
  <c r="AE1039" i="4"/>
  <c r="AE1103" i="4"/>
  <c r="AE1167" i="4"/>
  <c r="AE1231" i="4"/>
  <c r="AE1295" i="4"/>
  <c r="AE1359" i="4"/>
  <c r="AE64" i="4"/>
  <c r="AE128" i="4"/>
  <c r="AE192" i="4"/>
  <c r="AE256" i="4"/>
  <c r="AE320" i="4"/>
  <c r="AE384" i="4"/>
  <c r="AE448" i="4"/>
  <c r="AE512" i="4"/>
  <c r="AE576" i="4"/>
  <c r="AE640" i="4"/>
  <c r="AE704" i="4"/>
  <c r="AE768" i="4"/>
  <c r="AE832" i="4"/>
  <c r="AE896" i="4"/>
  <c r="AE960" i="4"/>
  <c r="AE1024" i="4"/>
  <c r="AE1088" i="4"/>
  <c r="AE1152" i="4"/>
  <c r="AE1216" i="4"/>
  <c r="AE1280" i="4"/>
  <c r="AE1344" i="4"/>
  <c r="AE49" i="4"/>
  <c r="AE113" i="4"/>
  <c r="AE177" i="4"/>
  <c r="AE241" i="4"/>
  <c r="AE305" i="4"/>
  <c r="AE369" i="4"/>
  <c r="AE433" i="4"/>
  <c r="AE497" i="4"/>
  <c r="AE561" i="4"/>
  <c r="AE625" i="4"/>
  <c r="AE689" i="4"/>
  <c r="AE753" i="4"/>
  <c r="AE817" i="4"/>
  <c r="AE881" i="4"/>
  <c r="AE945" i="4"/>
  <c r="AE1009" i="4"/>
  <c r="AE1073" i="4"/>
  <c r="AE1137" i="4"/>
  <c r="AE1201" i="4"/>
  <c r="AE1265" i="4"/>
  <c r="AE1329" i="4"/>
  <c r="AE34" i="4"/>
  <c r="AE98" i="4"/>
  <c r="AE162" i="4"/>
  <c r="AE226" i="4"/>
  <c r="AE290" i="4"/>
  <c r="AE354" i="4"/>
  <c r="AE418" i="4"/>
  <c r="AE482" i="4"/>
  <c r="AE546" i="4"/>
  <c r="AE610" i="4"/>
  <c r="AE674" i="4"/>
  <c r="AE738" i="4"/>
  <c r="AE802" i="4"/>
  <c r="AE866" i="4"/>
  <c r="AE930" i="4"/>
  <c r="AE994" i="4"/>
  <c r="AE1058" i="4"/>
  <c r="AE1122" i="4"/>
  <c r="AE1186" i="4"/>
  <c r="AE1250" i="4"/>
  <c r="AE1314" i="4"/>
  <c r="AE19" i="4"/>
  <c r="AE83" i="4"/>
  <c r="AE147" i="4"/>
  <c r="AE211" i="4"/>
  <c r="AE275" i="4"/>
  <c r="AE339" i="4"/>
  <c r="AE403" i="4"/>
  <c r="AE467" i="4"/>
  <c r="AE531" i="4"/>
  <c r="AE595" i="4"/>
  <c r="AE659" i="4"/>
  <c r="AE723" i="4"/>
  <c r="AE787" i="4"/>
  <c r="AE851" i="4"/>
  <c r="AE915" i="4"/>
  <c r="AE979" i="4"/>
  <c r="AE1043" i="4"/>
  <c r="AE1107" i="4"/>
  <c r="AE1171" i="4"/>
  <c r="AE1235" i="4"/>
  <c r="AE1299" i="4"/>
  <c r="AE1363" i="4"/>
  <c r="AE68" i="4"/>
  <c r="AE132" i="4"/>
  <c r="AE196" i="4"/>
  <c r="AE260" i="4"/>
  <c r="AE324" i="4"/>
  <c r="AE388" i="4"/>
  <c r="AE452" i="4"/>
  <c r="AE516" i="4"/>
  <c r="AE580" i="4"/>
  <c r="AE644" i="4"/>
  <c r="AE708" i="4"/>
  <c r="AE772" i="4"/>
  <c r="AE836" i="4"/>
  <c r="AE900" i="4"/>
  <c r="AE964" i="4"/>
  <c r="AE1028" i="4"/>
  <c r="AE1092" i="4"/>
  <c r="AE1156" i="4"/>
  <c r="AE1220" i="4"/>
  <c r="AE1284" i="4"/>
  <c r="AE1348" i="4"/>
  <c r="AE53" i="4"/>
  <c r="AE117" i="4"/>
  <c r="AE181" i="4"/>
  <c r="AE245" i="4"/>
  <c r="AE309" i="4"/>
  <c r="AE373" i="4"/>
  <c r="AE437" i="4"/>
  <c r="AE501" i="4"/>
  <c r="AE565" i="4"/>
  <c r="AE629" i="4"/>
  <c r="AE693" i="4"/>
  <c r="AE757" i="4"/>
  <c r="AE821" i="4"/>
  <c r="AE885" i="4"/>
  <c r="AE949" i="4"/>
  <c r="AE1013" i="4"/>
  <c r="AE1077" i="4"/>
  <c r="AE1141" i="4"/>
  <c r="AE1205" i="4"/>
  <c r="AE1269" i="4"/>
  <c r="AE1333" i="4"/>
  <c r="AE38" i="4"/>
  <c r="AE102" i="4"/>
  <c r="AE166" i="4"/>
  <c r="AE230" i="4"/>
  <c r="AE294" i="4"/>
  <c r="AE358" i="4"/>
  <c r="AE422" i="4"/>
  <c r="AE486" i="4"/>
  <c r="AE550" i="4"/>
  <c r="AE614" i="4"/>
  <c r="AE678" i="4"/>
  <c r="AE742" i="4"/>
  <c r="AE806" i="4"/>
  <c r="AE870" i="4"/>
  <c r="AE934" i="4"/>
  <c r="AE998" i="4"/>
  <c r="AE1062" i="4"/>
  <c r="AE1126" i="4"/>
  <c r="AE1190" i="4"/>
  <c r="AE1254" i="4"/>
  <c r="AE1318" i="4"/>
  <c r="AE1391" i="4"/>
  <c r="AE1455" i="4"/>
  <c r="AE1519" i="4"/>
  <c r="AE1583" i="4"/>
  <c r="AE1647" i="4"/>
  <c r="AE1711" i="4"/>
  <c r="AE1775" i="4"/>
  <c r="AE1839" i="4"/>
  <c r="AE1903" i="4"/>
  <c r="AE1967" i="4"/>
  <c r="AE2031" i="4"/>
  <c r="AE2095" i="4"/>
  <c r="AE2159" i="4"/>
  <c r="AE2223" i="4"/>
  <c r="AE2287" i="4"/>
  <c r="AE2351" i="4"/>
  <c r="AE2415" i="4"/>
  <c r="AE2479" i="4"/>
  <c r="AE2543" i="4"/>
  <c r="AE2607" i="4"/>
  <c r="AE2671" i="4"/>
  <c r="AE1376" i="4"/>
  <c r="AE1440" i="4"/>
  <c r="AE1504" i="4"/>
  <c r="AE1568" i="4"/>
  <c r="AE1632" i="4"/>
  <c r="AE1696" i="4"/>
  <c r="AE1760" i="4"/>
  <c r="AE1824" i="4"/>
  <c r="AE1888" i="4"/>
  <c r="AE1952" i="4"/>
  <c r="AE2016" i="4"/>
  <c r="AE2080" i="4"/>
  <c r="AE2144" i="4"/>
  <c r="AE2208" i="4"/>
  <c r="AE2272" i="4"/>
  <c r="AE2336" i="4"/>
  <c r="AE2400" i="4"/>
  <c r="AE2464" i="4"/>
  <c r="AE2528" i="4"/>
  <c r="AE2592" i="4"/>
  <c r="AE2656" i="4"/>
  <c r="AE2720" i="4"/>
  <c r="AE1425" i="4"/>
  <c r="AE1489" i="4"/>
  <c r="AE1553" i="4"/>
  <c r="AE1617" i="4"/>
  <c r="AE1681" i="4"/>
  <c r="AE1745" i="4"/>
  <c r="AE1809" i="4"/>
  <c r="AE1873" i="4"/>
  <c r="AE1937" i="4"/>
  <c r="AE2001" i="4"/>
  <c r="AE2065" i="4"/>
  <c r="AE2129" i="4"/>
  <c r="AE2193" i="4"/>
  <c r="AE2257" i="4"/>
  <c r="AE2321" i="4"/>
  <c r="AE2385" i="4"/>
  <c r="AE2449" i="4"/>
  <c r="AE2513" i="4"/>
  <c r="AE2577" i="4"/>
  <c r="AE2641" i="4"/>
  <c r="AE2705" i="4"/>
  <c r="AE1410" i="4"/>
  <c r="AE1474" i="4"/>
  <c r="AE1538" i="4"/>
  <c r="AE1602" i="4"/>
  <c r="AE1666" i="4"/>
  <c r="AE1730" i="4"/>
  <c r="AE1794" i="4"/>
  <c r="AE1858" i="4"/>
  <c r="AE1922" i="4"/>
  <c r="AE1986" i="4"/>
  <c r="AE2050" i="4"/>
  <c r="AE2114" i="4"/>
  <c r="AE2178" i="4"/>
  <c r="AE2242" i="4"/>
  <c r="AE2306" i="4"/>
  <c r="AE2370" i="4"/>
  <c r="AE2434" i="4"/>
  <c r="AE2498" i="4"/>
  <c r="AE2562" i="4"/>
  <c r="AE2626" i="4"/>
  <c r="AE2690" i="4"/>
  <c r="AE1395" i="4"/>
  <c r="AE1459" i="4"/>
  <c r="AE1523" i="4"/>
  <c r="AE1587" i="4"/>
  <c r="AE1651" i="4"/>
  <c r="AE1715" i="4"/>
  <c r="AE1779" i="4"/>
  <c r="AE1843" i="4"/>
  <c r="AE1907" i="4"/>
  <c r="AE1971" i="4"/>
  <c r="AE2035" i="4"/>
  <c r="AE2099" i="4"/>
  <c r="AE2163" i="4"/>
  <c r="AE2227" i="4"/>
  <c r="AE2291" i="4"/>
  <c r="AE2355" i="4"/>
  <c r="AE2419" i="4"/>
  <c r="AE2483" i="4"/>
  <c r="AE2547" i="4"/>
  <c r="AE2611" i="4"/>
  <c r="AE2675" i="4"/>
  <c r="AE1380" i="4"/>
  <c r="AE1444" i="4"/>
  <c r="AE1508" i="4"/>
  <c r="AE1572" i="4"/>
  <c r="AE1636" i="4"/>
  <c r="AE1700" i="4"/>
  <c r="AE1764" i="4"/>
  <c r="AE1828" i="4"/>
  <c r="AE1892" i="4"/>
  <c r="AE1956" i="4"/>
  <c r="AE2020" i="4"/>
  <c r="AE2084" i="4"/>
  <c r="AE2148" i="4"/>
  <c r="AE2212" i="4"/>
  <c r="AE2276" i="4"/>
  <c r="AE2340" i="4"/>
  <c r="AE2404" i="4"/>
  <c r="AE2468" i="4"/>
  <c r="AE2532" i="4"/>
  <c r="AE2596" i="4"/>
  <c r="AE2660" i="4"/>
  <c r="AE1373" i="4"/>
  <c r="AE1437" i="4"/>
  <c r="AE1501" i="4"/>
  <c r="AE1565" i="4"/>
  <c r="AE1629" i="4"/>
  <c r="AE1693" i="4"/>
  <c r="AE1757" i="4"/>
  <c r="AE1821" i="4"/>
  <c r="AE1885" i="4"/>
  <c r="AE1949" i="4"/>
  <c r="AE2013" i="4"/>
  <c r="AE2077" i="4"/>
  <c r="AE2141" i="4"/>
  <c r="AE2205" i="4"/>
  <c r="AE2269" i="4"/>
  <c r="AH142" i="4"/>
  <c r="AH302" i="4"/>
  <c r="AH430" i="4"/>
  <c r="AH974" i="4"/>
  <c r="AH1038" i="4"/>
  <c r="AH1230" i="4"/>
  <c r="AH1326" i="4"/>
  <c r="AH1710" i="4"/>
  <c r="AH2062" i="4"/>
  <c r="AH2190" i="4"/>
  <c r="AH2798" i="4"/>
  <c r="AH2830" i="4"/>
  <c r="AH87" i="4"/>
  <c r="AH375" i="4"/>
  <c r="AH1175" i="4"/>
  <c r="AH1303" i="4"/>
  <c r="AH1847" i="4"/>
  <c r="AE23" i="4"/>
  <c r="AE87" i="4"/>
  <c r="AE151" i="4"/>
  <c r="AE215" i="4"/>
  <c r="AE279" i="4"/>
  <c r="AE343" i="4"/>
  <c r="AE407" i="4"/>
  <c r="AE471" i="4"/>
  <c r="AE535" i="4"/>
  <c r="AE599" i="4"/>
  <c r="AE663" i="4"/>
  <c r="AE727" i="4"/>
  <c r="AE791" i="4"/>
  <c r="AE855" i="4"/>
  <c r="AE919" i="4"/>
  <c r="AE983" i="4"/>
  <c r="AE1047" i="4"/>
  <c r="AE1111" i="4"/>
  <c r="AE1175" i="4"/>
  <c r="AE1239" i="4"/>
  <c r="AE1303" i="4"/>
  <c r="AE1367" i="4"/>
  <c r="AE72" i="4"/>
  <c r="AE136" i="4"/>
  <c r="AE200" i="4"/>
  <c r="AE264" i="4"/>
  <c r="AE328" i="4"/>
  <c r="AE392" i="4"/>
  <c r="AE456" i="4"/>
  <c r="AE520" i="4"/>
  <c r="AE584" i="4"/>
  <c r="AE648" i="4"/>
  <c r="AE712" i="4"/>
  <c r="AE776" i="4"/>
  <c r="AE840" i="4"/>
  <c r="AE904" i="4"/>
  <c r="AE968" i="4"/>
  <c r="AE1032" i="4"/>
  <c r="AE1096" i="4"/>
  <c r="AE1160" i="4"/>
  <c r="AE1224" i="4"/>
  <c r="AE1288" i="4"/>
  <c r="AE1352" i="4"/>
  <c r="AE57" i="4"/>
  <c r="AE121" i="4"/>
  <c r="AE185" i="4"/>
  <c r="AE249" i="4"/>
  <c r="AE313" i="4"/>
  <c r="AE377" i="4"/>
  <c r="AE441" i="4"/>
  <c r="AE505" i="4"/>
  <c r="AE569" i="4"/>
  <c r="AE633" i="4"/>
  <c r="AE697" i="4"/>
  <c r="AE761" i="4"/>
  <c r="AE825" i="4"/>
  <c r="AE889" i="4"/>
  <c r="AE953" i="4"/>
  <c r="AE1017" i="4"/>
  <c r="AE1081" i="4"/>
  <c r="AE1145" i="4"/>
  <c r="AE1209" i="4"/>
  <c r="AE1273" i="4"/>
  <c r="AE1337" i="4"/>
  <c r="AE42" i="4"/>
  <c r="AE106" i="4"/>
  <c r="AE170" i="4"/>
  <c r="AE234" i="4"/>
  <c r="AE298" i="4"/>
  <c r="AE362" i="4"/>
  <c r="AE426" i="4"/>
  <c r="AE490" i="4"/>
  <c r="AE554" i="4"/>
  <c r="AE618" i="4"/>
  <c r="AE682" i="4"/>
  <c r="AE746" i="4"/>
  <c r="AE810" i="4"/>
  <c r="AE874" i="4"/>
  <c r="AE938" i="4"/>
  <c r="AE1002" i="4"/>
  <c r="AE1066" i="4"/>
  <c r="AE1130" i="4"/>
  <c r="AE1194" i="4"/>
  <c r="AE1258" i="4"/>
  <c r="AE1322" i="4"/>
  <c r="AE27" i="4"/>
  <c r="AE91" i="4"/>
  <c r="AE155" i="4"/>
  <c r="AE219" i="4"/>
  <c r="AE283" i="4"/>
  <c r="AE347" i="4"/>
  <c r="AE411" i="4"/>
  <c r="AE475" i="4"/>
  <c r="AE539" i="4"/>
  <c r="AE603" i="4"/>
  <c r="AE667" i="4"/>
  <c r="AE731" i="4"/>
  <c r="AE795" i="4"/>
  <c r="AE859" i="4"/>
  <c r="AE923" i="4"/>
  <c r="AE987" i="4"/>
  <c r="AE1051" i="4"/>
  <c r="AE1115" i="4"/>
  <c r="AE1179" i="4"/>
  <c r="AE1243" i="4"/>
  <c r="AE1307" i="4"/>
  <c r="AE12" i="4"/>
  <c r="AE76" i="4"/>
  <c r="AE140" i="4"/>
  <c r="AE204" i="4"/>
  <c r="AE268" i="4"/>
  <c r="AE332" i="4"/>
  <c r="AE396" i="4"/>
  <c r="AE460" i="4"/>
  <c r="AE524" i="4"/>
  <c r="AE588" i="4"/>
  <c r="AE652" i="4"/>
  <c r="AE716" i="4"/>
  <c r="AE780" i="4"/>
  <c r="AE844" i="4"/>
  <c r="AE908" i="4"/>
  <c r="AE972" i="4"/>
  <c r="AE1036" i="4"/>
  <c r="AE1100" i="4"/>
  <c r="AE1164" i="4"/>
  <c r="AE1228" i="4"/>
  <c r="AE1292" i="4"/>
  <c r="AE1356" i="4"/>
  <c r="AE61" i="4"/>
  <c r="AE125" i="4"/>
  <c r="AE189" i="4"/>
  <c r="AE253" i="4"/>
  <c r="AE317" i="4"/>
  <c r="AE381" i="4"/>
  <c r="AE445" i="4"/>
  <c r="AE509" i="4"/>
  <c r="AE573" i="4"/>
  <c r="AE637" i="4"/>
  <c r="AE701" i="4"/>
  <c r="AE765" i="4"/>
  <c r="AE829" i="4"/>
  <c r="AE893" i="4"/>
  <c r="AE957" i="4"/>
  <c r="AE1021" i="4"/>
  <c r="AE1085" i="4"/>
  <c r="AE1149" i="4"/>
  <c r="AE1213" i="4"/>
  <c r="AE1277" i="4"/>
  <c r="AE1341" i="4"/>
  <c r="AE46" i="4"/>
  <c r="AE110" i="4"/>
  <c r="AE174" i="4"/>
  <c r="AE238" i="4"/>
  <c r="AE302" i="4"/>
  <c r="AE366" i="4"/>
  <c r="AE430" i="4"/>
  <c r="AE494" i="4"/>
  <c r="AE558" i="4"/>
  <c r="AE622" i="4"/>
  <c r="AE686" i="4"/>
  <c r="AE750" i="4"/>
  <c r="AE814" i="4"/>
  <c r="AE878" i="4"/>
  <c r="AE942" i="4"/>
  <c r="AE1006" i="4"/>
  <c r="AE1070" i="4"/>
  <c r="AE1134" i="4"/>
  <c r="AE1198" i="4"/>
  <c r="AE1262" i="4"/>
  <c r="AE1326" i="4"/>
  <c r="AE1399" i="4"/>
  <c r="AE1463" i="4"/>
  <c r="AE1527" i="4"/>
  <c r="AE1591" i="4"/>
  <c r="AE1655" i="4"/>
  <c r="AE1719" i="4"/>
  <c r="AE1783" i="4"/>
  <c r="AE1847" i="4"/>
  <c r="AE1911" i="4"/>
  <c r="AE1975" i="4"/>
  <c r="AE2039" i="4"/>
  <c r="AE2103" i="4"/>
  <c r="AE2167" i="4"/>
  <c r="AE2231" i="4"/>
  <c r="AE2295" i="4"/>
  <c r="AE2359" i="4"/>
  <c r="AE2423" i="4"/>
  <c r="AE2487" i="4"/>
  <c r="AE2551" i="4"/>
  <c r="AE2615" i="4"/>
  <c r="AE2679" i="4"/>
  <c r="AE1384" i="4"/>
  <c r="AE1448" i="4"/>
  <c r="AE1512" i="4"/>
  <c r="AE1576" i="4"/>
  <c r="AE1640" i="4"/>
  <c r="AE1704" i="4"/>
  <c r="AE1768" i="4"/>
  <c r="AE1832" i="4"/>
  <c r="AE1896" i="4"/>
  <c r="AE1960" i="4"/>
  <c r="AE2024" i="4"/>
  <c r="AE2088" i="4"/>
  <c r="AE2152" i="4"/>
  <c r="AE2216" i="4"/>
  <c r="AE2280" i="4"/>
  <c r="AE2344" i="4"/>
  <c r="AE2408" i="4"/>
  <c r="AE2472" i="4"/>
  <c r="AE2536" i="4"/>
  <c r="AE2600" i="4"/>
  <c r="AE2664" i="4"/>
  <c r="AE1369" i="4"/>
  <c r="AE1433" i="4"/>
  <c r="AE1497" i="4"/>
  <c r="AE1561" i="4"/>
  <c r="AE1625" i="4"/>
  <c r="AE1689" i="4"/>
  <c r="AE1753" i="4"/>
  <c r="AE1817" i="4"/>
  <c r="AE1881" i="4"/>
  <c r="AE1945" i="4"/>
  <c r="AE2009" i="4"/>
  <c r="AE2073" i="4"/>
  <c r="AE2137" i="4"/>
  <c r="AE2201" i="4"/>
  <c r="AE2265" i="4"/>
  <c r="AE2329" i="4"/>
  <c r="AE2393" i="4"/>
  <c r="AE2457" i="4"/>
  <c r="AE2521" i="4"/>
  <c r="AE2585" i="4"/>
  <c r="AE2649" i="4"/>
  <c r="AE2713" i="4"/>
  <c r="AE1418" i="4"/>
  <c r="AE1482" i="4"/>
  <c r="AE1546" i="4"/>
  <c r="AE1610" i="4"/>
  <c r="AE1674" i="4"/>
  <c r="AE1738" i="4"/>
  <c r="AE1802" i="4"/>
  <c r="AE1866" i="4"/>
  <c r="AE1930" i="4"/>
  <c r="AE1994" i="4"/>
  <c r="AE2058" i="4"/>
  <c r="AE2122" i="4"/>
  <c r="AE2186" i="4"/>
  <c r="AE2250" i="4"/>
  <c r="AE2314" i="4"/>
  <c r="AE2378" i="4"/>
  <c r="AE2442" i="4"/>
  <c r="AE2506" i="4"/>
  <c r="AE2570" i="4"/>
  <c r="AE2634" i="4"/>
  <c r="AE2698" i="4"/>
  <c r="AE1403" i="4"/>
  <c r="AE1467" i="4"/>
  <c r="AE1531" i="4"/>
  <c r="AE1595" i="4"/>
  <c r="AE1659" i="4"/>
  <c r="AE1723" i="4"/>
  <c r="AE1787" i="4"/>
  <c r="AE1851" i="4"/>
  <c r="AE1915" i="4"/>
  <c r="AE1979" i="4"/>
  <c r="AE2043" i="4"/>
  <c r="AE2107" i="4"/>
  <c r="AE2171" i="4"/>
  <c r="AE2235" i="4"/>
  <c r="AE2299" i="4"/>
  <c r="AE2363" i="4"/>
  <c r="AE2427" i="4"/>
  <c r="AE2491" i="4"/>
  <c r="AE2555" i="4"/>
  <c r="AE2619" i="4"/>
  <c r="AE2683" i="4"/>
  <c r="AE1388" i="4"/>
  <c r="AE1452" i="4"/>
  <c r="AE1516" i="4"/>
  <c r="AE1580" i="4"/>
  <c r="AE1644" i="4"/>
  <c r="AE1708" i="4"/>
  <c r="AE1772" i="4"/>
  <c r="AE1836" i="4"/>
  <c r="AE1900" i="4"/>
  <c r="AE1964" i="4"/>
  <c r="AE2028" i="4"/>
  <c r="AE2092" i="4"/>
  <c r="AE2156" i="4"/>
  <c r="AE2220" i="4"/>
  <c r="AE2284" i="4"/>
  <c r="AE2348" i="4"/>
  <c r="AE2412" i="4"/>
  <c r="AE2476" i="4"/>
  <c r="AE2540" i="4"/>
  <c r="AE2604" i="4"/>
  <c r="AE2668" i="4"/>
  <c r="AE1381" i="4"/>
  <c r="AE1445" i="4"/>
  <c r="AE1509" i="4"/>
  <c r="AE1573" i="4"/>
  <c r="AE1637" i="4"/>
  <c r="AE1701" i="4"/>
  <c r="AE1765" i="4"/>
  <c r="AE1829" i="4"/>
  <c r="AE1893" i="4"/>
  <c r="AE1957" i="4"/>
  <c r="AE2021" i="4"/>
  <c r="AE2085" i="4"/>
  <c r="AE2149" i="4"/>
  <c r="AE2213" i="4"/>
  <c r="AE2277" i="4"/>
  <c r="AE2341" i="4"/>
  <c r="AE2405" i="4"/>
  <c r="AE2469" i="4"/>
  <c r="AE2533" i="4"/>
  <c r="AE2597" i="4"/>
  <c r="AE2661" i="4"/>
  <c r="AE1366" i="4"/>
  <c r="AE1430" i="4"/>
  <c r="AE1494" i="4"/>
  <c r="AE1558" i="4"/>
  <c r="AE1622" i="4"/>
  <c r="AE1686" i="4"/>
  <c r="AH206" i="4"/>
  <c r="AH366" i="4"/>
  <c r="AH942" i="4"/>
  <c r="AH1198" i="4"/>
  <c r="AH1390" i="4"/>
  <c r="AH1998" i="4"/>
  <c r="AH2222" i="4"/>
  <c r="AH2542" i="4"/>
  <c r="AH2990" i="4"/>
  <c r="AH343" i="4"/>
  <c r="AH503" i="4"/>
  <c r="AH1239" i="4"/>
  <c r="AH1719" i="4"/>
  <c r="AE31" i="4"/>
  <c r="AE95" i="4"/>
  <c r="AE159" i="4"/>
  <c r="AE223" i="4"/>
  <c r="AE287" i="4"/>
  <c r="AE351" i="4"/>
  <c r="AE415" i="4"/>
  <c r="AE479" i="4"/>
  <c r="AE543" i="4"/>
  <c r="AE607" i="4"/>
  <c r="AE671" i="4"/>
  <c r="AE735" i="4"/>
  <c r="AE799" i="4"/>
  <c r="AE863" i="4"/>
  <c r="AE927" i="4"/>
  <c r="AE991" i="4"/>
  <c r="AE1055" i="4"/>
  <c r="AE1119" i="4"/>
  <c r="AE1183" i="4"/>
  <c r="AE1247" i="4"/>
  <c r="AE1311" i="4"/>
  <c r="AE16" i="4"/>
  <c r="AE80" i="4"/>
  <c r="AE144" i="4"/>
  <c r="AE208" i="4"/>
  <c r="AE272" i="4"/>
  <c r="AE336" i="4"/>
  <c r="AE400" i="4"/>
  <c r="AE464" i="4"/>
  <c r="AE528" i="4"/>
  <c r="AE592" i="4"/>
  <c r="AE656" i="4"/>
  <c r="AE720" i="4"/>
  <c r="AE784" i="4"/>
  <c r="AE848" i="4"/>
  <c r="AE912" i="4"/>
  <c r="AE976" i="4"/>
  <c r="AE1040" i="4"/>
  <c r="AE1104" i="4"/>
  <c r="AE1168" i="4"/>
  <c r="AE1232" i="4"/>
  <c r="AE1296" i="4"/>
  <c r="AE1360" i="4"/>
  <c r="AE65" i="4"/>
  <c r="AE129" i="4"/>
  <c r="AE193" i="4"/>
  <c r="AE257" i="4"/>
  <c r="AE321" i="4"/>
  <c r="AE385" i="4"/>
  <c r="AE449" i="4"/>
  <c r="AE513" i="4"/>
  <c r="AE577" i="4"/>
  <c r="AE641" i="4"/>
  <c r="AE705" i="4"/>
  <c r="AE769" i="4"/>
  <c r="AE833" i="4"/>
  <c r="AE897" i="4"/>
  <c r="AE961" i="4"/>
  <c r="AE1025" i="4"/>
  <c r="AE1089" i="4"/>
  <c r="AE1153" i="4"/>
  <c r="AE1217" i="4"/>
  <c r="AE1281" i="4"/>
  <c r="AE1345" i="4"/>
  <c r="AE50" i="4"/>
  <c r="AE114" i="4"/>
  <c r="AE178" i="4"/>
  <c r="AE242" i="4"/>
  <c r="AE306" i="4"/>
  <c r="AE370" i="4"/>
  <c r="AE434" i="4"/>
  <c r="AE498" i="4"/>
  <c r="AE562" i="4"/>
  <c r="AE626" i="4"/>
  <c r="AE690" i="4"/>
  <c r="AE754" i="4"/>
  <c r="AE818" i="4"/>
  <c r="AE882" i="4"/>
  <c r="AE946" i="4"/>
  <c r="AE1010" i="4"/>
  <c r="AE1074" i="4"/>
  <c r="AE1138" i="4"/>
  <c r="AE1202" i="4"/>
  <c r="AE1266" i="4"/>
  <c r="AE1330" i="4"/>
  <c r="AE35" i="4"/>
  <c r="AE99" i="4"/>
  <c r="AE163" i="4"/>
  <c r="AE227" i="4"/>
  <c r="AE291" i="4"/>
  <c r="AE355" i="4"/>
  <c r="AE419" i="4"/>
  <c r="AE483" i="4"/>
  <c r="AE547" i="4"/>
  <c r="AE611" i="4"/>
  <c r="AE675" i="4"/>
  <c r="AE739" i="4"/>
  <c r="AE803" i="4"/>
  <c r="AE867" i="4"/>
  <c r="AE931" i="4"/>
  <c r="AE995" i="4"/>
  <c r="AE1059" i="4"/>
  <c r="AE1123" i="4"/>
  <c r="AE1187" i="4"/>
  <c r="AE1251" i="4"/>
  <c r="AE1315" i="4"/>
  <c r="AE20" i="4"/>
  <c r="AE84" i="4"/>
  <c r="AE148" i="4"/>
  <c r="AE212" i="4"/>
  <c r="AE276" i="4"/>
  <c r="AE340" i="4"/>
  <c r="AE404" i="4"/>
  <c r="AE468" i="4"/>
  <c r="AE532" i="4"/>
  <c r="AE596" i="4"/>
  <c r="AE660" i="4"/>
  <c r="AE724" i="4"/>
  <c r="AE788" i="4"/>
  <c r="AE852" i="4"/>
  <c r="AE916" i="4"/>
  <c r="AE980" i="4"/>
  <c r="AE1044" i="4"/>
  <c r="AE1108" i="4"/>
  <c r="AE1172" i="4"/>
  <c r="AE1236" i="4"/>
  <c r="AE1300" i="4"/>
  <c r="AE1364" i="4"/>
  <c r="AE69" i="4"/>
  <c r="AE133" i="4"/>
  <c r="AE197" i="4"/>
  <c r="AE261" i="4"/>
  <c r="AE325" i="4"/>
  <c r="AE389" i="4"/>
  <c r="AE453" i="4"/>
  <c r="AE517" i="4"/>
  <c r="AE581" i="4"/>
  <c r="AE645" i="4"/>
  <c r="AE709" i="4"/>
  <c r="AE773" i="4"/>
  <c r="AE837" i="4"/>
  <c r="AE901" i="4"/>
  <c r="AE965" i="4"/>
  <c r="AE1029" i="4"/>
  <c r="AE1093" i="4"/>
  <c r="AE1157" i="4"/>
  <c r="AE1221" i="4"/>
  <c r="AE1285" i="4"/>
  <c r="AE1349" i="4"/>
  <c r="AE54" i="4"/>
  <c r="AE118" i="4"/>
  <c r="AE182" i="4"/>
  <c r="AE246" i="4"/>
  <c r="AE310" i="4"/>
  <c r="AE374" i="4"/>
  <c r="AE438" i="4"/>
  <c r="AE502" i="4"/>
  <c r="AE566" i="4"/>
  <c r="AE630" i="4"/>
  <c r="AE694" i="4"/>
  <c r="AE758" i="4"/>
  <c r="AE822" i="4"/>
  <c r="AE886" i="4"/>
  <c r="AE950" i="4"/>
  <c r="AE1014" i="4"/>
  <c r="AE1078" i="4"/>
  <c r="AE1142" i="4"/>
  <c r="AE1206" i="4"/>
  <c r="AE1270" i="4"/>
  <c r="AE1334" i="4"/>
  <c r="AE1407" i="4"/>
  <c r="AE1471" i="4"/>
  <c r="AE1535" i="4"/>
  <c r="AE1599" i="4"/>
  <c r="AE1663" i="4"/>
  <c r="AE1727" i="4"/>
  <c r="AE1791" i="4"/>
  <c r="AE1855" i="4"/>
  <c r="AE1919" i="4"/>
  <c r="AE1983" i="4"/>
  <c r="AE2047" i="4"/>
  <c r="AE2111" i="4"/>
  <c r="AE2175" i="4"/>
  <c r="AE2239" i="4"/>
  <c r="AE2303" i="4"/>
  <c r="AE2367" i="4"/>
  <c r="AE2431" i="4"/>
  <c r="AE2495" i="4"/>
  <c r="AE2559" i="4"/>
  <c r="AE2623" i="4"/>
  <c r="AE2687" i="4"/>
  <c r="AE1392" i="4"/>
  <c r="AE1456" i="4"/>
  <c r="AE1520" i="4"/>
  <c r="AE1584" i="4"/>
  <c r="AE1648" i="4"/>
  <c r="AE1712" i="4"/>
  <c r="AE1776" i="4"/>
  <c r="AE1840" i="4"/>
  <c r="AE1904" i="4"/>
  <c r="AE1968" i="4"/>
  <c r="AE2032" i="4"/>
  <c r="AE2096" i="4"/>
  <c r="AE2160" i="4"/>
  <c r="AE2224" i="4"/>
  <c r="AE2288" i="4"/>
  <c r="AE2352" i="4"/>
  <c r="AE2416" i="4"/>
  <c r="AE2480" i="4"/>
  <c r="AE2544" i="4"/>
  <c r="AE2608" i="4"/>
  <c r="AE2672" i="4"/>
  <c r="AE1377" i="4"/>
  <c r="AE1441" i="4"/>
  <c r="AE1505" i="4"/>
  <c r="AE1569" i="4"/>
  <c r="AE1633" i="4"/>
  <c r="AE1697" i="4"/>
  <c r="AE1761" i="4"/>
  <c r="AE1825" i="4"/>
  <c r="AE1889" i="4"/>
  <c r="AE1953" i="4"/>
  <c r="AE2017" i="4"/>
  <c r="AE2081" i="4"/>
  <c r="AE2145" i="4"/>
  <c r="AE2209" i="4"/>
  <c r="AE2273" i="4"/>
  <c r="AE2337" i="4"/>
  <c r="AE2401" i="4"/>
  <c r="AE2465" i="4"/>
  <c r="AE2529" i="4"/>
  <c r="AE2593" i="4"/>
  <c r="AE2657" i="4"/>
  <c r="AE2721" i="4"/>
  <c r="AE1426" i="4"/>
  <c r="AE1490" i="4"/>
  <c r="AE1554" i="4"/>
  <c r="AE1618" i="4"/>
  <c r="AE1682" i="4"/>
  <c r="AE1746" i="4"/>
  <c r="AE1810" i="4"/>
  <c r="AE1874" i="4"/>
  <c r="AE1938" i="4"/>
  <c r="AE2002" i="4"/>
  <c r="AE2066" i="4"/>
  <c r="AE2130" i="4"/>
  <c r="AE2194" i="4"/>
  <c r="AE2258" i="4"/>
  <c r="AE2322" i="4"/>
  <c r="AE2386" i="4"/>
  <c r="AE2450" i="4"/>
  <c r="AE2514" i="4"/>
  <c r="AE2578" i="4"/>
  <c r="AE2642" i="4"/>
  <c r="AE2706" i="4"/>
  <c r="AE1411" i="4"/>
  <c r="AE1475" i="4"/>
  <c r="AE1539" i="4"/>
  <c r="AE1603" i="4"/>
  <c r="AE1667" i="4"/>
  <c r="AE1731" i="4"/>
  <c r="AE1795" i="4"/>
  <c r="AE1859" i="4"/>
  <c r="AE1923" i="4"/>
  <c r="AE1987" i="4"/>
  <c r="AE2051" i="4"/>
  <c r="AE2115" i="4"/>
  <c r="AE2179" i="4"/>
  <c r="AE2243" i="4"/>
  <c r="AE2307" i="4"/>
  <c r="AE2371" i="4"/>
  <c r="AE2435" i="4"/>
  <c r="AE2499" i="4"/>
  <c r="AE2563" i="4"/>
  <c r="AE2627" i="4"/>
  <c r="AE2691" i="4"/>
  <c r="AE1396" i="4"/>
  <c r="AE1460" i="4"/>
  <c r="AE1524" i="4"/>
  <c r="AE1588" i="4"/>
  <c r="AE1652" i="4"/>
  <c r="AE1716" i="4"/>
  <c r="AE1780" i="4"/>
  <c r="AE1844" i="4"/>
  <c r="AE1908" i="4"/>
  <c r="AE1972" i="4"/>
  <c r="AE2036" i="4"/>
  <c r="AE2100" i="4"/>
  <c r="AE2164" i="4"/>
  <c r="AE2228" i="4"/>
  <c r="AE2292" i="4"/>
  <c r="AE2356" i="4"/>
  <c r="AE2420" i="4"/>
  <c r="AE2484" i="4"/>
  <c r="AE2548" i="4"/>
  <c r="AE2612" i="4"/>
  <c r="AE2676" i="4"/>
  <c r="AE1389" i="4"/>
  <c r="AE1453" i="4"/>
  <c r="AE1517" i="4"/>
  <c r="AE1581" i="4"/>
  <c r="AE1645" i="4"/>
  <c r="AE1709" i="4"/>
  <c r="AE1773" i="4"/>
  <c r="AE1837" i="4"/>
  <c r="AE1901" i="4"/>
  <c r="AE1965" i="4"/>
  <c r="AE2029" i="4"/>
  <c r="AE2093" i="4"/>
  <c r="AE2157" i="4"/>
  <c r="AE2221" i="4"/>
  <c r="AE2285" i="4"/>
  <c r="AE2349" i="4"/>
  <c r="AE2413" i="4"/>
  <c r="AE2477" i="4"/>
  <c r="AE2541" i="4"/>
  <c r="AE2605" i="4"/>
  <c r="AE2669" i="4"/>
  <c r="AE1374" i="4"/>
  <c r="AE1438" i="4"/>
  <c r="AE1502" i="4"/>
  <c r="AE1566" i="4"/>
  <c r="AE1630" i="4"/>
  <c r="AE39" i="4"/>
  <c r="AE103" i="4"/>
  <c r="AE167" i="4"/>
  <c r="AE231" i="4"/>
  <c r="AE295" i="4"/>
  <c r="AE359" i="4"/>
  <c r="AE423" i="4"/>
  <c r="AE487" i="4"/>
  <c r="AE551" i="4"/>
  <c r="AE615" i="4"/>
  <c r="AE679" i="4"/>
  <c r="AE743" i="4"/>
  <c r="AE807" i="4"/>
  <c r="AE871" i="4"/>
  <c r="AE935" i="4"/>
  <c r="AE999" i="4"/>
  <c r="AE1063" i="4"/>
  <c r="AE1127" i="4"/>
  <c r="AE1191" i="4"/>
  <c r="AE1255" i="4"/>
  <c r="AE1319" i="4"/>
  <c r="AE24" i="4"/>
  <c r="AE88" i="4"/>
  <c r="AE152" i="4"/>
  <c r="AE216" i="4"/>
  <c r="AE280" i="4"/>
  <c r="AE344" i="4"/>
  <c r="AE408" i="4"/>
  <c r="AE472" i="4"/>
  <c r="AE536" i="4"/>
  <c r="AE600" i="4"/>
  <c r="AE664" i="4"/>
  <c r="AE728" i="4"/>
  <c r="AE792" i="4"/>
  <c r="AE856" i="4"/>
  <c r="AE920" i="4"/>
  <c r="AE984" i="4"/>
  <c r="AE1048" i="4"/>
  <c r="AE1112" i="4"/>
  <c r="AE1176" i="4"/>
  <c r="AE1240" i="4"/>
  <c r="AE1304" i="4"/>
  <c r="AE73" i="4"/>
  <c r="AE137" i="4"/>
  <c r="AE201" i="4"/>
  <c r="AE265" i="4"/>
  <c r="AE329" i="4"/>
  <c r="AE393" i="4"/>
  <c r="AE457" i="4"/>
  <c r="AE521" i="4"/>
  <c r="AE585" i="4"/>
  <c r="AE649" i="4"/>
  <c r="AE713" i="4"/>
  <c r="AE777" i="4"/>
  <c r="AE841" i="4"/>
  <c r="AE905" i="4"/>
  <c r="AE969" i="4"/>
  <c r="AE1033" i="4"/>
  <c r="AE1097" i="4"/>
  <c r="AE1161" i="4"/>
  <c r="AE1225" i="4"/>
  <c r="AE1289" i="4"/>
  <c r="AE1353" i="4"/>
  <c r="AE58" i="4"/>
  <c r="AE122" i="4"/>
  <c r="AE186" i="4"/>
  <c r="AE250" i="4"/>
  <c r="AE314" i="4"/>
  <c r="AE378" i="4"/>
  <c r="AE442" i="4"/>
  <c r="AE506" i="4"/>
  <c r="AE570" i="4"/>
  <c r="AE634" i="4"/>
  <c r="AE698" i="4"/>
  <c r="AE762" i="4"/>
  <c r="AE826" i="4"/>
  <c r="AE890" i="4"/>
  <c r="AE954" i="4"/>
  <c r="AE1018" i="4"/>
  <c r="AE1082" i="4"/>
  <c r="AE1146" i="4"/>
  <c r="AE1210" i="4"/>
  <c r="AE1274" i="4"/>
  <c r="AE1338" i="4"/>
  <c r="AE43" i="4"/>
  <c r="AE107" i="4"/>
  <c r="AE171" i="4"/>
  <c r="AE235" i="4"/>
  <c r="AE299" i="4"/>
  <c r="AE363" i="4"/>
  <c r="AE427" i="4"/>
  <c r="AE491" i="4"/>
  <c r="AE555" i="4"/>
  <c r="AE619" i="4"/>
  <c r="AE683" i="4"/>
  <c r="AE747" i="4"/>
  <c r="AE811" i="4"/>
  <c r="AE875" i="4"/>
  <c r="AE939" i="4"/>
  <c r="AE1003" i="4"/>
  <c r="AE1067" i="4"/>
  <c r="AE1131" i="4"/>
  <c r="AE1195" i="4"/>
  <c r="AE1259" i="4"/>
  <c r="AE1323" i="4"/>
  <c r="AE28" i="4"/>
  <c r="AE92" i="4"/>
  <c r="AE156" i="4"/>
  <c r="AE220" i="4"/>
  <c r="AE284" i="4"/>
  <c r="AE348" i="4"/>
  <c r="AE412" i="4"/>
  <c r="AE476" i="4"/>
  <c r="AE540" i="4"/>
  <c r="AE604" i="4"/>
  <c r="AE668" i="4"/>
  <c r="AE732" i="4"/>
  <c r="AE796" i="4"/>
  <c r="AE860" i="4"/>
  <c r="AE924" i="4"/>
  <c r="AE988" i="4"/>
  <c r="AE1052" i="4"/>
  <c r="AE1116" i="4"/>
  <c r="AE1180" i="4"/>
  <c r="AE1244" i="4"/>
  <c r="AE1308" i="4"/>
  <c r="AE13" i="4"/>
  <c r="AE77" i="4"/>
  <c r="AE141" i="4"/>
  <c r="AE205" i="4"/>
  <c r="AE269" i="4"/>
  <c r="AE333" i="4"/>
  <c r="AE397" i="4"/>
  <c r="AE461" i="4"/>
  <c r="AE525" i="4"/>
  <c r="AE589" i="4"/>
  <c r="AE653" i="4"/>
  <c r="AE717" i="4"/>
  <c r="AE781" i="4"/>
  <c r="AE845" i="4"/>
  <c r="AE909" i="4"/>
  <c r="AE973" i="4"/>
  <c r="AE1037" i="4"/>
  <c r="AE1101" i="4"/>
  <c r="AE1165" i="4"/>
  <c r="AE1229" i="4"/>
  <c r="AE1293" i="4"/>
  <c r="AE1357" i="4"/>
  <c r="AE62" i="4"/>
  <c r="AE126" i="4"/>
  <c r="AE190" i="4"/>
  <c r="AE254" i="4"/>
  <c r="AE318" i="4"/>
  <c r="AE382" i="4"/>
  <c r="AE446" i="4"/>
  <c r="AE510" i="4"/>
  <c r="AE574" i="4"/>
  <c r="AE638" i="4"/>
  <c r="AE702" i="4"/>
  <c r="AE766" i="4"/>
  <c r="AE830" i="4"/>
  <c r="AE894" i="4"/>
  <c r="AE958" i="4"/>
  <c r="AE1022" i="4"/>
  <c r="AE1086" i="4"/>
  <c r="AE1150" i="4"/>
  <c r="AE1214" i="4"/>
  <c r="AE1278" i="4"/>
  <c r="AE1342" i="4"/>
  <c r="AE1415" i="4"/>
  <c r="AE1479" i="4"/>
  <c r="AE1543" i="4"/>
  <c r="AE1607" i="4"/>
  <c r="AE1671" i="4"/>
  <c r="AE1735" i="4"/>
  <c r="AE1799" i="4"/>
  <c r="AE1863" i="4"/>
  <c r="AE1927" i="4"/>
  <c r="AE1991" i="4"/>
  <c r="AE2055" i="4"/>
  <c r="AE2119" i="4"/>
  <c r="AE2183" i="4"/>
  <c r="AE2247" i="4"/>
  <c r="AE2311" i="4"/>
  <c r="AE2375" i="4"/>
  <c r="AE2439" i="4"/>
  <c r="AE2503" i="4"/>
  <c r="AE2567" i="4"/>
  <c r="AE2631" i="4"/>
  <c r="AE2695" i="4"/>
  <c r="AE1400" i="4"/>
  <c r="AE1464" i="4"/>
  <c r="AE1528" i="4"/>
  <c r="AE1592" i="4"/>
  <c r="AE1656" i="4"/>
  <c r="AE1720" i="4"/>
  <c r="AE1784" i="4"/>
  <c r="AE1848" i="4"/>
  <c r="AE1912" i="4"/>
  <c r="AE1976" i="4"/>
  <c r="AE2040" i="4"/>
  <c r="AE2104" i="4"/>
  <c r="AE2168" i="4"/>
  <c r="AE2232" i="4"/>
  <c r="AE2296" i="4"/>
  <c r="AE2360" i="4"/>
  <c r="AE2424" i="4"/>
  <c r="AE2488" i="4"/>
  <c r="AE2552" i="4"/>
  <c r="AE2616" i="4"/>
  <c r="AE2680" i="4"/>
  <c r="AE1385" i="4"/>
  <c r="AE1449" i="4"/>
  <c r="AE1513" i="4"/>
  <c r="AE1577" i="4"/>
  <c r="AE1641" i="4"/>
  <c r="AE1705" i="4"/>
  <c r="AE1769" i="4"/>
  <c r="AE1833" i="4"/>
  <c r="AE1897" i="4"/>
  <c r="AE1961" i="4"/>
  <c r="AE2025" i="4"/>
  <c r="AE2089" i="4"/>
  <c r="AE2153" i="4"/>
  <c r="AE2217" i="4"/>
  <c r="AE2281" i="4"/>
  <c r="AE2345" i="4"/>
  <c r="AE2409" i="4"/>
  <c r="AE2473" i="4"/>
  <c r="AE2537" i="4"/>
  <c r="AE2601" i="4"/>
  <c r="AE2665" i="4"/>
  <c r="AE1370" i="4"/>
  <c r="AE1434" i="4"/>
  <c r="AE1498" i="4"/>
  <c r="AE1562" i="4"/>
  <c r="AE1626" i="4"/>
  <c r="AE1690" i="4"/>
  <c r="AE1754" i="4"/>
  <c r="AE1818" i="4"/>
  <c r="AE1882" i="4"/>
  <c r="AE1946" i="4"/>
  <c r="AE2010" i="4"/>
  <c r="AE2074" i="4"/>
  <c r="AE2138" i="4"/>
  <c r="AE2202" i="4"/>
  <c r="AE2266" i="4"/>
  <c r="AE2330" i="4"/>
  <c r="AE2394" i="4"/>
  <c r="AE2458" i="4"/>
  <c r="AE2522" i="4"/>
  <c r="AE2586" i="4"/>
  <c r="AE2650" i="4"/>
  <c r="AE2714" i="4"/>
  <c r="AE1419" i="4"/>
  <c r="AE1483" i="4"/>
  <c r="AE1547" i="4"/>
  <c r="AE1611" i="4"/>
  <c r="AE1675" i="4"/>
  <c r="AE1739" i="4"/>
  <c r="AE1803" i="4"/>
  <c r="AE1867" i="4"/>
  <c r="AE1931" i="4"/>
  <c r="AE1995" i="4"/>
  <c r="AE2059" i="4"/>
  <c r="AE2123" i="4"/>
  <c r="AE2187" i="4"/>
  <c r="AE2251" i="4"/>
  <c r="AE2315" i="4"/>
  <c r="AE2379" i="4"/>
  <c r="AE2443" i="4"/>
  <c r="AE2507" i="4"/>
  <c r="AE2571" i="4"/>
  <c r="AE2635" i="4"/>
  <c r="AE2699" i="4"/>
  <c r="AE1404" i="4"/>
  <c r="AE1468" i="4"/>
  <c r="AE1532" i="4"/>
  <c r="AE1596" i="4"/>
  <c r="AE1660" i="4"/>
  <c r="AE1724" i="4"/>
  <c r="AE1788" i="4"/>
  <c r="AE1852" i="4"/>
  <c r="AE1916" i="4"/>
  <c r="AE1980" i="4"/>
  <c r="AE2044" i="4"/>
  <c r="AE2108" i="4"/>
  <c r="AE2172" i="4"/>
  <c r="AE2236" i="4"/>
  <c r="AE2300" i="4"/>
  <c r="AE2364" i="4"/>
  <c r="AE2428" i="4"/>
  <c r="AE2492" i="4"/>
  <c r="AE2556" i="4"/>
  <c r="AE2620" i="4"/>
  <c r="AE2684" i="4"/>
  <c r="AE1397" i="4"/>
  <c r="AE1461" i="4"/>
  <c r="AE1525" i="4"/>
  <c r="AE1589" i="4"/>
  <c r="AE1653" i="4"/>
  <c r="AE1717" i="4"/>
  <c r="AE1781" i="4"/>
  <c r="AE1845" i="4"/>
  <c r="AE1909" i="4"/>
  <c r="AE1973" i="4"/>
  <c r="AE2037" i="4"/>
  <c r="AE47" i="4"/>
  <c r="AE111" i="4"/>
  <c r="AE175" i="4"/>
  <c r="AE239" i="4"/>
  <c r="AE303" i="4"/>
  <c r="AE367" i="4"/>
  <c r="AE431" i="4"/>
  <c r="AE495" i="4"/>
  <c r="AE559" i="4"/>
  <c r="AE623" i="4"/>
  <c r="AE687" i="4"/>
  <c r="AE751" i="4"/>
  <c r="AE815" i="4"/>
  <c r="AE879" i="4"/>
  <c r="AE943" i="4"/>
  <c r="AE1007" i="4"/>
  <c r="AE1071" i="4"/>
  <c r="AE1135" i="4"/>
  <c r="AE1199" i="4"/>
  <c r="AE1263" i="4"/>
  <c r="AE1327" i="4"/>
  <c r="AE32" i="4"/>
  <c r="AE96" i="4"/>
  <c r="AE160" i="4"/>
  <c r="AE224" i="4"/>
  <c r="AE288" i="4"/>
  <c r="AE352" i="4"/>
  <c r="AE416" i="4"/>
  <c r="AE480" i="4"/>
  <c r="AE544" i="4"/>
  <c r="AE608" i="4"/>
  <c r="AE672" i="4"/>
  <c r="AE736" i="4"/>
  <c r="AE800" i="4"/>
  <c r="AE864" i="4"/>
  <c r="AE928" i="4"/>
  <c r="AE992" i="4"/>
  <c r="AE1056" i="4"/>
  <c r="AE1120" i="4"/>
  <c r="AE1184" i="4"/>
  <c r="AE1248" i="4"/>
  <c r="AE1312" i="4"/>
  <c r="AE17" i="4"/>
  <c r="AE81" i="4"/>
  <c r="AE145" i="4"/>
  <c r="AE209" i="4"/>
  <c r="AE273" i="4"/>
  <c r="AE337" i="4"/>
  <c r="AE401" i="4"/>
  <c r="AE465" i="4"/>
  <c r="AE529" i="4"/>
  <c r="AE593" i="4"/>
  <c r="AE657" i="4"/>
  <c r="AE721" i="4"/>
  <c r="AE785" i="4"/>
  <c r="AE849" i="4"/>
  <c r="AE913" i="4"/>
  <c r="AE977" i="4"/>
  <c r="AE1041" i="4"/>
  <c r="AE1105" i="4"/>
  <c r="AE1169" i="4"/>
  <c r="AE1233" i="4"/>
  <c r="AE1297" i="4"/>
  <c r="AE1361" i="4"/>
  <c r="AE66" i="4"/>
  <c r="AE130" i="4"/>
  <c r="AE194" i="4"/>
  <c r="AE258" i="4"/>
  <c r="AE322" i="4"/>
  <c r="AE386" i="4"/>
  <c r="AE450" i="4"/>
  <c r="AE514" i="4"/>
  <c r="AE578" i="4"/>
  <c r="AE642" i="4"/>
  <c r="AE706" i="4"/>
  <c r="AE770" i="4"/>
  <c r="AE834" i="4"/>
  <c r="AE898" i="4"/>
  <c r="AE962" i="4"/>
  <c r="AE1026" i="4"/>
  <c r="AE1090" i="4"/>
  <c r="AE1154" i="4"/>
  <c r="AE1218" i="4"/>
  <c r="AE1282" i="4"/>
  <c r="AE1346" i="4"/>
  <c r="AE51" i="4"/>
  <c r="AE115" i="4"/>
  <c r="AE179" i="4"/>
  <c r="AE243" i="4"/>
  <c r="AE307" i="4"/>
  <c r="AE371" i="4"/>
  <c r="AE435" i="4"/>
  <c r="AE499" i="4"/>
  <c r="AE563" i="4"/>
  <c r="AE627" i="4"/>
  <c r="AE691" i="4"/>
  <c r="AE755" i="4"/>
  <c r="AE819" i="4"/>
  <c r="AE883" i="4"/>
  <c r="AE947" i="4"/>
  <c r="AE1011" i="4"/>
  <c r="AE1075" i="4"/>
  <c r="AE1139" i="4"/>
  <c r="AE1203" i="4"/>
  <c r="AE1267" i="4"/>
  <c r="AE1331" i="4"/>
  <c r="AE36" i="4"/>
  <c r="AE100" i="4"/>
  <c r="AE164" i="4"/>
  <c r="AE228" i="4"/>
  <c r="AE292" i="4"/>
  <c r="AE356" i="4"/>
  <c r="AE420" i="4"/>
  <c r="AE484" i="4"/>
  <c r="AE548" i="4"/>
  <c r="AE612" i="4"/>
  <c r="AE676" i="4"/>
  <c r="AE740" i="4"/>
  <c r="AE804" i="4"/>
  <c r="AE868" i="4"/>
  <c r="AE932" i="4"/>
  <c r="AE996" i="4"/>
  <c r="AE1060" i="4"/>
  <c r="AE1124" i="4"/>
  <c r="AE1188" i="4"/>
  <c r="AE1252" i="4"/>
  <c r="AE1316" i="4"/>
  <c r="AE21" i="4"/>
  <c r="AE85" i="4"/>
  <c r="AE149" i="4"/>
  <c r="AE213" i="4"/>
  <c r="AE277" i="4"/>
  <c r="AE341" i="4"/>
  <c r="AE405" i="4"/>
  <c r="AE469" i="4"/>
  <c r="AE533" i="4"/>
  <c r="AE597" i="4"/>
  <c r="AE661" i="4"/>
  <c r="AE725" i="4"/>
  <c r="AE789" i="4"/>
  <c r="AE853" i="4"/>
  <c r="AE917" i="4"/>
  <c r="AE981" i="4"/>
  <c r="AE1045" i="4"/>
  <c r="AE1109" i="4"/>
  <c r="AE1173" i="4"/>
  <c r="AE1237" i="4"/>
  <c r="AE1301" i="4"/>
  <c r="AE1365" i="4"/>
  <c r="AE70" i="4"/>
  <c r="AE134" i="4"/>
  <c r="AE198" i="4"/>
  <c r="AE262" i="4"/>
  <c r="AE326" i="4"/>
  <c r="AE390" i="4"/>
  <c r="AE454" i="4"/>
  <c r="AE518" i="4"/>
  <c r="AE582" i="4"/>
  <c r="AE646" i="4"/>
  <c r="AE710" i="4"/>
  <c r="AE774" i="4"/>
  <c r="AE838" i="4"/>
  <c r="AE902" i="4"/>
  <c r="AE966" i="4"/>
  <c r="AE1030" i="4"/>
  <c r="AE1094" i="4"/>
  <c r="AE1158" i="4"/>
  <c r="AE1222" i="4"/>
  <c r="AE1286" i="4"/>
  <c r="AE1350" i="4"/>
  <c r="AE1423" i="4"/>
  <c r="AE1487" i="4"/>
  <c r="AE1551" i="4"/>
  <c r="AE1615" i="4"/>
  <c r="AE1679" i="4"/>
  <c r="AE1743" i="4"/>
  <c r="AE1807" i="4"/>
  <c r="AE1871" i="4"/>
  <c r="AE1935" i="4"/>
  <c r="AE1999" i="4"/>
  <c r="AE2063" i="4"/>
  <c r="AE2127" i="4"/>
  <c r="AE2191" i="4"/>
  <c r="AE2255" i="4"/>
  <c r="AE2319" i="4"/>
  <c r="AE2383" i="4"/>
  <c r="AE2447" i="4"/>
  <c r="AE2511" i="4"/>
  <c r="AE2575" i="4"/>
  <c r="AE2639" i="4"/>
  <c r="AE2703" i="4"/>
  <c r="AE1408" i="4"/>
  <c r="AE1472" i="4"/>
  <c r="AE1536" i="4"/>
  <c r="AE1600" i="4"/>
  <c r="AE1664" i="4"/>
  <c r="AE1728" i="4"/>
  <c r="AE1792" i="4"/>
  <c r="AE1856" i="4"/>
  <c r="AE1920" i="4"/>
  <c r="AE1984" i="4"/>
  <c r="AE2048" i="4"/>
  <c r="AE2112" i="4"/>
  <c r="AE2176" i="4"/>
  <c r="AE2240" i="4"/>
  <c r="AE2304" i="4"/>
  <c r="AE2368" i="4"/>
  <c r="AE2432" i="4"/>
  <c r="AE2496" i="4"/>
  <c r="AE2560" i="4"/>
  <c r="AE2624" i="4"/>
  <c r="AE2688" i="4"/>
  <c r="AE1393" i="4"/>
  <c r="AE1457" i="4"/>
  <c r="AE1521" i="4"/>
  <c r="AE1585" i="4"/>
  <c r="AE1649" i="4"/>
  <c r="AE1713" i="4"/>
  <c r="AE1777" i="4"/>
  <c r="AE1841" i="4"/>
  <c r="AE1905" i="4"/>
  <c r="AE1969" i="4"/>
  <c r="AE2033" i="4"/>
  <c r="AE2097" i="4"/>
  <c r="AE2161" i="4"/>
  <c r="AE2225" i="4"/>
  <c r="AE2289" i="4"/>
  <c r="AE2353" i="4"/>
  <c r="AE2417" i="4"/>
  <c r="AE2481" i="4"/>
  <c r="AE2545" i="4"/>
  <c r="AE2609" i="4"/>
  <c r="AE2673" i="4"/>
  <c r="AE1378" i="4"/>
  <c r="AE1442" i="4"/>
  <c r="AE1506" i="4"/>
  <c r="AE1570" i="4"/>
  <c r="AE1634" i="4"/>
  <c r="AE1698" i="4"/>
  <c r="AE1762" i="4"/>
  <c r="AE1826" i="4"/>
  <c r="AE1890" i="4"/>
  <c r="AE1954" i="4"/>
  <c r="AE2018" i="4"/>
  <c r="AE2082" i="4"/>
  <c r="AE2146" i="4"/>
  <c r="AE2210" i="4"/>
  <c r="AE2274" i="4"/>
  <c r="AE2338" i="4"/>
  <c r="AE2402" i="4"/>
  <c r="AE2466" i="4"/>
  <c r="AE2530" i="4"/>
  <c r="AE2594" i="4"/>
  <c r="AE2658" i="4"/>
  <c r="AE2722" i="4"/>
  <c r="AE1427" i="4"/>
  <c r="AE1491" i="4"/>
  <c r="AE1555" i="4"/>
  <c r="AE1619" i="4"/>
  <c r="AE1683" i="4"/>
  <c r="AE1747" i="4"/>
  <c r="AE1811" i="4"/>
  <c r="AE1875" i="4"/>
  <c r="AE1939" i="4"/>
  <c r="AE2003" i="4"/>
  <c r="AE2067" i="4"/>
  <c r="AE2131" i="4"/>
  <c r="AE2195" i="4"/>
  <c r="AE2259" i="4"/>
  <c r="AE2323" i="4"/>
  <c r="AE2387" i="4"/>
  <c r="AE2451" i="4"/>
  <c r="AE2515" i="4"/>
  <c r="AE2579" i="4"/>
  <c r="AE2643" i="4"/>
  <c r="AE2707" i="4"/>
  <c r="AE1412" i="4"/>
  <c r="AE1476" i="4"/>
  <c r="AE1540" i="4"/>
  <c r="AE1604" i="4"/>
  <c r="AE1668" i="4"/>
  <c r="AE1732" i="4"/>
  <c r="AE1796" i="4"/>
  <c r="AE1860" i="4"/>
  <c r="AE1924" i="4"/>
  <c r="AE1988" i="4"/>
  <c r="AE2052" i="4"/>
  <c r="AE2116" i="4"/>
  <c r="AE2180" i="4"/>
  <c r="AE2244" i="4"/>
  <c r="AE2308" i="4"/>
  <c r="AE2372" i="4"/>
  <c r="AE2436" i="4"/>
  <c r="AE2500" i="4"/>
  <c r="AE2564" i="4"/>
  <c r="AE2628" i="4"/>
  <c r="AE2692" i="4"/>
  <c r="AE1405" i="4"/>
  <c r="AE1469" i="4"/>
  <c r="AE1533" i="4"/>
  <c r="AE1597" i="4"/>
  <c r="AE1661" i="4"/>
  <c r="AE1725" i="4"/>
  <c r="AE1789" i="4"/>
  <c r="AE1853" i="4"/>
  <c r="AE1917" i="4"/>
  <c r="AE1981" i="4"/>
  <c r="AE2045" i="4"/>
  <c r="AH14" i="4"/>
  <c r="AH270" i="4"/>
  <c r="AH462" i="4"/>
  <c r="AH878" i="4"/>
  <c r="AH1070" i="4"/>
  <c r="AH1262" i="4"/>
  <c r="AH1742" i="4"/>
  <c r="AH2094" i="4"/>
  <c r="AH3022" i="4"/>
  <c r="AH279" i="4"/>
  <c r="AH1079" i="4"/>
  <c r="AH1271" i="4"/>
  <c r="AH1815" i="4"/>
  <c r="AH1943" i="4"/>
  <c r="AH2007" i="4"/>
  <c r="AH2071" i="4"/>
  <c r="AH2135" i="4"/>
  <c r="AH2199" i="4"/>
  <c r="AH25" i="4"/>
  <c r="AH114" i="4"/>
  <c r="AH178" i="4"/>
  <c r="AH306" i="4"/>
  <c r="AH370" i="4"/>
  <c r="AH530" i="4"/>
  <c r="AH594" i="4"/>
  <c r="AH658" i="4"/>
  <c r="AH722" i="4"/>
  <c r="AH786" i="4"/>
  <c r="AH978" i="4"/>
  <c r="AH1042" i="4"/>
  <c r="AH1106" i="4"/>
  <c r="AH1170" i="4"/>
  <c r="AH1234" i="4"/>
  <c r="AH11" i="4"/>
  <c r="AH75" i="4"/>
  <c r="AH267" i="4"/>
  <c r="AH331" i="4"/>
  <c r="AH395" i="4"/>
  <c r="AH459" i="4"/>
  <c r="AH939" i="4"/>
  <c r="AH1131" i="4"/>
  <c r="AH1195" i="4"/>
  <c r="AH1259" i="4"/>
  <c r="AH1323" i="4"/>
  <c r="AH1387" i="4"/>
  <c r="AH1451" i="4"/>
  <c r="AH1515" i="4"/>
  <c r="AH1579" i="4"/>
  <c r="AH1643" i="4"/>
  <c r="AH1771" i="4"/>
  <c r="AH1835" i="4"/>
  <c r="AH1899" i="4"/>
  <c r="AH1963" i="4"/>
  <c r="AH2027" i="4"/>
  <c r="AH52" i="4"/>
  <c r="AH148" i="4"/>
  <c r="AH69" i="4"/>
  <c r="AH133" i="4"/>
  <c r="AH197" i="4"/>
  <c r="AH325" i="4"/>
  <c r="AH421" i="4"/>
  <c r="AH453" i="4"/>
  <c r="AE55" i="4"/>
  <c r="AE119" i="4"/>
  <c r="AE183" i="4"/>
  <c r="AE247" i="4"/>
  <c r="AE311" i="4"/>
  <c r="AE375" i="4"/>
  <c r="AE439" i="4"/>
  <c r="AE503" i="4"/>
  <c r="AE567" i="4"/>
  <c r="AE631" i="4"/>
  <c r="AE695" i="4"/>
  <c r="AE759" i="4"/>
  <c r="AE823" i="4"/>
  <c r="AE887" i="4"/>
  <c r="AE951" i="4"/>
  <c r="AE1015" i="4"/>
  <c r="AE1079" i="4"/>
  <c r="AE1143" i="4"/>
  <c r="AE1207" i="4"/>
  <c r="AE1271" i="4"/>
  <c r="AE1335" i="4"/>
  <c r="AE40" i="4"/>
  <c r="AE104" i="4"/>
  <c r="AE168" i="4"/>
  <c r="AE232" i="4"/>
  <c r="AE296" i="4"/>
  <c r="AE360" i="4"/>
  <c r="AE424" i="4"/>
  <c r="AE488" i="4"/>
  <c r="AE552" i="4"/>
  <c r="AE616" i="4"/>
  <c r="AE680" i="4"/>
  <c r="AE744" i="4"/>
  <c r="AE808" i="4"/>
  <c r="AE872" i="4"/>
  <c r="AE936" i="4"/>
  <c r="AE1000" i="4"/>
  <c r="AE1064" i="4"/>
  <c r="AE1128" i="4"/>
  <c r="AE1192" i="4"/>
  <c r="AE1256" i="4"/>
  <c r="AE1320" i="4"/>
  <c r="AE25" i="4"/>
  <c r="AE89" i="4"/>
  <c r="AE153" i="4"/>
  <c r="AE217" i="4"/>
  <c r="AE281" i="4"/>
  <c r="AE345" i="4"/>
  <c r="AE409" i="4"/>
  <c r="AE473" i="4"/>
  <c r="AE537" i="4"/>
  <c r="AE601" i="4"/>
  <c r="AE665" i="4"/>
  <c r="AE729" i="4"/>
  <c r="AE793" i="4"/>
  <c r="AE857" i="4"/>
  <c r="AE921" i="4"/>
  <c r="AE985" i="4"/>
  <c r="AE1049" i="4"/>
  <c r="AE1113" i="4"/>
  <c r="AE1177" i="4"/>
  <c r="AE1241" i="4"/>
  <c r="AE1305" i="4"/>
  <c r="AE74" i="4"/>
  <c r="AE138" i="4"/>
  <c r="AE202" i="4"/>
  <c r="AE266" i="4"/>
  <c r="AE330" i="4"/>
  <c r="AE394" i="4"/>
  <c r="AE458" i="4"/>
  <c r="AE522" i="4"/>
  <c r="AE586" i="4"/>
  <c r="AE650" i="4"/>
  <c r="AE714" i="4"/>
  <c r="AE778" i="4"/>
  <c r="AE842" i="4"/>
  <c r="AE906" i="4"/>
  <c r="AE970" i="4"/>
  <c r="AE1034" i="4"/>
  <c r="AE1098" i="4"/>
  <c r="AE1162" i="4"/>
  <c r="AE1226" i="4"/>
  <c r="AE1290" i="4"/>
  <c r="AE1354" i="4"/>
  <c r="AE59" i="4"/>
  <c r="AE123" i="4"/>
  <c r="AE187" i="4"/>
  <c r="AE251" i="4"/>
  <c r="AE315" i="4"/>
  <c r="AE379" i="4"/>
  <c r="AE443" i="4"/>
  <c r="AE507" i="4"/>
  <c r="AE571" i="4"/>
  <c r="AE635" i="4"/>
  <c r="AE699" i="4"/>
  <c r="AE763" i="4"/>
  <c r="AE827" i="4"/>
  <c r="AE891" i="4"/>
  <c r="AE955" i="4"/>
  <c r="AE1019" i="4"/>
  <c r="AE1083" i="4"/>
  <c r="AE1147" i="4"/>
  <c r="AE1211" i="4"/>
  <c r="AE1275" i="4"/>
  <c r="AE1339" i="4"/>
  <c r="AE44" i="4"/>
  <c r="AE108" i="4"/>
  <c r="AE172" i="4"/>
  <c r="AE236" i="4"/>
  <c r="AE300" i="4"/>
  <c r="AE364" i="4"/>
  <c r="AE428" i="4"/>
  <c r="AE492" i="4"/>
  <c r="AE556" i="4"/>
  <c r="AE620" i="4"/>
  <c r="AE684" i="4"/>
  <c r="AE748" i="4"/>
  <c r="AE812" i="4"/>
  <c r="AE876" i="4"/>
  <c r="AE940" i="4"/>
  <c r="AE1004" i="4"/>
  <c r="AE1068" i="4"/>
  <c r="AE1132" i="4"/>
  <c r="AE1196" i="4"/>
  <c r="AE1260" i="4"/>
  <c r="AE1324" i="4"/>
  <c r="AE29" i="4"/>
  <c r="AE93" i="4"/>
  <c r="AE157" i="4"/>
  <c r="AE221" i="4"/>
  <c r="AE285" i="4"/>
  <c r="AE349" i="4"/>
  <c r="AE413" i="4"/>
  <c r="AE477" i="4"/>
  <c r="AE541" i="4"/>
  <c r="AE605" i="4"/>
  <c r="AE669" i="4"/>
  <c r="AE733" i="4"/>
  <c r="AE797" i="4"/>
  <c r="AE861" i="4"/>
  <c r="AE925" i="4"/>
  <c r="AE989" i="4"/>
  <c r="AE1053" i="4"/>
  <c r="AE1117" i="4"/>
  <c r="AE1181" i="4"/>
  <c r="AE1245" i="4"/>
  <c r="AE1309" i="4"/>
  <c r="AE14" i="4"/>
  <c r="AE78" i="4"/>
  <c r="AE142" i="4"/>
  <c r="AE206" i="4"/>
  <c r="AE270" i="4"/>
  <c r="AE334" i="4"/>
  <c r="AE398" i="4"/>
  <c r="AE462" i="4"/>
  <c r="AE526" i="4"/>
  <c r="AE590" i="4"/>
  <c r="AE654" i="4"/>
  <c r="AE718" i="4"/>
  <c r="AE782" i="4"/>
  <c r="AE846" i="4"/>
  <c r="AE910" i="4"/>
  <c r="AE974" i="4"/>
  <c r="AE1038" i="4"/>
  <c r="AE1102" i="4"/>
  <c r="AE1166" i="4"/>
  <c r="AE1230" i="4"/>
  <c r="AE1294" i="4"/>
  <c r="AE1358" i="4"/>
  <c r="AE1431" i="4"/>
  <c r="AE1495" i="4"/>
  <c r="AE1559" i="4"/>
  <c r="AE1623" i="4"/>
  <c r="AE1687" i="4"/>
  <c r="AE1751" i="4"/>
  <c r="AE1815" i="4"/>
  <c r="AE1879" i="4"/>
  <c r="AE1943" i="4"/>
  <c r="AE2007" i="4"/>
  <c r="AE2071" i="4"/>
  <c r="AE2135" i="4"/>
  <c r="AE2199" i="4"/>
  <c r="AE2263" i="4"/>
  <c r="AE2327" i="4"/>
  <c r="AE2391" i="4"/>
  <c r="AE2455" i="4"/>
  <c r="AE2519" i="4"/>
  <c r="AE2583" i="4"/>
  <c r="AE2647" i="4"/>
  <c r="AE2711" i="4"/>
  <c r="AE1416" i="4"/>
  <c r="AE1480" i="4"/>
  <c r="AE1544" i="4"/>
  <c r="AE1608" i="4"/>
  <c r="AE1672" i="4"/>
  <c r="AE1736" i="4"/>
  <c r="AE1800" i="4"/>
  <c r="AE1864" i="4"/>
  <c r="AE1928" i="4"/>
  <c r="AE1992" i="4"/>
  <c r="AE2056" i="4"/>
  <c r="AE2120" i="4"/>
  <c r="AE2184" i="4"/>
  <c r="AE2248" i="4"/>
  <c r="AE2312" i="4"/>
  <c r="AE2376" i="4"/>
  <c r="AE2440" i="4"/>
  <c r="AE2504" i="4"/>
  <c r="AE2568" i="4"/>
  <c r="AE2632" i="4"/>
  <c r="AE2696" i="4"/>
  <c r="AE1401" i="4"/>
  <c r="AE1465" i="4"/>
  <c r="AE1529" i="4"/>
  <c r="AE1593" i="4"/>
  <c r="AE1657" i="4"/>
  <c r="AE1721" i="4"/>
  <c r="AE1785" i="4"/>
  <c r="AE1849" i="4"/>
  <c r="AE1913" i="4"/>
  <c r="AE1977" i="4"/>
  <c r="AE2041" i="4"/>
  <c r="AE2105" i="4"/>
  <c r="AE2169" i="4"/>
  <c r="AE2233" i="4"/>
  <c r="AE2297" i="4"/>
  <c r="AE2361" i="4"/>
  <c r="AE2425" i="4"/>
  <c r="AE2489" i="4"/>
  <c r="AE2553" i="4"/>
  <c r="AE2617" i="4"/>
  <c r="AE2681" i="4"/>
  <c r="AE1386" i="4"/>
  <c r="AE1450" i="4"/>
  <c r="AE1514" i="4"/>
  <c r="AE1578" i="4"/>
  <c r="AE1642" i="4"/>
  <c r="AE1706" i="4"/>
  <c r="AE1770" i="4"/>
  <c r="AE1834" i="4"/>
  <c r="AE1898" i="4"/>
  <c r="AE1962" i="4"/>
  <c r="AE2026" i="4"/>
  <c r="AE2090" i="4"/>
  <c r="AE2154" i="4"/>
  <c r="AE2218" i="4"/>
  <c r="AE2282" i="4"/>
  <c r="AE2346" i="4"/>
  <c r="AE2410" i="4"/>
  <c r="AE2474" i="4"/>
  <c r="AE2538" i="4"/>
  <c r="AE2602" i="4"/>
  <c r="AE2666" i="4"/>
  <c r="AE1371" i="4"/>
  <c r="AE1435" i="4"/>
  <c r="AE1499" i="4"/>
  <c r="AE1563" i="4"/>
  <c r="AE1627" i="4"/>
  <c r="AE1691" i="4"/>
  <c r="AE1755" i="4"/>
  <c r="AE1819" i="4"/>
  <c r="AE1883" i="4"/>
  <c r="AE1947" i="4"/>
  <c r="AE2011" i="4"/>
  <c r="AE2075" i="4"/>
  <c r="AE2139" i="4"/>
  <c r="AE2203" i="4"/>
  <c r="AE2267" i="4"/>
  <c r="AE2331" i="4"/>
  <c r="AE2395" i="4"/>
  <c r="AE2459" i="4"/>
  <c r="AE2523" i="4"/>
  <c r="AE2587" i="4"/>
  <c r="AE2651" i="4"/>
  <c r="AE2715" i="4"/>
  <c r="AE1420" i="4"/>
  <c r="AE1484" i="4"/>
  <c r="AE1548" i="4"/>
  <c r="AE1612" i="4"/>
  <c r="AE1676" i="4"/>
  <c r="AE1740" i="4"/>
  <c r="AE1804" i="4"/>
  <c r="AE1868" i="4"/>
  <c r="AE1932" i="4"/>
  <c r="AE1996" i="4"/>
  <c r="AE2060" i="4"/>
  <c r="AE2124" i="4"/>
  <c r="AE2188" i="4"/>
  <c r="AE2252" i="4"/>
  <c r="AE2316" i="4"/>
  <c r="AE2380" i="4"/>
  <c r="AE2444" i="4"/>
  <c r="AE2508" i="4"/>
  <c r="AE2572" i="4"/>
  <c r="AE2636" i="4"/>
  <c r="AE2700" i="4"/>
  <c r="AE1413" i="4"/>
  <c r="AE1477" i="4"/>
  <c r="AE1541" i="4"/>
  <c r="AE1605" i="4"/>
  <c r="AE1669" i="4"/>
  <c r="AE1733" i="4"/>
  <c r="AE1797" i="4"/>
  <c r="AE1861" i="4"/>
  <c r="AE1925" i="4"/>
  <c r="AE1989" i="4"/>
  <c r="AE2053" i="4"/>
  <c r="AE2117" i="4"/>
  <c r="AE2181" i="4"/>
  <c r="AE2245" i="4"/>
  <c r="AE2309" i="4"/>
  <c r="AE2373" i="4"/>
  <c r="AE2437" i="4"/>
  <c r="AE2501" i="4"/>
  <c r="AE2565" i="4"/>
  <c r="AE2629" i="4"/>
  <c r="AE2693" i="4"/>
  <c r="AE1398" i="4"/>
  <c r="AE1462" i="4"/>
  <c r="AE1526" i="4"/>
  <c r="AE1590" i="4"/>
  <c r="AE1654" i="4"/>
  <c r="AE1718" i="4"/>
  <c r="AE1782" i="4"/>
  <c r="AE1846" i="4"/>
  <c r="AE1910" i="4"/>
  <c r="AE1974" i="4"/>
  <c r="AE2038" i="4"/>
  <c r="AE2102" i="4"/>
  <c r="AE2166" i="4"/>
  <c r="AE2230" i="4"/>
  <c r="AE2294" i="4"/>
  <c r="AE2358" i="4"/>
  <c r="AE2422" i="4"/>
  <c r="AE2486" i="4"/>
  <c r="AE2550" i="4"/>
  <c r="AE2614" i="4"/>
  <c r="AE2678" i="4"/>
  <c r="AE2743" i="4"/>
  <c r="AE2807" i="4"/>
  <c r="AE2871" i="4"/>
  <c r="AE2935" i="4"/>
  <c r="AE2999" i="4"/>
  <c r="AE3063" i="4"/>
  <c r="AE3127" i="4"/>
  <c r="AE3191" i="4"/>
  <c r="AE3255" i="4"/>
  <c r="AE3319" i="4"/>
  <c r="AD25" i="4"/>
  <c r="AD89" i="4"/>
  <c r="AD153" i="4"/>
  <c r="AH46" i="4"/>
  <c r="AH238" i="4"/>
  <c r="AH494" i="4"/>
  <c r="AH814" i="4"/>
  <c r="AH1102" i="4"/>
  <c r="AH1294" i="4"/>
  <c r="AH2158" i="4"/>
  <c r="AH2510" i="4"/>
  <c r="AH183" i="4"/>
  <c r="AH471" i="4"/>
  <c r="AH1143" i="4"/>
  <c r="AH1367" i="4"/>
  <c r="AH1783" i="4"/>
  <c r="AH1911" i="4"/>
  <c r="AH1975" i="4"/>
  <c r="AH2039" i="4"/>
  <c r="AH2103" i="4"/>
  <c r="AH2167" i="4"/>
  <c r="AH80" i="4"/>
  <c r="AH82" i="4"/>
  <c r="AH146" i="4"/>
  <c r="AH242" i="4"/>
  <c r="AH338" i="4"/>
  <c r="AH562" i="4"/>
  <c r="AH626" i="4"/>
  <c r="AH690" i="4"/>
  <c r="AH754" i="4"/>
  <c r="AH1010" i="4"/>
  <c r="AH1074" i="4"/>
  <c r="AH1138" i="4"/>
  <c r="AH1202" i="4"/>
  <c r="AH1266" i="4"/>
  <c r="AH43" i="4"/>
  <c r="AH139" i="4"/>
  <c r="AH171" i="4"/>
  <c r="AH299" i="4"/>
  <c r="AH363" i="4"/>
  <c r="AH427" i="4"/>
  <c r="AH491" i="4"/>
  <c r="AH1099" i="4"/>
  <c r="AH1163" i="4"/>
  <c r="AH1227" i="4"/>
  <c r="AH1291" i="4"/>
  <c r="AH1355" i="4"/>
  <c r="AH1419" i="4"/>
  <c r="AH1483" i="4"/>
  <c r="AH1547" i="4"/>
  <c r="AH1611" i="4"/>
  <c r="AH1675" i="4"/>
  <c r="AH1803" i="4"/>
  <c r="AH1867" i="4"/>
  <c r="AH1931" i="4"/>
  <c r="AH1995" i="4"/>
  <c r="AH20" i="4"/>
  <c r="AH180" i="4"/>
  <c r="AH244" i="4"/>
  <c r="AH229" i="4"/>
  <c r="AH293" i="4"/>
  <c r="AH357" i="4"/>
  <c r="AH2247" i="4"/>
  <c r="AE63" i="4"/>
  <c r="AE127" i="4"/>
  <c r="AE191" i="4"/>
  <c r="AE255" i="4"/>
  <c r="AE319" i="4"/>
  <c r="AE383" i="4"/>
  <c r="AE447" i="4"/>
  <c r="AE511" i="4"/>
  <c r="AE575" i="4"/>
  <c r="AE639" i="4"/>
  <c r="AE703" i="4"/>
  <c r="AE767" i="4"/>
  <c r="AE831" i="4"/>
  <c r="AE895" i="4"/>
  <c r="AE959" i="4"/>
  <c r="AE1023" i="4"/>
  <c r="AE1087" i="4"/>
  <c r="AE1151" i="4"/>
  <c r="AE1215" i="4"/>
  <c r="AE1279" i="4"/>
  <c r="AE1343" i="4"/>
  <c r="AE48" i="4"/>
  <c r="AE112" i="4"/>
  <c r="AE176" i="4"/>
  <c r="AE240" i="4"/>
  <c r="AE304" i="4"/>
  <c r="AE368" i="4"/>
  <c r="AE432" i="4"/>
  <c r="AE496" i="4"/>
  <c r="AE560" i="4"/>
  <c r="AE624" i="4"/>
  <c r="AE688" i="4"/>
  <c r="AE752" i="4"/>
  <c r="AE816" i="4"/>
  <c r="AE880" i="4"/>
  <c r="AE944" i="4"/>
  <c r="AE1008" i="4"/>
  <c r="AE1072" i="4"/>
  <c r="AE1136" i="4"/>
  <c r="AE1200" i="4"/>
  <c r="AE1264" i="4"/>
  <c r="AE1328" i="4"/>
  <c r="AE33" i="4"/>
  <c r="AE97" i="4"/>
  <c r="AE161" i="4"/>
  <c r="AE225" i="4"/>
  <c r="AE289" i="4"/>
  <c r="AE353" i="4"/>
  <c r="AE417" i="4"/>
  <c r="AE481" i="4"/>
  <c r="AE545" i="4"/>
  <c r="AE609" i="4"/>
  <c r="AE673" i="4"/>
  <c r="AE737" i="4"/>
  <c r="AE801" i="4"/>
  <c r="AE865" i="4"/>
  <c r="AE929" i="4"/>
  <c r="AE993" i="4"/>
  <c r="AE1057" i="4"/>
  <c r="AE1121" i="4"/>
  <c r="AE1185" i="4"/>
  <c r="AE1249" i="4"/>
  <c r="AE1313" i="4"/>
  <c r="AE18" i="4"/>
  <c r="AE82" i="4"/>
  <c r="AE146" i="4"/>
  <c r="AE210" i="4"/>
  <c r="AE274" i="4"/>
  <c r="AE338" i="4"/>
  <c r="AE402" i="4"/>
  <c r="AE466" i="4"/>
  <c r="AE530" i="4"/>
  <c r="AE594" i="4"/>
  <c r="AE658" i="4"/>
  <c r="AE722" i="4"/>
  <c r="AE786" i="4"/>
  <c r="AE850" i="4"/>
  <c r="AE914" i="4"/>
  <c r="AE978" i="4"/>
  <c r="AE1042" i="4"/>
  <c r="AE1106" i="4"/>
  <c r="AE1170" i="4"/>
  <c r="AE1234" i="4"/>
  <c r="AE1298" i="4"/>
  <c r="AE1362" i="4"/>
  <c r="AE67" i="4"/>
  <c r="AE131" i="4"/>
  <c r="AE195" i="4"/>
  <c r="AE259" i="4"/>
  <c r="AE323" i="4"/>
  <c r="AE387" i="4"/>
  <c r="AE451" i="4"/>
  <c r="AE515" i="4"/>
  <c r="AE579" i="4"/>
  <c r="AE643" i="4"/>
  <c r="AE707" i="4"/>
  <c r="AE771" i="4"/>
  <c r="AE835" i="4"/>
  <c r="AE899" i="4"/>
  <c r="AE963" i="4"/>
  <c r="AE1027" i="4"/>
  <c r="AE1091" i="4"/>
  <c r="AE1155" i="4"/>
  <c r="AE1219" i="4"/>
  <c r="AE1283" i="4"/>
  <c r="AE1347" i="4"/>
  <c r="AE52" i="4"/>
  <c r="AE116" i="4"/>
  <c r="AE180" i="4"/>
  <c r="AE244" i="4"/>
  <c r="AE308" i="4"/>
  <c r="AE372" i="4"/>
  <c r="AE436" i="4"/>
  <c r="AE500" i="4"/>
  <c r="AE564" i="4"/>
  <c r="AE628" i="4"/>
  <c r="AE692" i="4"/>
  <c r="AE756" i="4"/>
  <c r="AE820" i="4"/>
  <c r="AE884" i="4"/>
  <c r="AE948" i="4"/>
  <c r="AE1012" i="4"/>
  <c r="AE1076" i="4"/>
  <c r="AE1140" i="4"/>
  <c r="AE1204" i="4"/>
  <c r="AE1268" i="4"/>
  <c r="AE1332" i="4"/>
  <c r="AE37" i="4"/>
  <c r="AE101" i="4"/>
  <c r="AE165" i="4"/>
  <c r="AE229" i="4"/>
  <c r="AE293" i="4"/>
  <c r="AE357" i="4"/>
  <c r="AE421" i="4"/>
  <c r="AE485" i="4"/>
  <c r="AE549" i="4"/>
  <c r="AE613" i="4"/>
  <c r="AE677" i="4"/>
  <c r="AE741" i="4"/>
  <c r="AE805" i="4"/>
  <c r="AE869" i="4"/>
  <c r="AE933" i="4"/>
  <c r="AE997" i="4"/>
  <c r="AE1061" i="4"/>
  <c r="AE1125" i="4"/>
  <c r="AE1189" i="4"/>
  <c r="AE1253" i="4"/>
  <c r="AE1317" i="4"/>
  <c r="AE22" i="4"/>
  <c r="AE86" i="4"/>
  <c r="AE150" i="4"/>
  <c r="AE214" i="4"/>
  <c r="AE278" i="4"/>
  <c r="AE342" i="4"/>
  <c r="AE406" i="4"/>
  <c r="AE470" i="4"/>
  <c r="AE534" i="4"/>
  <c r="AE598" i="4"/>
  <c r="AE662" i="4"/>
  <c r="AE726" i="4"/>
  <c r="AE790" i="4"/>
  <c r="AE854" i="4"/>
  <c r="AE918" i="4"/>
  <c r="AE982" i="4"/>
  <c r="AE1046" i="4"/>
  <c r="AE1110" i="4"/>
  <c r="AE1174" i="4"/>
  <c r="AE1238" i="4"/>
  <c r="AE1302" i="4"/>
  <c r="AE1375" i="4"/>
  <c r="AE1439" i="4"/>
  <c r="AE1503" i="4"/>
  <c r="AE1567" i="4"/>
  <c r="AE1631" i="4"/>
  <c r="AE1695" i="4"/>
  <c r="AE1759" i="4"/>
  <c r="AE1823" i="4"/>
  <c r="AE1887" i="4"/>
  <c r="AE1951" i="4"/>
  <c r="AE2015" i="4"/>
  <c r="AE2079" i="4"/>
  <c r="AE2143" i="4"/>
  <c r="AE2207" i="4"/>
  <c r="AE2271" i="4"/>
  <c r="AE2335" i="4"/>
  <c r="AE2399" i="4"/>
  <c r="AE2463" i="4"/>
  <c r="AE2527" i="4"/>
  <c r="AE2591" i="4"/>
  <c r="AE2655" i="4"/>
  <c r="AE2719" i="4"/>
  <c r="AE1424" i="4"/>
  <c r="AE1488" i="4"/>
  <c r="AE1552" i="4"/>
  <c r="AE1616" i="4"/>
  <c r="AE1680" i="4"/>
  <c r="AE1744" i="4"/>
  <c r="AE1808" i="4"/>
  <c r="AE1872" i="4"/>
  <c r="AE1936" i="4"/>
  <c r="AE2000" i="4"/>
  <c r="AE2064" i="4"/>
  <c r="AE2128" i="4"/>
  <c r="AE2192" i="4"/>
  <c r="AE2256" i="4"/>
  <c r="AE2320" i="4"/>
  <c r="AE2384" i="4"/>
  <c r="AE2448" i="4"/>
  <c r="AE2512" i="4"/>
  <c r="AE2576" i="4"/>
  <c r="AE2640" i="4"/>
  <c r="AE2704" i="4"/>
  <c r="AE1409" i="4"/>
  <c r="AE1473" i="4"/>
  <c r="AE1537" i="4"/>
  <c r="AE1601" i="4"/>
  <c r="AE1665" i="4"/>
  <c r="AE1729" i="4"/>
  <c r="AE1793" i="4"/>
  <c r="AE1857" i="4"/>
  <c r="AE1921" i="4"/>
  <c r="AE1985" i="4"/>
  <c r="AE2049" i="4"/>
  <c r="AE2113" i="4"/>
  <c r="AE2177" i="4"/>
  <c r="AE2241" i="4"/>
  <c r="AE2305" i="4"/>
  <c r="AE2369" i="4"/>
  <c r="AE2433" i="4"/>
  <c r="AE2497" i="4"/>
  <c r="AE2561" i="4"/>
  <c r="AE2625" i="4"/>
  <c r="AE2689" i="4"/>
  <c r="AE1394" i="4"/>
  <c r="AE1458" i="4"/>
  <c r="AE1522" i="4"/>
  <c r="AE1586" i="4"/>
  <c r="AE1650" i="4"/>
  <c r="AE1714" i="4"/>
  <c r="AE1778" i="4"/>
  <c r="AE1842" i="4"/>
  <c r="AE1906" i="4"/>
  <c r="AE1970" i="4"/>
  <c r="AE2034" i="4"/>
  <c r="AE2098" i="4"/>
  <c r="AE2162" i="4"/>
  <c r="AE2226" i="4"/>
  <c r="AE2290" i="4"/>
  <c r="AE2354" i="4"/>
  <c r="AE2418" i="4"/>
  <c r="AE2482" i="4"/>
  <c r="AE2546" i="4"/>
  <c r="AE2610" i="4"/>
  <c r="AE2674" i="4"/>
  <c r="AE1379" i="4"/>
  <c r="AE1443" i="4"/>
  <c r="AE1507" i="4"/>
  <c r="AE1571" i="4"/>
  <c r="AE1635" i="4"/>
  <c r="AE1699" i="4"/>
  <c r="AE1763" i="4"/>
  <c r="AE1827" i="4"/>
  <c r="AE1891" i="4"/>
  <c r="AE1955" i="4"/>
  <c r="AE2019" i="4"/>
  <c r="AE2083" i="4"/>
  <c r="AE2147" i="4"/>
  <c r="AE2211" i="4"/>
  <c r="AE2275" i="4"/>
  <c r="AE2339" i="4"/>
  <c r="AE2403" i="4"/>
  <c r="AE2467" i="4"/>
  <c r="AE2531" i="4"/>
  <c r="AE2595" i="4"/>
  <c r="AE2659" i="4"/>
  <c r="AE2723" i="4"/>
  <c r="AE1428" i="4"/>
  <c r="AE1492" i="4"/>
  <c r="AE1556" i="4"/>
  <c r="AE1620" i="4"/>
  <c r="AE1684" i="4"/>
  <c r="AE1748" i="4"/>
  <c r="AE1812" i="4"/>
  <c r="AE1876" i="4"/>
  <c r="AE1940" i="4"/>
  <c r="AE2004" i="4"/>
  <c r="AE2068" i="4"/>
  <c r="AE2132" i="4"/>
  <c r="AE2196" i="4"/>
  <c r="AE2260" i="4"/>
  <c r="AE2324" i="4"/>
  <c r="AE2388" i="4"/>
  <c r="AE2452" i="4"/>
  <c r="AE2325" i="4"/>
  <c r="AE2389" i="4"/>
  <c r="AE2453" i="4"/>
  <c r="AE2517" i="4"/>
  <c r="AE2581" i="4"/>
  <c r="AE2645" i="4"/>
  <c r="AE2709" i="4"/>
  <c r="AE1414" i="4"/>
  <c r="AE1478" i="4"/>
  <c r="AE1542" i="4"/>
  <c r="AE1606" i="4"/>
  <c r="AE1670" i="4"/>
  <c r="AE1734" i="4"/>
  <c r="AE1798" i="4"/>
  <c r="AE1862" i="4"/>
  <c r="AE1926" i="4"/>
  <c r="AE1990" i="4"/>
  <c r="AE2054" i="4"/>
  <c r="AE2118" i="4"/>
  <c r="AE2182" i="4"/>
  <c r="AE2246" i="4"/>
  <c r="AE2310" i="4"/>
  <c r="AE2374" i="4"/>
  <c r="AE2438" i="4"/>
  <c r="AE2502" i="4"/>
  <c r="AE2566" i="4"/>
  <c r="AE2630" i="4"/>
  <c r="AE2694" i="4"/>
  <c r="AE2759" i="4"/>
  <c r="AE2823" i="4"/>
  <c r="AE2887" i="4"/>
  <c r="AE2951" i="4"/>
  <c r="AE3015" i="4"/>
  <c r="AE3079" i="4"/>
  <c r="AE3143" i="4"/>
  <c r="AE3207" i="4"/>
  <c r="AE3271" i="4"/>
  <c r="AE3335" i="4"/>
  <c r="AD41" i="4"/>
  <c r="AD105" i="4"/>
  <c r="AD169" i="4"/>
  <c r="AD233" i="4"/>
  <c r="AD297" i="4"/>
  <c r="AD361" i="4"/>
  <c r="AD425" i="4"/>
  <c r="AD489" i="4"/>
  <c r="AD553" i="4"/>
  <c r="AD617" i="4"/>
  <c r="AD681" i="4"/>
  <c r="AE2744" i="4"/>
  <c r="AE2808" i="4"/>
  <c r="AE2872" i="4"/>
  <c r="AE2936" i="4"/>
  <c r="AE3000" i="4"/>
  <c r="AE3064" i="4"/>
  <c r="AE3128" i="4"/>
  <c r="AE3192" i="4"/>
  <c r="AE3256" i="4"/>
  <c r="AE3320" i="4"/>
  <c r="AD26" i="4"/>
  <c r="AD90" i="4"/>
  <c r="AD154" i="4"/>
  <c r="AD218" i="4"/>
  <c r="AD282" i="4"/>
  <c r="AD346" i="4"/>
  <c r="AD410" i="4"/>
  <c r="AD474" i="4"/>
  <c r="AD538" i="4"/>
  <c r="AD602" i="4"/>
  <c r="AD666" i="4"/>
  <c r="AE2729" i="4"/>
  <c r="AE2793" i="4"/>
  <c r="AE2857" i="4"/>
  <c r="AE2921" i="4"/>
  <c r="AE2985" i="4"/>
  <c r="AE3049" i="4"/>
  <c r="AE3113" i="4"/>
  <c r="AE3177" i="4"/>
  <c r="AE3241" i="4"/>
  <c r="AE3305" i="4"/>
  <c r="AD11" i="4"/>
  <c r="AD75" i="4"/>
  <c r="AD139" i="4"/>
  <c r="AD203" i="4"/>
  <c r="AD267" i="4"/>
  <c r="AD331" i="4"/>
  <c r="AD395" i="4"/>
  <c r="AD459" i="4"/>
  <c r="AD523" i="4"/>
  <c r="AD587" i="4"/>
  <c r="AD651" i="4"/>
  <c r="AD715" i="4"/>
  <c r="AE2778" i="4"/>
  <c r="AE2842" i="4"/>
  <c r="AE2906" i="4"/>
  <c r="AE2970" i="4"/>
  <c r="AE3034" i="4"/>
  <c r="AE3098" i="4"/>
  <c r="AE3162" i="4"/>
  <c r="AE3226" i="4"/>
  <c r="AE3290" i="4"/>
  <c r="AE3354" i="4"/>
  <c r="AD60" i="4"/>
  <c r="AD124" i="4"/>
  <c r="AD188" i="4"/>
  <c r="AD252" i="4"/>
  <c r="AD316" i="4"/>
  <c r="AD380" i="4"/>
  <c r="AD444" i="4"/>
  <c r="AD508" i="4"/>
  <c r="AD572" i="4"/>
  <c r="AD636" i="4"/>
  <c r="AD700" i="4"/>
  <c r="AE2771" i="4"/>
  <c r="AE2835" i="4"/>
  <c r="AE2899" i="4"/>
  <c r="AE2963" i="4"/>
  <c r="AE3027" i="4"/>
  <c r="AE3091" i="4"/>
  <c r="AE3155" i="4"/>
  <c r="AE3219" i="4"/>
  <c r="AE3283" i="4"/>
  <c r="AE3347" i="4"/>
  <c r="AD53" i="4"/>
  <c r="AD117" i="4"/>
  <c r="AD181" i="4"/>
  <c r="AD245" i="4"/>
  <c r="AD309" i="4"/>
  <c r="AD373" i="4"/>
  <c r="AD437" i="4"/>
  <c r="AD501" i="4"/>
  <c r="AD565" i="4"/>
  <c r="AD629" i="4"/>
  <c r="AD693" i="4"/>
  <c r="AE2756" i="4"/>
  <c r="AE2820" i="4"/>
  <c r="AE2884" i="4"/>
  <c r="AE2948" i="4"/>
  <c r="AE3012" i="4"/>
  <c r="AE3076" i="4"/>
  <c r="AE3140" i="4"/>
  <c r="AE3204" i="4"/>
  <c r="AE3268" i="4"/>
  <c r="AE3332" i="4"/>
  <c r="AD38" i="4"/>
  <c r="AD102" i="4"/>
  <c r="AD166" i="4"/>
  <c r="AD230" i="4"/>
  <c r="AD294" i="4"/>
  <c r="AD358" i="4"/>
  <c r="AD422" i="4"/>
  <c r="AD486" i="4"/>
  <c r="AD550" i="4"/>
  <c r="AD614" i="4"/>
  <c r="AD678" i="4"/>
  <c r="AE2741" i="4"/>
  <c r="AE2805" i="4"/>
  <c r="AE2869" i="4"/>
  <c r="AE2933" i="4"/>
  <c r="AE2997" i="4"/>
  <c r="AE3061" i="4"/>
  <c r="AE3125" i="4"/>
  <c r="AE3189" i="4"/>
  <c r="AE3253" i="4"/>
  <c r="AE3317" i="4"/>
  <c r="AD23" i="4"/>
  <c r="AD87" i="4"/>
  <c r="AD151" i="4"/>
  <c r="AD215" i="4"/>
  <c r="AD279" i="4"/>
  <c r="AD343" i="4"/>
  <c r="AD407" i="4"/>
  <c r="AD471" i="4"/>
  <c r="AD535" i="4"/>
  <c r="AD599" i="4"/>
  <c r="AD663" i="4"/>
  <c r="AE2726" i="4"/>
  <c r="AE2790" i="4"/>
  <c r="AE2854" i="4"/>
  <c r="AE2918" i="4"/>
  <c r="AE2982" i="4"/>
  <c r="AE3046" i="4"/>
  <c r="AE3110" i="4"/>
  <c r="AE3174" i="4"/>
  <c r="AE3238" i="4"/>
  <c r="AE3302" i="4"/>
  <c r="AD16" i="4"/>
  <c r="AD80" i="4"/>
  <c r="AD144" i="4"/>
  <c r="AD208" i="4"/>
  <c r="AD272" i="4"/>
  <c r="AD336" i="4"/>
  <c r="AD400" i="4"/>
  <c r="AD464" i="4"/>
  <c r="AD528" i="4"/>
  <c r="AD592" i="4"/>
  <c r="AD656" i="4"/>
  <c r="AD720" i="4"/>
  <c r="AD785" i="4"/>
  <c r="AD849" i="4"/>
  <c r="AD913" i="4"/>
  <c r="AD977" i="4"/>
  <c r="AD1041" i="4"/>
  <c r="AD1105" i="4"/>
  <c r="AD1169" i="4"/>
  <c r="AD1233" i="4"/>
  <c r="AD1297" i="4"/>
  <c r="AD1361" i="4"/>
  <c r="AD1425" i="4"/>
  <c r="AD1489" i="4"/>
  <c r="AD1553" i="4"/>
  <c r="AD1617" i="4"/>
  <c r="AD1681" i="4"/>
  <c r="AD1745" i="4"/>
  <c r="AD1809" i="4"/>
  <c r="AD1873" i="4"/>
  <c r="AD1937" i="4"/>
  <c r="AD2001" i="4"/>
  <c r="AD2065" i="4"/>
  <c r="AD778" i="4"/>
  <c r="AD842" i="4"/>
  <c r="AD906" i="4"/>
  <c r="AD970" i="4"/>
  <c r="AD1034" i="4"/>
  <c r="AD1098" i="4"/>
  <c r="AD1162" i="4"/>
  <c r="AD1226" i="4"/>
  <c r="AD1290" i="4"/>
  <c r="AD1354" i="4"/>
  <c r="AD1418" i="4"/>
  <c r="AD1482" i="4"/>
  <c r="AD1546" i="4"/>
  <c r="AD1610" i="4"/>
  <c r="AD1674" i="4"/>
  <c r="AD1738" i="4"/>
  <c r="AD1802" i="4"/>
  <c r="AD1866" i="4"/>
  <c r="AD1930" i="4"/>
  <c r="AD1994" i="4"/>
  <c r="AD2058" i="4"/>
  <c r="AD771" i="4"/>
  <c r="AD835" i="4"/>
  <c r="AD899" i="4"/>
  <c r="AD963" i="4"/>
  <c r="AD1027" i="4"/>
  <c r="AD1091" i="4"/>
  <c r="AD1155" i="4"/>
  <c r="AD1219" i="4"/>
  <c r="AD1283" i="4"/>
  <c r="AD1347" i="4"/>
  <c r="AD1411" i="4"/>
  <c r="AD1475" i="4"/>
  <c r="AD1539" i="4"/>
  <c r="AD1603" i="4"/>
  <c r="AD1667" i="4"/>
  <c r="AD1731" i="4"/>
  <c r="AD1795" i="4"/>
  <c r="AD1859" i="4"/>
  <c r="AD1923" i="4"/>
  <c r="AD1987" i="4"/>
  <c r="AD2051" i="4"/>
  <c r="AD756" i="4"/>
  <c r="AD820" i="4"/>
  <c r="AD884" i="4"/>
  <c r="AD948" i="4"/>
  <c r="AD1012" i="4"/>
  <c r="AD1076" i="4"/>
  <c r="AD1140" i="4"/>
  <c r="AD1204" i="4"/>
  <c r="AD1268" i="4"/>
  <c r="AD1332" i="4"/>
  <c r="AD1396" i="4"/>
  <c r="AD1460" i="4"/>
  <c r="AD1524" i="4"/>
  <c r="AD1588" i="4"/>
  <c r="AD1652" i="4"/>
  <c r="AD1716" i="4"/>
  <c r="AD1780" i="4"/>
  <c r="AD1844" i="4"/>
  <c r="AD1908" i="4"/>
  <c r="AD1972" i="4"/>
  <c r="AD2036" i="4"/>
  <c r="AD741" i="4"/>
  <c r="AD805" i="4"/>
  <c r="AD869" i="4"/>
  <c r="AD933" i="4"/>
  <c r="AD997" i="4"/>
  <c r="AD1061" i="4"/>
  <c r="AD1125" i="4"/>
  <c r="AD1189" i="4"/>
  <c r="AD1253" i="4"/>
  <c r="AD1317" i="4"/>
  <c r="AD1381" i="4"/>
  <c r="AD1445" i="4"/>
  <c r="AD1509" i="4"/>
  <c r="AD1573" i="4"/>
  <c r="AD1637" i="4"/>
  <c r="AD1701" i="4"/>
  <c r="AD1765" i="4"/>
  <c r="AD1829" i="4"/>
  <c r="AD1893" i="4"/>
  <c r="AD1957" i="4"/>
  <c r="AD2021" i="4"/>
  <c r="AD726" i="4"/>
  <c r="AD790" i="4"/>
  <c r="AD854" i="4"/>
  <c r="AD918" i="4"/>
  <c r="AD982" i="4"/>
  <c r="AD1046" i="4"/>
  <c r="AD1110" i="4"/>
  <c r="AD1174" i="4"/>
  <c r="AD1238" i="4"/>
  <c r="AD1302" i="4"/>
  <c r="AD1366" i="4"/>
  <c r="AD1430" i="4"/>
  <c r="AD1494" i="4"/>
  <c r="AD1558" i="4"/>
  <c r="AD1622" i="4"/>
  <c r="AD1686" i="4"/>
  <c r="AD1750" i="4"/>
  <c r="AD1814" i="4"/>
  <c r="AD1878" i="4"/>
  <c r="AD1942" i="4"/>
  <c r="AD2006" i="4"/>
  <c r="AD2070" i="4"/>
  <c r="AD775" i="4"/>
  <c r="AD839" i="4"/>
  <c r="AD903" i="4"/>
  <c r="AD967" i="4"/>
  <c r="AD1031" i="4"/>
  <c r="AD1095" i="4"/>
  <c r="AD1159" i="4"/>
  <c r="AD1223" i="4"/>
  <c r="AD1287" i="4"/>
  <c r="AD1351" i="4"/>
  <c r="AD1415" i="4"/>
  <c r="AD1479" i="4"/>
  <c r="AD1543" i="4"/>
  <c r="AD1607" i="4"/>
  <c r="AD1671" i="4"/>
  <c r="AD1735" i="4"/>
  <c r="AD1799" i="4"/>
  <c r="AD1863" i="4"/>
  <c r="AD1927" i="4"/>
  <c r="AD1991" i="4"/>
  <c r="AD2055" i="4"/>
  <c r="AE2333" i="4"/>
  <c r="AE2397" i="4"/>
  <c r="AE2461" i="4"/>
  <c r="AE2525" i="4"/>
  <c r="AE2589" i="4"/>
  <c r="AE2653" i="4"/>
  <c r="AE2717" i="4"/>
  <c r="AE1422" i="4"/>
  <c r="AE1486" i="4"/>
  <c r="AE1550" i="4"/>
  <c r="AE1614" i="4"/>
  <c r="AE1678" i="4"/>
  <c r="AE1742" i="4"/>
  <c r="AE1806" i="4"/>
  <c r="AE1870" i="4"/>
  <c r="AE1934" i="4"/>
  <c r="AE1998" i="4"/>
  <c r="AE2062" i="4"/>
  <c r="AE2126" i="4"/>
  <c r="AE2190" i="4"/>
  <c r="AE2254" i="4"/>
  <c r="AE2318" i="4"/>
  <c r="AE2382" i="4"/>
  <c r="AE2446" i="4"/>
  <c r="AE2510" i="4"/>
  <c r="AE2574" i="4"/>
  <c r="AE2638" i="4"/>
  <c r="AE2702" i="4"/>
  <c r="AE2767" i="4"/>
  <c r="AE2831" i="4"/>
  <c r="AE2895" i="4"/>
  <c r="AE2959" i="4"/>
  <c r="AE3023" i="4"/>
  <c r="AE3087" i="4"/>
  <c r="AE3151" i="4"/>
  <c r="AE3215" i="4"/>
  <c r="AE3279" i="4"/>
  <c r="AE3343" i="4"/>
  <c r="AD49" i="4"/>
  <c r="AD113" i="4"/>
  <c r="AD177" i="4"/>
  <c r="AD241" i="4"/>
  <c r="AD305" i="4"/>
  <c r="AD369" i="4"/>
  <c r="AD433" i="4"/>
  <c r="AD497" i="4"/>
  <c r="AD561" i="4"/>
  <c r="AD625" i="4"/>
  <c r="AD689" i="4"/>
  <c r="AE2752" i="4"/>
  <c r="AE2816" i="4"/>
  <c r="AE2880" i="4"/>
  <c r="AE2944" i="4"/>
  <c r="AE3008" i="4"/>
  <c r="AE3072" i="4"/>
  <c r="AE3136" i="4"/>
  <c r="AE3200" i="4"/>
  <c r="AE3264" i="4"/>
  <c r="AE3328" i="4"/>
  <c r="AD34" i="4"/>
  <c r="AD98" i="4"/>
  <c r="AD162" i="4"/>
  <c r="AD226" i="4"/>
  <c r="AD290" i="4"/>
  <c r="AD354" i="4"/>
  <c r="AD418" i="4"/>
  <c r="AD482" i="4"/>
  <c r="AD546" i="4"/>
  <c r="AD610" i="4"/>
  <c r="AD674" i="4"/>
  <c r="AE2737" i="4"/>
  <c r="AE2801" i="4"/>
  <c r="AE2865" i="4"/>
  <c r="AE2929" i="4"/>
  <c r="AE2993" i="4"/>
  <c r="AE3057" i="4"/>
  <c r="AE3121" i="4"/>
  <c r="AE3185" i="4"/>
  <c r="AE3249" i="4"/>
  <c r="AE3313" i="4"/>
  <c r="AD19" i="4"/>
  <c r="AD83" i="4"/>
  <c r="AD147" i="4"/>
  <c r="AD211" i="4"/>
  <c r="AD275" i="4"/>
  <c r="AD339" i="4"/>
  <c r="AD403" i="4"/>
  <c r="AD467" i="4"/>
  <c r="AD531" i="4"/>
  <c r="AD595" i="4"/>
  <c r="AD659" i="4"/>
  <c r="AD723" i="4"/>
  <c r="AE2786" i="4"/>
  <c r="AE2850" i="4"/>
  <c r="AE2914" i="4"/>
  <c r="AE2978" i="4"/>
  <c r="AE3042" i="4"/>
  <c r="AE3106" i="4"/>
  <c r="AE3170" i="4"/>
  <c r="AE3234" i="4"/>
  <c r="AE3298" i="4"/>
  <c r="AE3362" i="4"/>
  <c r="AD68" i="4"/>
  <c r="AD132" i="4"/>
  <c r="AD196" i="4"/>
  <c r="AD260" i="4"/>
  <c r="AD324" i="4"/>
  <c r="AD388" i="4"/>
  <c r="AD452" i="4"/>
  <c r="AD516" i="4"/>
  <c r="AD580" i="4"/>
  <c r="AD644" i="4"/>
  <c r="AD708" i="4"/>
  <c r="AE2779" i="4"/>
  <c r="AE2843" i="4"/>
  <c r="AE2907" i="4"/>
  <c r="AE2971" i="4"/>
  <c r="AE3035" i="4"/>
  <c r="AE3099" i="4"/>
  <c r="AE3163" i="4"/>
  <c r="AE3227" i="4"/>
  <c r="AE3291" i="4"/>
  <c r="AE3355" i="4"/>
  <c r="AD61" i="4"/>
  <c r="AD125" i="4"/>
  <c r="AD189" i="4"/>
  <c r="AD253" i="4"/>
  <c r="AD317" i="4"/>
  <c r="AD381" i="4"/>
  <c r="AD445" i="4"/>
  <c r="AD509" i="4"/>
  <c r="AD573" i="4"/>
  <c r="AD637" i="4"/>
  <c r="AD701" i="4"/>
  <c r="AE2764" i="4"/>
  <c r="AE2828" i="4"/>
  <c r="AE2892" i="4"/>
  <c r="AE2956" i="4"/>
  <c r="AE3020" i="4"/>
  <c r="AE3084" i="4"/>
  <c r="AE3148" i="4"/>
  <c r="AE3212" i="4"/>
  <c r="AE3276" i="4"/>
  <c r="AE3340" i="4"/>
  <c r="AD46" i="4"/>
  <c r="AD110" i="4"/>
  <c r="AD174" i="4"/>
  <c r="AD238" i="4"/>
  <c r="AD302" i="4"/>
  <c r="AD366" i="4"/>
  <c r="AD430" i="4"/>
  <c r="AD494" i="4"/>
  <c r="AD558" i="4"/>
  <c r="AD622" i="4"/>
  <c r="AD686" i="4"/>
  <c r="AE2749" i="4"/>
  <c r="AE2813" i="4"/>
  <c r="AE2877" i="4"/>
  <c r="AE2941" i="4"/>
  <c r="AE3005" i="4"/>
  <c r="AE3069" i="4"/>
  <c r="AE3133" i="4"/>
  <c r="AE3197" i="4"/>
  <c r="AE3261" i="4"/>
  <c r="AE3325" i="4"/>
  <c r="AD31" i="4"/>
  <c r="AD95" i="4"/>
  <c r="AD159" i="4"/>
  <c r="AD223" i="4"/>
  <c r="AD287" i="4"/>
  <c r="AD351" i="4"/>
  <c r="AD415" i="4"/>
  <c r="AD479" i="4"/>
  <c r="AD543" i="4"/>
  <c r="AD607" i="4"/>
  <c r="AD671" i="4"/>
  <c r="AE2734" i="4"/>
  <c r="AE2798" i="4"/>
  <c r="AE2862" i="4"/>
  <c r="AE2926" i="4"/>
  <c r="AE2990" i="4"/>
  <c r="AE3054" i="4"/>
  <c r="AE3118" i="4"/>
  <c r="AE3182" i="4"/>
  <c r="AE3246" i="4"/>
  <c r="AE3310" i="4"/>
  <c r="AD24" i="4"/>
  <c r="AD88" i="4"/>
  <c r="AD152" i="4"/>
  <c r="AD216" i="4"/>
  <c r="AD280" i="4"/>
  <c r="AD344" i="4"/>
  <c r="AD408" i="4"/>
  <c r="AD472" i="4"/>
  <c r="AD536" i="4"/>
  <c r="AD600" i="4"/>
  <c r="AD664" i="4"/>
  <c r="AD729" i="4"/>
  <c r="AD793" i="4"/>
  <c r="AD857" i="4"/>
  <c r="AD921" i="4"/>
  <c r="AD985" i="4"/>
  <c r="AD1049" i="4"/>
  <c r="AD1113" i="4"/>
  <c r="AD1177" i="4"/>
  <c r="AD1241" i="4"/>
  <c r="AD1305" i="4"/>
  <c r="AD1369" i="4"/>
  <c r="AD1433" i="4"/>
  <c r="AD1497" i="4"/>
  <c r="AD1561" i="4"/>
  <c r="AD1625" i="4"/>
  <c r="AD1689" i="4"/>
  <c r="AD1753" i="4"/>
  <c r="AD1817" i="4"/>
  <c r="AD1881" i="4"/>
  <c r="AD1945" i="4"/>
  <c r="AD2009" i="4"/>
  <c r="AD2073" i="4"/>
  <c r="AD786" i="4"/>
  <c r="AD850" i="4"/>
  <c r="AD914" i="4"/>
  <c r="AD978" i="4"/>
  <c r="AD1042" i="4"/>
  <c r="AD1106" i="4"/>
  <c r="AD1170" i="4"/>
  <c r="AD1234" i="4"/>
  <c r="AD1298" i="4"/>
  <c r="AD1362" i="4"/>
  <c r="AD1426" i="4"/>
  <c r="AD1490" i="4"/>
  <c r="AD1554" i="4"/>
  <c r="AD1618" i="4"/>
  <c r="AD1682" i="4"/>
  <c r="AD1746" i="4"/>
  <c r="AD1810" i="4"/>
  <c r="AD1874" i="4"/>
  <c r="AD1938" i="4"/>
  <c r="AD2002" i="4"/>
  <c r="AD2066" i="4"/>
  <c r="AD779" i="4"/>
  <c r="AD843" i="4"/>
  <c r="AD907" i="4"/>
  <c r="AD971" i="4"/>
  <c r="AD1035" i="4"/>
  <c r="AD1099" i="4"/>
  <c r="AD1163" i="4"/>
  <c r="AD1227" i="4"/>
  <c r="AD1291" i="4"/>
  <c r="AD1355" i="4"/>
  <c r="AD1419" i="4"/>
  <c r="AD1483" i="4"/>
  <c r="AD1547" i="4"/>
  <c r="AD1611" i="4"/>
  <c r="AD1675" i="4"/>
  <c r="AD1739" i="4"/>
  <c r="AD1803" i="4"/>
  <c r="AD1867" i="4"/>
  <c r="AD1931" i="4"/>
  <c r="AD1995" i="4"/>
  <c r="AD2059" i="4"/>
  <c r="AD764" i="4"/>
  <c r="AD828" i="4"/>
  <c r="AD892" i="4"/>
  <c r="AD956" i="4"/>
  <c r="AD1020" i="4"/>
  <c r="AD1084" i="4"/>
  <c r="AD1148" i="4"/>
  <c r="AD1212" i="4"/>
  <c r="AD1276" i="4"/>
  <c r="AD1340" i="4"/>
  <c r="AD1404" i="4"/>
  <c r="AD1468" i="4"/>
  <c r="AD1532" i="4"/>
  <c r="AD1596" i="4"/>
  <c r="AD1660" i="4"/>
  <c r="AD1724" i="4"/>
  <c r="AD1788" i="4"/>
  <c r="AD1852" i="4"/>
  <c r="AD1916" i="4"/>
  <c r="AD1980" i="4"/>
  <c r="AD2044" i="4"/>
  <c r="AD749" i="4"/>
  <c r="AD813" i="4"/>
  <c r="AD877" i="4"/>
  <c r="AD941" i="4"/>
  <c r="AD1005" i="4"/>
  <c r="AD1069" i="4"/>
  <c r="AD1133" i="4"/>
  <c r="AD1197" i="4"/>
  <c r="AD1261" i="4"/>
  <c r="AD1325" i="4"/>
  <c r="AD1389" i="4"/>
  <c r="AD1453" i="4"/>
  <c r="AD1517" i="4"/>
  <c r="AD1581" i="4"/>
  <c r="AD1645" i="4"/>
  <c r="AD1709" i="4"/>
  <c r="AD1773" i="4"/>
  <c r="AD1837" i="4"/>
  <c r="AD1901" i="4"/>
  <c r="AD1965" i="4"/>
  <c r="AD2029" i="4"/>
  <c r="AD734" i="4"/>
  <c r="AD798" i="4"/>
  <c r="AD862" i="4"/>
  <c r="AD926" i="4"/>
  <c r="AD990" i="4"/>
  <c r="AD1054" i="4"/>
  <c r="AD1118" i="4"/>
  <c r="AD1182" i="4"/>
  <c r="AD1246" i="4"/>
  <c r="AD1310" i="4"/>
  <c r="AD1374" i="4"/>
  <c r="AD1438" i="4"/>
  <c r="AD1502" i="4"/>
  <c r="AD1566" i="4"/>
  <c r="AD1630" i="4"/>
  <c r="AD1694" i="4"/>
  <c r="AD1758" i="4"/>
  <c r="AD1822" i="4"/>
  <c r="AD1886" i="4"/>
  <c r="AD1950" i="4"/>
  <c r="AD2014" i="4"/>
  <c r="AD2078" i="4"/>
  <c r="AD783" i="4"/>
  <c r="AD847" i="4"/>
  <c r="AD911" i="4"/>
  <c r="AD975" i="4"/>
  <c r="AD1039" i="4"/>
  <c r="AD1103" i="4"/>
  <c r="AD1167" i="4"/>
  <c r="AD1231" i="4"/>
  <c r="AD1295" i="4"/>
  <c r="AD1359" i="4"/>
  <c r="AD1423" i="4"/>
  <c r="AD1487" i="4"/>
  <c r="AD1551" i="4"/>
  <c r="AD1615" i="4"/>
  <c r="AD1679" i="4"/>
  <c r="AD1743" i="4"/>
  <c r="AD1807" i="4"/>
  <c r="AD1871" i="4"/>
  <c r="AD1935" i="4"/>
  <c r="AD1999" i="4"/>
  <c r="AD2063" i="4"/>
  <c r="AE1750" i="4"/>
  <c r="AE1814" i="4"/>
  <c r="AE1878" i="4"/>
  <c r="AE1942" i="4"/>
  <c r="AE2006" i="4"/>
  <c r="AE2070" i="4"/>
  <c r="AE2134" i="4"/>
  <c r="AE2198" i="4"/>
  <c r="AE2262" i="4"/>
  <c r="AE2326" i="4"/>
  <c r="AE2390" i="4"/>
  <c r="AE2454" i="4"/>
  <c r="AE2518" i="4"/>
  <c r="AE2582" i="4"/>
  <c r="AE2646" i="4"/>
  <c r="AE2710" i="4"/>
  <c r="AE2775" i="4"/>
  <c r="AE2839" i="4"/>
  <c r="AE2903" i="4"/>
  <c r="AE2967" i="4"/>
  <c r="AE3031" i="4"/>
  <c r="AE3095" i="4"/>
  <c r="AE3159" i="4"/>
  <c r="AE3223" i="4"/>
  <c r="AE3287" i="4"/>
  <c r="AE3351" i="4"/>
  <c r="AD57" i="4"/>
  <c r="AD121" i="4"/>
  <c r="AD185" i="4"/>
  <c r="AD249" i="4"/>
  <c r="AD313" i="4"/>
  <c r="AD377" i="4"/>
  <c r="AD441" i="4"/>
  <c r="AD505" i="4"/>
  <c r="AD569" i="4"/>
  <c r="AD633" i="4"/>
  <c r="AD697" i="4"/>
  <c r="AE2760" i="4"/>
  <c r="AE2824" i="4"/>
  <c r="AE2888" i="4"/>
  <c r="AE2952" i="4"/>
  <c r="AE3016" i="4"/>
  <c r="AE3080" i="4"/>
  <c r="AE3144" i="4"/>
  <c r="AE3208" i="4"/>
  <c r="AE3272" i="4"/>
  <c r="AE3336" i="4"/>
  <c r="AD42" i="4"/>
  <c r="AD106" i="4"/>
  <c r="AD170" i="4"/>
  <c r="AD234" i="4"/>
  <c r="AD298" i="4"/>
  <c r="AD362" i="4"/>
  <c r="AD426" i="4"/>
  <c r="AD490" i="4"/>
  <c r="AD554" i="4"/>
  <c r="AD618" i="4"/>
  <c r="AD682" i="4"/>
  <c r="AE2745" i="4"/>
  <c r="AE2809" i="4"/>
  <c r="AE2873" i="4"/>
  <c r="AE2937" i="4"/>
  <c r="AE3001" i="4"/>
  <c r="AE3065" i="4"/>
  <c r="AE3129" i="4"/>
  <c r="AE3193" i="4"/>
  <c r="AE3257" i="4"/>
  <c r="AE3321" i="4"/>
  <c r="AD27" i="4"/>
  <c r="AD91" i="4"/>
  <c r="AD155" i="4"/>
  <c r="AD219" i="4"/>
  <c r="AD283" i="4"/>
  <c r="AD347" i="4"/>
  <c r="AD411" i="4"/>
  <c r="AD475" i="4"/>
  <c r="AD539" i="4"/>
  <c r="AD603" i="4"/>
  <c r="AD667" i="4"/>
  <c r="AE2730" i="4"/>
  <c r="AE2794" i="4"/>
  <c r="AE2858" i="4"/>
  <c r="AE2922" i="4"/>
  <c r="AE2986" i="4"/>
  <c r="AE3050" i="4"/>
  <c r="AE3114" i="4"/>
  <c r="AE3178" i="4"/>
  <c r="AE3242" i="4"/>
  <c r="AE3306" i="4"/>
  <c r="AD12" i="4"/>
  <c r="AD76" i="4"/>
  <c r="AD140" i="4"/>
  <c r="AD204" i="4"/>
  <c r="AD268" i="4"/>
  <c r="AD332" i="4"/>
  <c r="AD396" i="4"/>
  <c r="AD460" i="4"/>
  <c r="AD524" i="4"/>
  <c r="AD588" i="4"/>
  <c r="AD652" i="4"/>
  <c r="AD716" i="4"/>
  <c r="AE2787" i="4"/>
  <c r="AE2851" i="4"/>
  <c r="AE2915" i="4"/>
  <c r="AE2979" i="4"/>
  <c r="AE3043" i="4"/>
  <c r="AE3107" i="4"/>
  <c r="AE3171" i="4"/>
  <c r="AE3235" i="4"/>
  <c r="AE3299" i="4"/>
  <c r="AE3363" i="4"/>
  <c r="AD69" i="4"/>
  <c r="AD133" i="4"/>
  <c r="AD197" i="4"/>
  <c r="AD261" i="4"/>
  <c r="AD325" i="4"/>
  <c r="AD389" i="4"/>
  <c r="AD453" i="4"/>
  <c r="AD517" i="4"/>
  <c r="AD581" i="4"/>
  <c r="AD645" i="4"/>
  <c r="AD709" i="4"/>
  <c r="AE2772" i="4"/>
  <c r="AE2836" i="4"/>
  <c r="AE2900" i="4"/>
  <c r="AE2964" i="4"/>
  <c r="AE3028" i="4"/>
  <c r="AE3092" i="4"/>
  <c r="AE3156" i="4"/>
  <c r="AE3220" i="4"/>
  <c r="AE3284" i="4"/>
  <c r="AE3348" i="4"/>
  <c r="AD54" i="4"/>
  <c r="AD118" i="4"/>
  <c r="AD182" i="4"/>
  <c r="AD246" i="4"/>
  <c r="AD310" i="4"/>
  <c r="AD374" i="4"/>
  <c r="AD438" i="4"/>
  <c r="AD502" i="4"/>
  <c r="AD566" i="4"/>
  <c r="AD630" i="4"/>
  <c r="AD694" i="4"/>
  <c r="AE2757" i="4"/>
  <c r="AE2821" i="4"/>
  <c r="AE2885" i="4"/>
  <c r="AE2949" i="4"/>
  <c r="AE3013" i="4"/>
  <c r="AE3077" i="4"/>
  <c r="AE3141" i="4"/>
  <c r="AE3205" i="4"/>
  <c r="AE3269" i="4"/>
  <c r="AE3333" i="4"/>
  <c r="AD39" i="4"/>
  <c r="AD103" i="4"/>
  <c r="AD167" i="4"/>
  <c r="AD231" i="4"/>
  <c r="AD295" i="4"/>
  <c r="AD359" i="4"/>
  <c r="AD423" i="4"/>
  <c r="AD487" i="4"/>
  <c r="AD551" i="4"/>
  <c r="AD615" i="4"/>
  <c r="AD679" i="4"/>
  <c r="AE2742" i="4"/>
  <c r="AE2806" i="4"/>
  <c r="AE2870" i="4"/>
  <c r="AE2934" i="4"/>
  <c r="AE2998" i="4"/>
  <c r="AE3062" i="4"/>
  <c r="AE3126" i="4"/>
  <c r="AE3190" i="4"/>
  <c r="AE3254" i="4"/>
  <c r="AE3318" i="4"/>
  <c r="AD32" i="4"/>
  <c r="AD96" i="4"/>
  <c r="AD160" i="4"/>
  <c r="AD224" i="4"/>
  <c r="AD288" i="4"/>
  <c r="AD352" i="4"/>
  <c r="AD416" i="4"/>
  <c r="AD480" i="4"/>
  <c r="AD544" i="4"/>
  <c r="AD608" i="4"/>
  <c r="AD672" i="4"/>
  <c r="AD737" i="4"/>
  <c r="AD801" i="4"/>
  <c r="AD865" i="4"/>
  <c r="AD929" i="4"/>
  <c r="AD993" i="4"/>
  <c r="AD1057" i="4"/>
  <c r="AD1121" i="4"/>
  <c r="AD1185" i="4"/>
  <c r="AD1249" i="4"/>
  <c r="AD1313" i="4"/>
  <c r="AD1377" i="4"/>
  <c r="AD1441" i="4"/>
  <c r="AD1505" i="4"/>
  <c r="AD1569" i="4"/>
  <c r="AD1633" i="4"/>
  <c r="AD1697" i="4"/>
  <c r="AD1761" i="4"/>
  <c r="AD1825" i="4"/>
  <c r="AD1889" i="4"/>
  <c r="AD1953" i="4"/>
  <c r="AD2017" i="4"/>
  <c r="AD730" i="4"/>
  <c r="AD794" i="4"/>
  <c r="AD858" i="4"/>
  <c r="AD922" i="4"/>
  <c r="AD986" i="4"/>
  <c r="AD1050" i="4"/>
  <c r="AD1114" i="4"/>
  <c r="AD1178" i="4"/>
  <c r="AD1242" i="4"/>
  <c r="AD1306" i="4"/>
  <c r="AD1370" i="4"/>
  <c r="AD1434" i="4"/>
  <c r="AD1498" i="4"/>
  <c r="AD1562" i="4"/>
  <c r="AD1626" i="4"/>
  <c r="AD1690" i="4"/>
  <c r="AD1754" i="4"/>
  <c r="AD1818" i="4"/>
  <c r="AD1882" i="4"/>
  <c r="AD1946" i="4"/>
  <c r="AD2010" i="4"/>
  <c r="AD2074" i="4"/>
  <c r="AD787" i="4"/>
  <c r="AD851" i="4"/>
  <c r="AD915" i="4"/>
  <c r="AD979" i="4"/>
  <c r="AD1043" i="4"/>
  <c r="AD1107" i="4"/>
  <c r="AD1171" i="4"/>
  <c r="AD1235" i="4"/>
  <c r="AD1299" i="4"/>
  <c r="AD1363" i="4"/>
  <c r="AD1427" i="4"/>
  <c r="AD1491" i="4"/>
  <c r="AD1555" i="4"/>
  <c r="AD1619" i="4"/>
  <c r="AD1683" i="4"/>
  <c r="AD1747" i="4"/>
  <c r="AD1811" i="4"/>
  <c r="AD1875" i="4"/>
  <c r="AD1939" i="4"/>
  <c r="AD2003" i="4"/>
  <c r="AD2067" i="4"/>
  <c r="AD772" i="4"/>
  <c r="AD836" i="4"/>
  <c r="AD900" i="4"/>
  <c r="AD964" i="4"/>
  <c r="AD1028" i="4"/>
  <c r="AD1092" i="4"/>
  <c r="AD1156" i="4"/>
  <c r="AD1220" i="4"/>
  <c r="AD1284" i="4"/>
  <c r="AD1348" i="4"/>
  <c r="AD1412" i="4"/>
  <c r="AD1476" i="4"/>
  <c r="AD1540" i="4"/>
  <c r="AD1604" i="4"/>
  <c r="AD1668" i="4"/>
  <c r="AD1732" i="4"/>
  <c r="AD1796" i="4"/>
  <c r="AD1860" i="4"/>
  <c r="AD1924" i="4"/>
  <c r="AD1988" i="4"/>
  <c r="AD2052" i="4"/>
  <c r="AD757" i="4"/>
  <c r="AD821" i="4"/>
  <c r="AD885" i="4"/>
  <c r="AD949" i="4"/>
  <c r="AD1013" i="4"/>
  <c r="AD1077" i="4"/>
  <c r="AD1141" i="4"/>
  <c r="AD1205" i="4"/>
  <c r="AD1269" i="4"/>
  <c r="AD1333" i="4"/>
  <c r="AD1397" i="4"/>
  <c r="AD1461" i="4"/>
  <c r="AD1525" i="4"/>
  <c r="AD1589" i="4"/>
  <c r="AD1653" i="4"/>
  <c r="AD1717" i="4"/>
  <c r="AD1781" i="4"/>
  <c r="AD1845" i="4"/>
  <c r="AD1909" i="4"/>
  <c r="AD1973" i="4"/>
  <c r="AD2037" i="4"/>
  <c r="AD742" i="4"/>
  <c r="AD806" i="4"/>
  <c r="AD870" i="4"/>
  <c r="AD934" i="4"/>
  <c r="AD998" i="4"/>
  <c r="AD1062" i="4"/>
  <c r="AD1126" i="4"/>
  <c r="AD1190" i="4"/>
  <c r="AD1254" i="4"/>
  <c r="AD1318" i="4"/>
  <c r="AD1382" i="4"/>
  <c r="AD1446" i="4"/>
  <c r="AD1510" i="4"/>
  <c r="AD1574" i="4"/>
  <c r="AD1638" i="4"/>
  <c r="AD1702" i="4"/>
  <c r="AD1766" i="4"/>
  <c r="AD1830" i="4"/>
  <c r="AD1894" i="4"/>
  <c r="AD1958" i="4"/>
  <c r="AD2022" i="4"/>
  <c r="AD727" i="4"/>
  <c r="AD791" i="4"/>
  <c r="AD855" i="4"/>
  <c r="AD919" i="4"/>
  <c r="AD983" i="4"/>
  <c r="AD1047" i="4"/>
  <c r="AD1111" i="4"/>
  <c r="AD1175" i="4"/>
  <c r="AD1239" i="4"/>
  <c r="AD1303" i="4"/>
  <c r="AD1367" i="4"/>
  <c r="AD1431" i="4"/>
  <c r="AD1495" i="4"/>
  <c r="AD1559" i="4"/>
  <c r="AD1623" i="4"/>
  <c r="AD1687" i="4"/>
  <c r="AD1751" i="4"/>
  <c r="AD1815" i="4"/>
  <c r="AD1879" i="4"/>
  <c r="AD1943" i="4"/>
  <c r="AD2007" i="4"/>
  <c r="AD2071" i="4"/>
  <c r="AD776" i="4"/>
  <c r="AD840" i="4"/>
  <c r="AD904" i="4"/>
  <c r="AD968" i="4"/>
  <c r="AD1032" i="4"/>
  <c r="AD1096" i="4"/>
  <c r="AD1160" i="4"/>
  <c r="AE1694" i="4"/>
  <c r="AE1758" i="4"/>
  <c r="AE1822" i="4"/>
  <c r="AE1886" i="4"/>
  <c r="AE1950" i="4"/>
  <c r="AE2014" i="4"/>
  <c r="AE2078" i="4"/>
  <c r="AE2142" i="4"/>
  <c r="AE2206" i="4"/>
  <c r="AE2270" i="4"/>
  <c r="AE2334" i="4"/>
  <c r="AE2398" i="4"/>
  <c r="AE2462" i="4"/>
  <c r="AE2526" i="4"/>
  <c r="AE2590" i="4"/>
  <c r="AE2654" i="4"/>
  <c r="AE2718" i="4"/>
  <c r="AE2783" i="4"/>
  <c r="AE2847" i="4"/>
  <c r="AE2911" i="4"/>
  <c r="AE2975" i="4"/>
  <c r="AE3039" i="4"/>
  <c r="AE3103" i="4"/>
  <c r="AE3167" i="4"/>
  <c r="AE3231" i="4"/>
  <c r="AE3295" i="4"/>
  <c r="AE3359" i="4"/>
  <c r="AD65" i="4"/>
  <c r="AD129" i="4"/>
  <c r="AD193" i="4"/>
  <c r="AD257" i="4"/>
  <c r="AD321" i="4"/>
  <c r="AD385" i="4"/>
  <c r="AD449" i="4"/>
  <c r="AD513" i="4"/>
  <c r="AD577" i="4"/>
  <c r="AD641" i="4"/>
  <c r="AD705" i="4"/>
  <c r="AE2768" i="4"/>
  <c r="AE2832" i="4"/>
  <c r="AE2896" i="4"/>
  <c r="AE2960" i="4"/>
  <c r="AE3024" i="4"/>
  <c r="AE3088" i="4"/>
  <c r="AE3152" i="4"/>
  <c r="AE3216" i="4"/>
  <c r="AE3280" i="4"/>
  <c r="AE3344" i="4"/>
  <c r="AD50" i="4"/>
  <c r="AD114" i="4"/>
  <c r="AD178" i="4"/>
  <c r="AD242" i="4"/>
  <c r="AD306" i="4"/>
  <c r="AD370" i="4"/>
  <c r="AD434" i="4"/>
  <c r="AD498" i="4"/>
  <c r="AD562" i="4"/>
  <c r="AD626" i="4"/>
  <c r="AD690" i="4"/>
  <c r="AE2753" i="4"/>
  <c r="AE2817" i="4"/>
  <c r="AE2881" i="4"/>
  <c r="AE2945" i="4"/>
  <c r="AE3009" i="4"/>
  <c r="AE3073" i="4"/>
  <c r="AE3137" i="4"/>
  <c r="AE3201" i="4"/>
  <c r="AE3265" i="4"/>
  <c r="AE3329" i="4"/>
  <c r="AD35" i="4"/>
  <c r="AD99" i="4"/>
  <c r="AD163" i="4"/>
  <c r="AD227" i="4"/>
  <c r="AD291" i="4"/>
  <c r="AD355" i="4"/>
  <c r="AD419" i="4"/>
  <c r="AD483" i="4"/>
  <c r="AD547" i="4"/>
  <c r="AD611" i="4"/>
  <c r="AD675" i="4"/>
  <c r="AE2738" i="4"/>
  <c r="AE2802" i="4"/>
  <c r="AE2866" i="4"/>
  <c r="AE2930" i="4"/>
  <c r="AE2994" i="4"/>
  <c r="AE3058" i="4"/>
  <c r="AE3122" i="4"/>
  <c r="AE3186" i="4"/>
  <c r="AE3250" i="4"/>
  <c r="AE3314" i="4"/>
  <c r="AD20" i="4"/>
  <c r="AD84" i="4"/>
  <c r="AD148" i="4"/>
  <c r="AD212" i="4"/>
  <c r="AD276" i="4"/>
  <c r="AD340" i="4"/>
  <c r="AD404" i="4"/>
  <c r="AD468" i="4"/>
  <c r="AD532" i="4"/>
  <c r="AD596" i="4"/>
  <c r="AD660" i="4"/>
  <c r="AE2731" i="4"/>
  <c r="AE2795" i="4"/>
  <c r="AE2859" i="4"/>
  <c r="AE2923" i="4"/>
  <c r="AE2987" i="4"/>
  <c r="AE3051" i="4"/>
  <c r="AE3115" i="4"/>
  <c r="AE3179" i="4"/>
  <c r="AE3243" i="4"/>
  <c r="AE3307" i="4"/>
  <c r="AD13" i="4"/>
  <c r="AD77" i="4"/>
  <c r="AD141" i="4"/>
  <c r="AD205" i="4"/>
  <c r="AD269" i="4"/>
  <c r="AD333" i="4"/>
  <c r="AD397" i="4"/>
  <c r="AD461" i="4"/>
  <c r="AD525" i="4"/>
  <c r="AD589" i="4"/>
  <c r="AD653" i="4"/>
  <c r="AD717" i="4"/>
  <c r="AE2780" i="4"/>
  <c r="AE2844" i="4"/>
  <c r="AE2908" i="4"/>
  <c r="AE2972" i="4"/>
  <c r="AE3036" i="4"/>
  <c r="AE3100" i="4"/>
  <c r="AE3164" i="4"/>
  <c r="AE3228" i="4"/>
  <c r="AE3292" i="4"/>
  <c r="AE3356" i="4"/>
  <c r="AD62" i="4"/>
  <c r="AD126" i="4"/>
  <c r="AD190" i="4"/>
  <c r="AD254" i="4"/>
  <c r="AD318" i="4"/>
  <c r="AD382" i="4"/>
  <c r="AD446" i="4"/>
  <c r="AD510" i="4"/>
  <c r="AD574" i="4"/>
  <c r="AD638" i="4"/>
  <c r="AD702" i="4"/>
  <c r="AE2765" i="4"/>
  <c r="AE2829" i="4"/>
  <c r="AE2893" i="4"/>
  <c r="AE2957" i="4"/>
  <c r="AE3021" i="4"/>
  <c r="AE3085" i="4"/>
  <c r="AE3149" i="4"/>
  <c r="AE3213" i="4"/>
  <c r="AE3277" i="4"/>
  <c r="AE3341" i="4"/>
  <c r="AD47" i="4"/>
  <c r="AD111" i="4"/>
  <c r="AD175" i="4"/>
  <c r="AD239" i="4"/>
  <c r="AD303" i="4"/>
  <c r="AD367" i="4"/>
  <c r="AD431" i="4"/>
  <c r="AD495" i="4"/>
  <c r="AD559" i="4"/>
  <c r="AD623" i="4"/>
  <c r="AD687" i="4"/>
  <c r="AE2750" i="4"/>
  <c r="AE2814" i="4"/>
  <c r="AE2878" i="4"/>
  <c r="AE2942" i="4"/>
  <c r="AE3006" i="4"/>
  <c r="AE3070" i="4"/>
  <c r="AE3134" i="4"/>
  <c r="AE3198" i="4"/>
  <c r="AE3262" i="4"/>
  <c r="AE3326" i="4"/>
  <c r="AD40" i="4"/>
  <c r="AD104" i="4"/>
  <c r="AD168" i="4"/>
  <c r="AD232" i="4"/>
  <c r="AD296" i="4"/>
  <c r="AD360" i="4"/>
  <c r="AD424" i="4"/>
  <c r="AD488" i="4"/>
  <c r="AD552" i="4"/>
  <c r="AD616" i="4"/>
  <c r="AD680" i="4"/>
  <c r="AD745" i="4"/>
  <c r="AD809" i="4"/>
  <c r="AD873" i="4"/>
  <c r="AD937" i="4"/>
  <c r="AD1001" i="4"/>
  <c r="AD1065" i="4"/>
  <c r="AD1129" i="4"/>
  <c r="AD1193" i="4"/>
  <c r="AD1257" i="4"/>
  <c r="AD1321" i="4"/>
  <c r="AD1385" i="4"/>
  <c r="AD1449" i="4"/>
  <c r="AD1513" i="4"/>
  <c r="AD1577" i="4"/>
  <c r="AD1641" i="4"/>
  <c r="AD1705" i="4"/>
  <c r="AD1769" i="4"/>
  <c r="AD1833" i="4"/>
  <c r="AD1897" i="4"/>
  <c r="AD1961" i="4"/>
  <c r="AD2025" i="4"/>
  <c r="AD738" i="4"/>
  <c r="AD802" i="4"/>
  <c r="AD866" i="4"/>
  <c r="AD930" i="4"/>
  <c r="AD994" i="4"/>
  <c r="AD1058" i="4"/>
  <c r="AD1122" i="4"/>
  <c r="AD1186" i="4"/>
  <c r="AD1250" i="4"/>
  <c r="AD1314" i="4"/>
  <c r="AD1378" i="4"/>
  <c r="AD1442" i="4"/>
  <c r="AD1506" i="4"/>
  <c r="AD1570" i="4"/>
  <c r="AD1634" i="4"/>
  <c r="AD1698" i="4"/>
  <c r="AD1762" i="4"/>
  <c r="AD1826" i="4"/>
  <c r="AD1890" i="4"/>
  <c r="AD1954" i="4"/>
  <c r="AD2018" i="4"/>
  <c r="AD731" i="4"/>
  <c r="AD795" i="4"/>
  <c r="AD859" i="4"/>
  <c r="AD923" i="4"/>
  <c r="AD987" i="4"/>
  <c r="AD1051" i="4"/>
  <c r="AD1115" i="4"/>
  <c r="AD1179" i="4"/>
  <c r="AD1243" i="4"/>
  <c r="AD1307" i="4"/>
  <c r="AD1371" i="4"/>
  <c r="AD1435" i="4"/>
  <c r="AD1499" i="4"/>
  <c r="AD1563" i="4"/>
  <c r="AD1627" i="4"/>
  <c r="AD1691" i="4"/>
  <c r="AD1755" i="4"/>
  <c r="AD1819" i="4"/>
  <c r="AD1883" i="4"/>
  <c r="AD1947" i="4"/>
  <c r="AD2011" i="4"/>
  <c r="AD2075" i="4"/>
  <c r="AD780" i="4"/>
  <c r="AD844" i="4"/>
  <c r="AD908" i="4"/>
  <c r="AD972" i="4"/>
  <c r="AD1036" i="4"/>
  <c r="AD1100" i="4"/>
  <c r="AD1164" i="4"/>
  <c r="AD1228" i="4"/>
  <c r="AD1292" i="4"/>
  <c r="AD1356" i="4"/>
  <c r="AD1420" i="4"/>
  <c r="AD1484" i="4"/>
  <c r="AD1548" i="4"/>
  <c r="AD1612" i="4"/>
  <c r="AD1676" i="4"/>
  <c r="AD1740" i="4"/>
  <c r="AD1804" i="4"/>
  <c r="AD1868" i="4"/>
  <c r="AD1932" i="4"/>
  <c r="AD1996" i="4"/>
  <c r="AD2060" i="4"/>
  <c r="AD765" i="4"/>
  <c r="AD829" i="4"/>
  <c r="AD893" i="4"/>
  <c r="AD957" i="4"/>
  <c r="AD1021" i="4"/>
  <c r="AD1085" i="4"/>
  <c r="AD1149" i="4"/>
  <c r="AD1213" i="4"/>
  <c r="AD1277" i="4"/>
  <c r="AD1341" i="4"/>
  <c r="AD1405" i="4"/>
  <c r="AD1469" i="4"/>
  <c r="AD1533" i="4"/>
  <c r="AD1597" i="4"/>
  <c r="AD1661" i="4"/>
  <c r="AD1725" i="4"/>
  <c r="AD1789" i="4"/>
  <c r="AD1853" i="4"/>
  <c r="AD1917" i="4"/>
  <c r="AD1981" i="4"/>
  <c r="AD2045" i="4"/>
  <c r="AD750" i="4"/>
  <c r="AD814" i="4"/>
  <c r="AD878" i="4"/>
  <c r="AD942" i="4"/>
  <c r="AD1006" i="4"/>
  <c r="AD1070" i="4"/>
  <c r="AD1134" i="4"/>
  <c r="AD1198" i="4"/>
  <c r="AD1262" i="4"/>
  <c r="AD1326" i="4"/>
  <c r="AD1390" i="4"/>
  <c r="AD1454" i="4"/>
  <c r="AD1518" i="4"/>
  <c r="AD1582" i="4"/>
  <c r="AD1646" i="4"/>
  <c r="AD1710" i="4"/>
  <c r="AD1774" i="4"/>
  <c r="AD1838" i="4"/>
  <c r="AD1902" i="4"/>
  <c r="AD1966" i="4"/>
  <c r="AD2030" i="4"/>
  <c r="AD735" i="4"/>
  <c r="AD799" i="4"/>
  <c r="AD863" i="4"/>
  <c r="AD927" i="4"/>
  <c r="AD991" i="4"/>
  <c r="AD1055" i="4"/>
  <c r="AD1119" i="4"/>
  <c r="AD1183" i="4"/>
  <c r="AD1247" i="4"/>
  <c r="AD1311" i="4"/>
  <c r="AD1375" i="4"/>
  <c r="AD1439" i="4"/>
  <c r="AD1503" i="4"/>
  <c r="AD1567" i="4"/>
  <c r="AD1631" i="4"/>
  <c r="AD1695" i="4"/>
  <c r="AD1759" i="4"/>
  <c r="AD1823" i="4"/>
  <c r="AD1887" i="4"/>
  <c r="AD1951" i="4"/>
  <c r="AD2015" i="4"/>
  <c r="AD2079" i="4"/>
  <c r="AD784" i="4"/>
  <c r="AD848" i="4"/>
  <c r="AD912" i="4"/>
  <c r="AD976" i="4"/>
  <c r="AD1040" i="4"/>
  <c r="AD1104" i="4"/>
  <c r="AD1168" i="4"/>
  <c r="AD1232" i="4"/>
  <c r="AD1296" i="4"/>
  <c r="AD1360" i="4"/>
  <c r="AD1424" i="4"/>
  <c r="AD1488" i="4"/>
  <c r="AE2101" i="4"/>
  <c r="AE2165" i="4"/>
  <c r="AE2229" i="4"/>
  <c r="AE2293" i="4"/>
  <c r="AE2357" i="4"/>
  <c r="AE2421" i="4"/>
  <c r="AE2485" i="4"/>
  <c r="AE2549" i="4"/>
  <c r="AE2613" i="4"/>
  <c r="AE2677" i="4"/>
  <c r="AE1382" i="4"/>
  <c r="AE1446" i="4"/>
  <c r="AE1510" i="4"/>
  <c r="AE1574" i="4"/>
  <c r="AE1638" i="4"/>
  <c r="AE1702" i="4"/>
  <c r="AE1766" i="4"/>
  <c r="AE1830" i="4"/>
  <c r="AE1894" i="4"/>
  <c r="AE1958" i="4"/>
  <c r="AE2022" i="4"/>
  <c r="AE2086" i="4"/>
  <c r="AE2150" i="4"/>
  <c r="AE2214" i="4"/>
  <c r="AE2278" i="4"/>
  <c r="AE2342" i="4"/>
  <c r="AE2406" i="4"/>
  <c r="AE2470" i="4"/>
  <c r="AE2534" i="4"/>
  <c r="AE2598" i="4"/>
  <c r="AE2662" i="4"/>
  <c r="AE2727" i="4"/>
  <c r="AE2791" i="4"/>
  <c r="AE2855" i="4"/>
  <c r="AE2919" i="4"/>
  <c r="AE2983" i="4"/>
  <c r="AE3047" i="4"/>
  <c r="AE3111" i="4"/>
  <c r="AE3175" i="4"/>
  <c r="AE3239" i="4"/>
  <c r="AE3303" i="4"/>
  <c r="AD73" i="4"/>
  <c r="AD137" i="4"/>
  <c r="AD201" i="4"/>
  <c r="AD265" i="4"/>
  <c r="AD329" i="4"/>
  <c r="AD393" i="4"/>
  <c r="AD457" i="4"/>
  <c r="AD521" i="4"/>
  <c r="AD585" i="4"/>
  <c r="AD649" i="4"/>
  <c r="AD713" i="4"/>
  <c r="AE2776" i="4"/>
  <c r="AE2840" i="4"/>
  <c r="AE2904" i="4"/>
  <c r="AE2968" i="4"/>
  <c r="AE3032" i="4"/>
  <c r="AE3096" i="4"/>
  <c r="AE3160" i="4"/>
  <c r="AE3224" i="4"/>
  <c r="AE3288" i="4"/>
  <c r="AE3352" i="4"/>
  <c r="AD58" i="4"/>
  <c r="AD122" i="4"/>
  <c r="AD186" i="4"/>
  <c r="AD250" i="4"/>
  <c r="AD314" i="4"/>
  <c r="AD378" i="4"/>
  <c r="AD442" i="4"/>
  <c r="AD506" i="4"/>
  <c r="AD570" i="4"/>
  <c r="AD634" i="4"/>
  <c r="AD698" i="4"/>
  <c r="AE2761" i="4"/>
  <c r="AE2825" i="4"/>
  <c r="AE2889" i="4"/>
  <c r="AE2953" i="4"/>
  <c r="AE3017" i="4"/>
  <c r="AE3081" i="4"/>
  <c r="AE3145" i="4"/>
  <c r="AE3209" i="4"/>
  <c r="AE3273" i="4"/>
  <c r="AE3337" i="4"/>
  <c r="AD43" i="4"/>
  <c r="AD107" i="4"/>
  <c r="AD171" i="4"/>
  <c r="AD235" i="4"/>
  <c r="AD299" i="4"/>
  <c r="AD363" i="4"/>
  <c r="AD427" i="4"/>
  <c r="AD491" i="4"/>
  <c r="AD555" i="4"/>
  <c r="AD619" i="4"/>
  <c r="AD683" i="4"/>
  <c r="AE2746" i="4"/>
  <c r="AE2810" i="4"/>
  <c r="AE2874" i="4"/>
  <c r="AE2938" i="4"/>
  <c r="AE3002" i="4"/>
  <c r="AE3066" i="4"/>
  <c r="AE3130" i="4"/>
  <c r="AE3194" i="4"/>
  <c r="AE3258" i="4"/>
  <c r="AE3322" i="4"/>
  <c r="AD28" i="4"/>
  <c r="AD92" i="4"/>
  <c r="AD156" i="4"/>
  <c r="AD220" i="4"/>
  <c r="AD284" i="4"/>
  <c r="AD348" i="4"/>
  <c r="AD412" i="4"/>
  <c r="AD476" i="4"/>
  <c r="AD540" i="4"/>
  <c r="AD604" i="4"/>
  <c r="AD668" i="4"/>
  <c r="AE2739" i="4"/>
  <c r="AE2803" i="4"/>
  <c r="AE2867" i="4"/>
  <c r="AE2931" i="4"/>
  <c r="AE2995" i="4"/>
  <c r="AE3059" i="4"/>
  <c r="AE3123" i="4"/>
  <c r="AE3187" i="4"/>
  <c r="AE3251" i="4"/>
  <c r="AE3315" i="4"/>
  <c r="AD21" i="4"/>
  <c r="AD85" i="4"/>
  <c r="AD149" i="4"/>
  <c r="AD213" i="4"/>
  <c r="AD277" i="4"/>
  <c r="AD341" i="4"/>
  <c r="AD405" i="4"/>
  <c r="AD469" i="4"/>
  <c r="AD533" i="4"/>
  <c r="AD597" i="4"/>
  <c r="AD661" i="4"/>
  <c r="AE2724" i="4"/>
  <c r="AE2788" i="4"/>
  <c r="AE2852" i="4"/>
  <c r="AE2916" i="4"/>
  <c r="AE2980" i="4"/>
  <c r="AE3044" i="4"/>
  <c r="AE3108" i="4"/>
  <c r="AE3172" i="4"/>
  <c r="AE3236" i="4"/>
  <c r="AE3300" i="4"/>
  <c r="AE3364" i="4"/>
  <c r="AD70" i="4"/>
  <c r="AD134" i="4"/>
  <c r="AD198" i="4"/>
  <c r="AD262" i="4"/>
  <c r="AD326" i="4"/>
  <c r="AD390" i="4"/>
  <c r="AD454" i="4"/>
  <c r="AD518" i="4"/>
  <c r="AD582" i="4"/>
  <c r="AD646" i="4"/>
  <c r="AD710" i="4"/>
  <c r="AE2773" i="4"/>
  <c r="AE2837" i="4"/>
  <c r="AE2901" i="4"/>
  <c r="AE2965" i="4"/>
  <c r="AE3029" i="4"/>
  <c r="AE3093" i="4"/>
  <c r="AE3157" i="4"/>
  <c r="AE3221" i="4"/>
  <c r="AE3285" i="4"/>
  <c r="AE3349" i="4"/>
  <c r="AD55" i="4"/>
  <c r="AD119" i="4"/>
  <c r="AD183" i="4"/>
  <c r="AD247" i="4"/>
  <c r="AD311" i="4"/>
  <c r="AD375" i="4"/>
  <c r="AD439" i="4"/>
  <c r="AD503" i="4"/>
  <c r="AD567" i="4"/>
  <c r="AD631" i="4"/>
  <c r="AD695" i="4"/>
  <c r="AE2758" i="4"/>
  <c r="AE2822" i="4"/>
  <c r="AE2886" i="4"/>
  <c r="AE2950" i="4"/>
  <c r="AE3014" i="4"/>
  <c r="AE3078" i="4"/>
  <c r="AE3142" i="4"/>
  <c r="AE3206" i="4"/>
  <c r="AE3270" i="4"/>
  <c r="AE3334" i="4"/>
  <c r="AD48" i="4"/>
  <c r="AD112" i="4"/>
  <c r="AD176" i="4"/>
  <c r="AD240" i="4"/>
  <c r="AD304" i="4"/>
  <c r="AD368" i="4"/>
  <c r="AD432" i="4"/>
  <c r="AD496" i="4"/>
  <c r="AD560" i="4"/>
  <c r="AD624" i="4"/>
  <c r="AD688" i="4"/>
  <c r="AD753" i="4"/>
  <c r="AD817" i="4"/>
  <c r="AD881" i="4"/>
  <c r="AD945" i="4"/>
  <c r="AD1009" i="4"/>
  <c r="AD1073" i="4"/>
  <c r="AD1137" i="4"/>
  <c r="AD1201" i="4"/>
  <c r="AD1265" i="4"/>
  <c r="AD1329" i="4"/>
  <c r="AD1393" i="4"/>
  <c r="AD1457" i="4"/>
  <c r="AD1521" i="4"/>
  <c r="AD1585" i="4"/>
  <c r="AD1649" i="4"/>
  <c r="AD1713" i="4"/>
  <c r="AD1777" i="4"/>
  <c r="AD1841" i="4"/>
  <c r="AD1905" i="4"/>
  <c r="AD1969" i="4"/>
  <c r="AD2033" i="4"/>
  <c r="AD746" i="4"/>
  <c r="AD810" i="4"/>
  <c r="AD874" i="4"/>
  <c r="AD938" i="4"/>
  <c r="AD1002" i="4"/>
  <c r="AD1066" i="4"/>
  <c r="AD1130" i="4"/>
  <c r="AD1194" i="4"/>
  <c r="AD1258" i="4"/>
  <c r="AD1322" i="4"/>
  <c r="AD1386" i="4"/>
  <c r="AD1450" i="4"/>
  <c r="AD1514" i="4"/>
  <c r="AD1578" i="4"/>
  <c r="AD1642" i="4"/>
  <c r="AD1706" i="4"/>
  <c r="AD1770" i="4"/>
  <c r="AD1834" i="4"/>
  <c r="AD1898" i="4"/>
  <c r="AD1962" i="4"/>
  <c r="AD2026" i="4"/>
  <c r="AD739" i="4"/>
  <c r="AD803" i="4"/>
  <c r="AD867" i="4"/>
  <c r="AD931" i="4"/>
  <c r="AD995" i="4"/>
  <c r="AD1059" i="4"/>
  <c r="AD1123" i="4"/>
  <c r="AD1187" i="4"/>
  <c r="AD1251" i="4"/>
  <c r="AD1315" i="4"/>
  <c r="AD1379" i="4"/>
  <c r="AD1443" i="4"/>
  <c r="AD1507" i="4"/>
  <c r="AD1571" i="4"/>
  <c r="AD1635" i="4"/>
  <c r="AD1699" i="4"/>
  <c r="AD1763" i="4"/>
  <c r="AD1827" i="4"/>
  <c r="AD1891" i="4"/>
  <c r="AD1955" i="4"/>
  <c r="AD2019" i="4"/>
  <c r="AD724" i="4"/>
  <c r="AD788" i="4"/>
  <c r="AD852" i="4"/>
  <c r="AD916" i="4"/>
  <c r="AD980" i="4"/>
  <c r="AD1044" i="4"/>
  <c r="AD1108" i="4"/>
  <c r="AD1172" i="4"/>
  <c r="AD1236" i="4"/>
  <c r="AD1300" i="4"/>
  <c r="AD1364" i="4"/>
  <c r="AD1428" i="4"/>
  <c r="AD1492" i="4"/>
  <c r="AD1556" i="4"/>
  <c r="AD1620" i="4"/>
  <c r="AD1684" i="4"/>
  <c r="AD1748" i="4"/>
  <c r="AD1812" i="4"/>
  <c r="AD1876" i="4"/>
  <c r="AD1940" i="4"/>
  <c r="AD2004" i="4"/>
  <c r="AD2068" i="4"/>
  <c r="AD773" i="4"/>
  <c r="AD837" i="4"/>
  <c r="AD901" i="4"/>
  <c r="AD965" i="4"/>
  <c r="AD1029" i="4"/>
  <c r="AD1093" i="4"/>
  <c r="AD1157" i="4"/>
  <c r="AD1221" i="4"/>
  <c r="AD1285" i="4"/>
  <c r="AD1349" i="4"/>
  <c r="AD1413" i="4"/>
  <c r="AD1477" i="4"/>
  <c r="AD1541" i="4"/>
  <c r="AD1605" i="4"/>
  <c r="AD1669" i="4"/>
  <c r="AD1733" i="4"/>
  <c r="AD1797" i="4"/>
  <c r="AD1861" i="4"/>
  <c r="AD1925" i="4"/>
  <c r="AD1989" i="4"/>
  <c r="AD2053" i="4"/>
  <c r="AD758" i="4"/>
  <c r="AD822" i="4"/>
  <c r="AD886" i="4"/>
  <c r="AD950" i="4"/>
  <c r="AD1014" i="4"/>
  <c r="AD1078" i="4"/>
  <c r="AD1142" i="4"/>
  <c r="AD1206" i="4"/>
  <c r="AD1270" i="4"/>
  <c r="AD1334" i="4"/>
  <c r="AD1398" i="4"/>
  <c r="AD1462" i="4"/>
  <c r="AD1526" i="4"/>
  <c r="AD1590" i="4"/>
  <c r="AD1654" i="4"/>
  <c r="AD1718" i="4"/>
  <c r="AD1782" i="4"/>
  <c r="AD1846" i="4"/>
  <c r="AD1910" i="4"/>
  <c r="AD1974" i="4"/>
  <c r="AD2038" i="4"/>
  <c r="AD743" i="4"/>
  <c r="AD807" i="4"/>
  <c r="AD871" i="4"/>
  <c r="AD935" i="4"/>
  <c r="AD999" i="4"/>
  <c r="AD1063" i="4"/>
  <c r="AD1127" i="4"/>
  <c r="AD1191" i="4"/>
  <c r="AD1255" i="4"/>
  <c r="AD1319" i="4"/>
  <c r="AD1383" i="4"/>
  <c r="AD1447" i="4"/>
  <c r="AD1511" i="4"/>
  <c r="AD1575" i="4"/>
  <c r="AD1639" i="4"/>
  <c r="AD1703" i="4"/>
  <c r="AD1767" i="4"/>
  <c r="AD1831" i="4"/>
  <c r="AD1895" i="4"/>
  <c r="AD1959" i="4"/>
  <c r="AD2023" i="4"/>
  <c r="AD728" i="4"/>
  <c r="AE2109" i="4"/>
  <c r="AE2173" i="4"/>
  <c r="AE2237" i="4"/>
  <c r="AE2301" i="4"/>
  <c r="AE2365" i="4"/>
  <c r="AE2429" i="4"/>
  <c r="AE2493" i="4"/>
  <c r="AE2557" i="4"/>
  <c r="AE2621" i="4"/>
  <c r="AE2685" i="4"/>
  <c r="AE1390" i="4"/>
  <c r="AE1454" i="4"/>
  <c r="AE1518" i="4"/>
  <c r="AE1582" i="4"/>
  <c r="AE1646" i="4"/>
  <c r="AE1710" i="4"/>
  <c r="AE1774" i="4"/>
  <c r="AE1838" i="4"/>
  <c r="AE1902" i="4"/>
  <c r="AE1966" i="4"/>
  <c r="AE2030" i="4"/>
  <c r="AE2094" i="4"/>
  <c r="AE2158" i="4"/>
  <c r="AE2222" i="4"/>
  <c r="AE2286" i="4"/>
  <c r="AE2350" i="4"/>
  <c r="AE2414" i="4"/>
  <c r="AE2478" i="4"/>
  <c r="AE2542" i="4"/>
  <c r="AE2606" i="4"/>
  <c r="AE2670" i="4"/>
  <c r="AE2735" i="4"/>
  <c r="AE2799" i="4"/>
  <c r="AE2863" i="4"/>
  <c r="AE2927" i="4"/>
  <c r="AE2991" i="4"/>
  <c r="AE3055" i="4"/>
  <c r="AE3119" i="4"/>
  <c r="AE3183" i="4"/>
  <c r="AE3247" i="4"/>
  <c r="AE3311" i="4"/>
  <c r="AD17" i="4"/>
  <c r="AD81" i="4"/>
  <c r="AD145" i="4"/>
  <c r="AD209" i="4"/>
  <c r="AD273" i="4"/>
  <c r="AD337" i="4"/>
  <c r="AD401" i="4"/>
  <c r="AD465" i="4"/>
  <c r="AD529" i="4"/>
  <c r="AD593" i="4"/>
  <c r="AD657" i="4"/>
  <c r="AD721" i="4"/>
  <c r="AE2784" i="4"/>
  <c r="AE2848" i="4"/>
  <c r="AE2912" i="4"/>
  <c r="AE2976" i="4"/>
  <c r="AE3040" i="4"/>
  <c r="AE3104" i="4"/>
  <c r="AE3168" i="4"/>
  <c r="AE3232" i="4"/>
  <c r="AE3296" i="4"/>
  <c r="AE3360" i="4"/>
  <c r="AD66" i="4"/>
  <c r="AD130" i="4"/>
  <c r="AD194" i="4"/>
  <c r="AD258" i="4"/>
  <c r="AD322" i="4"/>
  <c r="AD386" i="4"/>
  <c r="AD450" i="4"/>
  <c r="AD514" i="4"/>
  <c r="AD578" i="4"/>
  <c r="AD642" i="4"/>
  <c r="AD706" i="4"/>
  <c r="AE2769" i="4"/>
  <c r="AE2833" i="4"/>
  <c r="AE2897" i="4"/>
  <c r="AE2961" i="4"/>
  <c r="AE3025" i="4"/>
  <c r="AE3089" i="4"/>
  <c r="AE3153" i="4"/>
  <c r="AE3217" i="4"/>
  <c r="AE3281" i="4"/>
  <c r="AE3345" i="4"/>
  <c r="AD51" i="4"/>
  <c r="AD115" i="4"/>
  <c r="AD179" i="4"/>
  <c r="AD243" i="4"/>
  <c r="AD307" i="4"/>
  <c r="AD371" i="4"/>
  <c r="AD435" i="4"/>
  <c r="AD499" i="4"/>
  <c r="AD563" i="4"/>
  <c r="AD627" i="4"/>
  <c r="AD691" i="4"/>
  <c r="AE2754" i="4"/>
  <c r="AE2818" i="4"/>
  <c r="AE2882" i="4"/>
  <c r="AE2946" i="4"/>
  <c r="AE3010" i="4"/>
  <c r="AE3074" i="4"/>
  <c r="AE3138" i="4"/>
  <c r="AE3202" i="4"/>
  <c r="AE3266" i="4"/>
  <c r="AE3330" i="4"/>
  <c r="AD36" i="4"/>
  <c r="AD100" i="4"/>
  <c r="AD164" i="4"/>
  <c r="AD228" i="4"/>
  <c r="AD292" i="4"/>
  <c r="AD356" i="4"/>
  <c r="AD420" i="4"/>
  <c r="AD484" i="4"/>
  <c r="AD548" i="4"/>
  <c r="AD612" i="4"/>
  <c r="AD676" i="4"/>
  <c r="AE2747" i="4"/>
  <c r="AE2811" i="4"/>
  <c r="AE2875" i="4"/>
  <c r="AE2939" i="4"/>
  <c r="AE3003" i="4"/>
  <c r="AE3067" i="4"/>
  <c r="AE3131" i="4"/>
  <c r="AE3195" i="4"/>
  <c r="AE3259" i="4"/>
  <c r="AE3323" i="4"/>
  <c r="AD29" i="4"/>
  <c r="AD93" i="4"/>
  <c r="AD157" i="4"/>
  <c r="AD221" i="4"/>
  <c r="AD285" i="4"/>
  <c r="AD349" i="4"/>
  <c r="AD413" i="4"/>
  <c r="AD477" i="4"/>
  <c r="AD541" i="4"/>
  <c r="AD605" i="4"/>
  <c r="AD669" i="4"/>
  <c r="AE2732" i="4"/>
  <c r="AE2796" i="4"/>
  <c r="AE2860" i="4"/>
  <c r="AE2924" i="4"/>
  <c r="AE2988" i="4"/>
  <c r="AE3052" i="4"/>
  <c r="AE3116" i="4"/>
  <c r="AE3180" i="4"/>
  <c r="AE3244" i="4"/>
  <c r="AE3308" i="4"/>
  <c r="AD14" i="4"/>
  <c r="AD78" i="4"/>
  <c r="AD142" i="4"/>
  <c r="AD206" i="4"/>
  <c r="AD270" i="4"/>
  <c r="AD334" i="4"/>
  <c r="AD398" i="4"/>
  <c r="AD462" i="4"/>
  <c r="AD526" i="4"/>
  <c r="AD590" i="4"/>
  <c r="AD654" i="4"/>
  <c r="AD718" i="4"/>
  <c r="AE2781" i="4"/>
  <c r="AE2845" i="4"/>
  <c r="AE2909" i="4"/>
  <c r="AE2973" i="4"/>
  <c r="AE3037" i="4"/>
  <c r="AE3101" i="4"/>
  <c r="AE3165" i="4"/>
  <c r="AE3229" i="4"/>
  <c r="AE3293" i="4"/>
  <c r="AE3357" i="4"/>
  <c r="AD63" i="4"/>
  <c r="AD127" i="4"/>
  <c r="AD191" i="4"/>
  <c r="AD255" i="4"/>
  <c r="AD319" i="4"/>
  <c r="AD383" i="4"/>
  <c r="AD447" i="4"/>
  <c r="AD511" i="4"/>
  <c r="AD575" i="4"/>
  <c r="AD639" i="4"/>
  <c r="AD703" i="4"/>
  <c r="AE2766" i="4"/>
  <c r="AE2830" i="4"/>
  <c r="AE2894" i="4"/>
  <c r="AE2958" i="4"/>
  <c r="AE3022" i="4"/>
  <c r="AE3086" i="4"/>
  <c r="AE3150" i="4"/>
  <c r="AE3214" i="4"/>
  <c r="AE3278" i="4"/>
  <c r="AE3342" i="4"/>
  <c r="AD56" i="4"/>
  <c r="AD120" i="4"/>
  <c r="AD184" i="4"/>
  <c r="AD248" i="4"/>
  <c r="AD312" i="4"/>
  <c r="AD376" i="4"/>
  <c r="AD440" i="4"/>
  <c r="AD504" i="4"/>
  <c r="AD568" i="4"/>
  <c r="AD632" i="4"/>
  <c r="AD696" i="4"/>
  <c r="AD761" i="4"/>
  <c r="AD825" i="4"/>
  <c r="AD889" i="4"/>
  <c r="AD953" i="4"/>
  <c r="AD1017" i="4"/>
  <c r="AD1081" i="4"/>
  <c r="AD1145" i="4"/>
  <c r="AD1209" i="4"/>
  <c r="AD1273" i="4"/>
  <c r="AD1337" i="4"/>
  <c r="AD1401" i="4"/>
  <c r="AD1465" i="4"/>
  <c r="AD1529" i="4"/>
  <c r="AD1593" i="4"/>
  <c r="AD1657" i="4"/>
  <c r="AD1721" i="4"/>
  <c r="AD1785" i="4"/>
  <c r="AD1849" i="4"/>
  <c r="AD1913" i="4"/>
  <c r="AD1977" i="4"/>
  <c r="AD2041" i="4"/>
  <c r="AD754" i="4"/>
  <c r="AD818" i="4"/>
  <c r="AD882" i="4"/>
  <c r="AD946" i="4"/>
  <c r="AD1010" i="4"/>
  <c r="AD1074" i="4"/>
  <c r="AD1138" i="4"/>
  <c r="AD1202" i="4"/>
  <c r="AD1266" i="4"/>
  <c r="AD1330" i="4"/>
  <c r="AD1394" i="4"/>
  <c r="AD1458" i="4"/>
  <c r="AD1522" i="4"/>
  <c r="AD1586" i="4"/>
  <c r="AD1650" i="4"/>
  <c r="AD1714" i="4"/>
  <c r="AD1778" i="4"/>
  <c r="AD1842" i="4"/>
  <c r="AD1906" i="4"/>
  <c r="AD1970" i="4"/>
  <c r="AD2034" i="4"/>
  <c r="AD747" i="4"/>
  <c r="AD811" i="4"/>
  <c r="AD875" i="4"/>
  <c r="AD939" i="4"/>
  <c r="AD1003" i="4"/>
  <c r="AD1067" i="4"/>
  <c r="AD1131" i="4"/>
  <c r="AD1195" i="4"/>
  <c r="AD1259" i="4"/>
  <c r="AD1323" i="4"/>
  <c r="AD1387" i="4"/>
  <c r="AD1451" i="4"/>
  <c r="AD1515" i="4"/>
  <c r="AD1579" i="4"/>
  <c r="AD1643" i="4"/>
  <c r="AD1707" i="4"/>
  <c r="AD1771" i="4"/>
  <c r="AD1835" i="4"/>
  <c r="AD1899" i="4"/>
  <c r="AD1963" i="4"/>
  <c r="AD2027" i="4"/>
  <c r="AD732" i="4"/>
  <c r="AD796" i="4"/>
  <c r="AD860" i="4"/>
  <c r="AD924" i="4"/>
  <c r="AD988" i="4"/>
  <c r="AD1052" i="4"/>
  <c r="AD1116" i="4"/>
  <c r="AD1180" i="4"/>
  <c r="AD1244" i="4"/>
  <c r="AD1308" i="4"/>
  <c r="AD1372" i="4"/>
  <c r="AD1436" i="4"/>
  <c r="AD1500" i="4"/>
  <c r="AD1564" i="4"/>
  <c r="AD1628" i="4"/>
  <c r="AD1692" i="4"/>
  <c r="AD1756" i="4"/>
  <c r="AD1820" i="4"/>
  <c r="AD1884" i="4"/>
  <c r="AD1948" i="4"/>
  <c r="AD2012" i="4"/>
  <c r="AD2076" i="4"/>
  <c r="AD781" i="4"/>
  <c r="AD845" i="4"/>
  <c r="AD909" i="4"/>
  <c r="AD973" i="4"/>
  <c r="AD1037" i="4"/>
  <c r="AD1101" i="4"/>
  <c r="AD1165" i="4"/>
  <c r="AD1229" i="4"/>
  <c r="AD1293" i="4"/>
  <c r="AD1357" i="4"/>
  <c r="AD1421" i="4"/>
  <c r="AD1485" i="4"/>
  <c r="AD1549" i="4"/>
  <c r="AD1613" i="4"/>
  <c r="AD1677" i="4"/>
  <c r="AD1741" i="4"/>
  <c r="AD1805" i="4"/>
  <c r="AD1869" i="4"/>
  <c r="AD1933" i="4"/>
  <c r="AD1997" i="4"/>
  <c r="AD2061" i="4"/>
  <c r="AD766" i="4"/>
  <c r="AD830" i="4"/>
  <c r="AD894" i="4"/>
  <c r="AD958" i="4"/>
  <c r="AD1022" i="4"/>
  <c r="AD1086" i="4"/>
  <c r="AD1150" i="4"/>
  <c r="AD1214" i="4"/>
  <c r="AD1278" i="4"/>
  <c r="AD1342" i="4"/>
  <c r="AD1406" i="4"/>
  <c r="AD1470" i="4"/>
  <c r="AD1534" i="4"/>
  <c r="AD1598" i="4"/>
  <c r="AD1662" i="4"/>
  <c r="AD1726" i="4"/>
  <c r="AD1790" i="4"/>
  <c r="AD1854" i="4"/>
  <c r="AD1918" i="4"/>
  <c r="AD1982" i="4"/>
  <c r="AD2046" i="4"/>
  <c r="AD751" i="4"/>
  <c r="AD815" i="4"/>
  <c r="AD879" i="4"/>
  <c r="AD943" i="4"/>
  <c r="AD1007" i="4"/>
  <c r="AD1071" i="4"/>
  <c r="AD1135" i="4"/>
  <c r="AD1199" i="4"/>
  <c r="AD1263" i="4"/>
  <c r="AD1327" i="4"/>
  <c r="AD1391" i="4"/>
  <c r="AD1455" i="4"/>
  <c r="AD1519" i="4"/>
  <c r="AD1583" i="4"/>
  <c r="AD1647" i="4"/>
  <c r="AD1711" i="4"/>
  <c r="AD1775" i="4"/>
  <c r="AD1839" i="4"/>
  <c r="AD1903" i="4"/>
  <c r="AD1967" i="4"/>
  <c r="AD2031" i="4"/>
  <c r="AD217" i="4"/>
  <c r="AD281" i="4"/>
  <c r="AD345" i="4"/>
  <c r="AD409" i="4"/>
  <c r="AD473" i="4"/>
  <c r="AD537" i="4"/>
  <c r="AD601" i="4"/>
  <c r="AD665" i="4"/>
  <c r="AE2728" i="4"/>
  <c r="AE2792" i="4"/>
  <c r="AE2856" i="4"/>
  <c r="AE2920" i="4"/>
  <c r="AE2984" i="4"/>
  <c r="AE3048" i="4"/>
  <c r="AE3112" i="4"/>
  <c r="AE3176" i="4"/>
  <c r="AE3240" i="4"/>
  <c r="AE3304" i="4"/>
  <c r="AD74" i="4"/>
  <c r="AD138" i="4"/>
  <c r="AD202" i="4"/>
  <c r="AD266" i="4"/>
  <c r="AD330" i="4"/>
  <c r="AD394" i="4"/>
  <c r="AD458" i="4"/>
  <c r="AD522" i="4"/>
  <c r="AD586" i="4"/>
  <c r="AD650" i="4"/>
  <c r="AD714" i="4"/>
  <c r="AE2777" i="4"/>
  <c r="AE2841" i="4"/>
  <c r="AE2905" i="4"/>
  <c r="AE2969" i="4"/>
  <c r="AE3033" i="4"/>
  <c r="AE3097" i="4"/>
  <c r="AE3161" i="4"/>
  <c r="AE3225" i="4"/>
  <c r="AE3289" i="4"/>
  <c r="AE3353" i="4"/>
  <c r="AD59" i="4"/>
  <c r="AD123" i="4"/>
  <c r="AD187" i="4"/>
  <c r="AD251" i="4"/>
  <c r="AD315" i="4"/>
  <c r="AD379" i="4"/>
  <c r="AD443" i="4"/>
  <c r="AD507" i="4"/>
  <c r="AD571" i="4"/>
  <c r="AD635" i="4"/>
  <c r="AD699" i="4"/>
  <c r="AE2762" i="4"/>
  <c r="AE2826" i="4"/>
  <c r="AE2890" i="4"/>
  <c r="AE2954" i="4"/>
  <c r="AE3018" i="4"/>
  <c r="AE3082" i="4"/>
  <c r="AE3146" i="4"/>
  <c r="AE3210" i="4"/>
  <c r="AE3274" i="4"/>
  <c r="AE3338" i="4"/>
  <c r="AD44" i="4"/>
  <c r="AD108" i="4"/>
  <c r="AD172" i="4"/>
  <c r="AD236" i="4"/>
  <c r="AD300" i="4"/>
  <c r="AD364" i="4"/>
  <c r="AD428" i="4"/>
  <c r="AD492" i="4"/>
  <c r="AD556" i="4"/>
  <c r="AD620" i="4"/>
  <c r="AD684" i="4"/>
  <c r="AE2755" i="4"/>
  <c r="AE2819" i="4"/>
  <c r="AE2883" i="4"/>
  <c r="AE2947" i="4"/>
  <c r="AE3011" i="4"/>
  <c r="AE3075" i="4"/>
  <c r="AE3139" i="4"/>
  <c r="AE3203" i="4"/>
  <c r="AE3267" i="4"/>
  <c r="AE3331" i="4"/>
  <c r="AD37" i="4"/>
  <c r="AD101" i="4"/>
  <c r="AD165" i="4"/>
  <c r="AD229" i="4"/>
  <c r="AD293" i="4"/>
  <c r="AD357" i="4"/>
  <c r="AD421" i="4"/>
  <c r="AD485" i="4"/>
  <c r="AD549" i="4"/>
  <c r="AD613" i="4"/>
  <c r="AD677" i="4"/>
  <c r="AE2740" i="4"/>
  <c r="AE2804" i="4"/>
  <c r="AE2868" i="4"/>
  <c r="AE2932" i="4"/>
  <c r="AE2996" i="4"/>
  <c r="AE3060" i="4"/>
  <c r="AE3124" i="4"/>
  <c r="AE3188" i="4"/>
  <c r="AE3252" i="4"/>
  <c r="AE3316" i="4"/>
  <c r="AD22" i="4"/>
  <c r="AD86" i="4"/>
  <c r="AD150" i="4"/>
  <c r="AD214" i="4"/>
  <c r="AD278" i="4"/>
  <c r="AD342" i="4"/>
  <c r="AD406" i="4"/>
  <c r="AD470" i="4"/>
  <c r="AD534" i="4"/>
  <c r="AD598" i="4"/>
  <c r="AD662" i="4"/>
  <c r="AE2725" i="4"/>
  <c r="AE2789" i="4"/>
  <c r="AE2853" i="4"/>
  <c r="AE2917" i="4"/>
  <c r="AE2981" i="4"/>
  <c r="AE3045" i="4"/>
  <c r="AE3109" i="4"/>
  <c r="AE3173" i="4"/>
  <c r="AE3237" i="4"/>
  <c r="AE3301" i="4"/>
  <c r="AE3365" i="4"/>
  <c r="AD71" i="4"/>
  <c r="AD135" i="4"/>
  <c r="AD199" i="4"/>
  <c r="AD263" i="4"/>
  <c r="AD327" i="4"/>
  <c r="AD391" i="4"/>
  <c r="AD455" i="4"/>
  <c r="AD519" i="4"/>
  <c r="AD583" i="4"/>
  <c r="AD647" i="4"/>
  <c r="AD711" i="4"/>
  <c r="AE2774" i="4"/>
  <c r="AE2838" i="4"/>
  <c r="AE2902" i="4"/>
  <c r="AE2966" i="4"/>
  <c r="AE3030" i="4"/>
  <c r="AE3094" i="4"/>
  <c r="AE3158" i="4"/>
  <c r="AE3222" i="4"/>
  <c r="AE3286" i="4"/>
  <c r="AE3350" i="4"/>
  <c r="AD64" i="4"/>
  <c r="AD128" i="4"/>
  <c r="AD192" i="4"/>
  <c r="AD256" i="4"/>
  <c r="AD320" i="4"/>
  <c r="AD384" i="4"/>
  <c r="AD448" i="4"/>
  <c r="AD512" i="4"/>
  <c r="AD576" i="4"/>
  <c r="AD640" i="4"/>
  <c r="AD704" i="4"/>
  <c r="AD769" i="4"/>
  <c r="AD833" i="4"/>
  <c r="AD897" i="4"/>
  <c r="AD961" i="4"/>
  <c r="AD1025" i="4"/>
  <c r="AD1089" i="4"/>
  <c r="AD1153" i="4"/>
  <c r="AD1217" i="4"/>
  <c r="AD1281" i="4"/>
  <c r="AD1345" i="4"/>
  <c r="AD1409" i="4"/>
  <c r="AD1473" i="4"/>
  <c r="AD1537" i="4"/>
  <c r="AD1601" i="4"/>
  <c r="AD1665" i="4"/>
  <c r="AD1729" i="4"/>
  <c r="AD1793" i="4"/>
  <c r="AD1857" i="4"/>
  <c r="AD1921" i="4"/>
  <c r="AD1985" i="4"/>
  <c r="AD2049" i="4"/>
  <c r="AD762" i="4"/>
  <c r="AD826" i="4"/>
  <c r="AD890" i="4"/>
  <c r="AD954" i="4"/>
  <c r="AD1018" i="4"/>
  <c r="AD1082" i="4"/>
  <c r="AD1146" i="4"/>
  <c r="AD1210" i="4"/>
  <c r="AD1274" i="4"/>
  <c r="AD1338" i="4"/>
  <c r="AD1402" i="4"/>
  <c r="AD1466" i="4"/>
  <c r="AD1530" i="4"/>
  <c r="AD1594" i="4"/>
  <c r="AD1658" i="4"/>
  <c r="AD1722" i="4"/>
  <c r="AD1786" i="4"/>
  <c r="AD1850" i="4"/>
  <c r="AD1914" i="4"/>
  <c r="AD1978" i="4"/>
  <c r="AD2042" i="4"/>
  <c r="AD755" i="4"/>
  <c r="AD819" i="4"/>
  <c r="AD883" i="4"/>
  <c r="AD947" i="4"/>
  <c r="AD1011" i="4"/>
  <c r="AD1075" i="4"/>
  <c r="AD1139" i="4"/>
  <c r="AD1203" i="4"/>
  <c r="AD1267" i="4"/>
  <c r="AD1331" i="4"/>
  <c r="AD1395" i="4"/>
  <c r="AD1459" i="4"/>
  <c r="AD1523" i="4"/>
  <c r="AD1587" i="4"/>
  <c r="AD1651" i="4"/>
  <c r="AD1715" i="4"/>
  <c r="AD1779" i="4"/>
  <c r="AD1843" i="4"/>
  <c r="AD1907" i="4"/>
  <c r="AD1971" i="4"/>
  <c r="AD2035" i="4"/>
  <c r="AD740" i="4"/>
  <c r="AD804" i="4"/>
  <c r="AD868" i="4"/>
  <c r="AD932" i="4"/>
  <c r="AD996" i="4"/>
  <c r="AD1060" i="4"/>
  <c r="AD1124" i="4"/>
  <c r="AD1188" i="4"/>
  <c r="AD1252" i="4"/>
  <c r="AD1316" i="4"/>
  <c r="AD1380" i="4"/>
  <c r="AD1444" i="4"/>
  <c r="AD1508" i="4"/>
  <c r="AD1572" i="4"/>
  <c r="AD1636" i="4"/>
  <c r="AD1700" i="4"/>
  <c r="AD1764" i="4"/>
  <c r="AD1828" i="4"/>
  <c r="AD1892" i="4"/>
  <c r="AD1956" i="4"/>
  <c r="AD2020" i="4"/>
  <c r="AD725" i="4"/>
  <c r="AD789" i="4"/>
  <c r="AD853" i="4"/>
  <c r="AD917" i="4"/>
  <c r="AD981" i="4"/>
  <c r="AD1045" i="4"/>
  <c r="AD1109" i="4"/>
  <c r="AD1173" i="4"/>
  <c r="AD1237" i="4"/>
  <c r="AD1301" i="4"/>
  <c r="AD1365" i="4"/>
  <c r="AD1429" i="4"/>
  <c r="AD1493" i="4"/>
  <c r="AD1557" i="4"/>
  <c r="AD1621" i="4"/>
  <c r="AD1685" i="4"/>
  <c r="AD1749" i="4"/>
  <c r="AD1813" i="4"/>
  <c r="AD1877" i="4"/>
  <c r="AD1941" i="4"/>
  <c r="AD2005" i="4"/>
  <c r="AD2069" i="4"/>
  <c r="AD774" i="4"/>
  <c r="AD838" i="4"/>
  <c r="AD902" i="4"/>
  <c r="AD966" i="4"/>
  <c r="AD1030" i="4"/>
  <c r="AD1094" i="4"/>
  <c r="AD1158" i="4"/>
  <c r="AD1222" i="4"/>
  <c r="AD1286" i="4"/>
  <c r="AD1350" i="4"/>
  <c r="AD1414" i="4"/>
  <c r="AD1478" i="4"/>
  <c r="AD1542" i="4"/>
  <c r="AD1606" i="4"/>
  <c r="AD1670" i="4"/>
  <c r="AD1734" i="4"/>
  <c r="AD1798" i="4"/>
  <c r="AD1862" i="4"/>
  <c r="AD1926" i="4"/>
  <c r="AD1990" i="4"/>
  <c r="AD2054" i="4"/>
  <c r="AD759" i="4"/>
  <c r="AD823" i="4"/>
  <c r="AD887" i="4"/>
  <c r="AD951" i="4"/>
  <c r="AD1015" i="4"/>
  <c r="AD1079" i="4"/>
  <c r="AD1143" i="4"/>
  <c r="AD1207" i="4"/>
  <c r="AD1271" i="4"/>
  <c r="AD1335" i="4"/>
  <c r="AD1399" i="4"/>
  <c r="AD1463" i="4"/>
  <c r="AD1527" i="4"/>
  <c r="AD1591" i="4"/>
  <c r="AD1655" i="4"/>
  <c r="AD1719" i="4"/>
  <c r="AD1783" i="4"/>
  <c r="AD1847" i="4"/>
  <c r="AD1911" i="4"/>
  <c r="AD1975" i="4"/>
  <c r="AD2039" i="4"/>
  <c r="AE2516" i="4"/>
  <c r="AE2580" i="4"/>
  <c r="AE2644" i="4"/>
  <c r="AE2708" i="4"/>
  <c r="AE1421" i="4"/>
  <c r="AE1485" i="4"/>
  <c r="AE1549" i="4"/>
  <c r="AE1613" i="4"/>
  <c r="AE1677" i="4"/>
  <c r="AE1741" i="4"/>
  <c r="AE1805" i="4"/>
  <c r="AE1869" i="4"/>
  <c r="AE1933" i="4"/>
  <c r="AE1997" i="4"/>
  <c r="AE2061" i="4"/>
  <c r="AE2125" i="4"/>
  <c r="AE2189" i="4"/>
  <c r="AE2253" i="4"/>
  <c r="AE2317" i="4"/>
  <c r="AE2381" i="4"/>
  <c r="AE2445" i="4"/>
  <c r="AE2509" i="4"/>
  <c r="AE2573" i="4"/>
  <c r="AE2637" i="4"/>
  <c r="AE2701" i="4"/>
  <c r="AE1406" i="4"/>
  <c r="AE1470" i="4"/>
  <c r="AE1534" i="4"/>
  <c r="AE1598" i="4"/>
  <c r="AE1662" i="4"/>
  <c r="AE1726" i="4"/>
  <c r="AE1790" i="4"/>
  <c r="AE1854" i="4"/>
  <c r="AE1918" i="4"/>
  <c r="AE1982" i="4"/>
  <c r="AE2046" i="4"/>
  <c r="AE2110" i="4"/>
  <c r="AE2174" i="4"/>
  <c r="AE2238" i="4"/>
  <c r="AE2302" i="4"/>
  <c r="AE2366" i="4"/>
  <c r="AE2430" i="4"/>
  <c r="AE2494" i="4"/>
  <c r="AE2558" i="4"/>
  <c r="AE2622" i="4"/>
  <c r="AE2686" i="4"/>
  <c r="AE2751" i="4"/>
  <c r="AE2815" i="4"/>
  <c r="AE2879" i="4"/>
  <c r="AE2943" i="4"/>
  <c r="AE3007" i="4"/>
  <c r="AE3071" i="4"/>
  <c r="AE3135" i="4"/>
  <c r="AE3199" i="4"/>
  <c r="AE3263" i="4"/>
  <c r="AE3327" i="4"/>
  <c r="AD33" i="4"/>
  <c r="AD97" i="4"/>
  <c r="AD161" i="4"/>
  <c r="AD225" i="4"/>
  <c r="AD289" i="4"/>
  <c r="AD353" i="4"/>
  <c r="AD417" i="4"/>
  <c r="AD481" i="4"/>
  <c r="AD545" i="4"/>
  <c r="AD609" i="4"/>
  <c r="AD673" i="4"/>
  <c r="AE2736" i="4"/>
  <c r="AE2800" i="4"/>
  <c r="AE2864" i="4"/>
  <c r="AE2928" i="4"/>
  <c r="AE2992" i="4"/>
  <c r="AE3056" i="4"/>
  <c r="AE3120" i="4"/>
  <c r="AE3184" i="4"/>
  <c r="AE3248" i="4"/>
  <c r="AE3312" i="4"/>
  <c r="AD18" i="4"/>
  <c r="AD82" i="4"/>
  <c r="AD146" i="4"/>
  <c r="AD210" i="4"/>
  <c r="AD274" i="4"/>
  <c r="AD338" i="4"/>
  <c r="AD402" i="4"/>
  <c r="AD466" i="4"/>
  <c r="AD530" i="4"/>
  <c r="AD594" i="4"/>
  <c r="AD658" i="4"/>
  <c r="AD722" i="4"/>
  <c r="AE2785" i="4"/>
  <c r="AE2849" i="4"/>
  <c r="AE2913" i="4"/>
  <c r="AE2977" i="4"/>
  <c r="AE3041" i="4"/>
  <c r="AE3105" i="4"/>
  <c r="AE3169" i="4"/>
  <c r="AE3233" i="4"/>
  <c r="AE3297" i="4"/>
  <c r="AE3361" i="4"/>
  <c r="AD67" i="4"/>
  <c r="AD131" i="4"/>
  <c r="AD195" i="4"/>
  <c r="AD259" i="4"/>
  <c r="AD323" i="4"/>
  <c r="AD387" i="4"/>
  <c r="AD451" i="4"/>
  <c r="AD515" i="4"/>
  <c r="AD579" i="4"/>
  <c r="AD643" i="4"/>
  <c r="AD707" i="4"/>
  <c r="AE2770" i="4"/>
  <c r="AE2834" i="4"/>
  <c r="AE2898" i="4"/>
  <c r="AE2962" i="4"/>
  <c r="AE3026" i="4"/>
  <c r="AE3090" i="4"/>
  <c r="AE3154" i="4"/>
  <c r="AE3218" i="4"/>
  <c r="AE3282" i="4"/>
  <c r="AE3346" i="4"/>
  <c r="AD52" i="4"/>
  <c r="AD116" i="4"/>
  <c r="AD180" i="4"/>
  <c r="AD244" i="4"/>
  <c r="AD308" i="4"/>
  <c r="AD372" i="4"/>
  <c r="AD436" i="4"/>
  <c r="AD500" i="4"/>
  <c r="AD564" i="4"/>
  <c r="AD628" i="4"/>
  <c r="AD692" i="4"/>
  <c r="AE2763" i="4"/>
  <c r="AE2827" i="4"/>
  <c r="AE2891" i="4"/>
  <c r="AE2955" i="4"/>
  <c r="AE3019" i="4"/>
  <c r="AE3083" i="4"/>
  <c r="AE3147" i="4"/>
  <c r="AE3211" i="4"/>
  <c r="AE3275" i="4"/>
  <c r="AE3339" i="4"/>
  <c r="AD45" i="4"/>
  <c r="AD109" i="4"/>
  <c r="AD173" i="4"/>
  <c r="AD237" i="4"/>
  <c r="AD301" i="4"/>
  <c r="AD365" i="4"/>
  <c r="AD429" i="4"/>
  <c r="AD493" i="4"/>
  <c r="AD557" i="4"/>
  <c r="AD621" i="4"/>
  <c r="AD685" i="4"/>
  <c r="AE2748" i="4"/>
  <c r="AE2812" i="4"/>
  <c r="AE2876" i="4"/>
  <c r="AE2940" i="4"/>
  <c r="AE3004" i="4"/>
  <c r="AE3068" i="4"/>
  <c r="AE3132" i="4"/>
  <c r="AE3196" i="4"/>
  <c r="AE3260" i="4"/>
  <c r="AE3324" i="4"/>
  <c r="AD30" i="4"/>
  <c r="AD94" i="4"/>
  <c r="AD158" i="4"/>
  <c r="AD222" i="4"/>
  <c r="AD286" i="4"/>
  <c r="AD350" i="4"/>
  <c r="AD414" i="4"/>
  <c r="AD478" i="4"/>
  <c r="AD542" i="4"/>
  <c r="AD606" i="4"/>
  <c r="AD670" i="4"/>
  <c r="AE2733" i="4"/>
  <c r="AE2797" i="4"/>
  <c r="AE2861" i="4"/>
  <c r="AE2925" i="4"/>
  <c r="AE2989" i="4"/>
  <c r="AE3053" i="4"/>
  <c r="AE3117" i="4"/>
  <c r="AE3181" i="4"/>
  <c r="AE3245" i="4"/>
  <c r="AE3309" i="4"/>
  <c r="AD15" i="4"/>
  <c r="AD79" i="4"/>
  <c r="AD143" i="4"/>
  <c r="AD207" i="4"/>
  <c r="AD271" i="4"/>
  <c r="AD335" i="4"/>
  <c r="AD399" i="4"/>
  <c r="AD463" i="4"/>
  <c r="AD527" i="4"/>
  <c r="AD591" i="4"/>
  <c r="AD655" i="4"/>
  <c r="AD719" i="4"/>
  <c r="AE2782" i="4"/>
  <c r="AE2846" i="4"/>
  <c r="AE2910" i="4"/>
  <c r="AE2974" i="4"/>
  <c r="AE3038" i="4"/>
  <c r="AE3102" i="4"/>
  <c r="AE3166" i="4"/>
  <c r="AE3230" i="4"/>
  <c r="AE3294" i="4"/>
  <c r="AE3358" i="4"/>
  <c r="AD72" i="4"/>
  <c r="AD136" i="4"/>
  <c r="AD200" i="4"/>
  <c r="AD264" i="4"/>
  <c r="AD328" i="4"/>
  <c r="AD392" i="4"/>
  <c r="AD456" i="4"/>
  <c r="AD520" i="4"/>
  <c r="AD584" i="4"/>
  <c r="AD648" i="4"/>
  <c r="AD712" i="4"/>
  <c r="AD777" i="4"/>
  <c r="AD841" i="4"/>
  <c r="AD905" i="4"/>
  <c r="AD969" i="4"/>
  <c r="AD1033" i="4"/>
  <c r="AD1097" i="4"/>
  <c r="AD1161" i="4"/>
  <c r="AD1225" i="4"/>
  <c r="AD1289" i="4"/>
  <c r="AD1353" i="4"/>
  <c r="AD1417" i="4"/>
  <c r="AD1481" i="4"/>
  <c r="AD1545" i="4"/>
  <c r="AD1609" i="4"/>
  <c r="AD1673" i="4"/>
  <c r="AD1737" i="4"/>
  <c r="AD1801" i="4"/>
  <c r="AD1865" i="4"/>
  <c r="AD1929" i="4"/>
  <c r="AD1993" i="4"/>
  <c r="AD2057" i="4"/>
  <c r="AD770" i="4"/>
  <c r="AD834" i="4"/>
  <c r="AD898" i="4"/>
  <c r="AD962" i="4"/>
  <c r="AD1026" i="4"/>
  <c r="AD1090" i="4"/>
  <c r="AD1154" i="4"/>
  <c r="AD1218" i="4"/>
  <c r="AD1282" i="4"/>
  <c r="AD1346" i="4"/>
  <c r="AD1410" i="4"/>
  <c r="AD1474" i="4"/>
  <c r="AD1538" i="4"/>
  <c r="AD1602" i="4"/>
  <c r="AD1666" i="4"/>
  <c r="AD1730" i="4"/>
  <c r="AD1794" i="4"/>
  <c r="AD1858" i="4"/>
  <c r="AD1922" i="4"/>
  <c r="AD1986" i="4"/>
  <c r="AD2050" i="4"/>
  <c r="AD763" i="4"/>
  <c r="AD827" i="4"/>
  <c r="AD891" i="4"/>
  <c r="AD955" i="4"/>
  <c r="AD1019" i="4"/>
  <c r="AD1083" i="4"/>
  <c r="AD1147" i="4"/>
  <c r="AD1211" i="4"/>
  <c r="AD1275" i="4"/>
  <c r="AD1339" i="4"/>
  <c r="AD1403" i="4"/>
  <c r="AD1467" i="4"/>
  <c r="AD1531" i="4"/>
  <c r="AD1595" i="4"/>
  <c r="AD1659" i="4"/>
  <c r="AD1723" i="4"/>
  <c r="AD1787" i="4"/>
  <c r="AD1851" i="4"/>
  <c r="AD1915" i="4"/>
  <c r="AD1979" i="4"/>
  <c r="AD2043" i="4"/>
  <c r="AD748" i="4"/>
  <c r="AD812" i="4"/>
  <c r="AD876" i="4"/>
  <c r="AD940" i="4"/>
  <c r="AD1004" i="4"/>
  <c r="AD1068" i="4"/>
  <c r="AD1132" i="4"/>
  <c r="AD1196" i="4"/>
  <c r="AD1260" i="4"/>
  <c r="AD1324" i="4"/>
  <c r="AD1388" i="4"/>
  <c r="AD1452" i="4"/>
  <c r="AD1516" i="4"/>
  <c r="AD1580" i="4"/>
  <c r="AD1644" i="4"/>
  <c r="AD1708" i="4"/>
  <c r="AD1772" i="4"/>
  <c r="AD1836" i="4"/>
  <c r="AD1900" i="4"/>
  <c r="AD1964" i="4"/>
  <c r="AD2028" i="4"/>
  <c r="AD733" i="4"/>
  <c r="AD797" i="4"/>
  <c r="AD861" i="4"/>
  <c r="AD925" i="4"/>
  <c r="AD989" i="4"/>
  <c r="AD1053" i="4"/>
  <c r="AD1117" i="4"/>
  <c r="AD1181" i="4"/>
  <c r="AD1245" i="4"/>
  <c r="AD1309" i="4"/>
  <c r="AD1373" i="4"/>
  <c r="AD1437" i="4"/>
  <c r="AD1501" i="4"/>
  <c r="AD1565" i="4"/>
  <c r="AD1629" i="4"/>
  <c r="AD1693" i="4"/>
  <c r="AD1757" i="4"/>
  <c r="AD1821" i="4"/>
  <c r="AD1885" i="4"/>
  <c r="AD1949" i="4"/>
  <c r="AD2013" i="4"/>
  <c r="AD2077" i="4"/>
  <c r="AD782" i="4"/>
  <c r="AD846" i="4"/>
  <c r="AD910" i="4"/>
  <c r="AD974" i="4"/>
  <c r="AD1038" i="4"/>
  <c r="AD1102" i="4"/>
  <c r="AD1166" i="4"/>
  <c r="AD1230" i="4"/>
  <c r="AD1294" i="4"/>
  <c r="AD1358" i="4"/>
  <c r="AD1422" i="4"/>
  <c r="AD1486" i="4"/>
  <c r="AD1550" i="4"/>
  <c r="AD1614" i="4"/>
  <c r="AD1678" i="4"/>
  <c r="AD1742" i="4"/>
  <c r="AD1806" i="4"/>
  <c r="AD1870" i="4"/>
  <c r="AD1934" i="4"/>
  <c r="AD1998" i="4"/>
  <c r="AD2062" i="4"/>
  <c r="AD767" i="4"/>
  <c r="AD831" i="4"/>
  <c r="AD895" i="4"/>
  <c r="AD959" i="4"/>
  <c r="AD1023" i="4"/>
  <c r="AD1087" i="4"/>
  <c r="AD1151" i="4"/>
  <c r="AD1215" i="4"/>
  <c r="AD1279" i="4"/>
  <c r="AD1343" i="4"/>
  <c r="AD1407" i="4"/>
  <c r="AD1471" i="4"/>
  <c r="AD1535" i="4"/>
  <c r="AD1599" i="4"/>
  <c r="AD1663" i="4"/>
  <c r="AD1727" i="4"/>
  <c r="AD1791" i="4"/>
  <c r="AD1855" i="4"/>
  <c r="AD1919" i="4"/>
  <c r="AD1983" i="4"/>
  <c r="AD2047" i="4"/>
  <c r="AD752" i="4"/>
  <c r="AD816" i="4"/>
  <c r="AD880" i="4"/>
  <c r="AD944" i="4"/>
  <c r="AD1008" i="4"/>
  <c r="AD1072" i="4"/>
  <c r="AD1136" i="4"/>
  <c r="AD1200" i="4"/>
  <c r="AD1264" i="4"/>
  <c r="AD1328" i="4"/>
  <c r="AD1392" i="4"/>
  <c r="AD1456" i="4"/>
  <c r="AD1520" i="4"/>
  <c r="AD1584" i="4"/>
  <c r="AD1648" i="4"/>
  <c r="AD1712" i="4"/>
  <c r="AD760" i="4"/>
  <c r="AD824" i="4"/>
  <c r="AD888" i="4"/>
  <c r="AD952" i="4"/>
  <c r="AD1016" i="4"/>
  <c r="AD1080" i="4"/>
  <c r="AD1144" i="4"/>
  <c r="AD1208" i="4"/>
  <c r="AD1272" i="4"/>
  <c r="AD1336" i="4"/>
  <c r="AD1400" i="4"/>
  <c r="AD1464" i="4"/>
  <c r="AD1528" i="4"/>
  <c r="AD1592" i="4"/>
  <c r="AD1656" i="4"/>
  <c r="AD1720" i="4"/>
  <c r="AD1784" i="4"/>
  <c r="AD1848" i="4"/>
  <c r="AD1912" i="4"/>
  <c r="AD1976" i="4"/>
  <c r="AD2040" i="4"/>
  <c r="AD2097" i="4"/>
  <c r="AD2161" i="4"/>
  <c r="AD2225" i="4"/>
  <c r="AD2289" i="4"/>
  <c r="AD2353" i="4"/>
  <c r="AD2417" i="4"/>
  <c r="AD2481" i="4"/>
  <c r="AD2545" i="4"/>
  <c r="AD2609" i="4"/>
  <c r="AD2673" i="4"/>
  <c r="AD2737" i="4"/>
  <c r="AD2801" i="4"/>
  <c r="AD2865" i="4"/>
  <c r="AD2929" i="4"/>
  <c r="AD2993" i="4"/>
  <c r="AD3057" i="4"/>
  <c r="AD3121" i="4"/>
  <c r="AD3185" i="4"/>
  <c r="AD3249" i="4"/>
  <c r="AD3313" i="4"/>
  <c r="AD2090" i="4"/>
  <c r="AD2154" i="4"/>
  <c r="AD2218" i="4"/>
  <c r="AD2282" i="4"/>
  <c r="AD2346" i="4"/>
  <c r="AD2410" i="4"/>
  <c r="AD2474" i="4"/>
  <c r="AD2538" i="4"/>
  <c r="AD2602" i="4"/>
  <c r="AD2666" i="4"/>
  <c r="AD2730" i="4"/>
  <c r="AD2794" i="4"/>
  <c r="AD2858" i="4"/>
  <c r="AD2922" i="4"/>
  <c r="AD2986" i="4"/>
  <c r="AD3050" i="4"/>
  <c r="AD3114" i="4"/>
  <c r="AD3178" i="4"/>
  <c r="AD3242" i="4"/>
  <c r="AD3306" i="4"/>
  <c r="AD2083" i="4"/>
  <c r="AD2147" i="4"/>
  <c r="AD2211" i="4"/>
  <c r="AD2275" i="4"/>
  <c r="AD2339" i="4"/>
  <c r="AD2403" i="4"/>
  <c r="AD2467" i="4"/>
  <c r="AD2531" i="4"/>
  <c r="AD2595" i="4"/>
  <c r="AD2659" i="4"/>
  <c r="AD2723" i="4"/>
  <c r="AD2787" i="4"/>
  <c r="AD2851" i="4"/>
  <c r="AD2915" i="4"/>
  <c r="AD2979" i="4"/>
  <c r="AD3043" i="4"/>
  <c r="AD3107" i="4"/>
  <c r="AD3171" i="4"/>
  <c r="AD3235" i="4"/>
  <c r="AD3299" i="4"/>
  <c r="AD3363" i="4"/>
  <c r="AD2140" i="4"/>
  <c r="AD2204" i="4"/>
  <c r="AD2268" i="4"/>
  <c r="AD2332" i="4"/>
  <c r="AD2396" i="4"/>
  <c r="AD2460" i="4"/>
  <c r="AD2524" i="4"/>
  <c r="AD2588" i="4"/>
  <c r="AD2652" i="4"/>
  <c r="AD2716" i="4"/>
  <c r="AD2780" i="4"/>
  <c r="AD2844" i="4"/>
  <c r="AD2908" i="4"/>
  <c r="AD2972" i="4"/>
  <c r="AD3036" i="4"/>
  <c r="AD3100" i="4"/>
  <c r="AD3164" i="4"/>
  <c r="AD3228" i="4"/>
  <c r="AD3292" i="4"/>
  <c r="AD3356" i="4"/>
  <c r="AD2133" i="4"/>
  <c r="AD2197" i="4"/>
  <c r="AD2261" i="4"/>
  <c r="AD2325" i="4"/>
  <c r="AD2389" i="4"/>
  <c r="AD2453" i="4"/>
  <c r="AD2517" i="4"/>
  <c r="AD2581" i="4"/>
  <c r="AD2645" i="4"/>
  <c r="AD2709" i="4"/>
  <c r="AD2773" i="4"/>
  <c r="AD2837" i="4"/>
  <c r="AD2901" i="4"/>
  <c r="AD2965" i="4"/>
  <c r="AD3029" i="4"/>
  <c r="AD3093" i="4"/>
  <c r="AD3157" i="4"/>
  <c r="AD3221" i="4"/>
  <c r="AD3285" i="4"/>
  <c r="AD3349" i="4"/>
  <c r="AD2126" i="4"/>
  <c r="AD2190" i="4"/>
  <c r="AD2254" i="4"/>
  <c r="AD2318" i="4"/>
  <c r="AD2382" i="4"/>
  <c r="AD2446" i="4"/>
  <c r="AD2510" i="4"/>
  <c r="AD2574" i="4"/>
  <c r="AD2638" i="4"/>
  <c r="AD2702" i="4"/>
  <c r="AD2766" i="4"/>
  <c r="AD2830" i="4"/>
  <c r="AD2894" i="4"/>
  <c r="AD2958" i="4"/>
  <c r="AD3022" i="4"/>
  <c r="AD3086" i="4"/>
  <c r="AD3150" i="4"/>
  <c r="AD3214" i="4"/>
  <c r="AD3278" i="4"/>
  <c r="AD3342" i="4"/>
  <c r="AD2127" i="4"/>
  <c r="AD2191" i="4"/>
  <c r="AD2255" i="4"/>
  <c r="AD2319" i="4"/>
  <c r="AD2383" i="4"/>
  <c r="AD2447" i="4"/>
  <c r="AD2511" i="4"/>
  <c r="AD2575" i="4"/>
  <c r="AD2639" i="4"/>
  <c r="AD2703" i="4"/>
  <c r="AD2767" i="4"/>
  <c r="AD2831" i="4"/>
  <c r="AD2895" i="4"/>
  <c r="AD2959" i="4"/>
  <c r="AD3023" i="4"/>
  <c r="AD3087" i="4"/>
  <c r="AD3151" i="4"/>
  <c r="AD3215" i="4"/>
  <c r="AD3279" i="4"/>
  <c r="AD3343" i="4"/>
  <c r="AD2128" i="4"/>
  <c r="AD2192" i="4"/>
  <c r="AD2256" i="4"/>
  <c r="AD2320" i="4"/>
  <c r="AD2384" i="4"/>
  <c r="AD2448" i="4"/>
  <c r="AD2512" i="4"/>
  <c r="AD2576" i="4"/>
  <c r="AD2640" i="4"/>
  <c r="AD2704" i="4"/>
  <c r="AD2768" i="4"/>
  <c r="AD2832" i="4"/>
  <c r="AD2896" i="4"/>
  <c r="AD2960" i="4"/>
  <c r="AD3024" i="4"/>
  <c r="AD3088" i="4"/>
  <c r="AD3152" i="4"/>
  <c r="AD3216" i="4"/>
  <c r="AD3280" i="4"/>
  <c r="AD3344" i="4"/>
  <c r="AK55" i="4"/>
  <c r="AK119" i="4"/>
  <c r="AK183" i="4"/>
  <c r="AK247" i="4"/>
  <c r="AK311" i="4"/>
  <c r="AK375" i="4"/>
  <c r="AK439" i="4"/>
  <c r="AK503" i="4"/>
  <c r="AK567" i="4"/>
  <c r="AK631" i="4"/>
  <c r="AK695" i="4"/>
  <c r="AK759" i="4"/>
  <c r="AK823" i="4"/>
  <c r="AK887" i="4"/>
  <c r="AK951" i="4"/>
  <c r="AK1015" i="4"/>
  <c r="AK1079" i="4"/>
  <c r="AK1143" i="4"/>
  <c r="AK1207" i="4"/>
  <c r="AK1271" i="4"/>
  <c r="AK1335" i="4"/>
  <c r="AK1399" i="4"/>
  <c r="AK1463" i="4"/>
  <c r="AK1527" i="4"/>
  <c r="AK1591" i="4"/>
  <c r="AK1655" i="4"/>
  <c r="AK1719" i="4"/>
  <c r="AK1783" i="4"/>
  <c r="AK1847" i="4"/>
  <c r="AK1911" i="4"/>
  <c r="AK1975" i="4"/>
  <c r="AK2039" i="4"/>
  <c r="AK2103" i="4"/>
  <c r="AK2167" i="4"/>
  <c r="AK2231" i="4"/>
  <c r="AK2295" i="4"/>
  <c r="AK2359" i="4"/>
  <c r="AK2423" i="4"/>
  <c r="AK2487" i="4"/>
  <c r="AK2551" i="4"/>
  <c r="AK2615" i="4"/>
  <c r="AK2679" i="4"/>
  <c r="AK16" i="4"/>
  <c r="AK80" i="4"/>
  <c r="AK144" i="4"/>
  <c r="AK208" i="4"/>
  <c r="AK272" i="4"/>
  <c r="AK336" i="4"/>
  <c r="AK400" i="4"/>
  <c r="AK464" i="4"/>
  <c r="AK528" i="4"/>
  <c r="AK592" i="4"/>
  <c r="AK656" i="4"/>
  <c r="AK720" i="4"/>
  <c r="AK784" i="4"/>
  <c r="AK848" i="4"/>
  <c r="AK912" i="4"/>
  <c r="AK976" i="4"/>
  <c r="AK1040" i="4"/>
  <c r="AK1104" i="4"/>
  <c r="AK1168" i="4"/>
  <c r="AK1232" i="4"/>
  <c r="AK1296" i="4"/>
  <c r="AK1360" i="4"/>
  <c r="AK1424" i="4"/>
  <c r="AK1488" i="4"/>
  <c r="AK1552" i="4"/>
  <c r="AK1616" i="4"/>
  <c r="AK1680" i="4"/>
  <c r="AK1744" i="4"/>
  <c r="AK1808" i="4"/>
  <c r="AK1872" i="4"/>
  <c r="AK1936" i="4"/>
  <c r="AK2000" i="4"/>
  <c r="AK2064" i="4"/>
  <c r="AK2128" i="4"/>
  <c r="AK2192" i="4"/>
  <c r="AK2256" i="4"/>
  <c r="AK2320" i="4"/>
  <c r="AK2384" i="4"/>
  <c r="AK2448" i="4"/>
  <c r="AK2512" i="4"/>
  <c r="AK2576" i="4"/>
  <c r="AK2640" i="4"/>
  <c r="AK49" i="4"/>
  <c r="AK113" i="4"/>
  <c r="AK177" i="4"/>
  <c r="AK241" i="4"/>
  <c r="AK305" i="4"/>
  <c r="AK369" i="4"/>
  <c r="AK433" i="4"/>
  <c r="AK497" i="4"/>
  <c r="AK561" i="4"/>
  <c r="AK625" i="4"/>
  <c r="AK689" i="4"/>
  <c r="AK753" i="4"/>
  <c r="AK817" i="4"/>
  <c r="AK881" i="4"/>
  <c r="AK945" i="4"/>
  <c r="AK1009" i="4"/>
  <c r="AK1073" i="4"/>
  <c r="AK1137" i="4"/>
  <c r="AK1201" i="4"/>
  <c r="AK1265" i="4"/>
  <c r="AK1329" i="4"/>
  <c r="AK1393" i="4"/>
  <c r="AK1457" i="4"/>
  <c r="AK1521" i="4"/>
  <c r="AK1585" i="4"/>
  <c r="AK1649" i="4"/>
  <c r="AK1713" i="4"/>
  <c r="AK1777" i="4"/>
  <c r="AK1841" i="4"/>
  <c r="AK1905" i="4"/>
  <c r="AK1969" i="4"/>
  <c r="AK2033" i="4"/>
  <c r="AK2097" i="4"/>
  <c r="AK2161" i="4"/>
  <c r="AK2225" i="4"/>
  <c r="AK2289" i="4"/>
  <c r="AK2353" i="4"/>
  <c r="AK2417" i="4"/>
  <c r="AK2481" i="4"/>
  <c r="AK2545" i="4"/>
  <c r="AK2609" i="4"/>
  <c r="AK18" i="4"/>
  <c r="AK82" i="4"/>
  <c r="AK146" i="4"/>
  <c r="AK210" i="4"/>
  <c r="AK274" i="4"/>
  <c r="AK338" i="4"/>
  <c r="AK402" i="4"/>
  <c r="AK466" i="4"/>
  <c r="AK530" i="4"/>
  <c r="AK594" i="4"/>
  <c r="AK658" i="4"/>
  <c r="AK722" i="4"/>
  <c r="AK786" i="4"/>
  <c r="AK850" i="4"/>
  <c r="AK914" i="4"/>
  <c r="AK978" i="4"/>
  <c r="AK1042" i="4"/>
  <c r="AK1106" i="4"/>
  <c r="AK1170" i="4"/>
  <c r="AK1234" i="4"/>
  <c r="AK1298" i="4"/>
  <c r="AK1362" i="4"/>
  <c r="AK1426" i="4"/>
  <c r="AK1490" i="4"/>
  <c r="AK1554" i="4"/>
  <c r="AK1618" i="4"/>
  <c r="AK1682" i="4"/>
  <c r="AK1746" i="4"/>
  <c r="AK1810" i="4"/>
  <c r="AK1874" i="4"/>
  <c r="AK1938" i="4"/>
  <c r="AK2002" i="4"/>
  <c r="AK2066" i="4"/>
  <c r="AK2130" i="4"/>
  <c r="AK2194" i="4"/>
  <c r="AK2258" i="4"/>
  <c r="AD768" i="4"/>
  <c r="AD832" i="4"/>
  <c r="AD896" i="4"/>
  <c r="AD960" i="4"/>
  <c r="AD1024" i="4"/>
  <c r="AD1088" i="4"/>
  <c r="AD1152" i="4"/>
  <c r="AD1216" i="4"/>
  <c r="AD1280" i="4"/>
  <c r="AD1344" i="4"/>
  <c r="AD1408" i="4"/>
  <c r="AD1472" i="4"/>
  <c r="AD1536" i="4"/>
  <c r="AD1600" i="4"/>
  <c r="AD1664" i="4"/>
  <c r="AD1728" i="4"/>
  <c r="AD1792" i="4"/>
  <c r="AD1856" i="4"/>
  <c r="AD1920" i="4"/>
  <c r="AD1984" i="4"/>
  <c r="AD2048" i="4"/>
  <c r="AD2105" i="4"/>
  <c r="AD2169" i="4"/>
  <c r="AD2233" i="4"/>
  <c r="AD2297" i="4"/>
  <c r="AD2361" i="4"/>
  <c r="AD2425" i="4"/>
  <c r="AD2489" i="4"/>
  <c r="AD2553" i="4"/>
  <c r="AD2617" i="4"/>
  <c r="AD2681" i="4"/>
  <c r="AD2745" i="4"/>
  <c r="AD2809" i="4"/>
  <c r="AD2873" i="4"/>
  <c r="AD2937" i="4"/>
  <c r="AD3001" i="4"/>
  <c r="AD3065" i="4"/>
  <c r="AD3129" i="4"/>
  <c r="AD3193" i="4"/>
  <c r="AD3257" i="4"/>
  <c r="AD3321" i="4"/>
  <c r="AD2098" i="4"/>
  <c r="AD2162" i="4"/>
  <c r="AD2226" i="4"/>
  <c r="AD2290" i="4"/>
  <c r="AD2354" i="4"/>
  <c r="AD2418" i="4"/>
  <c r="AD2482" i="4"/>
  <c r="AD2546" i="4"/>
  <c r="AD2610" i="4"/>
  <c r="AD2674" i="4"/>
  <c r="AD2738" i="4"/>
  <c r="AD2802" i="4"/>
  <c r="AD2866" i="4"/>
  <c r="AD2930" i="4"/>
  <c r="AD2994" i="4"/>
  <c r="AD3058" i="4"/>
  <c r="AD3122" i="4"/>
  <c r="AD3186" i="4"/>
  <c r="AD3250" i="4"/>
  <c r="AD3314" i="4"/>
  <c r="AD2091" i="4"/>
  <c r="AD2155" i="4"/>
  <c r="AD2219" i="4"/>
  <c r="AD2283" i="4"/>
  <c r="AD2347" i="4"/>
  <c r="AD2411" i="4"/>
  <c r="AD2475" i="4"/>
  <c r="AD2539" i="4"/>
  <c r="AD2603" i="4"/>
  <c r="AD2667" i="4"/>
  <c r="AD2731" i="4"/>
  <c r="AD2795" i="4"/>
  <c r="AD2859" i="4"/>
  <c r="AD2923" i="4"/>
  <c r="AD2987" i="4"/>
  <c r="AD3051" i="4"/>
  <c r="AD3115" i="4"/>
  <c r="AD3179" i="4"/>
  <c r="AD3243" i="4"/>
  <c r="AD3307" i="4"/>
  <c r="AD2084" i="4"/>
  <c r="AD2148" i="4"/>
  <c r="AD2212" i="4"/>
  <c r="AD2276" i="4"/>
  <c r="AD2340" i="4"/>
  <c r="AD2404" i="4"/>
  <c r="AD2468" i="4"/>
  <c r="AD2532" i="4"/>
  <c r="AD2596" i="4"/>
  <c r="AD2660" i="4"/>
  <c r="AD2724" i="4"/>
  <c r="AD2788" i="4"/>
  <c r="AD2852" i="4"/>
  <c r="AD2916" i="4"/>
  <c r="AD2980" i="4"/>
  <c r="AD3044" i="4"/>
  <c r="AD3108" i="4"/>
  <c r="AD3172" i="4"/>
  <c r="AD3236" i="4"/>
  <c r="AD3300" i="4"/>
  <c r="AD3364" i="4"/>
  <c r="AD2141" i="4"/>
  <c r="AD2205" i="4"/>
  <c r="AD2269" i="4"/>
  <c r="AD2333" i="4"/>
  <c r="AD2397" i="4"/>
  <c r="AD2461" i="4"/>
  <c r="AD2525" i="4"/>
  <c r="AD2589" i="4"/>
  <c r="AD2653" i="4"/>
  <c r="AD2717" i="4"/>
  <c r="AD2781" i="4"/>
  <c r="AD2845" i="4"/>
  <c r="AD2909" i="4"/>
  <c r="AD2973" i="4"/>
  <c r="AD3037" i="4"/>
  <c r="AD3101" i="4"/>
  <c r="AD3165" i="4"/>
  <c r="AD3229" i="4"/>
  <c r="AD3293" i="4"/>
  <c r="AD3357" i="4"/>
  <c r="AD2134" i="4"/>
  <c r="AD2198" i="4"/>
  <c r="AD2262" i="4"/>
  <c r="AD2326" i="4"/>
  <c r="AD2390" i="4"/>
  <c r="AD2454" i="4"/>
  <c r="AD2518" i="4"/>
  <c r="AD2582" i="4"/>
  <c r="AD2646" i="4"/>
  <c r="AD2710" i="4"/>
  <c r="AD2774" i="4"/>
  <c r="AD2838" i="4"/>
  <c r="AD2902" i="4"/>
  <c r="AD2966" i="4"/>
  <c r="AD3030" i="4"/>
  <c r="AD3094" i="4"/>
  <c r="AD3158" i="4"/>
  <c r="AD3222" i="4"/>
  <c r="AD3286" i="4"/>
  <c r="AD3350" i="4"/>
  <c r="AD2135" i="4"/>
  <c r="AD2199" i="4"/>
  <c r="AD2263" i="4"/>
  <c r="AD2327" i="4"/>
  <c r="AD2391" i="4"/>
  <c r="AD2455" i="4"/>
  <c r="AD2519" i="4"/>
  <c r="AD2583" i="4"/>
  <c r="AD2647" i="4"/>
  <c r="AD2711" i="4"/>
  <c r="AD2775" i="4"/>
  <c r="AD2839" i="4"/>
  <c r="AD2903" i="4"/>
  <c r="AD2967" i="4"/>
  <c r="AD3031" i="4"/>
  <c r="AD3095" i="4"/>
  <c r="AD3159" i="4"/>
  <c r="AD3223" i="4"/>
  <c r="AD3287" i="4"/>
  <c r="AD3351" i="4"/>
  <c r="AD2136" i="4"/>
  <c r="AD2200" i="4"/>
  <c r="AD2264" i="4"/>
  <c r="AD2328" i="4"/>
  <c r="AD2392" i="4"/>
  <c r="AD2456" i="4"/>
  <c r="AD2520" i="4"/>
  <c r="AD2584" i="4"/>
  <c r="AD2648" i="4"/>
  <c r="AD2712" i="4"/>
  <c r="AD2776" i="4"/>
  <c r="AD2840" i="4"/>
  <c r="AD2904" i="4"/>
  <c r="AD2968" i="4"/>
  <c r="AD3032" i="4"/>
  <c r="AD3096" i="4"/>
  <c r="AD3160" i="4"/>
  <c r="AD3224" i="4"/>
  <c r="AD3288" i="4"/>
  <c r="AD3352" i="4"/>
  <c r="AK63" i="4"/>
  <c r="AK127" i="4"/>
  <c r="AK191" i="4"/>
  <c r="AK255" i="4"/>
  <c r="AK319" i="4"/>
  <c r="AK383" i="4"/>
  <c r="AK447" i="4"/>
  <c r="AK511" i="4"/>
  <c r="AK575" i="4"/>
  <c r="AK639" i="4"/>
  <c r="AK703" i="4"/>
  <c r="AK767" i="4"/>
  <c r="AK831" i="4"/>
  <c r="AK895" i="4"/>
  <c r="AK959" i="4"/>
  <c r="AK1023" i="4"/>
  <c r="AK1087" i="4"/>
  <c r="AK1151" i="4"/>
  <c r="AK1215" i="4"/>
  <c r="AK1279" i="4"/>
  <c r="AK1343" i="4"/>
  <c r="AK1407" i="4"/>
  <c r="AK1471" i="4"/>
  <c r="AK1535" i="4"/>
  <c r="AK1599" i="4"/>
  <c r="AK1663" i="4"/>
  <c r="AK1727" i="4"/>
  <c r="AK1791" i="4"/>
  <c r="AK1855" i="4"/>
  <c r="AK1919" i="4"/>
  <c r="AK1983" i="4"/>
  <c r="AK2047" i="4"/>
  <c r="AK2111" i="4"/>
  <c r="AK2175" i="4"/>
  <c r="AK2239" i="4"/>
  <c r="AK2303" i="4"/>
  <c r="AK2367" i="4"/>
  <c r="AK2431" i="4"/>
  <c r="AK2495" i="4"/>
  <c r="AK2559" i="4"/>
  <c r="AK2623" i="4"/>
  <c r="AK2687" i="4"/>
  <c r="AK24" i="4"/>
  <c r="AK88" i="4"/>
  <c r="AK152" i="4"/>
  <c r="AK216" i="4"/>
  <c r="AK280" i="4"/>
  <c r="AK344" i="4"/>
  <c r="AK408" i="4"/>
  <c r="AK472" i="4"/>
  <c r="AK536" i="4"/>
  <c r="AK600" i="4"/>
  <c r="AK664" i="4"/>
  <c r="AK728" i="4"/>
  <c r="AK792" i="4"/>
  <c r="AK856" i="4"/>
  <c r="AK920" i="4"/>
  <c r="AK984" i="4"/>
  <c r="AK1048" i="4"/>
  <c r="AK1112" i="4"/>
  <c r="AK1176" i="4"/>
  <c r="AK1240" i="4"/>
  <c r="AK1304" i="4"/>
  <c r="AK1368" i="4"/>
  <c r="AK1432" i="4"/>
  <c r="AK1496" i="4"/>
  <c r="AK1560" i="4"/>
  <c r="AK1624" i="4"/>
  <c r="AK1688" i="4"/>
  <c r="AK1752" i="4"/>
  <c r="AK1816" i="4"/>
  <c r="AK1880" i="4"/>
  <c r="AK1944" i="4"/>
  <c r="AK2008" i="4"/>
  <c r="AK2072" i="4"/>
  <c r="AK2136" i="4"/>
  <c r="AK2200" i="4"/>
  <c r="AK2264" i="4"/>
  <c r="AK2328" i="4"/>
  <c r="AK2392" i="4"/>
  <c r="AK2456" i="4"/>
  <c r="AK2520" i="4"/>
  <c r="AK2584" i="4"/>
  <c r="AK2648" i="4"/>
  <c r="AK57" i="4"/>
  <c r="AK121" i="4"/>
  <c r="AK185" i="4"/>
  <c r="AK249" i="4"/>
  <c r="AK313" i="4"/>
  <c r="AK377" i="4"/>
  <c r="AK441" i="4"/>
  <c r="AK505" i="4"/>
  <c r="AK569" i="4"/>
  <c r="AK633" i="4"/>
  <c r="AK697" i="4"/>
  <c r="AK761" i="4"/>
  <c r="AK825" i="4"/>
  <c r="AK889" i="4"/>
  <c r="AK953" i="4"/>
  <c r="AK1017" i="4"/>
  <c r="AK1081" i="4"/>
  <c r="AK1145" i="4"/>
  <c r="AK1209" i="4"/>
  <c r="AK1273" i="4"/>
  <c r="AK1337" i="4"/>
  <c r="AK1401" i="4"/>
  <c r="AK1465" i="4"/>
  <c r="AK1529" i="4"/>
  <c r="AK1593" i="4"/>
  <c r="AK1657" i="4"/>
  <c r="AK1721" i="4"/>
  <c r="AK1785" i="4"/>
  <c r="AK1849" i="4"/>
  <c r="AK1913" i="4"/>
  <c r="AK1977" i="4"/>
  <c r="AK2041" i="4"/>
  <c r="AK2105" i="4"/>
  <c r="AK2169" i="4"/>
  <c r="AK2233" i="4"/>
  <c r="AK2297" i="4"/>
  <c r="AK2361" i="4"/>
  <c r="AK2425" i="4"/>
  <c r="AK2489" i="4"/>
  <c r="AK2553" i="4"/>
  <c r="AK2617" i="4"/>
  <c r="AK26" i="4"/>
  <c r="AK90" i="4"/>
  <c r="AK154" i="4"/>
  <c r="AK218" i="4"/>
  <c r="AK282" i="4"/>
  <c r="AK346" i="4"/>
  <c r="AK410" i="4"/>
  <c r="AK474" i="4"/>
  <c r="AK538" i="4"/>
  <c r="AK602" i="4"/>
  <c r="AK666" i="4"/>
  <c r="AK730" i="4"/>
  <c r="AK794" i="4"/>
  <c r="AK858" i="4"/>
  <c r="AK922" i="4"/>
  <c r="AK986" i="4"/>
  <c r="AK1050" i="4"/>
  <c r="AK1114" i="4"/>
  <c r="AK1178" i="4"/>
  <c r="AK1242" i="4"/>
  <c r="AK1306" i="4"/>
  <c r="AK1370" i="4"/>
  <c r="AK1434" i="4"/>
  <c r="AK1498" i="4"/>
  <c r="AK1562" i="4"/>
  <c r="AK1626" i="4"/>
  <c r="AK1690" i="4"/>
  <c r="AK1754" i="4"/>
  <c r="AK1818" i="4"/>
  <c r="AK1882" i="4"/>
  <c r="AK1946" i="4"/>
  <c r="AK2010" i="4"/>
  <c r="AK2074" i="4"/>
  <c r="AK2138" i="4"/>
  <c r="AD1224" i="4"/>
  <c r="AD1288" i="4"/>
  <c r="AD1352" i="4"/>
  <c r="AD1416" i="4"/>
  <c r="AD1480" i="4"/>
  <c r="AD1544" i="4"/>
  <c r="AD1608" i="4"/>
  <c r="AD1672" i="4"/>
  <c r="AD1736" i="4"/>
  <c r="AD1800" i="4"/>
  <c r="AD1864" i="4"/>
  <c r="AD1928" i="4"/>
  <c r="AD1992" i="4"/>
  <c r="AD2056" i="4"/>
  <c r="AD2113" i="4"/>
  <c r="AD2177" i="4"/>
  <c r="AD2241" i="4"/>
  <c r="AD2305" i="4"/>
  <c r="AD2369" i="4"/>
  <c r="AD2433" i="4"/>
  <c r="AD2497" i="4"/>
  <c r="AD2561" i="4"/>
  <c r="AD2625" i="4"/>
  <c r="AD2689" i="4"/>
  <c r="AD2753" i="4"/>
  <c r="AD2817" i="4"/>
  <c r="AD2881" i="4"/>
  <c r="AD2945" i="4"/>
  <c r="AD3009" i="4"/>
  <c r="AD3073" i="4"/>
  <c r="AD3137" i="4"/>
  <c r="AD3201" i="4"/>
  <c r="AD3265" i="4"/>
  <c r="AD3329" i="4"/>
  <c r="AD2106" i="4"/>
  <c r="AD2170" i="4"/>
  <c r="AD2234" i="4"/>
  <c r="AD2298" i="4"/>
  <c r="AD2362" i="4"/>
  <c r="AD2426" i="4"/>
  <c r="AD2490" i="4"/>
  <c r="AD2554" i="4"/>
  <c r="AD2618" i="4"/>
  <c r="AD2682" i="4"/>
  <c r="AD2746" i="4"/>
  <c r="AD2810" i="4"/>
  <c r="AD2874" i="4"/>
  <c r="AD2938" i="4"/>
  <c r="AD3002" i="4"/>
  <c r="AD3066" i="4"/>
  <c r="AD3130" i="4"/>
  <c r="AD3194" i="4"/>
  <c r="AD3258" i="4"/>
  <c r="AD3322" i="4"/>
  <c r="AD2099" i="4"/>
  <c r="AD2163" i="4"/>
  <c r="AD2227" i="4"/>
  <c r="AD2291" i="4"/>
  <c r="AD2355" i="4"/>
  <c r="AD2419" i="4"/>
  <c r="AD2483" i="4"/>
  <c r="AD2547" i="4"/>
  <c r="AD2611" i="4"/>
  <c r="AD2675" i="4"/>
  <c r="AD2739" i="4"/>
  <c r="AD2803" i="4"/>
  <c r="AD2867" i="4"/>
  <c r="AD2931" i="4"/>
  <c r="AD2995" i="4"/>
  <c r="AD3059" i="4"/>
  <c r="AD3123" i="4"/>
  <c r="AD3187" i="4"/>
  <c r="AD3251" i="4"/>
  <c r="AD3315" i="4"/>
  <c r="AD2092" i="4"/>
  <c r="AD2156" i="4"/>
  <c r="AD2220" i="4"/>
  <c r="AD2284" i="4"/>
  <c r="AD2348" i="4"/>
  <c r="AD2412" i="4"/>
  <c r="AD2476" i="4"/>
  <c r="AD2540" i="4"/>
  <c r="AD2604" i="4"/>
  <c r="AD2668" i="4"/>
  <c r="AD2732" i="4"/>
  <c r="AD2796" i="4"/>
  <c r="AD2860" i="4"/>
  <c r="AD2924" i="4"/>
  <c r="AD2988" i="4"/>
  <c r="AD3052" i="4"/>
  <c r="AD3116" i="4"/>
  <c r="AD3180" i="4"/>
  <c r="AD3244" i="4"/>
  <c r="AD3308" i="4"/>
  <c r="AD2085" i="4"/>
  <c r="AD2149" i="4"/>
  <c r="AD2213" i="4"/>
  <c r="AD2277" i="4"/>
  <c r="AD2341" i="4"/>
  <c r="AD2405" i="4"/>
  <c r="AD2469" i="4"/>
  <c r="AD2533" i="4"/>
  <c r="AD2597" i="4"/>
  <c r="AD2661" i="4"/>
  <c r="AD2725" i="4"/>
  <c r="AD2789" i="4"/>
  <c r="AD2853" i="4"/>
  <c r="AD2917" i="4"/>
  <c r="AD2981" i="4"/>
  <c r="AD3045" i="4"/>
  <c r="AD3109" i="4"/>
  <c r="AD3173" i="4"/>
  <c r="AD3237" i="4"/>
  <c r="AD3301" i="4"/>
  <c r="AD3365" i="4"/>
  <c r="AD2142" i="4"/>
  <c r="AD2206" i="4"/>
  <c r="AD2270" i="4"/>
  <c r="AD2334" i="4"/>
  <c r="AD2398" i="4"/>
  <c r="AD2462" i="4"/>
  <c r="AD2526" i="4"/>
  <c r="AD2590" i="4"/>
  <c r="AD2654" i="4"/>
  <c r="AD2718" i="4"/>
  <c r="AD2782" i="4"/>
  <c r="AD2846" i="4"/>
  <c r="AD2910" i="4"/>
  <c r="AD2974" i="4"/>
  <c r="AD3038" i="4"/>
  <c r="AD3102" i="4"/>
  <c r="AD3166" i="4"/>
  <c r="AD3230" i="4"/>
  <c r="AD3294" i="4"/>
  <c r="AD3358" i="4"/>
  <c r="AD2143" i="4"/>
  <c r="AD2207" i="4"/>
  <c r="AD2271" i="4"/>
  <c r="AD2335" i="4"/>
  <c r="AD2399" i="4"/>
  <c r="AD2463" i="4"/>
  <c r="AD2527" i="4"/>
  <c r="AD2591" i="4"/>
  <c r="AD2655" i="4"/>
  <c r="AD2719" i="4"/>
  <c r="AD2783" i="4"/>
  <c r="AD2847" i="4"/>
  <c r="AD2911" i="4"/>
  <c r="AD2975" i="4"/>
  <c r="AD3039" i="4"/>
  <c r="AD3103" i="4"/>
  <c r="AD3167" i="4"/>
  <c r="AD3231" i="4"/>
  <c r="AD3295" i="4"/>
  <c r="AD3359" i="4"/>
  <c r="AD2144" i="4"/>
  <c r="AD2208" i="4"/>
  <c r="AD2272" i="4"/>
  <c r="AD2336" i="4"/>
  <c r="AD2400" i="4"/>
  <c r="AD2464" i="4"/>
  <c r="AD2528" i="4"/>
  <c r="AD2592" i="4"/>
  <c r="AD2656" i="4"/>
  <c r="AD2720" i="4"/>
  <c r="AD2784" i="4"/>
  <c r="AD2848" i="4"/>
  <c r="AD2912" i="4"/>
  <c r="AD2976" i="4"/>
  <c r="AD3040" i="4"/>
  <c r="AD3104" i="4"/>
  <c r="AD3168" i="4"/>
  <c r="AD3232" i="4"/>
  <c r="AD3296" i="4"/>
  <c r="AD3360" i="4"/>
  <c r="AK71" i="4"/>
  <c r="AK135" i="4"/>
  <c r="AK199" i="4"/>
  <c r="AK263" i="4"/>
  <c r="AK327" i="4"/>
  <c r="AK391" i="4"/>
  <c r="AK455" i="4"/>
  <c r="AK519" i="4"/>
  <c r="AK583" i="4"/>
  <c r="AK647" i="4"/>
  <c r="AK711" i="4"/>
  <c r="AK775" i="4"/>
  <c r="AK839" i="4"/>
  <c r="AK903" i="4"/>
  <c r="AK967" i="4"/>
  <c r="AK1031" i="4"/>
  <c r="AK1095" i="4"/>
  <c r="AK1159" i="4"/>
  <c r="AK1223" i="4"/>
  <c r="AK1287" i="4"/>
  <c r="AK1351" i="4"/>
  <c r="AK1415" i="4"/>
  <c r="AK1479" i="4"/>
  <c r="AK1543" i="4"/>
  <c r="AK1607" i="4"/>
  <c r="AK1671" i="4"/>
  <c r="AK1735" i="4"/>
  <c r="AK1799" i="4"/>
  <c r="AK1863" i="4"/>
  <c r="AK1927" i="4"/>
  <c r="AK1991" i="4"/>
  <c r="AK2055" i="4"/>
  <c r="AK2119" i="4"/>
  <c r="AK2183" i="4"/>
  <c r="AK2247" i="4"/>
  <c r="AK2311" i="4"/>
  <c r="AK2375" i="4"/>
  <c r="AK2439" i="4"/>
  <c r="AK2503" i="4"/>
  <c r="AK2567" i="4"/>
  <c r="AK2631" i="4"/>
  <c r="AK2695" i="4"/>
  <c r="AK32" i="4"/>
  <c r="AK96" i="4"/>
  <c r="AK160" i="4"/>
  <c r="AK224" i="4"/>
  <c r="AK288" i="4"/>
  <c r="AK352" i="4"/>
  <c r="AK416" i="4"/>
  <c r="AK480" i="4"/>
  <c r="AK544" i="4"/>
  <c r="AK608" i="4"/>
  <c r="AK672" i="4"/>
  <c r="AK736" i="4"/>
  <c r="AK800" i="4"/>
  <c r="AK864" i="4"/>
  <c r="AK928" i="4"/>
  <c r="AK992" i="4"/>
  <c r="AK1056" i="4"/>
  <c r="AK1120" i="4"/>
  <c r="AK1184" i="4"/>
  <c r="AK1248" i="4"/>
  <c r="AK1312" i="4"/>
  <c r="AK1376" i="4"/>
  <c r="AK1440" i="4"/>
  <c r="AK1504" i="4"/>
  <c r="AK1568" i="4"/>
  <c r="AK1632" i="4"/>
  <c r="AK1696" i="4"/>
  <c r="AK1760" i="4"/>
  <c r="AK1824" i="4"/>
  <c r="AK1888" i="4"/>
  <c r="AK1952" i="4"/>
  <c r="AK2016" i="4"/>
  <c r="AK2080" i="4"/>
  <c r="AK2144" i="4"/>
  <c r="AK2208" i="4"/>
  <c r="AK2272" i="4"/>
  <c r="AK2336" i="4"/>
  <c r="AK2400" i="4"/>
  <c r="AK2464" i="4"/>
  <c r="AK2528" i="4"/>
  <c r="AK2592" i="4"/>
  <c r="AK2656" i="4"/>
  <c r="AK65" i="4"/>
  <c r="AK129" i="4"/>
  <c r="AK193" i="4"/>
  <c r="AK257" i="4"/>
  <c r="AK321" i="4"/>
  <c r="AK385" i="4"/>
  <c r="AK449" i="4"/>
  <c r="AK513" i="4"/>
  <c r="AK577" i="4"/>
  <c r="AK641" i="4"/>
  <c r="AK705" i="4"/>
  <c r="AK769" i="4"/>
  <c r="AK833" i="4"/>
  <c r="AK897" i="4"/>
  <c r="AK961" i="4"/>
  <c r="AK1025" i="4"/>
  <c r="AK1089" i="4"/>
  <c r="AK1153" i="4"/>
  <c r="AK1217" i="4"/>
  <c r="AK1281" i="4"/>
  <c r="AK1345" i="4"/>
  <c r="AK1409" i="4"/>
  <c r="AK1473" i="4"/>
  <c r="AK1537" i="4"/>
  <c r="AK1601" i="4"/>
  <c r="AK1665" i="4"/>
  <c r="AK1729" i="4"/>
  <c r="AK1793" i="4"/>
  <c r="AK1857" i="4"/>
  <c r="AK1921" i="4"/>
  <c r="AK1985" i="4"/>
  <c r="AK2049" i="4"/>
  <c r="AK2113" i="4"/>
  <c r="AK2177" i="4"/>
  <c r="AK2241" i="4"/>
  <c r="AK2305" i="4"/>
  <c r="AK2369" i="4"/>
  <c r="AK2433" i="4"/>
  <c r="AK2497" i="4"/>
  <c r="AK2561" i="4"/>
  <c r="AK2625" i="4"/>
  <c r="AK34" i="4"/>
  <c r="AK98" i="4"/>
  <c r="AK162" i="4"/>
  <c r="AK226" i="4"/>
  <c r="AK290" i="4"/>
  <c r="AK354" i="4"/>
  <c r="AK418" i="4"/>
  <c r="AK482" i="4"/>
  <c r="AK546" i="4"/>
  <c r="AK610" i="4"/>
  <c r="AK674" i="4"/>
  <c r="AK738" i="4"/>
  <c r="AK802" i="4"/>
  <c r="AK866" i="4"/>
  <c r="AK930" i="4"/>
  <c r="AK994" i="4"/>
  <c r="AK1058" i="4"/>
  <c r="AK1122" i="4"/>
  <c r="AK1186" i="4"/>
  <c r="AK1250" i="4"/>
  <c r="AK1314" i="4"/>
  <c r="AK1378" i="4"/>
  <c r="AK1442" i="4"/>
  <c r="AK1506" i="4"/>
  <c r="AK1570" i="4"/>
  <c r="AK1634" i="4"/>
  <c r="AK1698" i="4"/>
  <c r="AK1762" i="4"/>
  <c r="AK1826" i="4"/>
  <c r="AK1890" i="4"/>
  <c r="AK1954" i="4"/>
  <c r="AK2018" i="4"/>
  <c r="AK2082" i="4"/>
  <c r="AK2146" i="4"/>
  <c r="AD1552" i="4"/>
  <c r="AD1616" i="4"/>
  <c r="AD1680" i="4"/>
  <c r="AD1744" i="4"/>
  <c r="AD1808" i="4"/>
  <c r="AD1872" i="4"/>
  <c r="AD1936" i="4"/>
  <c r="AD2000" i="4"/>
  <c r="AD2064" i="4"/>
  <c r="AD2121" i="4"/>
  <c r="AD2185" i="4"/>
  <c r="AD2249" i="4"/>
  <c r="AD2313" i="4"/>
  <c r="AD2377" i="4"/>
  <c r="AD2441" i="4"/>
  <c r="AD2505" i="4"/>
  <c r="AD2569" i="4"/>
  <c r="AD2633" i="4"/>
  <c r="AD2697" i="4"/>
  <c r="AD2761" i="4"/>
  <c r="AD2825" i="4"/>
  <c r="AD2889" i="4"/>
  <c r="AD2953" i="4"/>
  <c r="AD3017" i="4"/>
  <c r="AD3081" i="4"/>
  <c r="AD3145" i="4"/>
  <c r="AD3209" i="4"/>
  <c r="AD3273" i="4"/>
  <c r="AD3337" i="4"/>
  <c r="AD2114" i="4"/>
  <c r="AD2178" i="4"/>
  <c r="AD2242" i="4"/>
  <c r="AD2306" i="4"/>
  <c r="AD2370" i="4"/>
  <c r="AD2434" i="4"/>
  <c r="AD2498" i="4"/>
  <c r="AD2562" i="4"/>
  <c r="AD2626" i="4"/>
  <c r="AD2690" i="4"/>
  <c r="AD2754" i="4"/>
  <c r="AD2818" i="4"/>
  <c r="AD2882" i="4"/>
  <c r="AD2946" i="4"/>
  <c r="AD3010" i="4"/>
  <c r="AD3074" i="4"/>
  <c r="AD3138" i="4"/>
  <c r="AD3202" i="4"/>
  <c r="AD3266" i="4"/>
  <c r="AD3330" i="4"/>
  <c r="AD2107" i="4"/>
  <c r="AD2171" i="4"/>
  <c r="AD2235" i="4"/>
  <c r="AD2299" i="4"/>
  <c r="AD2363" i="4"/>
  <c r="AD2427" i="4"/>
  <c r="AD2491" i="4"/>
  <c r="AD2555" i="4"/>
  <c r="AD2619" i="4"/>
  <c r="AD2683" i="4"/>
  <c r="AD2747" i="4"/>
  <c r="AD2811" i="4"/>
  <c r="AD2875" i="4"/>
  <c r="AD2939" i="4"/>
  <c r="AD3003" i="4"/>
  <c r="AD3067" i="4"/>
  <c r="AD3131" i="4"/>
  <c r="AD3195" i="4"/>
  <c r="AD3259" i="4"/>
  <c r="AD3323" i="4"/>
  <c r="AD2100" i="4"/>
  <c r="AD2164" i="4"/>
  <c r="AD2228" i="4"/>
  <c r="AD2292" i="4"/>
  <c r="AD2356" i="4"/>
  <c r="AD2420" i="4"/>
  <c r="AD2484" i="4"/>
  <c r="AD2548" i="4"/>
  <c r="AD2612" i="4"/>
  <c r="AD2676" i="4"/>
  <c r="AD2740" i="4"/>
  <c r="AD2804" i="4"/>
  <c r="AD2868" i="4"/>
  <c r="AD2932" i="4"/>
  <c r="AD2996" i="4"/>
  <c r="AD3060" i="4"/>
  <c r="AD3124" i="4"/>
  <c r="AD3188" i="4"/>
  <c r="AD3252" i="4"/>
  <c r="AD3316" i="4"/>
  <c r="AD2093" i="4"/>
  <c r="AD2157" i="4"/>
  <c r="AD2221" i="4"/>
  <c r="AD2285" i="4"/>
  <c r="AD2349" i="4"/>
  <c r="AD2413" i="4"/>
  <c r="AD2477" i="4"/>
  <c r="AD2541" i="4"/>
  <c r="AD2605" i="4"/>
  <c r="AD2669" i="4"/>
  <c r="AD2733" i="4"/>
  <c r="AD2797" i="4"/>
  <c r="AD2861" i="4"/>
  <c r="AD2925" i="4"/>
  <c r="AD2989" i="4"/>
  <c r="AD3053" i="4"/>
  <c r="AD3117" i="4"/>
  <c r="AD3181" i="4"/>
  <c r="AD3245" i="4"/>
  <c r="AD3309" i="4"/>
  <c r="AD2086" i="4"/>
  <c r="AD2150" i="4"/>
  <c r="AD2214" i="4"/>
  <c r="AD2278" i="4"/>
  <c r="AD2342" i="4"/>
  <c r="AD2406" i="4"/>
  <c r="AD2470" i="4"/>
  <c r="AD2534" i="4"/>
  <c r="AD2598" i="4"/>
  <c r="AD2662" i="4"/>
  <c r="AD2726" i="4"/>
  <c r="AD2790" i="4"/>
  <c r="AD2854" i="4"/>
  <c r="AD2918" i="4"/>
  <c r="AD2982" i="4"/>
  <c r="AD3046" i="4"/>
  <c r="AD3110" i="4"/>
  <c r="AD3174" i="4"/>
  <c r="AD3238" i="4"/>
  <c r="AD3302" i="4"/>
  <c r="AD2087" i="4"/>
  <c r="AD2151" i="4"/>
  <c r="AD2215" i="4"/>
  <c r="AD2279" i="4"/>
  <c r="AD2343" i="4"/>
  <c r="AD2407" i="4"/>
  <c r="AD2471" i="4"/>
  <c r="AD2535" i="4"/>
  <c r="AD2599" i="4"/>
  <c r="AD2663" i="4"/>
  <c r="AD2727" i="4"/>
  <c r="AD2791" i="4"/>
  <c r="AD2855" i="4"/>
  <c r="AD2919" i="4"/>
  <c r="AD2983" i="4"/>
  <c r="AD3047" i="4"/>
  <c r="AD3111" i="4"/>
  <c r="AD3175" i="4"/>
  <c r="AD3239" i="4"/>
  <c r="AD3303" i="4"/>
  <c r="AD2088" i="4"/>
  <c r="AD2152" i="4"/>
  <c r="AD2216" i="4"/>
  <c r="AD2280" i="4"/>
  <c r="AD2344" i="4"/>
  <c r="AD2408" i="4"/>
  <c r="AD2472" i="4"/>
  <c r="AD2536" i="4"/>
  <c r="AD2600" i="4"/>
  <c r="AD2664" i="4"/>
  <c r="AD2728" i="4"/>
  <c r="AD2792" i="4"/>
  <c r="AD2856" i="4"/>
  <c r="AD2920" i="4"/>
  <c r="AD2984" i="4"/>
  <c r="AD3048" i="4"/>
  <c r="AD3112" i="4"/>
  <c r="AD3176" i="4"/>
  <c r="AD3240" i="4"/>
  <c r="AD3304" i="4"/>
  <c r="AK15" i="4"/>
  <c r="AK79" i="4"/>
  <c r="AK143" i="4"/>
  <c r="AK207" i="4"/>
  <c r="AK271" i="4"/>
  <c r="AK335" i="4"/>
  <c r="AK399" i="4"/>
  <c r="AK463" i="4"/>
  <c r="AK527" i="4"/>
  <c r="AK591" i="4"/>
  <c r="AK655" i="4"/>
  <c r="AK719" i="4"/>
  <c r="AK783" i="4"/>
  <c r="AK847" i="4"/>
  <c r="AK911" i="4"/>
  <c r="AK975" i="4"/>
  <c r="AK1039" i="4"/>
  <c r="AK1103" i="4"/>
  <c r="AK1167" i="4"/>
  <c r="AK1231" i="4"/>
  <c r="AK1295" i="4"/>
  <c r="AK1359" i="4"/>
  <c r="AK1423" i="4"/>
  <c r="AK1487" i="4"/>
  <c r="AK1551" i="4"/>
  <c r="AK1615" i="4"/>
  <c r="AK1679" i="4"/>
  <c r="AK1743" i="4"/>
  <c r="AK1807" i="4"/>
  <c r="AK1871" i="4"/>
  <c r="AK1935" i="4"/>
  <c r="AK1999" i="4"/>
  <c r="AK2063" i="4"/>
  <c r="AK2127" i="4"/>
  <c r="AK2191" i="4"/>
  <c r="AK2255" i="4"/>
  <c r="AK2319" i="4"/>
  <c r="AK2383" i="4"/>
  <c r="AK2447" i="4"/>
  <c r="AK2511" i="4"/>
  <c r="AK2575" i="4"/>
  <c r="AK2639" i="4"/>
  <c r="AK2703" i="4"/>
  <c r="AK40" i="4"/>
  <c r="AK104" i="4"/>
  <c r="AK168" i="4"/>
  <c r="AK232" i="4"/>
  <c r="AK296" i="4"/>
  <c r="AK360" i="4"/>
  <c r="AK424" i="4"/>
  <c r="AK488" i="4"/>
  <c r="AK552" i="4"/>
  <c r="AK616" i="4"/>
  <c r="AK680" i="4"/>
  <c r="AK744" i="4"/>
  <c r="AK808" i="4"/>
  <c r="AK872" i="4"/>
  <c r="AK936" i="4"/>
  <c r="AK1000" i="4"/>
  <c r="AK1064" i="4"/>
  <c r="AK1128" i="4"/>
  <c r="AK1192" i="4"/>
  <c r="AK1256" i="4"/>
  <c r="AK1320" i="4"/>
  <c r="AK1384" i="4"/>
  <c r="AK1448" i="4"/>
  <c r="AK1512" i="4"/>
  <c r="AK1576" i="4"/>
  <c r="AK1640" i="4"/>
  <c r="AK1704" i="4"/>
  <c r="AK1768" i="4"/>
  <c r="AK1832" i="4"/>
  <c r="AK1896" i="4"/>
  <c r="AK1960" i="4"/>
  <c r="AK2024" i="4"/>
  <c r="AK2088" i="4"/>
  <c r="AK2152" i="4"/>
  <c r="AK2216" i="4"/>
  <c r="AK2280" i="4"/>
  <c r="AK2344" i="4"/>
  <c r="AK2408" i="4"/>
  <c r="AK2472" i="4"/>
  <c r="AK2536" i="4"/>
  <c r="AK2600" i="4"/>
  <c r="AK73" i="4"/>
  <c r="AK137" i="4"/>
  <c r="AK201" i="4"/>
  <c r="AK265" i="4"/>
  <c r="AK329" i="4"/>
  <c r="AK393" i="4"/>
  <c r="AK457" i="4"/>
  <c r="AK521" i="4"/>
  <c r="AK585" i="4"/>
  <c r="AK649" i="4"/>
  <c r="AK713" i="4"/>
  <c r="AK777" i="4"/>
  <c r="AK841" i="4"/>
  <c r="AK905" i="4"/>
  <c r="AK969" i="4"/>
  <c r="AK1033" i="4"/>
  <c r="AK1097" i="4"/>
  <c r="AK1161" i="4"/>
  <c r="AK1225" i="4"/>
  <c r="AK1289" i="4"/>
  <c r="AK1353" i="4"/>
  <c r="AK1417" i="4"/>
  <c r="AK1481" i="4"/>
  <c r="AK1545" i="4"/>
  <c r="AK1609" i="4"/>
  <c r="AK1673" i="4"/>
  <c r="AK1737" i="4"/>
  <c r="AK1801" i="4"/>
  <c r="AK1865" i="4"/>
  <c r="AK1929" i="4"/>
  <c r="AK1993" i="4"/>
  <c r="AK2057" i="4"/>
  <c r="AK2121" i="4"/>
  <c r="AK2185" i="4"/>
  <c r="AK2249" i="4"/>
  <c r="AK2313" i="4"/>
  <c r="AK2377" i="4"/>
  <c r="AK2441" i="4"/>
  <c r="AK2505" i="4"/>
  <c r="AK2569" i="4"/>
  <c r="AK2633" i="4"/>
  <c r="AK42" i="4"/>
  <c r="AK106" i="4"/>
  <c r="AK170" i="4"/>
  <c r="AK234" i="4"/>
  <c r="AK298" i="4"/>
  <c r="AK362" i="4"/>
  <c r="AK426" i="4"/>
  <c r="AK490" i="4"/>
  <c r="AK554" i="4"/>
  <c r="AK618" i="4"/>
  <c r="AK682" i="4"/>
  <c r="AK746" i="4"/>
  <c r="AK810" i="4"/>
  <c r="AK874" i="4"/>
  <c r="AK938" i="4"/>
  <c r="AK1002" i="4"/>
  <c r="AK1066" i="4"/>
  <c r="AK1130" i="4"/>
  <c r="AK1194" i="4"/>
  <c r="AK1258" i="4"/>
  <c r="AK1322" i="4"/>
  <c r="AK1386" i="4"/>
  <c r="AK1450" i="4"/>
  <c r="AK1514" i="4"/>
  <c r="AK1578" i="4"/>
  <c r="AK1642" i="4"/>
  <c r="AK1706" i="4"/>
  <c r="AK1770" i="4"/>
  <c r="AK1834" i="4"/>
  <c r="AK1898" i="4"/>
  <c r="AK1962" i="4"/>
  <c r="AK2026" i="4"/>
  <c r="AK2090" i="4"/>
  <c r="AD792" i="4"/>
  <c r="AD856" i="4"/>
  <c r="AD920" i="4"/>
  <c r="AD984" i="4"/>
  <c r="AD1048" i="4"/>
  <c r="AD1112" i="4"/>
  <c r="AD1176" i="4"/>
  <c r="AD1240" i="4"/>
  <c r="AD1304" i="4"/>
  <c r="AD1368" i="4"/>
  <c r="AD1432" i="4"/>
  <c r="AD1496" i="4"/>
  <c r="AD1560" i="4"/>
  <c r="AD1624" i="4"/>
  <c r="AD1688" i="4"/>
  <c r="AD1752" i="4"/>
  <c r="AD1816" i="4"/>
  <c r="AD1880" i="4"/>
  <c r="AD1944" i="4"/>
  <c r="AD2008" i="4"/>
  <c r="AD2072" i="4"/>
  <c r="AD2129" i="4"/>
  <c r="AD2193" i="4"/>
  <c r="AD2257" i="4"/>
  <c r="AD2321" i="4"/>
  <c r="AD2385" i="4"/>
  <c r="AD2449" i="4"/>
  <c r="AD2513" i="4"/>
  <c r="AD2577" i="4"/>
  <c r="AD2641" i="4"/>
  <c r="AD2705" i="4"/>
  <c r="AD2769" i="4"/>
  <c r="AD2833" i="4"/>
  <c r="AD2897" i="4"/>
  <c r="AD2961" i="4"/>
  <c r="AD3025" i="4"/>
  <c r="AD3089" i="4"/>
  <c r="AD3153" i="4"/>
  <c r="AD3217" i="4"/>
  <c r="AD3281" i="4"/>
  <c r="AD3345" i="4"/>
  <c r="AD2122" i="4"/>
  <c r="AD2186" i="4"/>
  <c r="AD2250" i="4"/>
  <c r="AD2314" i="4"/>
  <c r="AD2378" i="4"/>
  <c r="AD2442" i="4"/>
  <c r="AD2506" i="4"/>
  <c r="AD2570" i="4"/>
  <c r="AD2634" i="4"/>
  <c r="AD2698" i="4"/>
  <c r="AD2762" i="4"/>
  <c r="AD2826" i="4"/>
  <c r="AD2890" i="4"/>
  <c r="AD2954" i="4"/>
  <c r="AD3018" i="4"/>
  <c r="AD3082" i="4"/>
  <c r="AD3146" i="4"/>
  <c r="AD3210" i="4"/>
  <c r="AD3274" i="4"/>
  <c r="AD3338" i="4"/>
  <c r="AD2115" i="4"/>
  <c r="AD2179" i="4"/>
  <c r="AD2243" i="4"/>
  <c r="AD2307" i="4"/>
  <c r="AD2371" i="4"/>
  <c r="AD2435" i="4"/>
  <c r="AD2499" i="4"/>
  <c r="AD2563" i="4"/>
  <c r="AD2627" i="4"/>
  <c r="AD2691" i="4"/>
  <c r="AD2755" i="4"/>
  <c r="AD2819" i="4"/>
  <c r="AD2883" i="4"/>
  <c r="AD2947" i="4"/>
  <c r="AD3011" i="4"/>
  <c r="AD3075" i="4"/>
  <c r="AD3139" i="4"/>
  <c r="AD3203" i="4"/>
  <c r="AD3267" i="4"/>
  <c r="AD3331" i="4"/>
  <c r="AD2108" i="4"/>
  <c r="AD2172" i="4"/>
  <c r="AD2236" i="4"/>
  <c r="AD2300" i="4"/>
  <c r="AD2364" i="4"/>
  <c r="AD2428" i="4"/>
  <c r="AD2492" i="4"/>
  <c r="AD2556" i="4"/>
  <c r="AD2620" i="4"/>
  <c r="AD2684" i="4"/>
  <c r="AD2748" i="4"/>
  <c r="AD2812" i="4"/>
  <c r="AD2876" i="4"/>
  <c r="AD2940" i="4"/>
  <c r="AD3004" i="4"/>
  <c r="AD3068" i="4"/>
  <c r="AD3132" i="4"/>
  <c r="AD3196" i="4"/>
  <c r="AD3260" i="4"/>
  <c r="AD3324" i="4"/>
  <c r="AD2101" i="4"/>
  <c r="AD2165" i="4"/>
  <c r="AD2229" i="4"/>
  <c r="AD2293" i="4"/>
  <c r="AD2357" i="4"/>
  <c r="AD2421" i="4"/>
  <c r="AD2485" i="4"/>
  <c r="AD2549" i="4"/>
  <c r="AD2613" i="4"/>
  <c r="AD2677" i="4"/>
  <c r="AD2741" i="4"/>
  <c r="AD2805" i="4"/>
  <c r="AD2869" i="4"/>
  <c r="AD2933" i="4"/>
  <c r="AD2997" i="4"/>
  <c r="AD3061" i="4"/>
  <c r="AD3125" i="4"/>
  <c r="AD3189" i="4"/>
  <c r="AD3253" i="4"/>
  <c r="AD3317" i="4"/>
  <c r="AD2094" i="4"/>
  <c r="AD2158" i="4"/>
  <c r="AD2222" i="4"/>
  <c r="AD2286" i="4"/>
  <c r="AD2350" i="4"/>
  <c r="AD2414" i="4"/>
  <c r="AD2478" i="4"/>
  <c r="AD2542" i="4"/>
  <c r="AD2606" i="4"/>
  <c r="AD2670" i="4"/>
  <c r="AD2734" i="4"/>
  <c r="AD2798" i="4"/>
  <c r="AD2862" i="4"/>
  <c r="AD2926" i="4"/>
  <c r="AD2990" i="4"/>
  <c r="AD3054" i="4"/>
  <c r="AD3118" i="4"/>
  <c r="AD3182" i="4"/>
  <c r="AD3246" i="4"/>
  <c r="AD3310" i="4"/>
  <c r="AD2095" i="4"/>
  <c r="AD2159" i="4"/>
  <c r="AD2223" i="4"/>
  <c r="AD2287" i="4"/>
  <c r="AD2351" i="4"/>
  <c r="AD2415" i="4"/>
  <c r="AD2479" i="4"/>
  <c r="AD2543" i="4"/>
  <c r="AD2607" i="4"/>
  <c r="AD2671" i="4"/>
  <c r="AD2735" i="4"/>
  <c r="AD2799" i="4"/>
  <c r="AD2863" i="4"/>
  <c r="AD2927" i="4"/>
  <c r="AD2991" i="4"/>
  <c r="AD3055" i="4"/>
  <c r="AD3119" i="4"/>
  <c r="AD3183" i="4"/>
  <c r="AD3247" i="4"/>
  <c r="AD3311" i="4"/>
  <c r="AD2096" i="4"/>
  <c r="AD2160" i="4"/>
  <c r="AD2224" i="4"/>
  <c r="AD2288" i="4"/>
  <c r="AD2352" i="4"/>
  <c r="AD2416" i="4"/>
  <c r="AD2480" i="4"/>
  <c r="AD2544" i="4"/>
  <c r="AD2608" i="4"/>
  <c r="AD2672" i="4"/>
  <c r="AD2736" i="4"/>
  <c r="AD2800" i="4"/>
  <c r="AD2864" i="4"/>
  <c r="AD2928" i="4"/>
  <c r="AD2992" i="4"/>
  <c r="AD3056" i="4"/>
  <c r="AD3120" i="4"/>
  <c r="AD3184" i="4"/>
  <c r="AD3248" i="4"/>
  <c r="AD3312" i="4"/>
  <c r="AK23" i="4"/>
  <c r="AK87" i="4"/>
  <c r="AK151" i="4"/>
  <c r="AK215" i="4"/>
  <c r="AK279" i="4"/>
  <c r="AK343" i="4"/>
  <c r="AK407" i="4"/>
  <c r="AK471" i="4"/>
  <c r="AK535" i="4"/>
  <c r="AK599" i="4"/>
  <c r="AK663" i="4"/>
  <c r="AK727" i="4"/>
  <c r="AK791" i="4"/>
  <c r="AK855" i="4"/>
  <c r="AK919" i="4"/>
  <c r="AK983" i="4"/>
  <c r="AK1047" i="4"/>
  <c r="AK1111" i="4"/>
  <c r="AK1175" i="4"/>
  <c r="AK1239" i="4"/>
  <c r="AK1303" i="4"/>
  <c r="AK1367" i="4"/>
  <c r="AK1431" i="4"/>
  <c r="AK1495" i="4"/>
  <c r="AK1559" i="4"/>
  <c r="AK1623" i="4"/>
  <c r="AK1687" i="4"/>
  <c r="AK1751" i="4"/>
  <c r="AK1815" i="4"/>
  <c r="AK1879" i="4"/>
  <c r="AK1943" i="4"/>
  <c r="AK2007" i="4"/>
  <c r="AK2071" i="4"/>
  <c r="AK2135" i="4"/>
  <c r="AK2199" i="4"/>
  <c r="AK2263" i="4"/>
  <c r="AK2327" i="4"/>
  <c r="AK2391" i="4"/>
  <c r="AK2455" i="4"/>
  <c r="AK2519" i="4"/>
  <c r="AK2583" i="4"/>
  <c r="AK2647" i="4"/>
  <c r="AK2711" i="4"/>
  <c r="AK48" i="4"/>
  <c r="AK112" i="4"/>
  <c r="AK176" i="4"/>
  <c r="AK240" i="4"/>
  <c r="AK304" i="4"/>
  <c r="AK368" i="4"/>
  <c r="AK432" i="4"/>
  <c r="AK496" i="4"/>
  <c r="AK560" i="4"/>
  <c r="AK624" i="4"/>
  <c r="AK688" i="4"/>
  <c r="AK752" i="4"/>
  <c r="AK816" i="4"/>
  <c r="AK880" i="4"/>
  <c r="AK944" i="4"/>
  <c r="AK1008" i="4"/>
  <c r="AK1072" i="4"/>
  <c r="AK1136" i="4"/>
  <c r="AK1200" i="4"/>
  <c r="AK1264" i="4"/>
  <c r="AK1328" i="4"/>
  <c r="AK1392" i="4"/>
  <c r="AK1456" i="4"/>
  <c r="AK1520" i="4"/>
  <c r="AK1584" i="4"/>
  <c r="AK1648" i="4"/>
  <c r="AK1712" i="4"/>
  <c r="AK1776" i="4"/>
  <c r="AK1840" i="4"/>
  <c r="AK1904" i="4"/>
  <c r="AK1968" i="4"/>
  <c r="AK2032" i="4"/>
  <c r="AK2096" i="4"/>
  <c r="AK2160" i="4"/>
  <c r="AK2224" i="4"/>
  <c r="AK2288" i="4"/>
  <c r="AK2352" i="4"/>
  <c r="AK2416" i="4"/>
  <c r="AK2480" i="4"/>
  <c r="AK2544" i="4"/>
  <c r="AK2608" i="4"/>
  <c r="AK17" i="4"/>
  <c r="AK81" i="4"/>
  <c r="AK145" i="4"/>
  <c r="AK209" i="4"/>
  <c r="AK273" i="4"/>
  <c r="AK337" i="4"/>
  <c r="AK401" i="4"/>
  <c r="AK465" i="4"/>
  <c r="AK529" i="4"/>
  <c r="AK593" i="4"/>
  <c r="AK657" i="4"/>
  <c r="AK721" i="4"/>
  <c r="AK785" i="4"/>
  <c r="AK849" i="4"/>
  <c r="AK913" i="4"/>
  <c r="AK977" i="4"/>
  <c r="AK1041" i="4"/>
  <c r="AK1105" i="4"/>
  <c r="AK1169" i="4"/>
  <c r="AK1233" i="4"/>
  <c r="AK1297" i="4"/>
  <c r="AK1361" i="4"/>
  <c r="AK1425" i="4"/>
  <c r="AK1489" i="4"/>
  <c r="AK1553" i="4"/>
  <c r="AK1617" i="4"/>
  <c r="AK1681" i="4"/>
  <c r="AK1745" i="4"/>
  <c r="AK1809" i="4"/>
  <c r="AK1873" i="4"/>
  <c r="AK1937" i="4"/>
  <c r="AK2001" i="4"/>
  <c r="AK2065" i="4"/>
  <c r="AK2129" i="4"/>
  <c r="AK2193" i="4"/>
  <c r="AK2257" i="4"/>
  <c r="AK2321" i="4"/>
  <c r="AK2385" i="4"/>
  <c r="AK2449" i="4"/>
  <c r="AK2513" i="4"/>
  <c r="AK2577" i="4"/>
  <c r="AK2641" i="4"/>
  <c r="AK50" i="4"/>
  <c r="AK114" i="4"/>
  <c r="AK178" i="4"/>
  <c r="AK242" i="4"/>
  <c r="AK306" i="4"/>
  <c r="AK370" i="4"/>
  <c r="AK434" i="4"/>
  <c r="AK498" i="4"/>
  <c r="AK562" i="4"/>
  <c r="AK626" i="4"/>
  <c r="AK690" i="4"/>
  <c r="AK754" i="4"/>
  <c r="AK818" i="4"/>
  <c r="AK882" i="4"/>
  <c r="AK946" i="4"/>
  <c r="AK1010" i="4"/>
  <c r="AK1074" i="4"/>
  <c r="AK1138" i="4"/>
  <c r="AK1202" i="4"/>
  <c r="AK1266" i="4"/>
  <c r="AK1330" i="4"/>
  <c r="AK1394" i="4"/>
  <c r="AK1458" i="4"/>
  <c r="AK1522" i="4"/>
  <c r="AK1586" i="4"/>
  <c r="AK1650" i="4"/>
  <c r="AK1714" i="4"/>
  <c r="AK1778" i="4"/>
  <c r="AK1842" i="4"/>
  <c r="AK1906" i="4"/>
  <c r="AK1970" i="4"/>
  <c r="AK2034" i="4"/>
  <c r="AK2098" i="4"/>
  <c r="AD736" i="4"/>
  <c r="AD800" i="4"/>
  <c r="AD864" i="4"/>
  <c r="AD928" i="4"/>
  <c r="AD992" i="4"/>
  <c r="AD1056" i="4"/>
  <c r="AD1120" i="4"/>
  <c r="AD1184" i="4"/>
  <c r="AD1248" i="4"/>
  <c r="AD1312" i="4"/>
  <c r="AD1376" i="4"/>
  <c r="AD1440" i="4"/>
  <c r="AD1504" i="4"/>
  <c r="AD1568" i="4"/>
  <c r="AD1632" i="4"/>
  <c r="AD1696" i="4"/>
  <c r="AD1760" i="4"/>
  <c r="AD1824" i="4"/>
  <c r="AD1888" i="4"/>
  <c r="AD1952" i="4"/>
  <c r="AD2016" i="4"/>
  <c r="AD2080" i="4"/>
  <c r="AD2137" i="4"/>
  <c r="AD2201" i="4"/>
  <c r="AD2265" i="4"/>
  <c r="AD2329" i="4"/>
  <c r="AD2393" i="4"/>
  <c r="AD2457" i="4"/>
  <c r="AD2521" i="4"/>
  <c r="AD2585" i="4"/>
  <c r="AD2649" i="4"/>
  <c r="AD2713" i="4"/>
  <c r="AD2777" i="4"/>
  <c r="AD2841" i="4"/>
  <c r="AD2905" i="4"/>
  <c r="AD2969" i="4"/>
  <c r="AD3033" i="4"/>
  <c r="AD3097" i="4"/>
  <c r="AD3161" i="4"/>
  <c r="AD3225" i="4"/>
  <c r="AD3289" i="4"/>
  <c r="AD3353" i="4"/>
  <c r="AD2130" i="4"/>
  <c r="AD2194" i="4"/>
  <c r="AD2258" i="4"/>
  <c r="AD2322" i="4"/>
  <c r="AD2386" i="4"/>
  <c r="AD2450" i="4"/>
  <c r="AD2514" i="4"/>
  <c r="AD2578" i="4"/>
  <c r="AD2642" i="4"/>
  <c r="AD2706" i="4"/>
  <c r="AD2770" i="4"/>
  <c r="AD2834" i="4"/>
  <c r="AD2898" i="4"/>
  <c r="AD2962" i="4"/>
  <c r="AD3026" i="4"/>
  <c r="AD3090" i="4"/>
  <c r="AD3154" i="4"/>
  <c r="AD3218" i="4"/>
  <c r="AD3282" i="4"/>
  <c r="AD3346" i="4"/>
  <c r="AD2123" i="4"/>
  <c r="AD2187" i="4"/>
  <c r="AD2251" i="4"/>
  <c r="AD2315" i="4"/>
  <c r="AD2379" i="4"/>
  <c r="AD2443" i="4"/>
  <c r="AD2507" i="4"/>
  <c r="AD2571" i="4"/>
  <c r="AD2635" i="4"/>
  <c r="AD2699" i="4"/>
  <c r="AD2763" i="4"/>
  <c r="AD2827" i="4"/>
  <c r="AD2891" i="4"/>
  <c r="AD2955" i="4"/>
  <c r="AD3019" i="4"/>
  <c r="AD3083" i="4"/>
  <c r="AD3147" i="4"/>
  <c r="AD3211" i="4"/>
  <c r="AD3275" i="4"/>
  <c r="AD3339" i="4"/>
  <c r="AD2116" i="4"/>
  <c r="AD2180" i="4"/>
  <c r="AD2244" i="4"/>
  <c r="AD2308" i="4"/>
  <c r="AD2372" i="4"/>
  <c r="AD2436" i="4"/>
  <c r="AD2500" i="4"/>
  <c r="AD2564" i="4"/>
  <c r="AD2628" i="4"/>
  <c r="AD2692" i="4"/>
  <c r="AD2756" i="4"/>
  <c r="AD2820" i="4"/>
  <c r="AD2884" i="4"/>
  <c r="AD2948" i="4"/>
  <c r="AD3012" i="4"/>
  <c r="AD3076" i="4"/>
  <c r="AD3140" i="4"/>
  <c r="AD3204" i="4"/>
  <c r="AD3268" i="4"/>
  <c r="AD3332" i="4"/>
  <c r="AD2109" i="4"/>
  <c r="AD2173" i="4"/>
  <c r="AD2237" i="4"/>
  <c r="AD2301" i="4"/>
  <c r="AD2365" i="4"/>
  <c r="AD2429" i="4"/>
  <c r="AD2493" i="4"/>
  <c r="AD2557" i="4"/>
  <c r="AD2621" i="4"/>
  <c r="AD2685" i="4"/>
  <c r="AD2749" i="4"/>
  <c r="AD2813" i="4"/>
  <c r="AD2877" i="4"/>
  <c r="AD2941" i="4"/>
  <c r="AD3005" i="4"/>
  <c r="AD3069" i="4"/>
  <c r="AD3133" i="4"/>
  <c r="AD3197" i="4"/>
  <c r="AD3261" i="4"/>
  <c r="AD3325" i="4"/>
  <c r="AD2102" i="4"/>
  <c r="AD2166" i="4"/>
  <c r="AD2230" i="4"/>
  <c r="AD2294" i="4"/>
  <c r="AD2358" i="4"/>
  <c r="AD2422" i="4"/>
  <c r="AD2486" i="4"/>
  <c r="AD2550" i="4"/>
  <c r="AD2614" i="4"/>
  <c r="AD2678" i="4"/>
  <c r="AD2742" i="4"/>
  <c r="AD2806" i="4"/>
  <c r="AD2870" i="4"/>
  <c r="AD2934" i="4"/>
  <c r="AD2998" i="4"/>
  <c r="AD3062" i="4"/>
  <c r="AD3126" i="4"/>
  <c r="AD3190" i="4"/>
  <c r="AD3254" i="4"/>
  <c r="AD3318" i="4"/>
  <c r="AD2103" i="4"/>
  <c r="AD2167" i="4"/>
  <c r="AD2231" i="4"/>
  <c r="AD2295" i="4"/>
  <c r="AD2359" i="4"/>
  <c r="AD2423" i="4"/>
  <c r="AD2487" i="4"/>
  <c r="AD2551" i="4"/>
  <c r="AD2615" i="4"/>
  <c r="AD2679" i="4"/>
  <c r="AD2743" i="4"/>
  <c r="AD2807" i="4"/>
  <c r="AD2871" i="4"/>
  <c r="AD2935" i="4"/>
  <c r="AD2999" i="4"/>
  <c r="AD3063" i="4"/>
  <c r="AD3127" i="4"/>
  <c r="AD3191" i="4"/>
  <c r="AD3255" i="4"/>
  <c r="AD3319" i="4"/>
  <c r="AD2104" i="4"/>
  <c r="AD2168" i="4"/>
  <c r="AD2232" i="4"/>
  <c r="AD2296" i="4"/>
  <c r="AD2360" i="4"/>
  <c r="AD2424" i="4"/>
  <c r="AD2488" i="4"/>
  <c r="AD2552" i="4"/>
  <c r="AD2616" i="4"/>
  <c r="AD2680" i="4"/>
  <c r="AD2744" i="4"/>
  <c r="AD2808" i="4"/>
  <c r="AD2872" i="4"/>
  <c r="AD2936" i="4"/>
  <c r="AD3000" i="4"/>
  <c r="AD3064" i="4"/>
  <c r="AD3128" i="4"/>
  <c r="AD3192" i="4"/>
  <c r="AD3256" i="4"/>
  <c r="AD3320" i="4"/>
  <c r="AK31" i="4"/>
  <c r="AK95" i="4"/>
  <c r="AK159" i="4"/>
  <c r="AK223" i="4"/>
  <c r="AK287" i="4"/>
  <c r="AK351" i="4"/>
  <c r="AK415" i="4"/>
  <c r="AK479" i="4"/>
  <c r="AK543" i="4"/>
  <c r="AK607" i="4"/>
  <c r="AK671" i="4"/>
  <c r="AK735" i="4"/>
  <c r="AK799" i="4"/>
  <c r="AK863" i="4"/>
  <c r="AK927" i="4"/>
  <c r="AK991" i="4"/>
  <c r="AK1055" i="4"/>
  <c r="AK1119" i="4"/>
  <c r="AK1183" i="4"/>
  <c r="AK1247" i="4"/>
  <c r="AK1311" i="4"/>
  <c r="AK1375" i="4"/>
  <c r="AK1439" i="4"/>
  <c r="AK1503" i="4"/>
  <c r="AK1567" i="4"/>
  <c r="AK1631" i="4"/>
  <c r="AK1695" i="4"/>
  <c r="AK1759" i="4"/>
  <c r="AK1823" i="4"/>
  <c r="AK1887" i="4"/>
  <c r="AK1951" i="4"/>
  <c r="AK2015" i="4"/>
  <c r="AK2079" i="4"/>
  <c r="AK2143" i="4"/>
  <c r="AK2207" i="4"/>
  <c r="AK2271" i="4"/>
  <c r="AK2335" i="4"/>
  <c r="AK2399" i="4"/>
  <c r="AK2463" i="4"/>
  <c r="AK2527" i="4"/>
  <c r="AK2591" i="4"/>
  <c r="AK2655" i="4"/>
  <c r="AK2719" i="4"/>
  <c r="AK56" i="4"/>
  <c r="AK120" i="4"/>
  <c r="AK184" i="4"/>
  <c r="AK248" i="4"/>
  <c r="AK312" i="4"/>
  <c r="AK376" i="4"/>
  <c r="AK440" i="4"/>
  <c r="AK504" i="4"/>
  <c r="AK568" i="4"/>
  <c r="AK632" i="4"/>
  <c r="AK696" i="4"/>
  <c r="AK760" i="4"/>
  <c r="AK824" i="4"/>
  <c r="AK888" i="4"/>
  <c r="AK952" i="4"/>
  <c r="AK1016" i="4"/>
  <c r="AK1080" i="4"/>
  <c r="AK1144" i="4"/>
  <c r="AK1208" i="4"/>
  <c r="AK1272" i="4"/>
  <c r="AK1336" i="4"/>
  <c r="AK1400" i="4"/>
  <c r="AK1464" i="4"/>
  <c r="AK1528" i="4"/>
  <c r="AK1592" i="4"/>
  <c r="AK1656" i="4"/>
  <c r="AK1720" i="4"/>
  <c r="AK1784" i="4"/>
  <c r="AK1848" i="4"/>
  <c r="AK1912" i="4"/>
  <c r="AK1976" i="4"/>
  <c r="AK2040" i="4"/>
  <c r="AK2104" i="4"/>
  <c r="AK2168" i="4"/>
  <c r="AK2232" i="4"/>
  <c r="AK2296" i="4"/>
  <c r="AK2360" i="4"/>
  <c r="AK2424" i="4"/>
  <c r="AK2488" i="4"/>
  <c r="AK2552" i="4"/>
  <c r="AK2616" i="4"/>
  <c r="AK25" i="4"/>
  <c r="AK89" i="4"/>
  <c r="AK153" i="4"/>
  <c r="AK217" i="4"/>
  <c r="AK281" i="4"/>
  <c r="AK345" i="4"/>
  <c r="AK409" i="4"/>
  <c r="AK473" i="4"/>
  <c r="AK537" i="4"/>
  <c r="AK601" i="4"/>
  <c r="AK665" i="4"/>
  <c r="AK729" i="4"/>
  <c r="AK793" i="4"/>
  <c r="AK857" i="4"/>
  <c r="AK921" i="4"/>
  <c r="AK985" i="4"/>
  <c r="AK1049" i="4"/>
  <c r="AK1113" i="4"/>
  <c r="AK1177" i="4"/>
  <c r="AK1241" i="4"/>
  <c r="AK1305" i="4"/>
  <c r="AK1369" i="4"/>
  <c r="AK1433" i="4"/>
  <c r="AK1497" i="4"/>
  <c r="AK1561" i="4"/>
  <c r="AK1625" i="4"/>
  <c r="AK1689" i="4"/>
  <c r="AK1753" i="4"/>
  <c r="AK1817" i="4"/>
  <c r="AK1881" i="4"/>
  <c r="AK1945" i="4"/>
  <c r="AK2009" i="4"/>
  <c r="AK2073" i="4"/>
  <c r="AK2137" i="4"/>
  <c r="AK2201" i="4"/>
  <c r="AK2265" i="4"/>
  <c r="AK2329" i="4"/>
  <c r="AK2393" i="4"/>
  <c r="AK2457" i="4"/>
  <c r="AK2521" i="4"/>
  <c r="AK2585" i="4"/>
  <c r="AK2649" i="4"/>
  <c r="AK58" i="4"/>
  <c r="AK122" i="4"/>
  <c r="AK186" i="4"/>
  <c r="AK250" i="4"/>
  <c r="AK314" i="4"/>
  <c r="AK378" i="4"/>
  <c r="AK442" i="4"/>
  <c r="AK506" i="4"/>
  <c r="AK570" i="4"/>
  <c r="AK634" i="4"/>
  <c r="AK698" i="4"/>
  <c r="AK762" i="4"/>
  <c r="AK826" i="4"/>
  <c r="AK890" i="4"/>
  <c r="AK954" i="4"/>
  <c r="AK1018" i="4"/>
  <c r="AK1082" i="4"/>
  <c r="AK1146" i="4"/>
  <c r="AK1210" i="4"/>
  <c r="AK1274" i="4"/>
  <c r="AK1338" i="4"/>
  <c r="AK1402" i="4"/>
  <c r="AK1466" i="4"/>
  <c r="AK1530" i="4"/>
  <c r="AK1594" i="4"/>
  <c r="AK1658" i="4"/>
  <c r="AK1722" i="4"/>
  <c r="AK1786" i="4"/>
  <c r="AK1850" i="4"/>
  <c r="AK1914" i="4"/>
  <c r="AK1978" i="4"/>
  <c r="AK2042" i="4"/>
  <c r="AK2106" i="4"/>
  <c r="AD744" i="4"/>
  <c r="AD808" i="4"/>
  <c r="AD872" i="4"/>
  <c r="AD936" i="4"/>
  <c r="AD1000" i="4"/>
  <c r="AD1064" i="4"/>
  <c r="AD1128" i="4"/>
  <c r="AD1192" i="4"/>
  <c r="AD1256" i="4"/>
  <c r="AD1320" i="4"/>
  <c r="AD1384" i="4"/>
  <c r="AD1448" i="4"/>
  <c r="AD1512" i="4"/>
  <c r="AD1576" i="4"/>
  <c r="AD1640" i="4"/>
  <c r="AD1704" i="4"/>
  <c r="AD1768" i="4"/>
  <c r="AD1832" i="4"/>
  <c r="AD1896" i="4"/>
  <c r="AD1960" i="4"/>
  <c r="AD2024" i="4"/>
  <c r="AD2081" i="4"/>
  <c r="AD2145" i="4"/>
  <c r="AD2209" i="4"/>
  <c r="AD2273" i="4"/>
  <c r="AD2337" i="4"/>
  <c r="AD2401" i="4"/>
  <c r="AD2465" i="4"/>
  <c r="AD2529" i="4"/>
  <c r="AD2593" i="4"/>
  <c r="AD2657" i="4"/>
  <c r="AD2721" i="4"/>
  <c r="AD2785" i="4"/>
  <c r="AD2849" i="4"/>
  <c r="AD2913" i="4"/>
  <c r="AD2977" i="4"/>
  <c r="AD3041" i="4"/>
  <c r="AD3105" i="4"/>
  <c r="AD3169" i="4"/>
  <c r="AD3233" i="4"/>
  <c r="AD3297" i="4"/>
  <c r="AD3361" i="4"/>
  <c r="AD2138" i="4"/>
  <c r="AD2202" i="4"/>
  <c r="AD2266" i="4"/>
  <c r="AD2330" i="4"/>
  <c r="AD2394" i="4"/>
  <c r="AD2458" i="4"/>
  <c r="AD2522" i="4"/>
  <c r="AD2586" i="4"/>
  <c r="AD2650" i="4"/>
  <c r="AD2714" i="4"/>
  <c r="AD2778" i="4"/>
  <c r="AD2842" i="4"/>
  <c r="AD2906" i="4"/>
  <c r="AD2970" i="4"/>
  <c r="AD3034" i="4"/>
  <c r="AD3098" i="4"/>
  <c r="AD3162" i="4"/>
  <c r="AD3226" i="4"/>
  <c r="AD3290" i="4"/>
  <c r="AD3354" i="4"/>
  <c r="AD2131" i="4"/>
  <c r="AD2195" i="4"/>
  <c r="AD2259" i="4"/>
  <c r="AD2323" i="4"/>
  <c r="AD2387" i="4"/>
  <c r="AD2451" i="4"/>
  <c r="AD2515" i="4"/>
  <c r="AD2579" i="4"/>
  <c r="AD2643" i="4"/>
  <c r="AD2707" i="4"/>
  <c r="AD2771" i="4"/>
  <c r="AD2835" i="4"/>
  <c r="AD2899" i="4"/>
  <c r="AD2963" i="4"/>
  <c r="AD3027" i="4"/>
  <c r="AD3091" i="4"/>
  <c r="AD3155" i="4"/>
  <c r="AD3219" i="4"/>
  <c r="AD3283" i="4"/>
  <c r="AD3347" i="4"/>
  <c r="AD2124" i="4"/>
  <c r="AD2188" i="4"/>
  <c r="AD2252" i="4"/>
  <c r="AD2316" i="4"/>
  <c r="AD2380" i="4"/>
  <c r="AD2444" i="4"/>
  <c r="AD2508" i="4"/>
  <c r="AD2572" i="4"/>
  <c r="AD2636" i="4"/>
  <c r="AD2700" i="4"/>
  <c r="AD2764" i="4"/>
  <c r="AD2828" i="4"/>
  <c r="AD2892" i="4"/>
  <c r="AD2956" i="4"/>
  <c r="AD3020" i="4"/>
  <c r="AD3084" i="4"/>
  <c r="AD3148" i="4"/>
  <c r="AD3212" i="4"/>
  <c r="AD3276" i="4"/>
  <c r="AD3340" i="4"/>
  <c r="AD2117" i="4"/>
  <c r="AD2181" i="4"/>
  <c r="AD2245" i="4"/>
  <c r="AD2309" i="4"/>
  <c r="AD2373" i="4"/>
  <c r="AD2437" i="4"/>
  <c r="AD2501" i="4"/>
  <c r="AD2565" i="4"/>
  <c r="AD2629" i="4"/>
  <c r="AD2693" i="4"/>
  <c r="AD2757" i="4"/>
  <c r="AD2821" i="4"/>
  <c r="AD2885" i="4"/>
  <c r="AD2949" i="4"/>
  <c r="AD3013" i="4"/>
  <c r="AD3077" i="4"/>
  <c r="AD3141" i="4"/>
  <c r="AD3205" i="4"/>
  <c r="AD3269" i="4"/>
  <c r="AD3333" i="4"/>
  <c r="AD2110" i="4"/>
  <c r="AD2174" i="4"/>
  <c r="AD2238" i="4"/>
  <c r="AD2302" i="4"/>
  <c r="AD2366" i="4"/>
  <c r="AD2430" i="4"/>
  <c r="AD2494" i="4"/>
  <c r="AD2558" i="4"/>
  <c r="AD2622" i="4"/>
  <c r="AD2686" i="4"/>
  <c r="AD2750" i="4"/>
  <c r="AD2814" i="4"/>
  <c r="AD2878" i="4"/>
  <c r="AD2942" i="4"/>
  <c r="AD3006" i="4"/>
  <c r="AD3070" i="4"/>
  <c r="AD3134" i="4"/>
  <c r="AD3198" i="4"/>
  <c r="AD3262" i="4"/>
  <c r="AD3326" i="4"/>
  <c r="AD2111" i="4"/>
  <c r="AD2175" i="4"/>
  <c r="AD2239" i="4"/>
  <c r="AD2303" i="4"/>
  <c r="AD2367" i="4"/>
  <c r="AD2431" i="4"/>
  <c r="AD2495" i="4"/>
  <c r="AD2559" i="4"/>
  <c r="AD2623" i="4"/>
  <c r="AD2687" i="4"/>
  <c r="AD2751" i="4"/>
  <c r="AD2815" i="4"/>
  <c r="AD2879" i="4"/>
  <c r="AD2943" i="4"/>
  <c r="AD3007" i="4"/>
  <c r="AD3071" i="4"/>
  <c r="AD3135" i="4"/>
  <c r="AD3199" i="4"/>
  <c r="AD3263" i="4"/>
  <c r="AD3327" i="4"/>
  <c r="AD2112" i="4"/>
  <c r="AD2176" i="4"/>
  <c r="AD2240" i="4"/>
  <c r="AD2304" i="4"/>
  <c r="AD2368" i="4"/>
  <c r="AD2432" i="4"/>
  <c r="AD2496" i="4"/>
  <c r="AD2560" i="4"/>
  <c r="AD2624" i="4"/>
  <c r="AD2688" i="4"/>
  <c r="AD2752" i="4"/>
  <c r="AD2816" i="4"/>
  <c r="AD2880" i="4"/>
  <c r="AD2944" i="4"/>
  <c r="AD3008" i="4"/>
  <c r="AD3072" i="4"/>
  <c r="AD3136" i="4"/>
  <c r="AD3200" i="4"/>
  <c r="AD3264" i="4"/>
  <c r="AD3328" i="4"/>
  <c r="AK39" i="4"/>
  <c r="AK103" i="4"/>
  <c r="AK167" i="4"/>
  <c r="AK231" i="4"/>
  <c r="AK295" i="4"/>
  <c r="AK359" i="4"/>
  <c r="AK423" i="4"/>
  <c r="AK487" i="4"/>
  <c r="AK551" i="4"/>
  <c r="AK615" i="4"/>
  <c r="AK679" i="4"/>
  <c r="AK743" i="4"/>
  <c r="AK807" i="4"/>
  <c r="AK871" i="4"/>
  <c r="AK935" i="4"/>
  <c r="AK999" i="4"/>
  <c r="AK1063" i="4"/>
  <c r="AK1127" i="4"/>
  <c r="AK1191" i="4"/>
  <c r="AK1255" i="4"/>
  <c r="AK1319" i="4"/>
  <c r="AK1383" i="4"/>
  <c r="AK1447" i="4"/>
  <c r="AK1511" i="4"/>
  <c r="AK1575" i="4"/>
  <c r="AK1639" i="4"/>
  <c r="AK1703" i="4"/>
  <c r="AK1767" i="4"/>
  <c r="AK1831" i="4"/>
  <c r="AK1895" i="4"/>
  <c r="AK1959" i="4"/>
  <c r="AK2023" i="4"/>
  <c r="AK2087" i="4"/>
  <c r="AK2151" i="4"/>
  <c r="AK2215" i="4"/>
  <c r="AK2279" i="4"/>
  <c r="AK2343" i="4"/>
  <c r="AK2407" i="4"/>
  <c r="AK2471" i="4"/>
  <c r="AK2535" i="4"/>
  <c r="AK2599" i="4"/>
  <c r="AK2663" i="4"/>
  <c r="AK2727" i="4"/>
  <c r="AK64" i="4"/>
  <c r="AK128" i="4"/>
  <c r="AK192" i="4"/>
  <c r="AK256" i="4"/>
  <c r="AK320" i="4"/>
  <c r="AK384" i="4"/>
  <c r="AK448" i="4"/>
  <c r="AK512" i="4"/>
  <c r="AK576" i="4"/>
  <c r="AK640" i="4"/>
  <c r="AK704" i="4"/>
  <c r="AK768" i="4"/>
  <c r="AK832" i="4"/>
  <c r="AK896" i="4"/>
  <c r="AK960" i="4"/>
  <c r="AK1024" i="4"/>
  <c r="AK1088" i="4"/>
  <c r="AK1152" i="4"/>
  <c r="AK1216" i="4"/>
  <c r="AK1280" i="4"/>
  <c r="AK1344" i="4"/>
  <c r="AK1408" i="4"/>
  <c r="AK1472" i="4"/>
  <c r="AK1536" i="4"/>
  <c r="AK1600" i="4"/>
  <c r="AK1664" i="4"/>
  <c r="AK1728" i="4"/>
  <c r="AK1792" i="4"/>
  <c r="AK1856" i="4"/>
  <c r="AK1920" i="4"/>
  <c r="AK1984" i="4"/>
  <c r="AK2048" i="4"/>
  <c r="AK2112" i="4"/>
  <c r="AK2176" i="4"/>
  <c r="AK2240" i="4"/>
  <c r="AK2304" i="4"/>
  <c r="AK2368" i="4"/>
  <c r="AK2432" i="4"/>
  <c r="AK2496" i="4"/>
  <c r="AK2560" i="4"/>
  <c r="AK2624" i="4"/>
  <c r="AK33" i="4"/>
  <c r="AK97" i="4"/>
  <c r="AK161" i="4"/>
  <c r="AK225" i="4"/>
  <c r="AK289" i="4"/>
  <c r="AK353" i="4"/>
  <c r="AK417" i="4"/>
  <c r="AK481" i="4"/>
  <c r="AK545" i="4"/>
  <c r="AK609" i="4"/>
  <c r="AK673" i="4"/>
  <c r="AK737" i="4"/>
  <c r="AK801" i="4"/>
  <c r="AK865" i="4"/>
  <c r="AK929" i="4"/>
  <c r="AK993" i="4"/>
  <c r="AK1057" i="4"/>
  <c r="AK1121" i="4"/>
  <c r="AK1185" i="4"/>
  <c r="AK1249" i="4"/>
  <c r="AK1313" i="4"/>
  <c r="AK1377" i="4"/>
  <c r="AK1441" i="4"/>
  <c r="AK1505" i="4"/>
  <c r="AK1569" i="4"/>
  <c r="AK1633" i="4"/>
  <c r="AK1697" i="4"/>
  <c r="AK1761" i="4"/>
  <c r="AK1825" i="4"/>
  <c r="AK1889" i="4"/>
  <c r="AK1953" i="4"/>
  <c r="AK2017" i="4"/>
  <c r="AK2081" i="4"/>
  <c r="AK2145" i="4"/>
  <c r="AK2209" i="4"/>
  <c r="AK2273" i="4"/>
  <c r="AK2337" i="4"/>
  <c r="AK2401" i="4"/>
  <c r="AK2465" i="4"/>
  <c r="AK2529" i="4"/>
  <c r="AK2593" i="4"/>
  <c r="AK2657" i="4"/>
  <c r="AK66" i="4"/>
  <c r="AK130" i="4"/>
  <c r="AK194" i="4"/>
  <c r="AK258" i="4"/>
  <c r="AK322" i="4"/>
  <c r="AK386" i="4"/>
  <c r="AK450" i="4"/>
  <c r="AK514" i="4"/>
  <c r="AK578" i="4"/>
  <c r="AK642" i="4"/>
  <c r="AK706" i="4"/>
  <c r="AK770" i="4"/>
  <c r="AK834" i="4"/>
  <c r="AK898" i="4"/>
  <c r="AK962" i="4"/>
  <c r="AK1026" i="4"/>
  <c r="AK1090" i="4"/>
  <c r="AK1154" i="4"/>
  <c r="AK1218" i="4"/>
  <c r="AK1282" i="4"/>
  <c r="AK1346" i="4"/>
  <c r="AK1410" i="4"/>
  <c r="AK1474" i="4"/>
  <c r="AK1538" i="4"/>
  <c r="AK1602" i="4"/>
  <c r="AK1666" i="4"/>
  <c r="AK1730" i="4"/>
  <c r="AK1794" i="4"/>
  <c r="AK1858" i="4"/>
  <c r="AK1922" i="4"/>
  <c r="AK1986" i="4"/>
  <c r="AK2050" i="4"/>
  <c r="AK2114" i="4"/>
  <c r="AK2178" i="4"/>
  <c r="AD1776" i="4"/>
  <c r="AD1840" i="4"/>
  <c r="AD1904" i="4"/>
  <c r="AD1968" i="4"/>
  <c r="AD2032" i="4"/>
  <c r="AD2089" i="4"/>
  <c r="AD2153" i="4"/>
  <c r="AD2217" i="4"/>
  <c r="AD2281" i="4"/>
  <c r="AD2345" i="4"/>
  <c r="AD2409" i="4"/>
  <c r="AD2473" i="4"/>
  <c r="AD2537" i="4"/>
  <c r="AD2601" i="4"/>
  <c r="AD2665" i="4"/>
  <c r="AD2729" i="4"/>
  <c r="AD2793" i="4"/>
  <c r="AD2857" i="4"/>
  <c r="AD2921" i="4"/>
  <c r="AD2985" i="4"/>
  <c r="AD3049" i="4"/>
  <c r="AD3113" i="4"/>
  <c r="AD3177" i="4"/>
  <c r="AD3241" i="4"/>
  <c r="AD3305" i="4"/>
  <c r="AD2082" i="4"/>
  <c r="AD2146" i="4"/>
  <c r="AD2210" i="4"/>
  <c r="AD2274" i="4"/>
  <c r="AD2338" i="4"/>
  <c r="AD2402" i="4"/>
  <c r="AD2466" i="4"/>
  <c r="AD2530" i="4"/>
  <c r="AD2594" i="4"/>
  <c r="AD2658" i="4"/>
  <c r="AD2722" i="4"/>
  <c r="AD2786" i="4"/>
  <c r="AD2850" i="4"/>
  <c r="AD2914" i="4"/>
  <c r="AD2978" i="4"/>
  <c r="AD3042" i="4"/>
  <c r="AD3106" i="4"/>
  <c r="AD3170" i="4"/>
  <c r="AD3234" i="4"/>
  <c r="AD3298" i="4"/>
  <c r="AD3362" i="4"/>
  <c r="AD2139" i="4"/>
  <c r="AD2203" i="4"/>
  <c r="AD2267" i="4"/>
  <c r="AD2331" i="4"/>
  <c r="AD2395" i="4"/>
  <c r="AD2459" i="4"/>
  <c r="AD2523" i="4"/>
  <c r="AD2587" i="4"/>
  <c r="AD2651" i="4"/>
  <c r="AD2715" i="4"/>
  <c r="AD2779" i="4"/>
  <c r="AD2843" i="4"/>
  <c r="AD2907" i="4"/>
  <c r="AD2971" i="4"/>
  <c r="AD3035" i="4"/>
  <c r="AD3099" i="4"/>
  <c r="AD3163" i="4"/>
  <c r="AD3227" i="4"/>
  <c r="AD3291" i="4"/>
  <c r="AD3355" i="4"/>
  <c r="AD2132" i="4"/>
  <c r="AD2196" i="4"/>
  <c r="AD2260" i="4"/>
  <c r="AD2324" i="4"/>
  <c r="AD2388" i="4"/>
  <c r="AD2452" i="4"/>
  <c r="AD2516" i="4"/>
  <c r="AD2580" i="4"/>
  <c r="AD2644" i="4"/>
  <c r="AD2708" i="4"/>
  <c r="AD2772" i="4"/>
  <c r="AD2836" i="4"/>
  <c r="AD2900" i="4"/>
  <c r="AD2964" i="4"/>
  <c r="AD3028" i="4"/>
  <c r="AD3092" i="4"/>
  <c r="AD3156" i="4"/>
  <c r="AD3220" i="4"/>
  <c r="AD3284" i="4"/>
  <c r="AD3348" i="4"/>
  <c r="AD2125" i="4"/>
  <c r="AD2189" i="4"/>
  <c r="AD2253" i="4"/>
  <c r="AD2317" i="4"/>
  <c r="AD2381" i="4"/>
  <c r="AD2445" i="4"/>
  <c r="AD2509" i="4"/>
  <c r="AD2573" i="4"/>
  <c r="AD2637" i="4"/>
  <c r="AD2701" i="4"/>
  <c r="AD2765" i="4"/>
  <c r="AD2829" i="4"/>
  <c r="AD2893" i="4"/>
  <c r="AD2957" i="4"/>
  <c r="AD3021" i="4"/>
  <c r="AD3085" i="4"/>
  <c r="AD3149" i="4"/>
  <c r="AD3213" i="4"/>
  <c r="AD3277" i="4"/>
  <c r="AD3341" i="4"/>
  <c r="AD2118" i="4"/>
  <c r="AD2182" i="4"/>
  <c r="AD2246" i="4"/>
  <c r="AD2310" i="4"/>
  <c r="AD2374" i="4"/>
  <c r="AD2438" i="4"/>
  <c r="AD2502" i="4"/>
  <c r="AD2566" i="4"/>
  <c r="AD2630" i="4"/>
  <c r="AD2694" i="4"/>
  <c r="AD2758" i="4"/>
  <c r="AD2822" i="4"/>
  <c r="AD2886" i="4"/>
  <c r="AD2950" i="4"/>
  <c r="AD3014" i="4"/>
  <c r="AD3078" i="4"/>
  <c r="AD3142" i="4"/>
  <c r="AD3206" i="4"/>
  <c r="AD3270" i="4"/>
  <c r="AD3334" i="4"/>
  <c r="AD2119" i="4"/>
  <c r="AD2183" i="4"/>
  <c r="AD2247" i="4"/>
  <c r="AD2311" i="4"/>
  <c r="AD2375" i="4"/>
  <c r="AD2439" i="4"/>
  <c r="AD2503" i="4"/>
  <c r="AD2567" i="4"/>
  <c r="AD2631" i="4"/>
  <c r="AD2695" i="4"/>
  <c r="AD2759" i="4"/>
  <c r="AD2823" i="4"/>
  <c r="AD2887" i="4"/>
  <c r="AD2951" i="4"/>
  <c r="AD3015" i="4"/>
  <c r="AD3079" i="4"/>
  <c r="AD3143" i="4"/>
  <c r="AD3207" i="4"/>
  <c r="AD3271" i="4"/>
  <c r="AD3335" i="4"/>
  <c r="AD2120" i="4"/>
  <c r="AD2184" i="4"/>
  <c r="AD2248" i="4"/>
  <c r="AD2312" i="4"/>
  <c r="AD2376" i="4"/>
  <c r="AD2440" i="4"/>
  <c r="AD2504" i="4"/>
  <c r="AD2568" i="4"/>
  <c r="AD2632" i="4"/>
  <c r="AD2696" i="4"/>
  <c r="AD2760" i="4"/>
  <c r="AD2824" i="4"/>
  <c r="AD2888" i="4"/>
  <c r="AD2952" i="4"/>
  <c r="AD3016" i="4"/>
  <c r="AD3080" i="4"/>
  <c r="AD3144" i="4"/>
  <c r="AD3208" i="4"/>
  <c r="AD3272" i="4"/>
  <c r="AD3336" i="4"/>
  <c r="AK47" i="4"/>
  <c r="AK111" i="4"/>
  <c r="AK175" i="4"/>
  <c r="AK239" i="4"/>
  <c r="AK303" i="4"/>
  <c r="AK367" i="4"/>
  <c r="AK431" i="4"/>
  <c r="AK495" i="4"/>
  <c r="AK559" i="4"/>
  <c r="AK623" i="4"/>
  <c r="AK687" i="4"/>
  <c r="AK751" i="4"/>
  <c r="AK815" i="4"/>
  <c r="AK879" i="4"/>
  <c r="AK943" i="4"/>
  <c r="AK1007" i="4"/>
  <c r="AK1071" i="4"/>
  <c r="AK1135" i="4"/>
  <c r="AK1199" i="4"/>
  <c r="AK1263" i="4"/>
  <c r="AK1327" i="4"/>
  <c r="AK1391" i="4"/>
  <c r="AK1455" i="4"/>
  <c r="AK1519" i="4"/>
  <c r="AK1583" i="4"/>
  <c r="AK1647" i="4"/>
  <c r="AK1711" i="4"/>
  <c r="AK1775" i="4"/>
  <c r="AK1839" i="4"/>
  <c r="AK1903" i="4"/>
  <c r="AK1967" i="4"/>
  <c r="AK2031" i="4"/>
  <c r="AK2095" i="4"/>
  <c r="AK2159" i="4"/>
  <c r="AK2223" i="4"/>
  <c r="AK2287" i="4"/>
  <c r="AK2351" i="4"/>
  <c r="AK2415" i="4"/>
  <c r="AK2479" i="4"/>
  <c r="AK2543" i="4"/>
  <c r="AK2607" i="4"/>
  <c r="AK2671" i="4"/>
  <c r="AK2735" i="4"/>
  <c r="AK72" i="4"/>
  <c r="AK136" i="4"/>
  <c r="AK200" i="4"/>
  <c r="AK264" i="4"/>
  <c r="AK328" i="4"/>
  <c r="AK392" i="4"/>
  <c r="AK456" i="4"/>
  <c r="AK520" i="4"/>
  <c r="AK584" i="4"/>
  <c r="AK648" i="4"/>
  <c r="AK712" i="4"/>
  <c r="AK776" i="4"/>
  <c r="AK840" i="4"/>
  <c r="AK904" i="4"/>
  <c r="AK968" i="4"/>
  <c r="AK1032" i="4"/>
  <c r="AK1096" i="4"/>
  <c r="AK1160" i="4"/>
  <c r="AK1224" i="4"/>
  <c r="AK1288" i="4"/>
  <c r="AK1352" i="4"/>
  <c r="AK1416" i="4"/>
  <c r="AK1480" i="4"/>
  <c r="AK1544" i="4"/>
  <c r="AK1608" i="4"/>
  <c r="AK1672" i="4"/>
  <c r="AK1736" i="4"/>
  <c r="AK1800" i="4"/>
  <c r="AK1864" i="4"/>
  <c r="AK1928" i="4"/>
  <c r="AK1992" i="4"/>
  <c r="AK2056" i="4"/>
  <c r="AK2120" i="4"/>
  <c r="AK2184" i="4"/>
  <c r="AK2248" i="4"/>
  <c r="AK2312" i="4"/>
  <c r="AK2376" i="4"/>
  <c r="AK2440" i="4"/>
  <c r="AK2504" i="4"/>
  <c r="AK2568" i="4"/>
  <c r="AK2632" i="4"/>
  <c r="AK41" i="4"/>
  <c r="AK105" i="4"/>
  <c r="AK169" i="4"/>
  <c r="AK233" i="4"/>
  <c r="AK297" i="4"/>
  <c r="AK361" i="4"/>
  <c r="AK425" i="4"/>
  <c r="AK489" i="4"/>
  <c r="AK553" i="4"/>
  <c r="AK617" i="4"/>
  <c r="AK681" i="4"/>
  <c r="AK745" i="4"/>
  <c r="AK809" i="4"/>
  <c r="AK873" i="4"/>
  <c r="AK937" i="4"/>
  <c r="AK1001" i="4"/>
  <c r="AK1065" i="4"/>
  <c r="AK1129" i="4"/>
  <c r="AK1193" i="4"/>
  <c r="AK1257" i="4"/>
  <c r="AK1321" i="4"/>
  <c r="AK1385" i="4"/>
  <c r="AK1449" i="4"/>
  <c r="AK1513" i="4"/>
  <c r="AK1577" i="4"/>
  <c r="AK1641" i="4"/>
  <c r="AK1705" i="4"/>
  <c r="AK1769" i="4"/>
  <c r="AK1833" i="4"/>
  <c r="AK1897" i="4"/>
  <c r="AK1961" i="4"/>
  <c r="AK2025" i="4"/>
  <c r="AK2089" i="4"/>
  <c r="AK2153" i="4"/>
  <c r="AK2217" i="4"/>
  <c r="AK2281" i="4"/>
  <c r="AK2345" i="4"/>
  <c r="AK2409" i="4"/>
  <c r="AK2473" i="4"/>
  <c r="AK2537" i="4"/>
  <c r="AK2601" i="4"/>
  <c r="AK74" i="4"/>
  <c r="AK138" i="4"/>
  <c r="AK202" i="4"/>
  <c r="AK266" i="4"/>
  <c r="AK330" i="4"/>
  <c r="AK394" i="4"/>
  <c r="AK458" i="4"/>
  <c r="AK522" i="4"/>
  <c r="AK586" i="4"/>
  <c r="AK650" i="4"/>
  <c r="AK714" i="4"/>
  <c r="AK778" i="4"/>
  <c r="AK842" i="4"/>
  <c r="AK906" i="4"/>
  <c r="AK970" i="4"/>
  <c r="AK1034" i="4"/>
  <c r="AK1098" i="4"/>
  <c r="AK1162" i="4"/>
  <c r="AK1226" i="4"/>
  <c r="AK1290" i="4"/>
  <c r="AK1354" i="4"/>
  <c r="AK1418" i="4"/>
  <c r="AK1482" i="4"/>
  <c r="AK1546" i="4"/>
  <c r="AK1610" i="4"/>
  <c r="AK1674" i="4"/>
  <c r="AK1738" i="4"/>
  <c r="AK1802" i="4"/>
  <c r="AK1866" i="4"/>
  <c r="AK1930" i="4"/>
  <c r="AK1994" i="4"/>
  <c r="AK2058" i="4"/>
  <c r="AK2122" i="4"/>
  <c r="AK2186" i="4"/>
  <c r="AK2322" i="4"/>
  <c r="AK2386" i="4"/>
  <c r="AK2450" i="4"/>
  <c r="AK2514" i="4"/>
  <c r="AK2578" i="4"/>
  <c r="AK2642" i="4"/>
  <c r="AK51" i="4"/>
  <c r="AK115" i="4"/>
  <c r="AK179" i="4"/>
  <c r="AK243" i="4"/>
  <c r="AK307" i="4"/>
  <c r="AK371" i="4"/>
  <c r="AK435" i="4"/>
  <c r="AK499" i="4"/>
  <c r="AK563" i="4"/>
  <c r="AK627" i="4"/>
  <c r="AK691" i="4"/>
  <c r="AK755" i="4"/>
  <c r="AK819" i="4"/>
  <c r="AK883" i="4"/>
  <c r="AK947" i="4"/>
  <c r="AK1011" i="4"/>
  <c r="AK1075" i="4"/>
  <c r="AK1139" i="4"/>
  <c r="AK1203" i="4"/>
  <c r="AK1267" i="4"/>
  <c r="AK1331" i="4"/>
  <c r="AK1395" i="4"/>
  <c r="AK1459" i="4"/>
  <c r="AK1523" i="4"/>
  <c r="AK1587" i="4"/>
  <c r="AK1651" i="4"/>
  <c r="AK1715" i="4"/>
  <c r="AK1779" i="4"/>
  <c r="AK1843" i="4"/>
  <c r="AK1907" i="4"/>
  <c r="AK1971" i="4"/>
  <c r="AK2035" i="4"/>
  <c r="AK2099" i="4"/>
  <c r="AK2163" i="4"/>
  <c r="AK2227" i="4"/>
  <c r="AK28" i="4"/>
  <c r="AK92" i="4"/>
  <c r="AK156" i="4"/>
  <c r="AK220" i="4"/>
  <c r="AK284" i="4"/>
  <c r="AK348" i="4"/>
  <c r="AK412" i="4"/>
  <c r="AK476" i="4"/>
  <c r="AK540" i="4"/>
  <c r="AK604" i="4"/>
  <c r="AK668" i="4"/>
  <c r="AK732" i="4"/>
  <c r="AK796" i="4"/>
  <c r="AK860" i="4"/>
  <c r="AK924" i="4"/>
  <c r="AK988" i="4"/>
  <c r="AK1052" i="4"/>
  <c r="AK1116" i="4"/>
  <c r="AK1180" i="4"/>
  <c r="AK1244" i="4"/>
  <c r="AK1308" i="4"/>
  <c r="AK1372" i="4"/>
  <c r="AK1436" i="4"/>
  <c r="AK1500" i="4"/>
  <c r="AK1564" i="4"/>
  <c r="AK1628" i="4"/>
  <c r="AK1692" i="4"/>
  <c r="AK1756" i="4"/>
  <c r="AK1820" i="4"/>
  <c r="AK1884" i="4"/>
  <c r="AK1948" i="4"/>
  <c r="AK2012" i="4"/>
  <c r="AK2076" i="4"/>
  <c r="AK2140" i="4"/>
  <c r="AK2204" i="4"/>
  <c r="AK2268" i="4"/>
  <c r="AK2332" i="4"/>
  <c r="AK2396" i="4"/>
  <c r="AK2460" i="4"/>
  <c r="AK2524" i="4"/>
  <c r="AK2588" i="4"/>
  <c r="AK2652" i="4"/>
  <c r="AK61" i="4"/>
  <c r="AK125" i="4"/>
  <c r="AK189" i="4"/>
  <c r="AK253" i="4"/>
  <c r="AK317" i="4"/>
  <c r="AK381" i="4"/>
  <c r="AK445" i="4"/>
  <c r="AK509" i="4"/>
  <c r="AK573" i="4"/>
  <c r="AK637" i="4"/>
  <c r="AK701" i="4"/>
  <c r="AK765" i="4"/>
  <c r="AK829" i="4"/>
  <c r="AK893" i="4"/>
  <c r="AK957" i="4"/>
  <c r="AK1021" i="4"/>
  <c r="AK1085" i="4"/>
  <c r="AK1149" i="4"/>
  <c r="AK1213" i="4"/>
  <c r="AK1277" i="4"/>
  <c r="AK1341" i="4"/>
  <c r="AK1405" i="4"/>
  <c r="AK1469" i="4"/>
  <c r="AK1533" i="4"/>
  <c r="AK1597" i="4"/>
  <c r="AK1661" i="4"/>
  <c r="AK1725" i="4"/>
  <c r="AK1789" i="4"/>
  <c r="AK1853" i="4"/>
  <c r="AK1917" i="4"/>
  <c r="AK1981" i="4"/>
  <c r="AK2045" i="4"/>
  <c r="AK2109" i="4"/>
  <c r="AK2173" i="4"/>
  <c r="AK2237" i="4"/>
  <c r="AK2301" i="4"/>
  <c r="AK2365" i="4"/>
  <c r="AK2429" i="4"/>
  <c r="AK2493" i="4"/>
  <c r="AK2557" i="4"/>
  <c r="AK2621" i="4"/>
  <c r="AK30" i="4"/>
  <c r="AK94" i="4"/>
  <c r="AK158" i="4"/>
  <c r="AK222" i="4"/>
  <c r="AK286" i="4"/>
  <c r="AK350" i="4"/>
  <c r="AK414" i="4"/>
  <c r="AK478" i="4"/>
  <c r="AK542" i="4"/>
  <c r="AK606" i="4"/>
  <c r="AK670" i="4"/>
  <c r="AK734" i="4"/>
  <c r="AK798" i="4"/>
  <c r="AK862" i="4"/>
  <c r="AK926" i="4"/>
  <c r="AK990" i="4"/>
  <c r="AK1054" i="4"/>
  <c r="AK1118" i="4"/>
  <c r="AK1182" i="4"/>
  <c r="AK1246" i="4"/>
  <c r="AK1310" i="4"/>
  <c r="AK1374" i="4"/>
  <c r="AK1438" i="4"/>
  <c r="AK1502" i="4"/>
  <c r="AK1566" i="4"/>
  <c r="AK1630" i="4"/>
  <c r="AK1694" i="4"/>
  <c r="AK1758" i="4"/>
  <c r="AK1822" i="4"/>
  <c r="AK1886" i="4"/>
  <c r="AK1950" i="4"/>
  <c r="AK2014" i="4"/>
  <c r="AK2078" i="4"/>
  <c r="AK2142" i="4"/>
  <c r="AK2206" i="4"/>
  <c r="AK2270" i="4"/>
  <c r="AK2334" i="4"/>
  <c r="AK2398" i="4"/>
  <c r="AK2462" i="4"/>
  <c r="AK2526" i="4"/>
  <c r="AK2590" i="4"/>
  <c r="AK2654" i="4"/>
  <c r="AK2791" i="4"/>
  <c r="AK2855" i="4"/>
  <c r="AK2919" i="4"/>
  <c r="AK2983" i="4"/>
  <c r="AK3047" i="4"/>
  <c r="AK3111" i="4"/>
  <c r="AK3175" i="4"/>
  <c r="AK3239" i="4"/>
  <c r="AK3303" i="4"/>
  <c r="AJ73" i="4"/>
  <c r="AJ137" i="4"/>
  <c r="AJ201" i="4"/>
  <c r="AJ265" i="4"/>
  <c r="AJ329" i="4"/>
  <c r="AJ393" i="4"/>
  <c r="AJ457" i="4"/>
  <c r="AJ521" i="4"/>
  <c r="AJ585" i="4"/>
  <c r="AJ649" i="4"/>
  <c r="AJ713" i="4"/>
  <c r="AJ777" i="4"/>
  <c r="AJ841" i="4"/>
  <c r="AJ905" i="4"/>
  <c r="AJ969" i="4"/>
  <c r="AJ1033" i="4"/>
  <c r="AJ1097" i="4"/>
  <c r="AJ1161" i="4"/>
  <c r="AJ1225" i="4"/>
  <c r="AJ1289" i="4"/>
  <c r="AJ1353" i="4"/>
  <c r="AJ1417" i="4"/>
  <c r="AJ1481" i="4"/>
  <c r="AJ1545" i="4"/>
  <c r="AJ1609" i="4"/>
  <c r="AK2688" i="4"/>
  <c r="AK2752" i="4"/>
  <c r="AK2816" i="4"/>
  <c r="AK2880" i="4"/>
  <c r="AK2944" i="4"/>
  <c r="AK3008" i="4"/>
  <c r="AK3072" i="4"/>
  <c r="AK3136" i="4"/>
  <c r="AK3200" i="4"/>
  <c r="AK3264" i="4"/>
  <c r="AK3328" i="4"/>
  <c r="AJ34" i="4"/>
  <c r="AJ98" i="4"/>
  <c r="AJ162" i="4"/>
  <c r="AJ226" i="4"/>
  <c r="AJ290" i="4"/>
  <c r="AJ354" i="4"/>
  <c r="AJ418" i="4"/>
  <c r="AJ482" i="4"/>
  <c r="AJ546" i="4"/>
  <c r="AJ610" i="4"/>
  <c r="AJ674" i="4"/>
  <c r="AJ738" i="4"/>
  <c r="AJ802" i="4"/>
  <c r="AJ866" i="4"/>
  <c r="AJ930" i="4"/>
  <c r="AJ994" i="4"/>
  <c r="AJ1058" i="4"/>
  <c r="AJ1122" i="4"/>
  <c r="AJ1186" i="4"/>
  <c r="AJ1250" i="4"/>
  <c r="AJ1314" i="4"/>
  <c r="AJ1378" i="4"/>
  <c r="AJ1442" i="4"/>
  <c r="AJ1506" i="4"/>
  <c r="AJ1570" i="4"/>
  <c r="AJ1634" i="4"/>
  <c r="AK2713" i="4"/>
  <c r="AK2777" i="4"/>
  <c r="AK2841" i="4"/>
  <c r="AK2905" i="4"/>
  <c r="AK2969" i="4"/>
  <c r="AK3033" i="4"/>
  <c r="AK3097" i="4"/>
  <c r="AK3161" i="4"/>
  <c r="AK3225" i="4"/>
  <c r="AK3289" i="4"/>
  <c r="AK3353" i="4"/>
  <c r="AJ59" i="4"/>
  <c r="AJ123" i="4"/>
  <c r="AJ187" i="4"/>
  <c r="AJ251" i="4"/>
  <c r="AJ315" i="4"/>
  <c r="AJ379" i="4"/>
  <c r="AJ443" i="4"/>
  <c r="AJ507" i="4"/>
  <c r="AJ571" i="4"/>
  <c r="AJ635" i="4"/>
  <c r="AJ699" i="4"/>
  <c r="AJ763" i="4"/>
  <c r="AJ827" i="4"/>
  <c r="AJ891" i="4"/>
  <c r="AJ955" i="4"/>
  <c r="AJ1019" i="4"/>
  <c r="AJ1083" i="4"/>
  <c r="AJ1147" i="4"/>
  <c r="AJ1211" i="4"/>
  <c r="AJ1275" i="4"/>
  <c r="AJ1339" i="4"/>
  <c r="AJ1403" i="4"/>
  <c r="AJ1467" i="4"/>
  <c r="AJ1531" i="4"/>
  <c r="AJ1595" i="4"/>
  <c r="AK2674" i="4"/>
  <c r="AK2738" i="4"/>
  <c r="AK2802" i="4"/>
  <c r="AK2866" i="4"/>
  <c r="AK2930" i="4"/>
  <c r="AK2994" i="4"/>
  <c r="AK3058" i="4"/>
  <c r="AK3122" i="4"/>
  <c r="AK3186" i="4"/>
  <c r="AK3250" i="4"/>
  <c r="AK3314" i="4"/>
  <c r="AJ20" i="4"/>
  <c r="AJ84" i="4"/>
  <c r="AJ148" i="4"/>
  <c r="AJ212" i="4"/>
  <c r="AJ276" i="4"/>
  <c r="AJ340" i="4"/>
  <c r="AJ404" i="4"/>
  <c r="AJ468" i="4"/>
  <c r="AJ532" i="4"/>
  <c r="AJ596" i="4"/>
  <c r="AJ660" i="4"/>
  <c r="AJ724" i="4"/>
  <c r="AJ788" i="4"/>
  <c r="AJ852" i="4"/>
  <c r="AJ916" i="4"/>
  <c r="AJ980" i="4"/>
  <c r="AJ1044" i="4"/>
  <c r="AJ1108" i="4"/>
  <c r="AJ1172" i="4"/>
  <c r="AJ1236" i="4"/>
  <c r="AJ1300" i="4"/>
  <c r="AJ1364" i="4"/>
  <c r="AJ1428" i="4"/>
  <c r="AJ1492" i="4"/>
  <c r="AJ1556" i="4"/>
  <c r="AJ1620" i="4"/>
  <c r="AK2307" i="4"/>
  <c r="AK2371" i="4"/>
  <c r="AK2435" i="4"/>
  <c r="AK2499" i="4"/>
  <c r="AK2563" i="4"/>
  <c r="AK2627" i="4"/>
  <c r="AK2691" i="4"/>
  <c r="AK2755" i="4"/>
  <c r="AK2819" i="4"/>
  <c r="AK2883" i="4"/>
  <c r="AK2947" i="4"/>
  <c r="AK3011" i="4"/>
  <c r="AK3075" i="4"/>
  <c r="AK3139" i="4"/>
  <c r="AK3203" i="4"/>
  <c r="AK3267" i="4"/>
  <c r="AK3331" i="4"/>
  <c r="AJ37" i="4"/>
  <c r="AJ101" i="4"/>
  <c r="AJ165" i="4"/>
  <c r="AJ229" i="4"/>
  <c r="AJ293" i="4"/>
  <c r="AJ357" i="4"/>
  <c r="AJ421" i="4"/>
  <c r="AJ485" i="4"/>
  <c r="AJ549" i="4"/>
  <c r="AJ613" i="4"/>
  <c r="AK2202" i="4"/>
  <c r="AK2266" i="4"/>
  <c r="AK2330" i="4"/>
  <c r="AK2394" i="4"/>
  <c r="AK2458" i="4"/>
  <c r="AK2522" i="4"/>
  <c r="AK2586" i="4"/>
  <c r="AK2650" i="4"/>
  <c r="AK59" i="4"/>
  <c r="AK123" i="4"/>
  <c r="AK187" i="4"/>
  <c r="AK251" i="4"/>
  <c r="AK315" i="4"/>
  <c r="AK379" i="4"/>
  <c r="AK443" i="4"/>
  <c r="AK507" i="4"/>
  <c r="AK571" i="4"/>
  <c r="AK635" i="4"/>
  <c r="AK699" i="4"/>
  <c r="AK763" i="4"/>
  <c r="AK827" i="4"/>
  <c r="AK891" i="4"/>
  <c r="AK955" i="4"/>
  <c r="AK1019" i="4"/>
  <c r="AK1083" i="4"/>
  <c r="AK1147" i="4"/>
  <c r="AK1211" i="4"/>
  <c r="AK1275" i="4"/>
  <c r="AK1339" i="4"/>
  <c r="AK1403" i="4"/>
  <c r="AK1467" i="4"/>
  <c r="AK1531" i="4"/>
  <c r="AK1595" i="4"/>
  <c r="AK1659" i="4"/>
  <c r="AK1723" i="4"/>
  <c r="AK1787" i="4"/>
  <c r="AK1851" i="4"/>
  <c r="AK1915" i="4"/>
  <c r="AK1979" i="4"/>
  <c r="AK2043" i="4"/>
  <c r="AK2107" i="4"/>
  <c r="AK2171" i="4"/>
  <c r="AK2235" i="4"/>
  <c r="AK36" i="4"/>
  <c r="AK100" i="4"/>
  <c r="AK164" i="4"/>
  <c r="AK228" i="4"/>
  <c r="AK292" i="4"/>
  <c r="AK356" i="4"/>
  <c r="AK420" i="4"/>
  <c r="AK484" i="4"/>
  <c r="AK548" i="4"/>
  <c r="AK612" i="4"/>
  <c r="AK676" i="4"/>
  <c r="AK740" i="4"/>
  <c r="AK804" i="4"/>
  <c r="AK868" i="4"/>
  <c r="AK932" i="4"/>
  <c r="AK996" i="4"/>
  <c r="AK1060" i="4"/>
  <c r="AK1124" i="4"/>
  <c r="AK1188" i="4"/>
  <c r="AK1252" i="4"/>
  <c r="AK1316" i="4"/>
  <c r="AK1380" i="4"/>
  <c r="AK1444" i="4"/>
  <c r="AK1508" i="4"/>
  <c r="AK1572" i="4"/>
  <c r="AK1636" i="4"/>
  <c r="AK1700" i="4"/>
  <c r="AK1764" i="4"/>
  <c r="AK1828" i="4"/>
  <c r="AK1892" i="4"/>
  <c r="AK1956" i="4"/>
  <c r="AK2020" i="4"/>
  <c r="AK2084" i="4"/>
  <c r="AK2148" i="4"/>
  <c r="AK2212" i="4"/>
  <c r="AK2276" i="4"/>
  <c r="AK2340" i="4"/>
  <c r="AK2404" i="4"/>
  <c r="AK2468" i="4"/>
  <c r="AK2532" i="4"/>
  <c r="AK2596" i="4"/>
  <c r="AK2660" i="4"/>
  <c r="AK69" i="4"/>
  <c r="AK133" i="4"/>
  <c r="AK197" i="4"/>
  <c r="AK261" i="4"/>
  <c r="AK325" i="4"/>
  <c r="AK389" i="4"/>
  <c r="AK453" i="4"/>
  <c r="AK517" i="4"/>
  <c r="AK581" i="4"/>
  <c r="AK645" i="4"/>
  <c r="AK709" i="4"/>
  <c r="AK773" i="4"/>
  <c r="AK837" i="4"/>
  <c r="AK901" i="4"/>
  <c r="AK965" i="4"/>
  <c r="AK1029" i="4"/>
  <c r="AK1093" i="4"/>
  <c r="AK1157" i="4"/>
  <c r="AK1221" i="4"/>
  <c r="AK1285" i="4"/>
  <c r="AK1349" i="4"/>
  <c r="AK1413" i="4"/>
  <c r="AK1477" i="4"/>
  <c r="AK1541" i="4"/>
  <c r="AK1605" i="4"/>
  <c r="AK1669" i="4"/>
  <c r="AK1733" i="4"/>
  <c r="AK1797" i="4"/>
  <c r="AK1861" i="4"/>
  <c r="AK1925" i="4"/>
  <c r="AK1989" i="4"/>
  <c r="AK2053" i="4"/>
  <c r="AK2117" i="4"/>
  <c r="AK2181" i="4"/>
  <c r="AK2245" i="4"/>
  <c r="AK2309" i="4"/>
  <c r="AK2373" i="4"/>
  <c r="AK2437" i="4"/>
  <c r="AK2501" i="4"/>
  <c r="AK2565" i="4"/>
  <c r="AK2629" i="4"/>
  <c r="AK38" i="4"/>
  <c r="AK102" i="4"/>
  <c r="AK166" i="4"/>
  <c r="AK230" i="4"/>
  <c r="AK294" i="4"/>
  <c r="AK358" i="4"/>
  <c r="AK422" i="4"/>
  <c r="AK486" i="4"/>
  <c r="AK550" i="4"/>
  <c r="AK614" i="4"/>
  <c r="AK678" i="4"/>
  <c r="AK742" i="4"/>
  <c r="AK806" i="4"/>
  <c r="AK870" i="4"/>
  <c r="AK934" i="4"/>
  <c r="AK998" i="4"/>
  <c r="AK1062" i="4"/>
  <c r="AK1126" i="4"/>
  <c r="AK1190" i="4"/>
  <c r="AK1254" i="4"/>
  <c r="AK1318" i="4"/>
  <c r="AK1382" i="4"/>
  <c r="AK1446" i="4"/>
  <c r="AK1510" i="4"/>
  <c r="AK1574" i="4"/>
  <c r="AK1638" i="4"/>
  <c r="AK1702" i="4"/>
  <c r="AK1766" i="4"/>
  <c r="AK1830" i="4"/>
  <c r="AK1894" i="4"/>
  <c r="AK1958" i="4"/>
  <c r="AK2022" i="4"/>
  <c r="AK2086" i="4"/>
  <c r="AK2150" i="4"/>
  <c r="AK2214" i="4"/>
  <c r="AK2278" i="4"/>
  <c r="AK2342" i="4"/>
  <c r="AK2406" i="4"/>
  <c r="AK2470" i="4"/>
  <c r="AK2534" i="4"/>
  <c r="AK2598" i="4"/>
  <c r="AK2662" i="4"/>
  <c r="AK2799" i="4"/>
  <c r="AK2863" i="4"/>
  <c r="AK2927" i="4"/>
  <c r="AK2991" i="4"/>
  <c r="AK3055" i="4"/>
  <c r="AK3119" i="4"/>
  <c r="AK3183" i="4"/>
  <c r="AK3247" i="4"/>
  <c r="AK3311" i="4"/>
  <c r="AJ17" i="4"/>
  <c r="AJ81" i="4"/>
  <c r="AJ145" i="4"/>
  <c r="AJ209" i="4"/>
  <c r="AJ273" i="4"/>
  <c r="AJ337" i="4"/>
  <c r="AJ401" i="4"/>
  <c r="AJ465" i="4"/>
  <c r="AJ529" i="4"/>
  <c r="AJ593" i="4"/>
  <c r="AJ657" i="4"/>
  <c r="AJ721" i="4"/>
  <c r="AJ785" i="4"/>
  <c r="AJ849" i="4"/>
  <c r="AJ913" i="4"/>
  <c r="AJ977" i="4"/>
  <c r="AJ1041" i="4"/>
  <c r="AJ1105" i="4"/>
  <c r="AJ1169" i="4"/>
  <c r="AJ1233" i="4"/>
  <c r="AJ1297" i="4"/>
  <c r="AJ1361" i="4"/>
  <c r="AJ1425" i="4"/>
  <c r="AJ1489" i="4"/>
  <c r="AJ1553" i="4"/>
  <c r="AJ1617" i="4"/>
  <c r="AK2696" i="4"/>
  <c r="AK2760" i="4"/>
  <c r="AK2824" i="4"/>
  <c r="AK2888" i="4"/>
  <c r="AK2952" i="4"/>
  <c r="AK3016" i="4"/>
  <c r="AK3080" i="4"/>
  <c r="AK3144" i="4"/>
  <c r="AK3208" i="4"/>
  <c r="AK3272" i="4"/>
  <c r="AK3336" i="4"/>
  <c r="AJ42" i="4"/>
  <c r="AJ106" i="4"/>
  <c r="AJ170" i="4"/>
  <c r="AJ234" i="4"/>
  <c r="AJ298" i="4"/>
  <c r="AJ362" i="4"/>
  <c r="AJ426" i="4"/>
  <c r="AJ490" i="4"/>
  <c r="AJ554" i="4"/>
  <c r="AJ618" i="4"/>
  <c r="AJ682" i="4"/>
  <c r="AJ746" i="4"/>
  <c r="AJ810" i="4"/>
  <c r="AJ874" i="4"/>
  <c r="AJ938" i="4"/>
  <c r="AJ1002" i="4"/>
  <c r="AJ1066" i="4"/>
  <c r="AJ1130" i="4"/>
  <c r="AJ1194" i="4"/>
  <c r="AJ1258" i="4"/>
  <c r="AJ1322" i="4"/>
  <c r="AJ1386" i="4"/>
  <c r="AJ1450" i="4"/>
  <c r="AJ1514" i="4"/>
  <c r="AJ1578" i="4"/>
  <c r="AJ1642" i="4"/>
  <c r="AK2721" i="4"/>
  <c r="AK2785" i="4"/>
  <c r="AK2849" i="4"/>
  <c r="AK2913" i="4"/>
  <c r="AK2977" i="4"/>
  <c r="AK3041" i="4"/>
  <c r="AK3105" i="4"/>
  <c r="AK3169" i="4"/>
  <c r="AK3233" i="4"/>
  <c r="AK3297" i="4"/>
  <c r="AK3361" i="4"/>
  <c r="AJ67" i="4"/>
  <c r="AJ131" i="4"/>
  <c r="AJ195" i="4"/>
  <c r="AJ259" i="4"/>
  <c r="AJ323" i="4"/>
  <c r="AJ387" i="4"/>
  <c r="AJ451" i="4"/>
  <c r="AJ515" i="4"/>
  <c r="AJ579" i="4"/>
  <c r="AJ643" i="4"/>
  <c r="AJ707" i="4"/>
  <c r="AJ771" i="4"/>
  <c r="AJ835" i="4"/>
  <c r="AJ899" i="4"/>
  <c r="AJ963" i="4"/>
  <c r="AJ1027" i="4"/>
  <c r="AJ1091" i="4"/>
  <c r="AJ1155" i="4"/>
  <c r="AJ1219" i="4"/>
  <c r="AJ1283" i="4"/>
  <c r="AJ1347" i="4"/>
  <c r="AJ1411" i="4"/>
  <c r="AJ1475" i="4"/>
  <c r="AJ1539" i="4"/>
  <c r="AJ1603" i="4"/>
  <c r="AK2682" i="4"/>
  <c r="AK2746" i="4"/>
  <c r="AK2810" i="4"/>
  <c r="AK2874" i="4"/>
  <c r="AK2938" i="4"/>
  <c r="AK3002" i="4"/>
  <c r="AK3066" i="4"/>
  <c r="AK3130" i="4"/>
  <c r="AK3194" i="4"/>
  <c r="AK3258" i="4"/>
  <c r="AK3322" i="4"/>
  <c r="AJ28" i="4"/>
  <c r="AJ92" i="4"/>
  <c r="AJ156" i="4"/>
  <c r="AJ220" i="4"/>
  <c r="AJ284" i="4"/>
  <c r="AJ348" i="4"/>
  <c r="AJ412" i="4"/>
  <c r="AJ476" i="4"/>
  <c r="AJ540" i="4"/>
  <c r="AJ604" i="4"/>
  <c r="AJ668" i="4"/>
  <c r="AJ732" i="4"/>
  <c r="AJ796" i="4"/>
  <c r="AJ860" i="4"/>
  <c r="AJ924" i="4"/>
  <c r="AJ988" i="4"/>
  <c r="AJ1052" i="4"/>
  <c r="AJ1116" i="4"/>
  <c r="AJ1180" i="4"/>
  <c r="AJ1244" i="4"/>
  <c r="AJ1308" i="4"/>
  <c r="AJ1372" i="4"/>
  <c r="AJ1436" i="4"/>
  <c r="AJ1500" i="4"/>
  <c r="AJ1564" i="4"/>
  <c r="AJ1628" i="4"/>
  <c r="AK2315" i="4"/>
  <c r="AK2379" i="4"/>
  <c r="AK2443" i="4"/>
  <c r="AK2507" i="4"/>
  <c r="AK2571" i="4"/>
  <c r="AK2635" i="4"/>
  <c r="AK2699" i="4"/>
  <c r="AK2763" i="4"/>
  <c r="AK2827" i="4"/>
  <c r="AK2891" i="4"/>
  <c r="AK2955" i="4"/>
  <c r="AK3019" i="4"/>
  <c r="AK3083" i="4"/>
  <c r="AK3147" i="4"/>
  <c r="AK3211" i="4"/>
  <c r="AK3275" i="4"/>
  <c r="AK3339" i="4"/>
  <c r="AJ45" i="4"/>
  <c r="AJ109" i="4"/>
  <c r="AJ173" i="4"/>
  <c r="AJ237" i="4"/>
  <c r="AJ301" i="4"/>
  <c r="AJ365" i="4"/>
  <c r="AJ429" i="4"/>
  <c r="AJ493" i="4"/>
  <c r="AJ557" i="4"/>
  <c r="AK2210" i="4"/>
  <c r="AK2274" i="4"/>
  <c r="AK2338" i="4"/>
  <c r="AK2402" i="4"/>
  <c r="AK2466" i="4"/>
  <c r="AK2530" i="4"/>
  <c r="AK2594" i="4"/>
  <c r="AK2658" i="4"/>
  <c r="AK67" i="4"/>
  <c r="AK131" i="4"/>
  <c r="AK195" i="4"/>
  <c r="AK259" i="4"/>
  <c r="AK323" i="4"/>
  <c r="AK387" i="4"/>
  <c r="AK451" i="4"/>
  <c r="AK515" i="4"/>
  <c r="AK579" i="4"/>
  <c r="AK643" i="4"/>
  <c r="AK707" i="4"/>
  <c r="AK771" i="4"/>
  <c r="AK835" i="4"/>
  <c r="AK899" i="4"/>
  <c r="AK963" i="4"/>
  <c r="AK1027" i="4"/>
  <c r="AK1091" i="4"/>
  <c r="AK1155" i="4"/>
  <c r="AK1219" i="4"/>
  <c r="AK1283" i="4"/>
  <c r="AK1347" i="4"/>
  <c r="AK1411" i="4"/>
  <c r="AK1475" i="4"/>
  <c r="AK1539" i="4"/>
  <c r="AK1603" i="4"/>
  <c r="AK1667" i="4"/>
  <c r="AK1731" i="4"/>
  <c r="AK1795" i="4"/>
  <c r="AK1859" i="4"/>
  <c r="AK1923" i="4"/>
  <c r="AK1987" i="4"/>
  <c r="AK2051" i="4"/>
  <c r="AK2115" i="4"/>
  <c r="AK2179" i="4"/>
  <c r="AK2243" i="4"/>
  <c r="AK44" i="4"/>
  <c r="AK108" i="4"/>
  <c r="AK172" i="4"/>
  <c r="AK236" i="4"/>
  <c r="AK300" i="4"/>
  <c r="AK364" i="4"/>
  <c r="AK428" i="4"/>
  <c r="AK492" i="4"/>
  <c r="AK556" i="4"/>
  <c r="AK620" i="4"/>
  <c r="AK684" i="4"/>
  <c r="AK748" i="4"/>
  <c r="AK812" i="4"/>
  <c r="AK876" i="4"/>
  <c r="AK940" i="4"/>
  <c r="AK1004" i="4"/>
  <c r="AK1068" i="4"/>
  <c r="AK1132" i="4"/>
  <c r="AK1196" i="4"/>
  <c r="AK1260" i="4"/>
  <c r="AK1324" i="4"/>
  <c r="AK1388" i="4"/>
  <c r="AK1452" i="4"/>
  <c r="AK1516" i="4"/>
  <c r="AK1580" i="4"/>
  <c r="AK1644" i="4"/>
  <c r="AK1708" i="4"/>
  <c r="AK1772" i="4"/>
  <c r="AK1836" i="4"/>
  <c r="AK1900" i="4"/>
  <c r="AK1964" i="4"/>
  <c r="AK2028" i="4"/>
  <c r="AK2092" i="4"/>
  <c r="AK2156" i="4"/>
  <c r="AK2220" i="4"/>
  <c r="AK2284" i="4"/>
  <c r="AK2348" i="4"/>
  <c r="AK2412" i="4"/>
  <c r="AK2476" i="4"/>
  <c r="AK2540" i="4"/>
  <c r="AK2604" i="4"/>
  <c r="AK13" i="4"/>
  <c r="AK77" i="4"/>
  <c r="AK141" i="4"/>
  <c r="AK205" i="4"/>
  <c r="AK269" i="4"/>
  <c r="AK333" i="4"/>
  <c r="AK397" i="4"/>
  <c r="AK461" i="4"/>
  <c r="AK525" i="4"/>
  <c r="AK589" i="4"/>
  <c r="AK653" i="4"/>
  <c r="AK717" i="4"/>
  <c r="AK781" i="4"/>
  <c r="AK845" i="4"/>
  <c r="AK909" i="4"/>
  <c r="AK973" i="4"/>
  <c r="AK1037" i="4"/>
  <c r="AK1101" i="4"/>
  <c r="AK1165" i="4"/>
  <c r="AK1229" i="4"/>
  <c r="AK1293" i="4"/>
  <c r="AK1357" i="4"/>
  <c r="AK1421" i="4"/>
  <c r="AK1485" i="4"/>
  <c r="AK1549" i="4"/>
  <c r="AK1613" i="4"/>
  <c r="AK1677" i="4"/>
  <c r="AK1741" i="4"/>
  <c r="AK1805" i="4"/>
  <c r="AK1869" i="4"/>
  <c r="AK1933" i="4"/>
  <c r="AK1997" i="4"/>
  <c r="AK2061" i="4"/>
  <c r="AK2125" i="4"/>
  <c r="AK2189" i="4"/>
  <c r="AK2253" i="4"/>
  <c r="AK2317" i="4"/>
  <c r="AK2381" i="4"/>
  <c r="AK2445" i="4"/>
  <c r="AK2509" i="4"/>
  <c r="AK2573" i="4"/>
  <c r="AK2637" i="4"/>
  <c r="AK46" i="4"/>
  <c r="AK110" i="4"/>
  <c r="AK174" i="4"/>
  <c r="AK238" i="4"/>
  <c r="AK302" i="4"/>
  <c r="AK366" i="4"/>
  <c r="AK430" i="4"/>
  <c r="AK494" i="4"/>
  <c r="AK558" i="4"/>
  <c r="AK622" i="4"/>
  <c r="AK686" i="4"/>
  <c r="AK750" i="4"/>
  <c r="AK814" i="4"/>
  <c r="AK878" i="4"/>
  <c r="AK942" i="4"/>
  <c r="AK1006" i="4"/>
  <c r="AK1070" i="4"/>
  <c r="AK1134" i="4"/>
  <c r="AK1198" i="4"/>
  <c r="AK1262" i="4"/>
  <c r="AK1326" i="4"/>
  <c r="AK1390" i="4"/>
  <c r="AK1454" i="4"/>
  <c r="AK1518" i="4"/>
  <c r="AK1582" i="4"/>
  <c r="AK1646" i="4"/>
  <c r="AK1710" i="4"/>
  <c r="AK1774" i="4"/>
  <c r="AK1838" i="4"/>
  <c r="AK1902" i="4"/>
  <c r="AK1966" i="4"/>
  <c r="AK2030" i="4"/>
  <c r="AK2094" i="4"/>
  <c r="AK2158" i="4"/>
  <c r="AK2222" i="4"/>
  <c r="AK2286" i="4"/>
  <c r="AK2350" i="4"/>
  <c r="AK2414" i="4"/>
  <c r="AK2478" i="4"/>
  <c r="AK2542" i="4"/>
  <c r="AK2606" i="4"/>
  <c r="AK2743" i="4"/>
  <c r="AK2807" i="4"/>
  <c r="AK2871" i="4"/>
  <c r="AK2935" i="4"/>
  <c r="AK2999" i="4"/>
  <c r="AK3063" i="4"/>
  <c r="AK3127" i="4"/>
  <c r="AK3191" i="4"/>
  <c r="AK3255" i="4"/>
  <c r="AK3319" i="4"/>
  <c r="AJ25" i="4"/>
  <c r="AJ89" i="4"/>
  <c r="AJ153" i="4"/>
  <c r="AJ217" i="4"/>
  <c r="AJ281" i="4"/>
  <c r="AJ345" i="4"/>
  <c r="AJ409" i="4"/>
  <c r="AJ473" i="4"/>
  <c r="AJ537" i="4"/>
  <c r="AJ601" i="4"/>
  <c r="AJ665" i="4"/>
  <c r="AJ729" i="4"/>
  <c r="AJ793" i="4"/>
  <c r="AJ857" i="4"/>
  <c r="AJ921" i="4"/>
  <c r="AJ985" i="4"/>
  <c r="AJ1049" i="4"/>
  <c r="AJ1113" i="4"/>
  <c r="AJ1177" i="4"/>
  <c r="AJ1241" i="4"/>
  <c r="AJ1305" i="4"/>
  <c r="AJ1369" i="4"/>
  <c r="AJ1433" i="4"/>
  <c r="AJ1497" i="4"/>
  <c r="AJ1561" i="4"/>
  <c r="AJ1625" i="4"/>
  <c r="AK2704" i="4"/>
  <c r="AK2768" i="4"/>
  <c r="AK2832" i="4"/>
  <c r="AK2896" i="4"/>
  <c r="AK2960" i="4"/>
  <c r="AK3024" i="4"/>
  <c r="AK3088" i="4"/>
  <c r="AK3152" i="4"/>
  <c r="AK3216" i="4"/>
  <c r="AK3280" i="4"/>
  <c r="AK3344" i="4"/>
  <c r="AJ50" i="4"/>
  <c r="AJ114" i="4"/>
  <c r="AJ178" i="4"/>
  <c r="AJ242" i="4"/>
  <c r="AJ306" i="4"/>
  <c r="AJ370" i="4"/>
  <c r="AJ434" i="4"/>
  <c r="AJ498" i="4"/>
  <c r="AJ562" i="4"/>
  <c r="AJ626" i="4"/>
  <c r="AJ690" i="4"/>
  <c r="AJ754" i="4"/>
  <c r="AJ818" i="4"/>
  <c r="AJ882" i="4"/>
  <c r="AJ946" i="4"/>
  <c r="AJ1010" i="4"/>
  <c r="AJ1074" i="4"/>
  <c r="AJ1138" i="4"/>
  <c r="AJ1202" i="4"/>
  <c r="AJ1266" i="4"/>
  <c r="AJ1330" i="4"/>
  <c r="AJ1394" i="4"/>
  <c r="AJ1458" i="4"/>
  <c r="AJ1522" i="4"/>
  <c r="AJ1586" i="4"/>
  <c r="AK2665" i="4"/>
  <c r="AK2729" i="4"/>
  <c r="AK2793" i="4"/>
  <c r="AK2857" i="4"/>
  <c r="AK2921" i="4"/>
  <c r="AK2985" i="4"/>
  <c r="AK3049" i="4"/>
  <c r="AK3113" i="4"/>
  <c r="AK3177" i="4"/>
  <c r="AK3241" i="4"/>
  <c r="AK3305" i="4"/>
  <c r="AJ11" i="4"/>
  <c r="AJ75" i="4"/>
  <c r="AJ139" i="4"/>
  <c r="AJ203" i="4"/>
  <c r="AJ267" i="4"/>
  <c r="AJ331" i="4"/>
  <c r="AJ395" i="4"/>
  <c r="AJ459" i="4"/>
  <c r="AJ523" i="4"/>
  <c r="AJ587" i="4"/>
  <c r="AJ651" i="4"/>
  <c r="AJ715" i="4"/>
  <c r="AJ779" i="4"/>
  <c r="AJ843" i="4"/>
  <c r="AJ907" i="4"/>
  <c r="AJ971" i="4"/>
  <c r="AJ1035" i="4"/>
  <c r="AJ1099" i="4"/>
  <c r="AJ1163" i="4"/>
  <c r="AJ1227" i="4"/>
  <c r="AJ1291" i="4"/>
  <c r="AJ1355" i="4"/>
  <c r="AJ1419" i="4"/>
  <c r="AJ1483" i="4"/>
  <c r="AJ1547" i="4"/>
  <c r="AJ1611" i="4"/>
  <c r="AK2690" i="4"/>
  <c r="AK2754" i="4"/>
  <c r="AK2818" i="4"/>
  <c r="AK2882" i="4"/>
  <c r="AK2946" i="4"/>
  <c r="AK3010" i="4"/>
  <c r="AK3074" i="4"/>
  <c r="AK3138" i="4"/>
  <c r="AK3202" i="4"/>
  <c r="AK3266" i="4"/>
  <c r="AK3330" i="4"/>
  <c r="AJ36" i="4"/>
  <c r="AJ100" i="4"/>
  <c r="AJ164" i="4"/>
  <c r="AJ228" i="4"/>
  <c r="AJ292" i="4"/>
  <c r="AJ356" i="4"/>
  <c r="AJ420" i="4"/>
  <c r="AJ484" i="4"/>
  <c r="AJ548" i="4"/>
  <c r="AJ612" i="4"/>
  <c r="AJ676" i="4"/>
  <c r="AJ740" i="4"/>
  <c r="AJ804" i="4"/>
  <c r="AJ868" i="4"/>
  <c r="AJ932" i="4"/>
  <c r="AJ996" i="4"/>
  <c r="AJ1060" i="4"/>
  <c r="AJ1124" i="4"/>
  <c r="AJ1188" i="4"/>
  <c r="AJ1252" i="4"/>
  <c r="AJ1316" i="4"/>
  <c r="AJ1380" i="4"/>
  <c r="AJ1444" i="4"/>
  <c r="AJ1508" i="4"/>
  <c r="AJ1572" i="4"/>
  <c r="AJ1636" i="4"/>
  <c r="AK2323" i="4"/>
  <c r="AK2387" i="4"/>
  <c r="AK2451" i="4"/>
  <c r="AK2515" i="4"/>
  <c r="AK2579" i="4"/>
  <c r="AK2643" i="4"/>
  <c r="AK2707" i="4"/>
  <c r="AK2771" i="4"/>
  <c r="AK2835" i="4"/>
  <c r="AK2899" i="4"/>
  <c r="AK2963" i="4"/>
  <c r="AK3027" i="4"/>
  <c r="AK3091" i="4"/>
  <c r="AK3155" i="4"/>
  <c r="AK3219" i="4"/>
  <c r="AK3283" i="4"/>
  <c r="AK3347" i="4"/>
  <c r="AJ53" i="4"/>
  <c r="AJ117" i="4"/>
  <c r="AJ181" i="4"/>
  <c r="AJ245" i="4"/>
  <c r="AJ309" i="4"/>
  <c r="AJ373" i="4"/>
  <c r="AJ437" i="4"/>
  <c r="AJ501" i="4"/>
  <c r="AJ565" i="4"/>
  <c r="AJ629" i="4"/>
  <c r="AK2154" i="4"/>
  <c r="AK2218" i="4"/>
  <c r="AK2282" i="4"/>
  <c r="AK2346" i="4"/>
  <c r="AK2410" i="4"/>
  <c r="AK2474" i="4"/>
  <c r="AK2538" i="4"/>
  <c r="AK2602" i="4"/>
  <c r="AK11" i="4"/>
  <c r="AK75" i="4"/>
  <c r="AK139" i="4"/>
  <c r="AK203" i="4"/>
  <c r="AK267" i="4"/>
  <c r="AK331" i="4"/>
  <c r="AK395" i="4"/>
  <c r="AK459" i="4"/>
  <c r="AK523" i="4"/>
  <c r="AK587" i="4"/>
  <c r="AK651" i="4"/>
  <c r="AK715" i="4"/>
  <c r="AK779" i="4"/>
  <c r="AK843" i="4"/>
  <c r="AK907" i="4"/>
  <c r="AK971" i="4"/>
  <c r="AK1035" i="4"/>
  <c r="AK1099" i="4"/>
  <c r="AK1163" i="4"/>
  <c r="AK1227" i="4"/>
  <c r="AK1291" i="4"/>
  <c r="AK1355" i="4"/>
  <c r="AK1419" i="4"/>
  <c r="AK1483" i="4"/>
  <c r="AK1547" i="4"/>
  <c r="AK1611" i="4"/>
  <c r="AK1675" i="4"/>
  <c r="AK1739" i="4"/>
  <c r="AK1803" i="4"/>
  <c r="AK1867" i="4"/>
  <c r="AK1931" i="4"/>
  <c r="AK1995" i="4"/>
  <c r="AK2059" i="4"/>
  <c r="AK2123" i="4"/>
  <c r="AK2187" i="4"/>
  <c r="AK2251" i="4"/>
  <c r="AK52" i="4"/>
  <c r="AK116" i="4"/>
  <c r="AK180" i="4"/>
  <c r="AK244" i="4"/>
  <c r="AK308" i="4"/>
  <c r="AK372" i="4"/>
  <c r="AK436" i="4"/>
  <c r="AK500" i="4"/>
  <c r="AK564" i="4"/>
  <c r="AK628" i="4"/>
  <c r="AK692" i="4"/>
  <c r="AK756" i="4"/>
  <c r="AK820" i="4"/>
  <c r="AK884" i="4"/>
  <c r="AK948" i="4"/>
  <c r="AK1012" i="4"/>
  <c r="AK1076" i="4"/>
  <c r="AK1140" i="4"/>
  <c r="AK1204" i="4"/>
  <c r="AK1268" i="4"/>
  <c r="AK1332" i="4"/>
  <c r="AK1396" i="4"/>
  <c r="AK1460" i="4"/>
  <c r="AK1524" i="4"/>
  <c r="AK1588" i="4"/>
  <c r="AK1652" i="4"/>
  <c r="AK1716" i="4"/>
  <c r="AK1780" i="4"/>
  <c r="AK1844" i="4"/>
  <c r="AK1908" i="4"/>
  <c r="AK1972" i="4"/>
  <c r="AK2036" i="4"/>
  <c r="AK2100" i="4"/>
  <c r="AK2164" i="4"/>
  <c r="AK2228" i="4"/>
  <c r="AK2292" i="4"/>
  <c r="AK2356" i="4"/>
  <c r="AK2420" i="4"/>
  <c r="AK2484" i="4"/>
  <c r="AK2548" i="4"/>
  <c r="AK2612" i="4"/>
  <c r="AK21" i="4"/>
  <c r="AK85" i="4"/>
  <c r="AK149" i="4"/>
  <c r="AK213" i="4"/>
  <c r="AK277" i="4"/>
  <c r="AK341" i="4"/>
  <c r="AK405" i="4"/>
  <c r="AK469" i="4"/>
  <c r="AK533" i="4"/>
  <c r="AK597" i="4"/>
  <c r="AK661" i="4"/>
  <c r="AK725" i="4"/>
  <c r="AK789" i="4"/>
  <c r="AK853" i="4"/>
  <c r="AK917" i="4"/>
  <c r="AK981" i="4"/>
  <c r="AK1045" i="4"/>
  <c r="AK1109" i="4"/>
  <c r="AK1173" i="4"/>
  <c r="AK1237" i="4"/>
  <c r="AK1301" i="4"/>
  <c r="AK1365" i="4"/>
  <c r="AK1429" i="4"/>
  <c r="AK1493" i="4"/>
  <c r="AK1557" i="4"/>
  <c r="AK1621" i="4"/>
  <c r="AK1685" i="4"/>
  <c r="AK1749" i="4"/>
  <c r="AK1813" i="4"/>
  <c r="AK1877" i="4"/>
  <c r="AK1941" i="4"/>
  <c r="AK2005" i="4"/>
  <c r="AK2069" i="4"/>
  <c r="AK2133" i="4"/>
  <c r="AK2197" i="4"/>
  <c r="AK2261" i="4"/>
  <c r="AK2325" i="4"/>
  <c r="AK2389" i="4"/>
  <c r="AK2453" i="4"/>
  <c r="AK2517" i="4"/>
  <c r="AK2581" i="4"/>
  <c r="AK2645" i="4"/>
  <c r="AK54" i="4"/>
  <c r="AK118" i="4"/>
  <c r="AK182" i="4"/>
  <c r="AK246" i="4"/>
  <c r="AK310" i="4"/>
  <c r="AK374" i="4"/>
  <c r="AK438" i="4"/>
  <c r="AK502" i="4"/>
  <c r="AK566" i="4"/>
  <c r="AK630" i="4"/>
  <c r="AK694" i="4"/>
  <c r="AK758" i="4"/>
  <c r="AK822" i="4"/>
  <c r="AK886" i="4"/>
  <c r="AK950" i="4"/>
  <c r="AK1014" i="4"/>
  <c r="AK1078" i="4"/>
  <c r="AK1142" i="4"/>
  <c r="AK1206" i="4"/>
  <c r="AK1270" i="4"/>
  <c r="AK1334" i="4"/>
  <c r="AK1398" i="4"/>
  <c r="AK1462" i="4"/>
  <c r="AK1526" i="4"/>
  <c r="AK1590" i="4"/>
  <c r="AK1654" i="4"/>
  <c r="AK1718" i="4"/>
  <c r="AK1782" i="4"/>
  <c r="AK1846" i="4"/>
  <c r="AK1910" i="4"/>
  <c r="AK1974" i="4"/>
  <c r="AK2038" i="4"/>
  <c r="AK2102" i="4"/>
  <c r="AK2166" i="4"/>
  <c r="AK2230" i="4"/>
  <c r="AK2294" i="4"/>
  <c r="AK2358" i="4"/>
  <c r="AK2422" i="4"/>
  <c r="AK2486" i="4"/>
  <c r="AK2550" i="4"/>
  <c r="AK2614" i="4"/>
  <c r="AK2751" i="4"/>
  <c r="AK2815" i="4"/>
  <c r="AK2879" i="4"/>
  <c r="AK2943" i="4"/>
  <c r="AK3007" i="4"/>
  <c r="AK3071" i="4"/>
  <c r="AK3135" i="4"/>
  <c r="AK3199" i="4"/>
  <c r="AK3263" i="4"/>
  <c r="AK3327" i="4"/>
  <c r="AJ33" i="4"/>
  <c r="AJ97" i="4"/>
  <c r="AJ161" i="4"/>
  <c r="AJ225" i="4"/>
  <c r="AJ289" i="4"/>
  <c r="AJ353" i="4"/>
  <c r="AJ417" i="4"/>
  <c r="AJ481" i="4"/>
  <c r="AJ545" i="4"/>
  <c r="AJ609" i="4"/>
  <c r="AJ673" i="4"/>
  <c r="AJ737" i="4"/>
  <c r="AJ801" i="4"/>
  <c r="AJ865" i="4"/>
  <c r="AJ929" i="4"/>
  <c r="AJ993" i="4"/>
  <c r="AJ1057" i="4"/>
  <c r="AJ1121" i="4"/>
  <c r="AJ1185" i="4"/>
  <c r="AJ1249" i="4"/>
  <c r="AJ1313" i="4"/>
  <c r="AJ1377" i="4"/>
  <c r="AJ1441" i="4"/>
  <c r="AJ1505" i="4"/>
  <c r="AJ1569" i="4"/>
  <c r="AJ1633" i="4"/>
  <c r="AK2712" i="4"/>
  <c r="AK2776" i="4"/>
  <c r="AK2840" i="4"/>
  <c r="AK2904" i="4"/>
  <c r="AK2968" i="4"/>
  <c r="AK3032" i="4"/>
  <c r="AK3096" i="4"/>
  <c r="AK3160" i="4"/>
  <c r="AK3224" i="4"/>
  <c r="AK3288" i="4"/>
  <c r="AK3352" i="4"/>
  <c r="AJ58" i="4"/>
  <c r="AJ122" i="4"/>
  <c r="AJ186" i="4"/>
  <c r="AJ250" i="4"/>
  <c r="AJ314" i="4"/>
  <c r="AJ378" i="4"/>
  <c r="AJ442" i="4"/>
  <c r="AJ506" i="4"/>
  <c r="AJ570" i="4"/>
  <c r="AJ634" i="4"/>
  <c r="AJ698" i="4"/>
  <c r="AJ762" i="4"/>
  <c r="AJ826" i="4"/>
  <c r="AJ890" i="4"/>
  <c r="AJ954" i="4"/>
  <c r="AJ1018" i="4"/>
  <c r="AJ1082" i="4"/>
  <c r="AJ1146" i="4"/>
  <c r="AJ1210" i="4"/>
  <c r="AJ1274" i="4"/>
  <c r="AJ1338" i="4"/>
  <c r="AJ1402" i="4"/>
  <c r="AJ1466" i="4"/>
  <c r="AJ1530" i="4"/>
  <c r="AJ1594" i="4"/>
  <c r="AK2673" i="4"/>
  <c r="AK2737" i="4"/>
  <c r="AK2801" i="4"/>
  <c r="AK2865" i="4"/>
  <c r="AK2929" i="4"/>
  <c r="AK2993" i="4"/>
  <c r="AK3057" i="4"/>
  <c r="AK3121" i="4"/>
  <c r="AK3185" i="4"/>
  <c r="AK3249" i="4"/>
  <c r="AK3313" i="4"/>
  <c r="AJ19" i="4"/>
  <c r="AJ83" i="4"/>
  <c r="AJ147" i="4"/>
  <c r="AJ211" i="4"/>
  <c r="AJ275" i="4"/>
  <c r="AJ339" i="4"/>
  <c r="AJ403" i="4"/>
  <c r="AJ467" i="4"/>
  <c r="AJ531" i="4"/>
  <c r="AJ595" i="4"/>
  <c r="AJ659" i="4"/>
  <c r="AJ723" i="4"/>
  <c r="AJ787" i="4"/>
  <c r="AJ851" i="4"/>
  <c r="AJ915" i="4"/>
  <c r="AJ979" i="4"/>
  <c r="AJ1043" i="4"/>
  <c r="AJ1107" i="4"/>
  <c r="AJ1171" i="4"/>
  <c r="AJ1235" i="4"/>
  <c r="AJ1299" i="4"/>
  <c r="AJ1363" i="4"/>
  <c r="AJ1427" i="4"/>
  <c r="AJ1491" i="4"/>
  <c r="AJ1555" i="4"/>
  <c r="AJ1619" i="4"/>
  <c r="AK2698" i="4"/>
  <c r="AK2762" i="4"/>
  <c r="AK2826" i="4"/>
  <c r="AK2890" i="4"/>
  <c r="AK2954" i="4"/>
  <c r="AK3018" i="4"/>
  <c r="AK3082" i="4"/>
  <c r="AK3146" i="4"/>
  <c r="AK3210" i="4"/>
  <c r="AK3274" i="4"/>
  <c r="AK3338" i="4"/>
  <c r="AJ44" i="4"/>
  <c r="AJ108" i="4"/>
  <c r="AJ172" i="4"/>
  <c r="AJ236" i="4"/>
  <c r="AJ300" i="4"/>
  <c r="AJ364" i="4"/>
  <c r="AJ428" i="4"/>
  <c r="AJ492" i="4"/>
  <c r="AJ556" i="4"/>
  <c r="AJ620" i="4"/>
  <c r="AJ684" i="4"/>
  <c r="AJ748" i="4"/>
  <c r="AJ812" i="4"/>
  <c r="AJ876" i="4"/>
  <c r="AJ940" i="4"/>
  <c r="AJ1004" i="4"/>
  <c r="AJ1068" i="4"/>
  <c r="AJ1132" i="4"/>
  <c r="AJ1196" i="4"/>
  <c r="AJ1260" i="4"/>
  <c r="AJ1324" i="4"/>
  <c r="AJ1388" i="4"/>
  <c r="AJ1452" i="4"/>
  <c r="AJ1516" i="4"/>
  <c r="AJ1580" i="4"/>
  <c r="AJ1644" i="4"/>
  <c r="AK2331" i="4"/>
  <c r="AK2395" i="4"/>
  <c r="AK2459" i="4"/>
  <c r="AK2523" i="4"/>
  <c r="AK2587" i="4"/>
  <c r="AK2651" i="4"/>
  <c r="AK2715" i="4"/>
  <c r="AK2779" i="4"/>
  <c r="AK2843" i="4"/>
  <c r="AK2907" i="4"/>
  <c r="AK2971" i="4"/>
  <c r="AK3035" i="4"/>
  <c r="AK3099" i="4"/>
  <c r="AK3163" i="4"/>
  <c r="AK3227" i="4"/>
  <c r="AK3291" i="4"/>
  <c r="AK3355" i="4"/>
  <c r="AJ61" i="4"/>
  <c r="AJ125" i="4"/>
  <c r="AJ189" i="4"/>
  <c r="AJ253" i="4"/>
  <c r="AJ317" i="4"/>
  <c r="AJ381" i="4"/>
  <c r="AJ445" i="4"/>
  <c r="AJ509" i="4"/>
  <c r="AJ573" i="4"/>
  <c r="AJ637" i="4"/>
  <c r="AK2162" i="4"/>
  <c r="AK2226" i="4"/>
  <c r="AK2290" i="4"/>
  <c r="AK2354" i="4"/>
  <c r="AK2418" i="4"/>
  <c r="AK2482" i="4"/>
  <c r="AK2546" i="4"/>
  <c r="AK2610" i="4"/>
  <c r="AK19" i="4"/>
  <c r="AK83" i="4"/>
  <c r="AK147" i="4"/>
  <c r="AK211" i="4"/>
  <c r="AK275" i="4"/>
  <c r="AK339" i="4"/>
  <c r="AK403" i="4"/>
  <c r="AK467" i="4"/>
  <c r="AK531" i="4"/>
  <c r="AK595" i="4"/>
  <c r="AK659" i="4"/>
  <c r="AK723" i="4"/>
  <c r="AK787" i="4"/>
  <c r="AK851" i="4"/>
  <c r="AK915" i="4"/>
  <c r="AK979" i="4"/>
  <c r="AK1043" i="4"/>
  <c r="AK1107" i="4"/>
  <c r="AK1171" i="4"/>
  <c r="AK1235" i="4"/>
  <c r="AK1299" i="4"/>
  <c r="AK1363" i="4"/>
  <c r="AK1427" i="4"/>
  <c r="AK1491" i="4"/>
  <c r="AK1555" i="4"/>
  <c r="AK1619" i="4"/>
  <c r="AK1683" i="4"/>
  <c r="AK1747" i="4"/>
  <c r="AK1811" i="4"/>
  <c r="AK1875" i="4"/>
  <c r="AK1939" i="4"/>
  <c r="AK2003" i="4"/>
  <c r="AK2067" i="4"/>
  <c r="AK2131" i="4"/>
  <c r="AK2195" i="4"/>
  <c r="AK2259" i="4"/>
  <c r="AK60" i="4"/>
  <c r="AK124" i="4"/>
  <c r="AK188" i="4"/>
  <c r="AK252" i="4"/>
  <c r="AK316" i="4"/>
  <c r="AK380" i="4"/>
  <c r="AK444" i="4"/>
  <c r="AK508" i="4"/>
  <c r="AK572" i="4"/>
  <c r="AK636" i="4"/>
  <c r="AK700" i="4"/>
  <c r="AK764" i="4"/>
  <c r="AK828" i="4"/>
  <c r="AK892" i="4"/>
  <c r="AK956" i="4"/>
  <c r="AK1020" i="4"/>
  <c r="AK1084" i="4"/>
  <c r="AK1148" i="4"/>
  <c r="AK1212" i="4"/>
  <c r="AK1276" i="4"/>
  <c r="AK1340" i="4"/>
  <c r="AK1404" i="4"/>
  <c r="AK1468" i="4"/>
  <c r="AK1532" i="4"/>
  <c r="AK1596" i="4"/>
  <c r="AK1660" i="4"/>
  <c r="AK1724" i="4"/>
  <c r="AK1788" i="4"/>
  <c r="AK1852" i="4"/>
  <c r="AK1916" i="4"/>
  <c r="AK1980" i="4"/>
  <c r="AK2044" i="4"/>
  <c r="AK2108" i="4"/>
  <c r="AK2172" i="4"/>
  <c r="AK2236" i="4"/>
  <c r="AK2300" i="4"/>
  <c r="AK2364" i="4"/>
  <c r="AK2428" i="4"/>
  <c r="AK2492" i="4"/>
  <c r="AK2556" i="4"/>
  <c r="AK2620" i="4"/>
  <c r="AK29" i="4"/>
  <c r="AK93" i="4"/>
  <c r="AK157" i="4"/>
  <c r="AK221" i="4"/>
  <c r="AK285" i="4"/>
  <c r="AK349" i="4"/>
  <c r="AK413" i="4"/>
  <c r="AK477" i="4"/>
  <c r="AK541" i="4"/>
  <c r="AK605" i="4"/>
  <c r="AK669" i="4"/>
  <c r="AK733" i="4"/>
  <c r="AK797" i="4"/>
  <c r="AK861" i="4"/>
  <c r="AK925" i="4"/>
  <c r="AK989" i="4"/>
  <c r="AK1053" i="4"/>
  <c r="AK1117" i="4"/>
  <c r="AK1181" i="4"/>
  <c r="AK1245" i="4"/>
  <c r="AK1309" i="4"/>
  <c r="AK1373" i="4"/>
  <c r="AK1437" i="4"/>
  <c r="AK1501" i="4"/>
  <c r="AK1565" i="4"/>
  <c r="AK1629" i="4"/>
  <c r="AK1693" i="4"/>
  <c r="AK1757" i="4"/>
  <c r="AK1821" i="4"/>
  <c r="AK1885" i="4"/>
  <c r="AK1949" i="4"/>
  <c r="AK2013" i="4"/>
  <c r="AK2077" i="4"/>
  <c r="AK2141" i="4"/>
  <c r="AK2205" i="4"/>
  <c r="AK2269" i="4"/>
  <c r="AK2333" i="4"/>
  <c r="AK2397" i="4"/>
  <c r="AK2461" i="4"/>
  <c r="AK2525" i="4"/>
  <c r="AK2589" i="4"/>
  <c r="AK2653" i="4"/>
  <c r="AK62" i="4"/>
  <c r="AK126" i="4"/>
  <c r="AK190" i="4"/>
  <c r="AK254" i="4"/>
  <c r="AK318" i="4"/>
  <c r="AK382" i="4"/>
  <c r="AK446" i="4"/>
  <c r="AK510" i="4"/>
  <c r="AK574" i="4"/>
  <c r="AK638" i="4"/>
  <c r="AK702" i="4"/>
  <c r="AK766" i="4"/>
  <c r="AK830" i="4"/>
  <c r="AK894" i="4"/>
  <c r="AK958" i="4"/>
  <c r="AK1022" i="4"/>
  <c r="AK1086" i="4"/>
  <c r="AK1150" i="4"/>
  <c r="AK1214" i="4"/>
  <c r="AK1278" i="4"/>
  <c r="AK1342" i="4"/>
  <c r="AK1406" i="4"/>
  <c r="AK1470" i="4"/>
  <c r="AK1534" i="4"/>
  <c r="AK1598" i="4"/>
  <c r="AK1662" i="4"/>
  <c r="AK1726" i="4"/>
  <c r="AK1790" i="4"/>
  <c r="AK1854" i="4"/>
  <c r="AK1918" i="4"/>
  <c r="AK1982" i="4"/>
  <c r="AK2046" i="4"/>
  <c r="AK2110" i="4"/>
  <c r="AK2174" i="4"/>
  <c r="AK2238" i="4"/>
  <c r="AK2302" i="4"/>
  <c r="AK2366" i="4"/>
  <c r="AK2430" i="4"/>
  <c r="AK2494" i="4"/>
  <c r="AK2558" i="4"/>
  <c r="AK2622" i="4"/>
  <c r="AK2759" i="4"/>
  <c r="AK2823" i="4"/>
  <c r="AK2887" i="4"/>
  <c r="AK2951" i="4"/>
  <c r="AK3015" i="4"/>
  <c r="AK3079" i="4"/>
  <c r="AK3143" i="4"/>
  <c r="AK3207" i="4"/>
  <c r="AK3271" i="4"/>
  <c r="AK3335" i="4"/>
  <c r="AJ41" i="4"/>
  <c r="AJ105" i="4"/>
  <c r="AJ169" i="4"/>
  <c r="AJ233" i="4"/>
  <c r="AJ297" i="4"/>
  <c r="AJ361" i="4"/>
  <c r="AJ425" i="4"/>
  <c r="AJ489" i="4"/>
  <c r="AJ553" i="4"/>
  <c r="AJ617" i="4"/>
  <c r="AJ681" i="4"/>
  <c r="AJ745" i="4"/>
  <c r="AJ809" i="4"/>
  <c r="AJ873" i="4"/>
  <c r="AJ937" i="4"/>
  <c r="AJ1001" i="4"/>
  <c r="AJ1065" i="4"/>
  <c r="AJ1129" i="4"/>
  <c r="AJ1193" i="4"/>
  <c r="AJ1257" i="4"/>
  <c r="AJ1321" i="4"/>
  <c r="AJ1385" i="4"/>
  <c r="AJ1449" i="4"/>
  <c r="AJ1513" i="4"/>
  <c r="AJ1577" i="4"/>
  <c r="AJ1641" i="4"/>
  <c r="AK2720" i="4"/>
  <c r="AK2784" i="4"/>
  <c r="AK2848" i="4"/>
  <c r="AK2912" i="4"/>
  <c r="AK2976" i="4"/>
  <c r="AK3040" i="4"/>
  <c r="AK3104" i="4"/>
  <c r="AK3168" i="4"/>
  <c r="AK3232" i="4"/>
  <c r="AK3296" i="4"/>
  <c r="AK3360" i="4"/>
  <c r="AJ66" i="4"/>
  <c r="AJ130" i="4"/>
  <c r="AJ194" i="4"/>
  <c r="AJ258" i="4"/>
  <c r="AJ322" i="4"/>
  <c r="AJ386" i="4"/>
  <c r="AJ450" i="4"/>
  <c r="AJ514" i="4"/>
  <c r="AJ578" i="4"/>
  <c r="AJ642" i="4"/>
  <c r="AJ706" i="4"/>
  <c r="AJ770" i="4"/>
  <c r="AJ834" i="4"/>
  <c r="AJ898" i="4"/>
  <c r="AJ962" i="4"/>
  <c r="AJ1026" i="4"/>
  <c r="AJ1090" i="4"/>
  <c r="AJ1154" i="4"/>
  <c r="AJ1218" i="4"/>
  <c r="AJ1282" i="4"/>
  <c r="AJ1346" i="4"/>
  <c r="AJ1410" i="4"/>
  <c r="AJ1474" i="4"/>
  <c r="AJ1538" i="4"/>
  <c r="AJ1602" i="4"/>
  <c r="AK2681" i="4"/>
  <c r="AK2745" i="4"/>
  <c r="AK2809" i="4"/>
  <c r="AK2873" i="4"/>
  <c r="AK2937" i="4"/>
  <c r="AK3001" i="4"/>
  <c r="AK3065" i="4"/>
  <c r="AK3129" i="4"/>
  <c r="AK3193" i="4"/>
  <c r="AK3257" i="4"/>
  <c r="AK3321" i="4"/>
  <c r="AJ27" i="4"/>
  <c r="AJ91" i="4"/>
  <c r="AJ155" i="4"/>
  <c r="AJ219" i="4"/>
  <c r="AJ283" i="4"/>
  <c r="AJ347" i="4"/>
  <c r="AJ411" i="4"/>
  <c r="AJ475" i="4"/>
  <c r="AJ539" i="4"/>
  <c r="AJ603" i="4"/>
  <c r="AJ667" i="4"/>
  <c r="AJ731" i="4"/>
  <c r="AJ795" i="4"/>
  <c r="AJ859" i="4"/>
  <c r="AJ923" i="4"/>
  <c r="AJ987" i="4"/>
  <c r="AJ1051" i="4"/>
  <c r="AJ1115" i="4"/>
  <c r="AJ1179" i="4"/>
  <c r="AJ1243" i="4"/>
  <c r="AJ1307" i="4"/>
  <c r="AJ1371" i="4"/>
  <c r="AJ1435" i="4"/>
  <c r="AJ1499" i="4"/>
  <c r="AJ1563" i="4"/>
  <c r="AJ1627" i="4"/>
  <c r="AK2706" i="4"/>
  <c r="AK2770" i="4"/>
  <c r="AK2834" i="4"/>
  <c r="AK2898" i="4"/>
  <c r="AK2962" i="4"/>
  <c r="AK3026" i="4"/>
  <c r="AK3090" i="4"/>
  <c r="AK3154" i="4"/>
  <c r="AK3218" i="4"/>
  <c r="AK3282" i="4"/>
  <c r="AK3346" i="4"/>
  <c r="AJ52" i="4"/>
  <c r="AJ116" i="4"/>
  <c r="AJ180" i="4"/>
  <c r="AJ244" i="4"/>
  <c r="AJ308" i="4"/>
  <c r="AJ372" i="4"/>
  <c r="AJ436" i="4"/>
  <c r="AJ500" i="4"/>
  <c r="AJ564" i="4"/>
  <c r="AJ628" i="4"/>
  <c r="AJ692" i="4"/>
  <c r="AJ756" i="4"/>
  <c r="AJ820" i="4"/>
  <c r="AJ884" i="4"/>
  <c r="AJ948" i="4"/>
  <c r="AJ1012" i="4"/>
  <c r="AJ1076" i="4"/>
  <c r="AJ1140" i="4"/>
  <c r="AJ1204" i="4"/>
  <c r="AJ1268" i="4"/>
  <c r="AJ1332" i="4"/>
  <c r="AJ1396" i="4"/>
  <c r="AJ1460" i="4"/>
  <c r="AJ1524" i="4"/>
  <c r="AJ1588" i="4"/>
  <c r="AK2275" i="4"/>
  <c r="AK2339" i="4"/>
  <c r="AK2403" i="4"/>
  <c r="AK2467" i="4"/>
  <c r="AK2531" i="4"/>
  <c r="AK2595" i="4"/>
  <c r="AK2659" i="4"/>
  <c r="AK2723" i="4"/>
  <c r="AK2787" i="4"/>
  <c r="AK2851" i="4"/>
  <c r="AK2915" i="4"/>
  <c r="AK2979" i="4"/>
  <c r="AK3043" i="4"/>
  <c r="AK3107" i="4"/>
  <c r="AK3171" i="4"/>
  <c r="AK3235" i="4"/>
  <c r="AK3299" i="4"/>
  <c r="AK3363" i="4"/>
  <c r="AJ69" i="4"/>
  <c r="AJ133" i="4"/>
  <c r="AJ197" i="4"/>
  <c r="AJ261" i="4"/>
  <c r="AJ325" i="4"/>
  <c r="AJ389" i="4"/>
  <c r="AJ453" i="4"/>
  <c r="AJ517" i="4"/>
  <c r="AJ581" i="4"/>
  <c r="AJ645" i="4"/>
  <c r="AK2170" i="4"/>
  <c r="AK2234" i="4"/>
  <c r="AK2298" i="4"/>
  <c r="AK2362" i="4"/>
  <c r="AK2426" i="4"/>
  <c r="AK2490" i="4"/>
  <c r="AK2554" i="4"/>
  <c r="AK2618" i="4"/>
  <c r="AK27" i="4"/>
  <c r="AK91" i="4"/>
  <c r="AK155" i="4"/>
  <c r="AK219" i="4"/>
  <c r="AK283" i="4"/>
  <c r="AK347" i="4"/>
  <c r="AK411" i="4"/>
  <c r="AK475" i="4"/>
  <c r="AK539" i="4"/>
  <c r="AK603" i="4"/>
  <c r="AK667" i="4"/>
  <c r="AK731" i="4"/>
  <c r="AK795" i="4"/>
  <c r="AK859" i="4"/>
  <c r="AK923" i="4"/>
  <c r="AK987" i="4"/>
  <c r="AK1051" i="4"/>
  <c r="AK1115" i="4"/>
  <c r="AK1179" i="4"/>
  <c r="AK1243" i="4"/>
  <c r="AK1307" i="4"/>
  <c r="AK1371" i="4"/>
  <c r="AK1435" i="4"/>
  <c r="AK1499" i="4"/>
  <c r="AK1563" i="4"/>
  <c r="AK1627" i="4"/>
  <c r="AK1691" i="4"/>
  <c r="AK1755" i="4"/>
  <c r="AK1819" i="4"/>
  <c r="AK1883" i="4"/>
  <c r="AK1947" i="4"/>
  <c r="AK2011" i="4"/>
  <c r="AK2075" i="4"/>
  <c r="AK2139" i="4"/>
  <c r="AK2203" i="4"/>
  <c r="AK2267" i="4"/>
  <c r="AK68" i="4"/>
  <c r="AK132" i="4"/>
  <c r="AK196" i="4"/>
  <c r="AK260" i="4"/>
  <c r="AK324" i="4"/>
  <c r="AK388" i="4"/>
  <c r="AK452" i="4"/>
  <c r="AK516" i="4"/>
  <c r="AK580" i="4"/>
  <c r="AK644" i="4"/>
  <c r="AK708" i="4"/>
  <c r="AK772" i="4"/>
  <c r="AK836" i="4"/>
  <c r="AK900" i="4"/>
  <c r="AK964" i="4"/>
  <c r="AK1028" i="4"/>
  <c r="AK1092" i="4"/>
  <c r="AK1156" i="4"/>
  <c r="AK1220" i="4"/>
  <c r="AK1284" i="4"/>
  <c r="AK1348" i="4"/>
  <c r="AK1412" i="4"/>
  <c r="AK1476" i="4"/>
  <c r="AK1540" i="4"/>
  <c r="AK1604" i="4"/>
  <c r="AK1668" i="4"/>
  <c r="AK1732" i="4"/>
  <c r="AK1796" i="4"/>
  <c r="AK1860" i="4"/>
  <c r="AK1924" i="4"/>
  <c r="AK1988" i="4"/>
  <c r="AK2052" i="4"/>
  <c r="AK2116" i="4"/>
  <c r="AK2180" i="4"/>
  <c r="AK2244" i="4"/>
  <c r="AK2308" i="4"/>
  <c r="AK2372" i="4"/>
  <c r="AK2436" i="4"/>
  <c r="AK2500" i="4"/>
  <c r="AK2564" i="4"/>
  <c r="AK2628" i="4"/>
  <c r="AK37" i="4"/>
  <c r="AK101" i="4"/>
  <c r="AK165" i="4"/>
  <c r="AK229" i="4"/>
  <c r="AK293" i="4"/>
  <c r="AK357" i="4"/>
  <c r="AK421" i="4"/>
  <c r="AK485" i="4"/>
  <c r="AK549" i="4"/>
  <c r="AK613" i="4"/>
  <c r="AK677" i="4"/>
  <c r="AK741" i="4"/>
  <c r="AK805" i="4"/>
  <c r="AK869" i="4"/>
  <c r="AK933" i="4"/>
  <c r="AK997" i="4"/>
  <c r="AK1061" i="4"/>
  <c r="AK1125" i="4"/>
  <c r="AK1189" i="4"/>
  <c r="AK1253" i="4"/>
  <c r="AK1317" i="4"/>
  <c r="AK1381" i="4"/>
  <c r="AK1445" i="4"/>
  <c r="AK1509" i="4"/>
  <c r="AK1573" i="4"/>
  <c r="AK1637" i="4"/>
  <c r="AK1701" i="4"/>
  <c r="AK1765" i="4"/>
  <c r="AK1829" i="4"/>
  <c r="AK1893" i="4"/>
  <c r="AK1957" i="4"/>
  <c r="AK2021" i="4"/>
  <c r="AK2085" i="4"/>
  <c r="AK2149" i="4"/>
  <c r="AK2213" i="4"/>
  <c r="AK2277" i="4"/>
  <c r="AK2341" i="4"/>
  <c r="AK2405" i="4"/>
  <c r="AK2469" i="4"/>
  <c r="AK2533" i="4"/>
  <c r="AK2597" i="4"/>
  <c r="AK2661" i="4"/>
  <c r="AK70" i="4"/>
  <c r="AK134" i="4"/>
  <c r="AK198" i="4"/>
  <c r="AK262" i="4"/>
  <c r="AK326" i="4"/>
  <c r="AK390" i="4"/>
  <c r="AK454" i="4"/>
  <c r="AK518" i="4"/>
  <c r="AK582" i="4"/>
  <c r="AK646" i="4"/>
  <c r="AK710" i="4"/>
  <c r="AK774" i="4"/>
  <c r="AK838" i="4"/>
  <c r="AK902" i="4"/>
  <c r="AK966" i="4"/>
  <c r="AK1030" i="4"/>
  <c r="AK1094" i="4"/>
  <c r="AK1158" i="4"/>
  <c r="AK1222" i="4"/>
  <c r="AK1286" i="4"/>
  <c r="AK1350" i="4"/>
  <c r="AK1414" i="4"/>
  <c r="AK1478" i="4"/>
  <c r="AK1542" i="4"/>
  <c r="AK1606" i="4"/>
  <c r="AK1670" i="4"/>
  <c r="AK1734" i="4"/>
  <c r="AK1798" i="4"/>
  <c r="AK1862" i="4"/>
  <c r="AK1926" i="4"/>
  <c r="AK1990" i="4"/>
  <c r="AK2054" i="4"/>
  <c r="AK2118" i="4"/>
  <c r="AK2182" i="4"/>
  <c r="AK2246" i="4"/>
  <c r="AK2310" i="4"/>
  <c r="AK2374" i="4"/>
  <c r="AK2438" i="4"/>
  <c r="AK2502" i="4"/>
  <c r="AK2566" i="4"/>
  <c r="AK2630" i="4"/>
  <c r="AK2767" i="4"/>
  <c r="AK2831" i="4"/>
  <c r="AK2895" i="4"/>
  <c r="AK2959" i="4"/>
  <c r="AK3023" i="4"/>
  <c r="AK3087" i="4"/>
  <c r="AK3151" i="4"/>
  <c r="AK3215" i="4"/>
  <c r="AK3279" i="4"/>
  <c r="AK3343" i="4"/>
  <c r="AJ49" i="4"/>
  <c r="AJ113" i="4"/>
  <c r="AJ177" i="4"/>
  <c r="AJ241" i="4"/>
  <c r="AJ305" i="4"/>
  <c r="AJ369" i="4"/>
  <c r="AJ433" i="4"/>
  <c r="AJ497" i="4"/>
  <c r="AJ561" i="4"/>
  <c r="AJ625" i="4"/>
  <c r="AJ689" i="4"/>
  <c r="AJ753" i="4"/>
  <c r="AJ817" i="4"/>
  <c r="AJ881" i="4"/>
  <c r="AJ945" i="4"/>
  <c r="AJ1009" i="4"/>
  <c r="AJ1073" i="4"/>
  <c r="AJ1137" i="4"/>
  <c r="AJ1201" i="4"/>
  <c r="AJ1265" i="4"/>
  <c r="AJ1329" i="4"/>
  <c r="AJ1393" i="4"/>
  <c r="AJ1457" i="4"/>
  <c r="AJ1521" i="4"/>
  <c r="AJ1585" i="4"/>
  <c r="AK2664" i="4"/>
  <c r="AK2728" i="4"/>
  <c r="AK2792" i="4"/>
  <c r="AK2856" i="4"/>
  <c r="AK2920" i="4"/>
  <c r="AK2984" i="4"/>
  <c r="AK3048" i="4"/>
  <c r="AK3112" i="4"/>
  <c r="AK3176" i="4"/>
  <c r="AK3240" i="4"/>
  <c r="AK3304" i="4"/>
  <c r="AJ74" i="4"/>
  <c r="AJ138" i="4"/>
  <c r="AJ202" i="4"/>
  <c r="AJ266" i="4"/>
  <c r="AJ330" i="4"/>
  <c r="AJ394" i="4"/>
  <c r="AJ458" i="4"/>
  <c r="AJ522" i="4"/>
  <c r="AJ586" i="4"/>
  <c r="AJ650" i="4"/>
  <c r="AJ714" i="4"/>
  <c r="AJ778" i="4"/>
  <c r="AJ842" i="4"/>
  <c r="AJ906" i="4"/>
  <c r="AJ970" i="4"/>
  <c r="AJ1034" i="4"/>
  <c r="AJ1098" i="4"/>
  <c r="AJ1162" i="4"/>
  <c r="AJ1226" i="4"/>
  <c r="AJ1290" i="4"/>
  <c r="AJ1354" i="4"/>
  <c r="AJ1418" i="4"/>
  <c r="AJ1482" i="4"/>
  <c r="AJ1546" i="4"/>
  <c r="AJ1610" i="4"/>
  <c r="AK2689" i="4"/>
  <c r="AK2753" i="4"/>
  <c r="AK2817" i="4"/>
  <c r="AK2881" i="4"/>
  <c r="AK2945" i="4"/>
  <c r="AK3009" i="4"/>
  <c r="AK3073" i="4"/>
  <c r="AK3137" i="4"/>
  <c r="AK3201" i="4"/>
  <c r="AK3265" i="4"/>
  <c r="AK3329" i="4"/>
  <c r="AJ35" i="4"/>
  <c r="AJ99" i="4"/>
  <c r="AJ163" i="4"/>
  <c r="AJ227" i="4"/>
  <c r="AJ291" i="4"/>
  <c r="AJ355" i="4"/>
  <c r="AJ419" i="4"/>
  <c r="AJ483" i="4"/>
  <c r="AJ547" i="4"/>
  <c r="AJ611" i="4"/>
  <c r="AJ675" i="4"/>
  <c r="AJ739" i="4"/>
  <c r="AJ803" i="4"/>
  <c r="AJ867" i="4"/>
  <c r="AJ931" i="4"/>
  <c r="AJ995" i="4"/>
  <c r="AJ1059" i="4"/>
  <c r="AJ1123" i="4"/>
  <c r="AJ1187" i="4"/>
  <c r="AJ1251" i="4"/>
  <c r="AJ1315" i="4"/>
  <c r="AJ1379" i="4"/>
  <c r="AJ1443" i="4"/>
  <c r="AJ1507" i="4"/>
  <c r="AJ1571" i="4"/>
  <c r="AJ1635" i="4"/>
  <c r="AK2714" i="4"/>
  <c r="AK2778" i="4"/>
  <c r="AK2842" i="4"/>
  <c r="AK2906" i="4"/>
  <c r="AK2970" i="4"/>
  <c r="AK3034" i="4"/>
  <c r="AK3098" i="4"/>
  <c r="AK3162" i="4"/>
  <c r="AK3226" i="4"/>
  <c r="AK3290" i="4"/>
  <c r="AK3354" i="4"/>
  <c r="AJ60" i="4"/>
  <c r="AJ124" i="4"/>
  <c r="AJ188" i="4"/>
  <c r="AJ252" i="4"/>
  <c r="AJ316" i="4"/>
  <c r="AJ380" i="4"/>
  <c r="AJ444" i="4"/>
  <c r="AJ508" i="4"/>
  <c r="AJ572" i="4"/>
  <c r="AJ636" i="4"/>
  <c r="AJ700" i="4"/>
  <c r="AJ764" i="4"/>
  <c r="AJ828" i="4"/>
  <c r="AJ892" i="4"/>
  <c r="AJ956" i="4"/>
  <c r="AJ1020" i="4"/>
  <c r="AJ1084" i="4"/>
  <c r="AJ1148" i="4"/>
  <c r="AJ1212" i="4"/>
  <c r="AJ1276" i="4"/>
  <c r="AJ1340" i="4"/>
  <c r="AJ1404" i="4"/>
  <c r="AJ1468" i="4"/>
  <c r="AJ1532" i="4"/>
  <c r="AJ1596" i="4"/>
  <c r="AK2283" i="4"/>
  <c r="AK2347" i="4"/>
  <c r="AK2411" i="4"/>
  <c r="AK2475" i="4"/>
  <c r="AK2539" i="4"/>
  <c r="AK2603" i="4"/>
  <c r="AK2667" i="4"/>
  <c r="AK2731" i="4"/>
  <c r="AK2795" i="4"/>
  <c r="AK2859" i="4"/>
  <c r="AK2923" i="4"/>
  <c r="AK2987" i="4"/>
  <c r="AK3051" i="4"/>
  <c r="AK3115" i="4"/>
  <c r="AK3179" i="4"/>
  <c r="AK3243" i="4"/>
  <c r="AK3307" i="4"/>
  <c r="AJ13" i="4"/>
  <c r="AJ77" i="4"/>
  <c r="AJ141" i="4"/>
  <c r="AJ205" i="4"/>
  <c r="AJ269" i="4"/>
  <c r="AJ333" i="4"/>
  <c r="AJ397" i="4"/>
  <c r="AJ461" i="4"/>
  <c r="AJ525" i="4"/>
  <c r="AJ589" i="4"/>
  <c r="AJ653" i="4"/>
  <c r="AK2242" i="4"/>
  <c r="AK2306" i="4"/>
  <c r="AK2370" i="4"/>
  <c r="AK2434" i="4"/>
  <c r="AK2498" i="4"/>
  <c r="AK2562" i="4"/>
  <c r="AK2626" i="4"/>
  <c r="AK35" i="4"/>
  <c r="AK99" i="4"/>
  <c r="AK163" i="4"/>
  <c r="AK227" i="4"/>
  <c r="AK291" i="4"/>
  <c r="AK355" i="4"/>
  <c r="AK419" i="4"/>
  <c r="AK483" i="4"/>
  <c r="AK547" i="4"/>
  <c r="AK611" i="4"/>
  <c r="AK675" i="4"/>
  <c r="AK739" i="4"/>
  <c r="AK803" i="4"/>
  <c r="AK867" i="4"/>
  <c r="AK931" i="4"/>
  <c r="AK995" i="4"/>
  <c r="AK1059" i="4"/>
  <c r="AK1123" i="4"/>
  <c r="AK1187" i="4"/>
  <c r="AK1251" i="4"/>
  <c r="AK1315" i="4"/>
  <c r="AK1379" i="4"/>
  <c r="AK1443" i="4"/>
  <c r="AK1507" i="4"/>
  <c r="AK1571" i="4"/>
  <c r="AK1635" i="4"/>
  <c r="AK1699" i="4"/>
  <c r="AK1763" i="4"/>
  <c r="AK1827" i="4"/>
  <c r="AK1891" i="4"/>
  <c r="AK1955" i="4"/>
  <c r="AK2019" i="4"/>
  <c r="AK2083" i="4"/>
  <c r="AK2147" i="4"/>
  <c r="AK2211" i="4"/>
  <c r="AK12" i="4"/>
  <c r="AK76" i="4"/>
  <c r="AK140" i="4"/>
  <c r="AK204" i="4"/>
  <c r="AK268" i="4"/>
  <c r="AK332" i="4"/>
  <c r="AK396" i="4"/>
  <c r="AK460" i="4"/>
  <c r="AK524" i="4"/>
  <c r="AK588" i="4"/>
  <c r="AK652" i="4"/>
  <c r="AK716" i="4"/>
  <c r="AK780" i="4"/>
  <c r="AK844" i="4"/>
  <c r="AK908" i="4"/>
  <c r="AK972" i="4"/>
  <c r="AK1036" i="4"/>
  <c r="AK1100" i="4"/>
  <c r="AK1164" i="4"/>
  <c r="AK1228" i="4"/>
  <c r="AK1292" i="4"/>
  <c r="AK1356" i="4"/>
  <c r="AK1420" i="4"/>
  <c r="AK1484" i="4"/>
  <c r="AK1548" i="4"/>
  <c r="AK1612" i="4"/>
  <c r="AK1676" i="4"/>
  <c r="AK1740" i="4"/>
  <c r="AK1804" i="4"/>
  <c r="AK1868" i="4"/>
  <c r="AK1932" i="4"/>
  <c r="AK1996" i="4"/>
  <c r="AK2060" i="4"/>
  <c r="AK2124" i="4"/>
  <c r="AK2188" i="4"/>
  <c r="AK2252" i="4"/>
  <c r="AK2316" i="4"/>
  <c r="AK2380" i="4"/>
  <c r="AK2444" i="4"/>
  <c r="AK2508" i="4"/>
  <c r="AK2572" i="4"/>
  <c r="AK2636" i="4"/>
  <c r="AK45" i="4"/>
  <c r="AK109" i="4"/>
  <c r="AK173" i="4"/>
  <c r="AK237" i="4"/>
  <c r="AK301" i="4"/>
  <c r="AK365" i="4"/>
  <c r="AK429" i="4"/>
  <c r="AK493" i="4"/>
  <c r="AK557" i="4"/>
  <c r="AK621" i="4"/>
  <c r="AK685" i="4"/>
  <c r="AK749" i="4"/>
  <c r="AK813" i="4"/>
  <c r="AK877" i="4"/>
  <c r="AK941" i="4"/>
  <c r="AK1005" i="4"/>
  <c r="AK1069" i="4"/>
  <c r="AK1133" i="4"/>
  <c r="AK1197" i="4"/>
  <c r="AK1261" i="4"/>
  <c r="AK1325" i="4"/>
  <c r="AK1389" i="4"/>
  <c r="AK1453" i="4"/>
  <c r="AK1517" i="4"/>
  <c r="AK1581" i="4"/>
  <c r="AK1645" i="4"/>
  <c r="AK1709" i="4"/>
  <c r="AK1773" i="4"/>
  <c r="AK1837" i="4"/>
  <c r="AK1901" i="4"/>
  <c r="AK1965" i="4"/>
  <c r="AK2029" i="4"/>
  <c r="AK2093" i="4"/>
  <c r="AK2157" i="4"/>
  <c r="AK2221" i="4"/>
  <c r="AK2285" i="4"/>
  <c r="AK2349" i="4"/>
  <c r="AK2413" i="4"/>
  <c r="AK2477" i="4"/>
  <c r="AK2541" i="4"/>
  <c r="AK2605" i="4"/>
  <c r="AK14" i="4"/>
  <c r="AK78" i="4"/>
  <c r="AK142" i="4"/>
  <c r="AK206" i="4"/>
  <c r="AK270" i="4"/>
  <c r="AK334" i="4"/>
  <c r="AK398" i="4"/>
  <c r="AK462" i="4"/>
  <c r="AK526" i="4"/>
  <c r="AK590" i="4"/>
  <c r="AK654" i="4"/>
  <c r="AK718" i="4"/>
  <c r="AK782" i="4"/>
  <c r="AK846" i="4"/>
  <c r="AK910" i="4"/>
  <c r="AK974" i="4"/>
  <c r="AK1038" i="4"/>
  <c r="AK1102" i="4"/>
  <c r="AK1166" i="4"/>
  <c r="AK1230" i="4"/>
  <c r="AK1294" i="4"/>
  <c r="AK1358" i="4"/>
  <c r="AK1422" i="4"/>
  <c r="AK1486" i="4"/>
  <c r="AK1550" i="4"/>
  <c r="AK1614" i="4"/>
  <c r="AK1678" i="4"/>
  <c r="AK1742" i="4"/>
  <c r="AK1806" i="4"/>
  <c r="AK1870" i="4"/>
  <c r="AK1934" i="4"/>
  <c r="AK1998" i="4"/>
  <c r="AK2062" i="4"/>
  <c r="AK2126" i="4"/>
  <c r="AK2190" i="4"/>
  <c r="AK2254" i="4"/>
  <c r="AK2318" i="4"/>
  <c r="AK2382" i="4"/>
  <c r="AK2446" i="4"/>
  <c r="AK2510" i="4"/>
  <c r="AK2574" i="4"/>
  <c r="AK2638" i="4"/>
  <c r="AK2775" i="4"/>
  <c r="AK2839" i="4"/>
  <c r="AK2903" i="4"/>
  <c r="AK2967" i="4"/>
  <c r="AK3031" i="4"/>
  <c r="AK3095" i="4"/>
  <c r="AK3159" i="4"/>
  <c r="AK3223" i="4"/>
  <c r="AK3287" i="4"/>
  <c r="AK3351" i="4"/>
  <c r="AJ57" i="4"/>
  <c r="AJ121" i="4"/>
  <c r="AJ185" i="4"/>
  <c r="AJ249" i="4"/>
  <c r="AJ313" i="4"/>
  <c r="AJ377" i="4"/>
  <c r="AJ441" i="4"/>
  <c r="AJ505" i="4"/>
  <c r="AJ569" i="4"/>
  <c r="AJ633" i="4"/>
  <c r="AJ697" i="4"/>
  <c r="AJ761" i="4"/>
  <c r="AJ825" i="4"/>
  <c r="AJ889" i="4"/>
  <c r="AJ953" i="4"/>
  <c r="AJ1017" i="4"/>
  <c r="AJ1081" i="4"/>
  <c r="AJ1145" i="4"/>
  <c r="AJ1209" i="4"/>
  <c r="AJ1273" i="4"/>
  <c r="AJ1337" i="4"/>
  <c r="AJ1401" i="4"/>
  <c r="AJ1465" i="4"/>
  <c r="AJ1529" i="4"/>
  <c r="AJ1593" i="4"/>
  <c r="AK2672" i="4"/>
  <c r="AK2736" i="4"/>
  <c r="AK2800" i="4"/>
  <c r="AK2864" i="4"/>
  <c r="AK2928" i="4"/>
  <c r="AK2992" i="4"/>
  <c r="AK3056" i="4"/>
  <c r="AK3120" i="4"/>
  <c r="AK3184" i="4"/>
  <c r="AK3248" i="4"/>
  <c r="AK3312" i="4"/>
  <c r="AJ18" i="4"/>
  <c r="AJ82" i="4"/>
  <c r="AJ146" i="4"/>
  <c r="AJ210" i="4"/>
  <c r="AJ274" i="4"/>
  <c r="AJ338" i="4"/>
  <c r="AJ402" i="4"/>
  <c r="AJ466" i="4"/>
  <c r="AJ530" i="4"/>
  <c r="AJ594" i="4"/>
  <c r="AJ658" i="4"/>
  <c r="AJ722" i="4"/>
  <c r="AJ786" i="4"/>
  <c r="AJ850" i="4"/>
  <c r="AJ914" i="4"/>
  <c r="AJ978" i="4"/>
  <c r="AJ1042" i="4"/>
  <c r="AJ1106" i="4"/>
  <c r="AJ1170" i="4"/>
  <c r="AJ1234" i="4"/>
  <c r="AJ1298" i="4"/>
  <c r="AJ1362" i="4"/>
  <c r="AJ1426" i="4"/>
  <c r="AJ1490" i="4"/>
  <c r="AJ1554" i="4"/>
  <c r="AJ1618" i="4"/>
  <c r="AK2697" i="4"/>
  <c r="AK2761" i="4"/>
  <c r="AK2825" i="4"/>
  <c r="AK2889" i="4"/>
  <c r="AK2953" i="4"/>
  <c r="AK3017" i="4"/>
  <c r="AK3081" i="4"/>
  <c r="AK3145" i="4"/>
  <c r="AK3209" i="4"/>
  <c r="AK3273" i="4"/>
  <c r="AK3337" i="4"/>
  <c r="AJ43" i="4"/>
  <c r="AJ107" i="4"/>
  <c r="AJ171" i="4"/>
  <c r="AJ235" i="4"/>
  <c r="AJ299" i="4"/>
  <c r="AJ363" i="4"/>
  <c r="AJ427" i="4"/>
  <c r="AJ491" i="4"/>
  <c r="AJ555" i="4"/>
  <c r="AJ619" i="4"/>
  <c r="AJ683" i="4"/>
  <c r="AJ747" i="4"/>
  <c r="AJ811" i="4"/>
  <c r="AJ875" i="4"/>
  <c r="AJ939" i="4"/>
  <c r="AJ1003" i="4"/>
  <c r="AJ1067" i="4"/>
  <c r="AJ1131" i="4"/>
  <c r="AJ1195" i="4"/>
  <c r="AJ1259" i="4"/>
  <c r="AJ1323" i="4"/>
  <c r="AJ1387" i="4"/>
  <c r="AJ1451" i="4"/>
  <c r="AJ1515" i="4"/>
  <c r="AJ1579" i="4"/>
  <c r="AJ1643" i="4"/>
  <c r="AK2722" i="4"/>
  <c r="AK2786" i="4"/>
  <c r="AK2850" i="4"/>
  <c r="AK2914" i="4"/>
  <c r="AK2978" i="4"/>
  <c r="AK3042" i="4"/>
  <c r="AK3106" i="4"/>
  <c r="AK3170" i="4"/>
  <c r="AK3234" i="4"/>
  <c r="AK3298" i="4"/>
  <c r="AK3362" i="4"/>
  <c r="AJ68" i="4"/>
  <c r="AJ132" i="4"/>
  <c r="AJ196" i="4"/>
  <c r="AJ260" i="4"/>
  <c r="AJ324" i="4"/>
  <c r="AJ388" i="4"/>
  <c r="AJ452" i="4"/>
  <c r="AJ516" i="4"/>
  <c r="AJ580" i="4"/>
  <c r="AJ644" i="4"/>
  <c r="AJ708" i="4"/>
  <c r="AJ772" i="4"/>
  <c r="AJ836" i="4"/>
  <c r="AJ900" i="4"/>
  <c r="AJ964" i="4"/>
  <c r="AJ1028" i="4"/>
  <c r="AJ1092" i="4"/>
  <c r="AJ1156" i="4"/>
  <c r="AJ1220" i="4"/>
  <c r="AJ1284" i="4"/>
  <c r="AJ1348" i="4"/>
  <c r="AJ1412" i="4"/>
  <c r="AJ1476" i="4"/>
  <c r="AJ1540" i="4"/>
  <c r="AJ1604" i="4"/>
  <c r="AK2291" i="4"/>
  <c r="AK2355" i="4"/>
  <c r="AK2419" i="4"/>
  <c r="AK2483" i="4"/>
  <c r="AK2547" i="4"/>
  <c r="AK2611" i="4"/>
  <c r="AK2675" i="4"/>
  <c r="AK2739" i="4"/>
  <c r="AK2803" i="4"/>
  <c r="AK2867" i="4"/>
  <c r="AK2931" i="4"/>
  <c r="AK2995" i="4"/>
  <c r="AK3059" i="4"/>
  <c r="AK3123" i="4"/>
  <c r="AK3187" i="4"/>
  <c r="AK3251" i="4"/>
  <c r="AK3315" i="4"/>
  <c r="AJ21" i="4"/>
  <c r="AJ85" i="4"/>
  <c r="AJ149" i="4"/>
  <c r="AJ213" i="4"/>
  <c r="AJ277" i="4"/>
  <c r="AJ341" i="4"/>
  <c r="AJ405" i="4"/>
  <c r="AJ469" i="4"/>
  <c r="AJ533" i="4"/>
  <c r="AJ597" i="4"/>
  <c r="AK2250" i="4"/>
  <c r="AK2314" i="4"/>
  <c r="AK2378" i="4"/>
  <c r="AK2442" i="4"/>
  <c r="AK2506" i="4"/>
  <c r="AK2570" i="4"/>
  <c r="AK2634" i="4"/>
  <c r="AK43" i="4"/>
  <c r="AK107" i="4"/>
  <c r="AK171" i="4"/>
  <c r="AK235" i="4"/>
  <c r="AK299" i="4"/>
  <c r="AK363" i="4"/>
  <c r="AK427" i="4"/>
  <c r="AK491" i="4"/>
  <c r="AK555" i="4"/>
  <c r="AK619" i="4"/>
  <c r="AK683" i="4"/>
  <c r="AK747" i="4"/>
  <c r="AK811" i="4"/>
  <c r="AK875" i="4"/>
  <c r="AK939" i="4"/>
  <c r="AK1003" i="4"/>
  <c r="AK1067" i="4"/>
  <c r="AK1131" i="4"/>
  <c r="AK1195" i="4"/>
  <c r="AK1259" i="4"/>
  <c r="AK1323" i="4"/>
  <c r="AK1387" i="4"/>
  <c r="AK1451" i="4"/>
  <c r="AK1515" i="4"/>
  <c r="AK1579" i="4"/>
  <c r="AK1643" i="4"/>
  <c r="AK1707" i="4"/>
  <c r="AK1771" i="4"/>
  <c r="AK1835" i="4"/>
  <c r="AK1899" i="4"/>
  <c r="AK1963" i="4"/>
  <c r="AK2027" i="4"/>
  <c r="AK2091" i="4"/>
  <c r="AK2155" i="4"/>
  <c r="AK2219" i="4"/>
  <c r="AK20" i="4"/>
  <c r="AK84" i="4"/>
  <c r="AK148" i="4"/>
  <c r="AK212" i="4"/>
  <c r="AK276" i="4"/>
  <c r="AK340" i="4"/>
  <c r="AK404" i="4"/>
  <c r="AK468" i="4"/>
  <c r="AK532" i="4"/>
  <c r="AK596" i="4"/>
  <c r="AK660" i="4"/>
  <c r="AK724" i="4"/>
  <c r="AK788" i="4"/>
  <c r="AK852" i="4"/>
  <c r="AK916" i="4"/>
  <c r="AK980" i="4"/>
  <c r="AK1044" i="4"/>
  <c r="AK1108" i="4"/>
  <c r="AK1172" i="4"/>
  <c r="AK1236" i="4"/>
  <c r="AK1300" i="4"/>
  <c r="AK1364" i="4"/>
  <c r="AK1428" i="4"/>
  <c r="AK1492" i="4"/>
  <c r="AK1556" i="4"/>
  <c r="AK1620" i="4"/>
  <c r="AK1684" i="4"/>
  <c r="AK1748" i="4"/>
  <c r="AK1812" i="4"/>
  <c r="AK1876" i="4"/>
  <c r="AK1940" i="4"/>
  <c r="AK2004" i="4"/>
  <c r="AK2068" i="4"/>
  <c r="AK2132" i="4"/>
  <c r="AK2196" i="4"/>
  <c r="AK2260" i="4"/>
  <c r="AK2324" i="4"/>
  <c r="AK2388" i="4"/>
  <c r="AK2452" i="4"/>
  <c r="AK2516" i="4"/>
  <c r="AK2580" i="4"/>
  <c r="AK2644" i="4"/>
  <c r="AK53" i="4"/>
  <c r="AK117" i="4"/>
  <c r="AK181" i="4"/>
  <c r="AK245" i="4"/>
  <c r="AK309" i="4"/>
  <c r="AK373" i="4"/>
  <c r="AK437" i="4"/>
  <c r="AK501" i="4"/>
  <c r="AK565" i="4"/>
  <c r="AK629" i="4"/>
  <c r="AK693" i="4"/>
  <c r="AK757" i="4"/>
  <c r="AK821" i="4"/>
  <c r="AK885" i="4"/>
  <c r="AK949" i="4"/>
  <c r="AK1013" i="4"/>
  <c r="AK1077" i="4"/>
  <c r="AK1141" i="4"/>
  <c r="AK1205" i="4"/>
  <c r="AK1269" i="4"/>
  <c r="AK1333" i="4"/>
  <c r="AK1397" i="4"/>
  <c r="AK1461" i="4"/>
  <c r="AK1525" i="4"/>
  <c r="AK1589" i="4"/>
  <c r="AK1653" i="4"/>
  <c r="AK1717" i="4"/>
  <c r="AK1781" i="4"/>
  <c r="AK1845" i="4"/>
  <c r="AK1909" i="4"/>
  <c r="AK1973" i="4"/>
  <c r="AK2037" i="4"/>
  <c r="AK2101" i="4"/>
  <c r="AK2165" i="4"/>
  <c r="AK2229" i="4"/>
  <c r="AK2293" i="4"/>
  <c r="AK2357" i="4"/>
  <c r="AK2421" i="4"/>
  <c r="AK2485" i="4"/>
  <c r="AK2549" i="4"/>
  <c r="AK2613" i="4"/>
  <c r="AK22" i="4"/>
  <c r="AK86" i="4"/>
  <c r="AK150" i="4"/>
  <c r="AK214" i="4"/>
  <c r="AK278" i="4"/>
  <c r="AK342" i="4"/>
  <c r="AK406" i="4"/>
  <c r="AK470" i="4"/>
  <c r="AK534" i="4"/>
  <c r="AK598" i="4"/>
  <c r="AK662" i="4"/>
  <c r="AK726" i="4"/>
  <c r="AK790" i="4"/>
  <c r="AK854" i="4"/>
  <c r="AK918" i="4"/>
  <c r="AK982" i="4"/>
  <c r="AK1046" i="4"/>
  <c r="AK1110" i="4"/>
  <c r="AK1174" i="4"/>
  <c r="AK1238" i="4"/>
  <c r="AK1302" i="4"/>
  <c r="AK1366" i="4"/>
  <c r="AK1430" i="4"/>
  <c r="AK1494" i="4"/>
  <c r="AK1558" i="4"/>
  <c r="AK1622" i="4"/>
  <c r="AK1686" i="4"/>
  <c r="AK1750" i="4"/>
  <c r="AK1814" i="4"/>
  <c r="AK1878" i="4"/>
  <c r="AK1942" i="4"/>
  <c r="AK2006" i="4"/>
  <c r="AK2070" i="4"/>
  <c r="AK2134" i="4"/>
  <c r="AK2198" i="4"/>
  <c r="AK2262" i="4"/>
  <c r="AK2326" i="4"/>
  <c r="AK2390" i="4"/>
  <c r="AK2454" i="4"/>
  <c r="AK2518" i="4"/>
  <c r="AK2582" i="4"/>
  <c r="AK2646" i="4"/>
  <c r="AK2783" i="4"/>
  <c r="AK2847" i="4"/>
  <c r="AK2911" i="4"/>
  <c r="AK2975" i="4"/>
  <c r="AK3039" i="4"/>
  <c r="AK3103" i="4"/>
  <c r="AK3167" i="4"/>
  <c r="AK3231" i="4"/>
  <c r="AK3295" i="4"/>
  <c r="AK3359" i="4"/>
  <c r="AJ65" i="4"/>
  <c r="AJ129" i="4"/>
  <c r="AJ193" i="4"/>
  <c r="AJ257" i="4"/>
  <c r="AJ321" i="4"/>
  <c r="AJ385" i="4"/>
  <c r="AJ449" i="4"/>
  <c r="AJ513" i="4"/>
  <c r="AJ577" i="4"/>
  <c r="AJ641" i="4"/>
  <c r="AJ705" i="4"/>
  <c r="AJ769" i="4"/>
  <c r="AJ833" i="4"/>
  <c r="AJ897" i="4"/>
  <c r="AJ961" i="4"/>
  <c r="AJ1025" i="4"/>
  <c r="AJ1089" i="4"/>
  <c r="AJ1153" i="4"/>
  <c r="AJ1217" i="4"/>
  <c r="AJ1281" i="4"/>
  <c r="AJ1345" i="4"/>
  <c r="AJ1409" i="4"/>
  <c r="AJ1473" i="4"/>
  <c r="AJ1537" i="4"/>
  <c r="AJ1601" i="4"/>
  <c r="AK2680" i="4"/>
  <c r="AK2744" i="4"/>
  <c r="AK2808" i="4"/>
  <c r="AK2872" i="4"/>
  <c r="AK2936" i="4"/>
  <c r="AK3000" i="4"/>
  <c r="AK3064" i="4"/>
  <c r="AK3128" i="4"/>
  <c r="AK3192" i="4"/>
  <c r="AK3256" i="4"/>
  <c r="AK3320" i="4"/>
  <c r="AJ26" i="4"/>
  <c r="AJ90" i="4"/>
  <c r="AJ154" i="4"/>
  <c r="AJ218" i="4"/>
  <c r="AJ282" i="4"/>
  <c r="AJ346" i="4"/>
  <c r="AJ410" i="4"/>
  <c r="AJ474" i="4"/>
  <c r="AJ538" i="4"/>
  <c r="AJ602" i="4"/>
  <c r="AJ666" i="4"/>
  <c r="AJ730" i="4"/>
  <c r="AJ794" i="4"/>
  <c r="AJ858" i="4"/>
  <c r="AJ922" i="4"/>
  <c r="AJ986" i="4"/>
  <c r="AJ1050" i="4"/>
  <c r="AJ1114" i="4"/>
  <c r="AJ1178" i="4"/>
  <c r="AJ1242" i="4"/>
  <c r="AJ1306" i="4"/>
  <c r="AJ1370" i="4"/>
  <c r="AJ1434" i="4"/>
  <c r="AJ1498" i="4"/>
  <c r="AJ1562" i="4"/>
  <c r="AJ1626" i="4"/>
  <c r="AK2705" i="4"/>
  <c r="AK2769" i="4"/>
  <c r="AK2833" i="4"/>
  <c r="AK2897" i="4"/>
  <c r="AK2961" i="4"/>
  <c r="AK3025" i="4"/>
  <c r="AK3089" i="4"/>
  <c r="AK3153" i="4"/>
  <c r="AK3217" i="4"/>
  <c r="AK3281" i="4"/>
  <c r="AK3345" i="4"/>
  <c r="AJ51" i="4"/>
  <c r="AJ115" i="4"/>
  <c r="AJ179" i="4"/>
  <c r="AJ243" i="4"/>
  <c r="AJ307" i="4"/>
  <c r="AJ371" i="4"/>
  <c r="AJ435" i="4"/>
  <c r="AJ499" i="4"/>
  <c r="AJ563" i="4"/>
  <c r="AJ627" i="4"/>
  <c r="AJ691" i="4"/>
  <c r="AJ755" i="4"/>
  <c r="AJ819" i="4"/>
  <c r="AJ883" i="4"/>
  <c r="AJ947" i="4"/>
  <c r="AJ1011" i="4"/>
  <c r="AJ1075" i="4"/>
  <c r="AJ1139" i="4"/>
  <c r="AJ1203" i="4"/>
  <c r="AJ1267" i="4"/>
  <c r="AJ1331" i="4"/>
  <c r="AJ1395" i="4"/>
  <c r="AJ1459" i="4"/>
  <c r="AJ1523" i="4"/>
  <c r="AJ1587" i="4"/>
  <c r="AK2666" i="4"/>
  <c r="AK2730" i="4"/>
  <c r="AK2794" i="4"/>
  <c r="AK2858" i="4"/>
  <c r="AK2922" i="4"/>
  <c r="AK2986" i="4"/>
  <c r="AK3050" i="4"/>
  <c r="AK3114" i="4"/>
  <c r="AK3178" i="4"/>
  <c r="AK3242" i="4"/>
  <c r="AK3306" i="4"/>
  <c r="AJ12" i="4"/>
  <c r="AJ76" i="4"/>
  <c r="AJ140" i="4"/>
  <c r="AJ204" i="4"/>
  <c r="AJ268" i="4"/>
  <c r="AJ332" i="4"/>
  <c r="AJ396" i="4"/>
  <c r="AJ460" i="4"/>
  <c r="AJ524" i="4"/>
  <c r="AJ588" i="4"/>
  <c r="AJ652" i="4"/>
  <c r="AJ716" i="4"/>
  <c r="AJ780" i="4"/>
  <c r="AJ844" i="4"/>
  <c r="AJ908" i="4"/>
  <c r="AJ972" i="4"/>
  <c r="AJ1036" i="4"/>
  <c r="AJ1100" i="4"/>
  <c r="AJ1164" i="4"/>
  <c r="AJ1228" i="4"/>
  <c r="AJ1292" i="4"/>
  <c r="AJ1356" i="4"/>
  <c r="AJ1420" i="4"/>
  <c r="AJ1484" i="4"/>
  <c r="AJ1548" i="4"/>
  <c r="AJ1612" i="4"/>
  <c r="AK2299" i="4"/>
  <c r="AK2363" i="4"/>
  <c r="AK2427" i="4"/>
  <c r="AK2491" i="4"/>
  <c r="AK2555" i="4"/>
  <c r="AK2619" i="4"/>
  <c r="AK2683" i="4"/>
  <c r="AK2747" i="4"/>
  <c r="AK2811" i="4"/>
  <c r="AK2875" i="4"/>
  <c r="AK2939" i="4"/>
  <c r="AK3003" i="4"/>
  <c r="AK3067" i="4"/>
  <c r="AK3131" i="4"/>
  <c r="AK3195" i="4"/>
  <c r="AK3259" i="4"/>
  <c r="AK3323" i="4"/>
  <c r="AJ29" i="4"/>
  <c r="AJ93" i="4"/>
  <c r="AJ157" i="4"/>
  <c r="AJ221" i="4"/>
  <c r="AJ285" i="4"/>
  <c r="AJ349" i="4"/>
  <c r="AJ413" i="4"/>
  <c r="AJ477" i="4"/>
  <c r="AJ541" i="4"/>
  <c r="AJ621" i="4"/>
  <c r="AJ685" i="4"/>
  <c r="AJ749" i="4"/>
  <c r="AJ813" i="4"/>
  <c r="AJ877" i="4"/>
  <c r="AJ941" i="4"/>
  <c r="AJ1005" i="4"/>
  <c r="AJ1069" i="4"/>
  <c r="AJ1133" i="4"/>
  <c r="AJ1197" i="4"/>
  <c r="AJ1261" i="4"/>
  <c r="AJ1325" i="4"/>
  <c r="AJ1389" i="4"/>
  <c r="AJ1453" i="4"/>
  <c r="AJ1517" i="4"/>
  <c r="AJ1581" i="4"/>
  <c r="AK2668" i="4"/>
  <c r="AK2732" i="4"/>
  <c r="AK2796" i="4"/>
  <c r="AK2860" i="4"/>
  <c r="AK2924" i="4"/>
  <c r="AK2988" i="4"/>
  <c r="AK3052" i="4"/>
  <c r="AK3116" i="4"/>
  <c r="AK3180" i="4"/>
  <c r="AK3244" i="4"/>
  <c r="AK3308" i="4"/>
  <c r="AJ14" i="4"/>
  <c r="AJ78" i="4"/>
  <c r="AJ142" i="4"/>
  <c r="AJ206" i="4"/>
  <c r="AJ270" i="4"/>
  <c r="AJ334" i="4"/>
  <c r="AJ398" i="4"/>
  <c r="AJ462" i="4"/>
  <c r="AJ526" i="4"/>
  <c r="AJ590" i="4"/>
  <c r="AJ654" i="4"/>
  <c r="AJ718" i="4"/>
  <c r="AJ782" i="4"/>
  <c r="AJ846" i="4"/>
  <c r="AJ910" i="4"/>
  <c r="AJ974" i="4"/>
  <c r="AJ1038" i="4"/>
  <c r="AJ1102" i="4"/>
  <c r="AJ1166" i="4"/>
  <c r="AJ1230" i="4"/>
  <c r="AJ1294" i="4"/>
  <c r="AJ1358" i="4"/>
  <c r="AJ1422" i="4"/>
  <c r="AJ1486" i="4"/>
  <c r="AJ1550" i="4"/>
  <c r="AJ1614" i="4"/>
  <c r="AK2701" i="4"/>
  <c r="AK2765" i="4"/>
  <c r="AK2829" i="4"/>
  <c r="AK2893" i="4"/>
  <c r="AK2957" i="4"/>
  <c r="AK3021" i="4"/>
  <c r="AK3085" i="4"/>
  <c r="AK3149" i="4"/>
  <c r="AK3213" i="4"/>
  <c r="AK3277" i="4"/>
  <c r="AK3341" i="4"/>
  <c r="AJ47" i="4"/>
  <c r="AJ111" i="4"/>
  <c r="AJ175" i="4"/>
  <c r="AJ239" i="4"/>
  <c r="AJ303" i="4"/>
  <c r="AJ367" i="4"/>
  <c r="AJ431" i="4"/>
  <c r="AJ495" i="4"/>
  <c r="AJ559" i="4"/>
  <c r="AJ623" i="4"/>
  <c r="AJ687" i="4"/>
  <c r="AJ751" i="4"/>
  <c r="AJ815" i="4"/>
  <c r="AJ879" i="4"/>
  <c r="AJ943" i="4"/>
  <c r="AJ1007" i="4"/>
  <c r="AJ1071" i="4"/>
  <c r="AJ1135" i="4"/>
  <c r="AJ1199" i="4"/>
  <c r="AJ1263" i="4"/>
  <c r="AJ1327" i="4"/>
  <c r="AJ1391" i="4"/>
  <c r="AJ1455" i="4"/>
  <c r="AJ1519" i="4"/>
  <c r="AJ1583" i="4"/>
  <c r="AK2670" i="4"/>
  <c r="AK2734" i="4"/>
  <c r="AK2798" i="4"/>
  <c r="AK2862" i="4"/>
  <c r="AK2926" i="4"/>
  <c r="AK2990" i="4"/>
  <c r="AK3054" i="4"/>
  <c r="AK3118" i="4"/>
  <c r="AK3182" i="4"/>
  <c r="AK3246" i="4"/>
  <c r="AK3310" i="4"/>
  <c r="AJ72" i="4"/>
  <c r="AJ136" i="4"/>
  <c r="AJ200" i="4"/>
  <c r="AJ264" i="4"/>
  <c r="AJ328" i="4"/>
  <c r="AJ392" i="4"/>
  <c r="AJ456" i="4"/>
  <c r="AJ520" i="4"/>
  <c r="AJ584" i="4"/>
  <c r="AJ648" i="4"/>
  <c r="AJ712" i="4"/>
  <c r="AJ776" i="4"/>
  <c r="AJ840" i="4"/>
  <c r="AJ904" i="4"/>
  <c r="AJ968" i="4"/>
  <c r="AJ1032" i="4"/>
  <c r="AJ1096" i="4"/>
  <c r="AJ1160" i="4"/>
  <c r="AJ1224" i="4"/>
  <c r="AJ1288" i="4"/>
  <c r="AJ1352" i="4"/>
  <c r="AJ1416" i="4"/>
  <c r="AJ1480" i="4"/>
  <c r="AJ1544" i="4"/>
  <c r="AJ1608" i="4"/>
  <c r="AJ1673" i="4"/>
  <c r="AJ1737" i="4"/>
  <c r="AJ1801" i="4"/>
  <c r="AJ1865" i="4"/>
  <c r="AJ1929" i="4"/>
  <c r="AJ1993" i="4"/>
  <c r="AJ2057" i="4"/>
  <c r="AJ2121" i="4"/>
  <c r="AJ2185" i="4"/>
  <c r="AJ2249" i="4"/>
  <c r="AJ2313" i="4"/>
  <c r="AJ2377" i="4"/>
  <c r="AJ2441" i="4"/>
  <c r="AJ2505" i="4"/>
  <c r="AJ2569" i="4"/>
  <c r="AJ2633" i="4"/>
  <c r="AJ2697" i="4"/>
  <c r="AJ2761" i="4"/>
  <c r="AJ2825" i="4"/>
  <c r="AJ2889" i="4"/>
  <c r="AJ2953" i="4"/>
  <c r="AJ3017" i="4"/>
  <c r="AJ3081" i="4"/>
  <c r="AJ3145" i="4"/>
  <c r="AJ3209" i="4"/>
  <c r="AJ3273" i="4"/>
  <c r="AJ3337" i="4"/>
  <c r="AJ1682" i="4"/>
  <c r="AJ1746" i="4"/>
  <c r="AJ1810" i="4"/>
  <c r="AJ1874" i="4"/>
  <c r="AJ1938" i="4"/>
  <c r="AJ2002" i="4"/>
  <c r="AJ2066" i="4"/>
  <c r="AJ2130" i="4"/>
  <c r="AJ2194" i="4"/>
  <c r="AJ2258" i="4"/>
  <c r="AJ2322" i="4"/>
  <c r="AJ2386" i="4"/>
  <c r="AJ2450" i="4"/>
  <c r="AJ2514" i="4"/>
  <c r="AJ2578" i="4"/>
  <c r="AJ2642" i="4"/>
  <c r="AJ2706" i="4"/>
  <c r="AJ2770" i="4"/>
  <c r="AJ2834" i="4"/>
  <c r="AJ2898" i="4"/>
  <c r="AJ2962" i="4"/>
  <c r="AJ3026" i="4"/>
  <c r="AJ3090" i="4"/>
  <c r="AJ3154" i="4"/>
  <c r="AJ3218" i="4"/>
  <c r="AJ3282" i="4"/>
  <c r="AJ3346" i="4"/>
  <c r="AJ1683" i="4"/>
  <c r="AJ1747" i="4"/>
  <c r="AJ1811" i="4"/>
  <c r="AJ1875" i="4"/>
  <c r="AJ1939" i="4"/>
  <c r="AJ2003" i="4"/>
  <c r="AJ2067" i="4"/>
  <c r="AJ2131" i="4"/>
  <c r="AJ2195" i="4"/>
  <c r="AJ2259" i="4"/>
  <c r="AJ2323" i="4"/>
  <c r="AJ2387" i="4"/>
  <c r="AJ2451" i="4"/>
  <c r="AJ2515" i="4"/>
  <c r="AJ2579" i="4"/>
  <c r="AJ2643" i="4"/>
  <c r="AJ2707" i="4"/>
  <c r="AJ2771" i="4"/>
  <c r="AJ2835" i="4"/>
  <c r="AJ2899" i="4"/>
  <c r="AJ2963" i="4"/>
  <c r="AJ3027" i="4"/>
  <c r="AJ3091" i="4"/>
  <c r="AJ3155" i="4"/>
  <c r="AJ3219" i="4"/>
  <c r="AJ3283" i="4"/>
  <c r="AJ3347" i="4"/>
  <c r="AJ1692" i="4"/>
  <c r="AJ1756" i="4"/>
  <c r="AJ1820" i="4"/>
  <c r="AJ1884" i="4"/>
  <c r="AJ1948" i="4"/>
  <c r="AJ2012" i="4"/>
  <c r="AJ2076" i="4"/>
  <c r="AJ2140" i="4"/>
  <c r="AJ2204" i="4"/>
  <c r="AJ2268" i="4"/>
  <c r="AJ2332" i="4"/>
  <c r="AJ2396" i="4"/>
  <c r="AJ2460" i="4"/>
  <c r="AJ2524" i="4"/>
  <c r="AJ2588" i="4"/>
  <c r="AJ2652" i="4"/>
  <c r="AJ2716" i="4"/>
  <c r="AJ2780" i="4"/>
  <c r="AJ2844" i="4"/>
  <c r="AJ2908" i="4"/>
  <c r="AJ2972" i="4"/>
  <c r="AJ3036" i="4"/>
  <c r="AJ3100" i="4"/>
  <c r="AJ3164" i="4"/>
  <c r="AJ3228" i="4"/>
  <c r="AJ3292" i="4"/>
  <c r="AJ3356" i="4"/>
  <c r="AJ1685" i="4"/>
  <c r="AJ1749" i="4"/>
  <c r="AJ1813" i="4"/>
  <c r="AJ1877" i="4"/>
  <c r="AJ1941" i="4"/>
  <c r="AJ2005" i="4"/>
  <c r="AJ2069" i="4"/>
  <c r="AJ2133" i="4"/>
  <c r="AJ2197" i="4"/>
  <c r="AJ2261" i="4"/>
  <c r="AJ2325" i="4"/>
  <c r="AJ2389" i="4"/>
  <c r="AJ2453" i="4"/>
  <c r="AJ2517" i="4"/>
  <c r="AJ2581" i="4"/>
  <c r="AJ2645" i="4"/>
  <c r="AJ2709" i="4"/>
  <c r="AJ2773" i="4"/>
  <c r="AJ2837" i="4"/>
  <c r="AJ2901" i="4"/>
  <c r="AJ2965" i="4"/>
  <c r="AJ3029" i="4"/>
  <c r="AJ3093" i="4"/>
  <c r="AJ3157" i="4"/>
  <c r="AJ3221" i="4"/>
  <c r="AJ3285" i="4"/>
  <c r="AJ3349" i="4"/>
  <c r="AJ1654" i="4"/>
  <c r="AJ1718" i="4"/>
  <c r="AJ1782" i="4"/>
  <c r="AJ1846" i="4"/>
  <c r="AJ1910" i="4"/>
  <c r="AJ1974" i="4"/>
  <c r="AJ2038" i="4"/>
  <c r="AJ2102" i="4"/>
  <c r="AJ2166" i="4"/>
  <c r="AJ2230" i="4"/>
  <c r="AJ2294" i="4"/>
  <c r="AJ2358" i="4"/>
  <c r="AJ2422" i="4"/>
  <c r="AJ2486" i="4"/>
  <c r="AJ2550" i="4"/>
  <c r="AJ2614" i="4"/>
  <c r="AJ2678" i="4"/>
  <c r="AJ2742" i="4"/>
  <c r="AJ2806" i="4"/>
  <c r="AJ2870" i="4"/>
  <c r="AJ2934" i="4"/>
  <c r="AJ2998" i="4"/>
  <c r="AJ3062" i="4"/>
  <c r="AJ3126" i="4"/>
  <c r="AJ3190" i="4"/>
  <c r="AJ3254" i="4"/>
  <c r="AJ3318" i="4"/>
  <c r="AJ1655" i="4"/>
  <c r="AJ1719" i="4"/>
  <c r="AJ1783" i="4"/>
  <c r="AJ1847" i="4"/>
  <c r="AJ1911" i="4"/>
  <c r="AJ1975" i="4"/>
  <c r="AJ2039" i="4"/>
  <c r="AJ2103" i="4"/>
  <c r="AJ2167" i="4"/>
  <c r="AJ2231" i="4"/>
  <c r="AJ2295" i="4"/>
  <c r="AJ2359" i="4"/>
  <c r="AJ2423" i="4"/>
  <c r="AJ2487" i="4"/>
  <c r="AJ2551" i="4"/>
  <c r="AJ2615" i="4"/>
  <c r="AJ2679" i="4"/>
  <c r="AJ2743" i="4"/>
  <c r="AJ2807" i="4"/>
  <c r="AJ2871" i="4"/>
  <c r="AJ2935" i="4"/>
  <c r="AJ2999" i="4"/>
  <c r="AJ3063" i="4"/>
  <c r="AJ3127" i="4"/>
  <c r="AJ3191" i="4"/>
  <c r="AJ3255" i="4"/>
  <c r="AJ3319" i="4"/>
  <c r="AJ1648" i="4"/>
  <c r="AJ1712" i="4"/>
  <c r="AJ1776" i="4"/>
  <c r="AJ1840" i="4"/>
  <c r="AJ1904" i="4"/>
  <c r="AJ1968" i="4"/>
  <c r="AJ2032" i="4"/>
  <c r="AJ2096" i="4"/>
  <c r="AJ2160" i="4"/>
  <c r="AJ2224" i="4"/>
  <c r="AJ2288" i="4"/>
  <c r="AJ2352" i="4"/>
  <c r="AJ2416" i="4"/>
  <c r="AJ2480" i="4"/>
  <c r="AJ2544" i="4"/>
  <c r="AJ2608" i="4"/>
  <c r="AJ2672" i="4"/>
  <c r="AJ2736" i="4"/>
  <c r="AJ2800" i="4"/>
  <c r="AJ2864" i="4"/>
  <c r="AJ2928" i="4"/>
  <c r="AJ2992" i="4"/>
  <c r="AJ3056" i="4"/>
  <c r="AJ3120" i="4"/>
  <c r="AJ3184" i="4"/>
  <c r="AJ3248" i="4"/>
  <c r="AJ693" i="4"/>
  <c r="AJ757" i="4"/>
  <c r="AJ821" i="4"/>
  <c r="AJ885" i="4"/>
  <c r="AJ949" i="4"/>
  <c r="AJ1013" i="4"/>
  <c r="AJ1077" i="4"/>
  <c r="AJ1141" i="4"/>
  <c r="AJ1205" i="4"/>
  <c r="AJ1269" i="4"/>
  <c r="AJ1333" i="4"/>
  <c r="AJ1397" i="4"/>
  <c r="AJ1461" i="4"/>
  <c r="AJ1525" i="4"/>
  <c r="AJ1589" i="4"/>
  <c r="AK2676" i="4"/>
  <c r="AK2740" i="4"/>
  <c r="AK2804" i="4"/>
  <c r="AK2868" i="4"/>
  <c r="AK2932" i="4"/>
  <c r="AK2996" i="4"/>
  <c r="AK3060" i="4"/>
  <c r="AK3124" i="4"/>
  <c r="AK3188" i="4"/>
  <c r="AK3252" i="4"/>
  <c r="AK3316" i="4"/>
  <c r="AJ22" i="4"/>
  <c r="AJ86" i="4"/>
  <c r="AJ150" i="4"/>
  <c r="AJ214" i="4"/>
  <c r="AJ278" i="4"/>
  <c r="AJ342" i="4"/>
  <c r="AJ406" i="4"/>
  <c r="AJ470" i="4"/>
  <c r="AJ534" i="4"/>
  <c r="AJ598" i="4"/>
  <c r="AJ662" i="4"/>
  <c r="AJ726" i="4"/>
  <c r="AJ790" i="4"/>
  <c r="AJ854" i="4"/>
  <c r="AJ918" i="4"/>
  <c r="AJ982" i="4"/>
  <c r="AJ1046" i="4"/>
  <c r="AJ1110" i="4"/>
  <c r="AJ1174" i="4"/>
  <c r="AJ1238" i="4"/>
  <c r="AJ1302" i="4"/>
  <c r="AJ1366" i="4"/>
  <c r="AJ1430" i="4"/>
  <c r="AJ1494" i="4"/>
  <c r="AJ1558" i="4"/>
  <c r="AJ1622" i="4"/>
  <c r="AK2709" i="4"/>
  <c r="AK2773" i="4"/>
  <c r="AK2837" i="4"/>
  <c r="AK2901" i="4"/>
  <c r="AK2965" i="4"/>
  <c r="AK3029" i="4"/>
  <c r="AK3093" i="4"/>
  <c r="AK3157" i="4"/>
  <c r="AK3221" i="4"/>
  <c r="AK3285" i="4"/>
  <c r="AK3349" i="4"/>
  <c r="AJ55" i="4"/>
  <c r="AJ119" i="4"/>
  <c r="AJ183" i="4"/>
  <c r="AJ247" i="4"/>
  <c r="AJ311" i="4"/>
  <c r="AJ375" i="4"/>
  <c r="AJ439" i="4"/>
  <c r="AJ503" i="4"/>
  <c r="AJ567" i="4"/>
  <c r="AJ631" i="4"/>
  <c r="AJ695" i="4"/>
  <c r="AJ759" i="4"/>
  <c r="AJ823" i="4"/>
  <c r="AJ887" i="4"/>
  <c r="AJ951" i="4"/>
  <c r="AJ1015" i="4"/>
  <c r="AJ1079" i="4"/>
  <c r="AJ1143" i="4"/>
  <c r="AJ1207" i="4"/>
  <c r="AJ1271" i="4"/>
  <c r="AJ1335" i="4"/>
  <c r="AJ1399" i="4"/>
  <c r="AJ1463" i="4"/>
  <c r="AJ1527" i="4"/>
  <c r="AJ1591" i="4"/>
  <c r="AK2678" i="4"/>
  <c r="AK2742" i="4"/>
  <c r="AK2806" i="4"/>
  <c r="AK2870" i="4"/>
  <c r="AK2934" i="4"/>
  <c r="AK2998" i="4"/>
  <c r="AK3062" i="4"/>
  <c r="AK3126" i="4"/>
  <c r="AK3190" i="4"/>
  <c r="AK3254" i="4"/>
  <c r="AK3318" i="4"/>
  <c r="AJ16" i="4"/>
  <c r="AJ80" i="4"/>
  <c r="AJ144" i="4"/>
  <c r="AJ208" i="4"/>
  <c r="AJ272" i="4"/>
  <c r="AJ336" i="4"/>
  <c r="AJ400" i="4"/>
  <c r="AJ464" i="4"/>
  <c r="AJ528" i="4"/>
  <c r="AJ592" i="4"/>
  <c r="AJ656" i="4"/>
  <c r="AJ720" i="4"/>
  <c r="AJ784" i="4"/>
  <c r="AJ848" i="4"/>
  <c r="AJ912" i="4"/>
  <c r="AJ976" i="4"/>
  <c r="AJ1040" i="4"/>
  <c r="AJ1104" i="4"/>
  <c r="AJ1168" i="4"/>
  <c r="AJ1232" i="4"/>
  <c r="AJ1296" i="4"/>
  <c r="AJ1360" i="4"/>
  <c r="AJ1424" i="4"/>
  <c r="AJ1488" i="4"/>
  <c r="AJ1552" i="4"/>
  <c r="AJ1616" i="4"/>
  <c r="AJ1681" i="4"/>
  <c r="AJ1745" i="4"/>
  <c r="AJ1809" i="4"/>
  <c r="AJ1873" i="4"/>
  <c r="AJ1937" i="4"/>
  <c r="AJ2001" i="4"/>
  <c r="AJ2065" i="4"/>
  <c r="AJ2129" i="4"/>
  <c r="AJ2193" i="4"/>
  <c r="AJ2257" i="4"/>
  <c r="AJ2321" i="4"/>
  <c r="AJ2385" i="4"/>
  <c r="AJ2449" i="4"/>
  <c r="AJ2513" i="4"/>
  <c r="AJ2577" i="4"/>
  <c r="AJ2641" i="4"/>
  <c r="AJ2705" i="4"/>
  <c r="AJ2769" i="4"/>
  <c r="AJ2833" i="4"/>
  <c r="AJ2897" i="4"/>
  <c r="AJ2961" i="4"/>
  <c r="AJ3025" i="4"/>
  <c r="AJ3089" i="4"/>
  <c r="AJ3153" i="4"/>
  <c r="AJ3217" i="4"/>
  <c r="AJ3281" i="4"/>
  <c r="AJ3345" i="4"/>
  <c r="AJ1690" i="4"/>
  <c r="AJ1754" i="4"/>
  <c r="AJ1818" i="4"/>
  <c r="AJ1882" i="4"/>
  <c r="AJ1946" i="4"/>
  <c r="AJ2010" i="4"/>
  <c r="AJ2074" i="4"/>
  <c r="AJ2138" i="4"/>
  <c r="AJ2202" i="4"/>
  <c r="AJ2266" i="4"/>
  <c r="AJ2330" i="4"/>
  <c r="AJ2394" i="4"/>
  <c r="AJ2458" i="4"/>
  <c r="AJ2522" i="4"/>
  <c r="AJ2586" i="4"/>
  <c r="AJ2650" i="4"/>
  <c r="AJ2714" i="4"/>
  <c r="AJ2778" i="4"/>
  <c r="AJ2842" i="4"/>
  <c r="AJ2906" i="4"/>
  <c r="AJ2970" i="4"/>
  <c r="AJ3034" i="4"/>
  <c r="AJ3098" i="4"/>
  <c r="AJ3162" i="4"/>
  <c r="AJ3226" i="4"/>
  <c r="AJ3290" i="4"/>
  <c r="AJ3354" i="4"/>
  <c r="AJ1691" i="4"/>
  <c r="AJ1755" i="4"/>
  <c r="AJ1819" i="4"/>
  <c r="AJ1883" i="4"/>
  <c r="AJ1947" i="4"/>
  <c r="AJ2011" i="4"/>
  <c r="AJ2075" i="4"/>
  <c r="AJ2139" i="4"/>
  <c r="AJ2203" i="4"/>
  <c r="AJ2267" i="4"/>
  <c r="AJ2331" i="4"/>
  <c r="AJ2395" i="4"/>
  <c r="AJ2459" i="4"/>
  <c r="AJ2523" i="4"/>
  <c r="AJ2587" i="4"/>
  <c r="AJ2651" i="4"/>
  <c r="AJ2715" i="4"/>
  <c r="AJ2779" i="4"/>
  <c r="AJ2843" i="4"/>
  <c r="AJ2907" i="4"/>
  <c r="AJ2971" i="4"/>
  <c r="AJ3035" i="4"/>
  <c r="AJ3099" i="4"/>
  <c r="AJ3163" i="4"/>
  <c r="AJ3227" i="4"/>
  <c r="AJ3291" i="4"/>
  <c r="AJ3355" i="4"/>
  <c r="AJ1700" i="4"/>
  <c r="AJ1764" i="4"/>
  <c r="AJ1828" i="4"/>
  <c r="AJ1892" i="4"/>
  <c r="AJ1956" i="4"/>
  <c r="AJ2020" i="4"/>
  <c r="AJ2084" i="4"/>
  <c r="AJ2148" i="4"/>
  <c r="AJ2212" i="4"/>
  <c r="AJ2276" i="4"/>
  <c r="AJ2340" i="4"/>
  <c r="AJ2404" i="4"/>
  <c r="AJ2468" i="4"/>
  <c r="AJ2532" i="4"/>
  <c r="AJ2596" i="4"/>
  <c r="AJ2660" i="4"/>
  <c r="AJ2724" i="4"/>
  <c r="AJ2788" i="4"/>
  <c r="AJ2852" i="4"/>
  <c r="AJ2916" i="4"/>
  <c r="AJ2980" i="4"/>
  <c r="AJ3044" i="4"/>
  <c r="AJ3108" i="4"/>
  <c r="AJ3172" i="4"/>
  <c r="AJ3236" i="4"/>
  <c r="AJ3300" i="4"/>
  <c r="AJ3364" i="4"/>
  <c r="AJ1693" i="4"/>
  <c r="AJ1757" i="4"/>
  <c r="AJ1821" i="4"/>
  <c r="AJ1885" i="4"/>
  <c r="AJ1949" i="4"/>
  <c r="AJ2013" i="4"/>
  <c r="AJ2077" i="4"/>
  <c r="AJ2141" i="4"/>
  <c r="AJ2205" i="4"/>
  <c r="AJ2269" i="4"/>
  <c r="AJ2333" i="4"/>
  <c r="AJ2397" i="4"/>
  <c r="AJ2461" i="4"/>
  <c r="AJ2525" i="4"/>
  <c r="AJ2589" i="4"/>
  <c r="AJ2653" i="4"/>
  <c r="AJ2717" i="4"/>
  <c r="AJ2781" i="4"/>
  <c r="AJ2845" i="4"/>
  <c r="AJ2909" i="4"/>
  <c r="AJ2973" i="4"/>
  <c r="AJ3037" i="4"/>
  <c r="AJ3101" i="4"/>
  <c r="AJ3165" i="4"/>
  <c r="AJ3229" i="4"/>
  <c r="AJ3293" i="4"/>
  <c r="AJ3357" i="4"/>
  <c r="AJ1662" i="4"/>
  <c r="AJ1726" i="4"/>
  <c r="AJ1790" i="4"/>
  <c r="AJ1854" i="4"/>
  <c r="AJ1918" i="4"/>
  <c r="AJ1982" i="4"/>
  <c r="AJ2046" i="4"/>
  <c r="AJ2110" i="4"/>
  <c r="AJ2174" i="4"/>
  <c r="AJ2238" i="4"/>
  <c r="AJ2302" i="4"/>
  <c r="AJ2366" i="4"/>
  <c r="AJ2430" i="4"/>
  <c r="AJ2494" i="4"/>
  <c r="AJ2558" i="4"/>
  <c r="AJ2622" i="4"/>
  <c r="AJ2686" i="4"/>
  <c r="AJ2750" i="4"/>
  <c r="AJ2814" i="4"/>
  <c r="AJ2878" i="4"/>
  <c r="AJ2942" i="4"/>
  <c r="AJ3006" i="4"/>
  <c r="AJ3070" i="4"/>
  <c r="AJ3134" i="4"/>
  <c r="AJ3198" i="4"/>
  <c r="AJ3262" i="4"/>
  <c r="AJ3326" i="4"/>
  <c r="AJ1663" i="4"/>
  <c r="AJ1727" i="4"/>
  <c r="AJ1791" i="4"/>
  <c r="AJ1855" i="4"/>
  <c r="AJ1919" i="4"/>
  <c r="AJ1983" i="4"/>
  <c r="AJ2047" i="4"/>
  <c r="AJ2111" i="4"/>
  <c r="AJ2175" i="4"/>
  <c r="AJ2239" i="4"/>
  <c r="AJ2303" i="4"/>
  <c r="AJ2367" i="4"/>
  <c r="AJ2431" i="4"/>
  <c r="AJ2495" i="4"/>
  <c r="AJ2559" i="4"/>
  <c r="AJ2623" i="4"/>
  <c r="AJ2687" i="4"/>
  <c r="AJ2751" i="4"/>
  <c r="AJ2815" i="4"/>
  <c r="AJ2879" i="4"/>
  <c r="AJ2943" i="4"/>
  <c r="AJ3007" i="4"/>
  <c r="AJ3071" i="4"/>
  <c r="AJ3135" i="4"/>
  <c r="AJ3199" i="4"/>
  <c r="AJ3263" i="4"/>
  <c r="AJ3327" i="4"/>
  <c r="AJ1656" i="4"/>
  <c r="AJ1720" i="4"/>
  <c r="AJ1784" i="4"/>
  <c r="AJ1848" i="4"/>
  <c r="AJ1912" i="4"/>
  <c r="AJ1976" i="4"/>
  <c r="AJ2040" i="4"/>
  <c r="AJ2104" i="4"/>
  <c r="AJ2168" i="4"/>
  <c r="AJ2232" i="4"/>
  <c r="AJ2296" i="4"/>
  <c r="AJ2360" i="4"/>
  <c r="AJ2424" i="4"/>
  <c r="AJ2488" i="4"/>
  <c r="AJ2552" i="4"/>
  <c r="AJ2616" i="4"/>
  <c r="AJ2680" i="4"/>
  <c r="AJ2744" i="4"/>
  <c r="AJ2808" i="4"/>
  <c r="AJ2872" i="4"/>
  <c r="AJ2936" i="4"/>
  <c r="AJ3000" i="4"/>
  <c r="AJ3064" i="4"/>
  <c r="AJ3128" i="4"/>
  <c r="AJ3192" i="4"/>
  <c r="AJ3256" i="4"/>
  <c r="AJ701" i="4"/>
  <c r="AJ765" i="4"/>
  <c r="AJ829" i="4"/>
  <c r="AJ893" i="4"/>
  <c r="AJ957" i="4"/>
  <c r="AJ1021" i="4"/>
  <c r="AJ1085" i="4"/>
  <c r="AJ1149" i="4"/>
  <c r="AJ1213" i="4"/>
  <c r="AJ1277" i="4"/>
  <c r="AJ1341" i="4"/>
  <c r="AJ1405" i="4"/>
  <c r="AJ1469" i="4"/>
  <c r="AJ1533" i="4"/>
  <c r="AJ1597" i="4"/>
  <c r="AK2684" i="4"/>
  <c r="AK2748" i="4"/>
  <c r="AK2812" i="4"/>
  <c r="AK2876" i="4"/>
  <c r="AK2940" i="4"/>
  <c r="AK3004" i="4"/>
  <c r="AK3068" i="4"/>
  <c r="AK3132" i="4"/>
  <c r="AK3196" i="4"/>
  <c r="AK3260" i="4"/>
  <c r="AK3324" i="4"/>
  <c r="AJ30" i="4"/>
  <c r="AJ94" i="4"/>
  <c r="AJ158" i="4"/>
  <c r="AJ222" i="4"/>
  <c r="AJ286" i="4"/>
  <c r="AJ350" i="4"/>
  <c r="AJ414" i="4"/>
  <c r="AJ478" i="4"/>
  <c r="AJ542" i="4"/>
  <c r="AJ606" i="4"/>
  <c r="AJ670" i="4"/>
  <c r="AJ734" i="4"/>
  <c r="AJ798" i="4"/>
  <c r="AJ862" i="4"/>
  <c r="AJ926" i="4"/>
  <c r="AJ990" i="4"/>
  <c r="AJ1054" i="4"/>
  <c r="AJ1118" i="4"/>
  <c r="AJ1182" i="4"/>
  <c r="AJ1246" i="4"/>
  <c r="AJ1310" i="4"/>
  <c r="AJ1374" i="4"/>
  <c r="AJ1438" i="4"/>
  <c r="AJ1502" i="4"/>
  <c r="AJ1566" i="4"/>
  <c r="AJ1630" i="4"/>
  <c r="AK2717" i="4"/>
  <c r="AK2781" i="4"/>
  <c r="AK2845" i="4"/>
  <c r="AK2909" i="4"/>
  <c r="AK2973" i="4"/>
  <c r="AK3037" i="4"/>
  <c r="AK3101" i="4"/>
  <c r="AK3165" i="4"/>
  <c r="AK3229" i="4"/>
  <c r="AK3293" i="4"/>
  <c r="AK3357" i="4"/>
  <c r="AJ63" i="4"/>
  <c r="AJ127" i="4"/>
  <c r="AJ191" i="4"/>
  <c r="AJ255" i="4"/>
  <c r="AJ319" i="4"/>
  <c r="AJ383" i="4"/>
  <c r="AJ447" i="4"/>
  <c r="AJ511" i="4"/>
  <c r="AJ575" i="4"/>
  <c r="AJ639" i="4"/>
  <c r="AJ703" i="4"/>
  <c r="AJ767" i="4"/>
  <c r="AJ831" i="4"/>
  <c r="AJ895" i="4"/>
  <c r="AJ959" i="4"/>
  <c r="AJ1023" i="4"/>
  <c r="AJ1087" i="4"/>
  <c r="AJ1151" i="4"/>
  <c r="AJ1215" i="4"/>
  <c r="AJ1279" i="4"/>
  <c r="AJ1343" i="4"/>
  <c r="AJ1407" i="4"/>
  <c r="AJ1471" i="4"/>
  <c r="AJ1535" i="4"/>
  <c r="AJ1599" i="4"/>
  <c r="AK2686" i="4"/>
  <c r="AK2750" i="4"/>
  <c r="AK2814" i="4"/>
  <c r="AK2878" i="4"/>
  <c r="AK2942" i="4"/>
  <c r="AK3006" i="4"/>
  <c r="AK3070" i="4"/>
  <c r="AK3134" i="4"/>
  <c r="AK3198" i="4"/>
  <c r="AK3262" i="4"/>
  <c r="AK3326" i="4"/>
  <c r="AJ24" i="4"/>
  <c r="AJ88" i="4"/>
  <c r="AJ152" i="4"/>
  <c r="AJ216" i="4"/>
  <c r="AJ280" i="4"/>
  <c r="AJ344" i="4"/>
  <c r="AJ408" i="4"/>
  <c r="AJ472" i="4"/>
  <c r="AJ536" i="4"/>
  <c r="AJ600" i="4"/>
  <c r="AJ664" i="4"/>
  <c r="AJ728" i="4"/>
  <c r="AJ792" i="4"/>
  <c r="AJ856" i="4"/>
  <c r="AJ920" i="4"/>
  <c r="AJ984" i="4"/>
  <c r="AJ1048" i="4"/>
  <c r="AJ1112" i="4"/>
  <c r="AJ1176" i="4"/>
  <c r="AJ1240" i="4"/>
  <c r="AJ1304" i="4"/>
  <c r="AJ1368" i="4"/>
  <c r="AJ1432" i="4"/>
  <c r="AJ1496" i="4"/>
  <c r="AJ1560" i="4"/>
  <c r="AJ1624" i="4"/>
  <c r="AJ1689" i="4"/>
  <c r="AJ1753" i="4"/>
  <c r="AJ1817" i="4"/>
  <c r="AJ1881" i="4"/>
  <c r="AJ1945" i="4"/>
  <c r="AJ2009" i="4"/>
  <c r="AJ2073" i="4"/>
  <c r="AJ2137" i="4"/>
  <c r="AJ2201" i="4"/>
  <c r="AJ2265" i="4"/>
  <c r="AJ2329" i="4"/>
  <c r="AJ2393" i="4"/>
  <c r="AJ2457" i="4"/>
  <c r="AJ2521" i="4"/>
  <c r="AJ2585" i="4"/>
  <c r="AJ2649" i="4"/>
  <c r="AJ2713" i="4"/>
  <c r="AJ2777" i="4"/>
  <c r="AJ2841" i="4"/>
  <c r="AJ2905" i="4"/>
  <c r="AJ2969" i="4"/>
  <c r="AJ3033" i="4"/>
  <c r="AJ3097" i="4"/>
  <c r="AJ3161" i="4"/>
  <c r="AJ3225" i="4"/>
  <c r="AJ3289" i="4"/>
  <c r="AJ3353" i="4"/>
  <c r="AJ1698" i="4"/>
  <c r="AJ1762" i="4"/>
  <c r="AJ1826" i="4"/>
  <c r="AJ1890" i="4"/>
  <c r="AJ1954" i="4"/>
  <c r="AJ2018" i="4"/>
  <c r="AJ2082" i="4"/>
  <c r="AJ2146" i="4"/>
  <c r="AJ2210" i="4"/>
  <c r="AJ2274" i="4"/>
  <c r="AJ2338" i="4"/>
  <c r="AJ2402" i="4"/>
  <c r="AJ2466" i="4"/>
  <c r="AJ2530" i="4"/>
  <c r="AJ2594" i="4"/>
  <c r="AJ2658" i="4"/>
  <c r="AJ2722" i="4"/>
  <c r="AJ2786" i="4"/>
  <c r="AJ2850" i="4"/>
  <c r="AJ2914" i="4"/>
  <c r="AJ2978" i="4"/>
  <c r="AJ3042" i="4"/>
  <c r="AJ3106" i="4"/>
  <c r="AJ3170" i="4"/>
  <c r="AJ3234" i="4"/>
  <c r="AJ3298" i="4"/>
  <c r="AJ3362" i="4"/>
  <c r="AJ1699" i="4"/>
  <c r="AJ1763" i="4"/>
  <c r="AJ1827" i="4"/>
  <c r="AJ1891" i="4"/>
  <c r="AJ1955" i="4"/>
  <c r="AJ2019" i="4"/>
  <c r="AJ2083" i="4"/>
  <c r="AJ2147" i="4"/>
  <c r="AJ2211" i="4"/>
  <c r="AJ2275" i="4"/>
  <c r="AJ2339" i="4"/>
  <c r="AJ2403" i="4"/>
  <c r="AJ2467" i="4"/>
  <c r="AJ2531" i="4"/>
  <c r="AJ2595" i="4"/>
  <c r="AJ2659" i="4"/>
  <c r="AJ2723" i="4"/>
  <c r="AJ2787" i="4"/>
  <c r="AJ2851" i="4"/>
  <c r="AJ2915" i="4"/>
  <c r="AJ2979" i="4"/>
  <c r="AJ3043" i="4"/>
  <c r="AJ3107" i="4"/>
  <c r="AJ3171" i="4"/>
  <c r="AJ3235" i="4"/>
  <c r="AJ3299" i="4"/>
  <c r="AJ3363" i="4"/>
  <c r="AJ1708" i="4"/>
  <c r="AJ1772" i="4"/>
  <c r="AJ1836" i="4"/>
  <c r="AJ1900" i="4"/>
  <c r="AJ1964" i="4"/>
  <c r="AJ2028" i="4"/>
  <c r="AJ2092" i="4"/>
  <c r="AJ2156" i="4"/>
  <c r="AJ2220" i="4"/>
  <c r="AJ2284" i="4"/>
  <c r="AJ2348" i="4"/>
  <c r="AJ2412" i="4"/>
  <c r="AJ2476" i="4"/>
  <c r="AJ2540" i="4"/>
  <c r="AJ2604" i="4"/>
  <c r="AJ2668" i="4"/>
  <c r="AJ2732" i="4"/>
  <c r="AJ2796" i="4"/>
  <c r="AJ2860" i="4"/>
  <c r="AJ2924" i="4"/>
  <c r="AJ2988" i="4"/>
  <c r="AJ3052" i="4"/>
  <c r="AJ3116" i="4"/>
  <c r="AJ3180" i="4"/>
  <c r="AJ3244" i="4"/>
  <c r="AJ3308" i="4"/>
  <c r="AJ3336" i="4"/>
  <c r="AJ1701" i="4"/>
  <c r="AJ1765" i="4"/>
  <c r="AJ1829" i="4"/>
  <c r="AJ1893" i="4"/>
  <c r="AJ1957" i="4"/>
  <c r="AJ2021" i="4"/>
  <c r="AJ2085" i="4"/>
  <c r="AJ2149" i="4"/>
  <c r="AJ2213" i="4"/>
  <c r="AJ2277" i="4"/>
  <c r="AJ2341" i="4"/>
  <c r="AJ2405" i="4"/>
  <c r="AJ2469" i="4"/>
  <c r="AJ2533" i="4"/>
  <c r="AJ2597" i="4"/>
  <c r="AJ2661" i="4"/>
  <c r="AJ2725" i="4"/>
  <c r="AJ2789" i="4"/>
  <c r="AJ2853" i="4"/>
  <c r="AJ2917" i="4"/>
  <c r="AJ2981" i="4"/>
  <c r="AJ3045" i="4"/>
  <c r="AJ3109" i="4"/>
  <c r="AJ3173" i="4"/>
  <c r="AJ3237" i="4"/>
  <c r="AJ3301" i="4"/>
  <c r="AJ3365" i="4"/>
  <c r="AJ1670" i="4"/>
  <c r="AJ1734" i="4"/>
  <c r="AJ1798" i="4"/>
  <c r="AJ1862" i="4"/>
  <c r="AJ1926" i="4"/>
  <c r="AJ1990" i="4"/>
  <c r="AJ2054" i="4"/>
  <c r="AJ2118" i="4"/>
  <c r="AJ2182" i="4"/>
  <c r="AJ2246" i="4"/>
  <c r="AJ2310" i="4"/>
  <c r="AJ2374" i="4"/>
  <c r="AJ2438" i="4"/>
  <c r="AJ2502" i="4"/>
  <c r="AJ2566" i="4"/>
  <c r="AJ2630" i="4"/>
  <c r="AJ2694" i="4"/>
  <c r="AJ2758" i="4"/>
  <c r="AJ2822" i="4"/>
  <c r="AJ2886" i="4"/>
  <c r="AJ2950" i="4"/>
  <c r="AJ3014" i="4"/>
  <c r="AJ3078" i="4"/>
  <c r="AJ3142" i="4"/>
  <c r="AJ3206" i="4"/>
  <c r="AJ3270" i="4"/>
  <c r="AJ3334" i="4"/>
  <c r="AJ1671" i="4"/>
  <c r="AJ1735" i="4"/>
  <c r="AJ1799" i="4"/>
  <c r="AJ1863" i="4"/>
  <c r="AJ1927" i="4"/>
  <c r="AJ1991" i="4"/>
  <c r="AJ2055" i="4"/>
  <c r="AJ2119" i="4"/>
  <c r="AJ2183" i="4"/>
  <c r="AJ2247" i="4"/>
  <c r="AJ2311" i="4"/>
  <c r="AJ2375" i="4"/>
  <c r="AJ2439" i="4"/>
  <c r="AJ2503" i="4"/>
  <c r="AJ2567" i="4"/>
  <c r="AJ2631" i="4"/>
  <c r="AJ2695" i="4"/>
  <c r="AJ2759" i="4"/>
  <c r="AJ2823" i="4"/>
  <c r="AJ2887" i="4"/>
  <c r="AJ2951" i="4"/>
  <c r="AJ3015" i="4"/>
  <c r="AJ3079" i="4"/>
  <c r="AJ3143" i="4"/>
  <c r="AJ3207" i="4"/>
  <c r="AJ3271" i="4"/>
  <c r="AJ3335" i="4"/>
  <c r="AJ1664" i="4"/>
  <c r="AJ1728" i="4"/>
  <c r="AJ1792" i="4"/>
  <c r="AJ1856" i="4"/>
  <c r="AJ1920" i="4"/>
  <c r="AJ1984" i="4"/>
  <c r="AJ2048" i="4"/>
  <c r="AJ2112" i="4"/>
  <c r="AJ2176" i="4"/>
  <c r="AJ2240" i="4"/>
  <c r="AJ2304" i="4"/>
  <c r="AJ2368" i="4"/>
  <c r="AJ2432" i="4"/>
  <c r="AJ2496" i="4"/>
  <c r="AJ2560" i="4"/>
  <c r="AJ2624" i="4"/>
  <c r="AJ2688" i="4"/>
  <c r="AJ2752" i="4"/>
  <c r="AJ2816" i="4"/>
  <c r="AJ2880" i="4"/>
  <c r="AJ2944" i="4"/>
  <c r="AJ3008" i="4"/>
  <c r="AJ3072" i="4"/>
  <c r="AJ3136" i="4"/>
  <c r="AJ3200" i="4"/>
  <c r="AJ3264" i="4"/>
  <c r="AJ709" i="4"/>
  <c r="AJ773" i="4"/>
  <c r="AJ837" i="4"/>
  <c r="AJ901" i="4"/>
  <c r="AJ965" i="4"/>
  <c r="AJ1029" i="4"/>
  <c r="AJ1093" i="4"/>
  <c r="AJ1157" i="4"/>
  <c r="AJ1221" i="4"/>
  <c r="AJ1285" i="4"/>
  <c r="AJ1349" i="4"/>
  <c r="AJ1413" i="4"/>
  <c r="AJ1477" i="4"/>
  <c r="AJ1541" i="4"/>
  <c r="AJ1605" i="4"/>
  <c r="AK2692" i="4"/>
  <c r="AK2756" i="4"/>
  <c r="AK2820" i="4"/>
  <c r="AK2884" i="4"/>
  <c r="AK2948" i="4"/>
  <c r="AK3012" i="4"/>
  <c r="AK3076" i="4"/>
  <c r="AK3140" i="4"/>
  <c r="AK3204" i="4"/>
  <c r="AK3268" i="4"/>
  <c r="AK3332" i="4"/>
  <c r="AJ38" i="4"/>
  <c r="AJ102" i="4"/>
  <c r="AJ166" i="4"/>
  <c r="AJ230" i="4"/>
  <c r="AJ294" i="4"/>
  <c r="AJ358" i="4"/>
  <c r="AJ422" i="4"/>
  <c r="AJ486" i="4"/>
  <c r="AJ550" i="4"/>
  <c r="AJ614" i="4"/>
  <c r="AJ678" i="4"/>
  <c r="AJ742" i="4"/>
  <c r="AJ806" i="4"/>
  <c r="AJ870" i="4"/>
  <c r="AJ934" i="4"/>
  <c r="AJ998" i="4"/>
  <c r="AJ1062" i="4"/>
  <c r="AJ1126" i="4"/>
  <c r="AJ1190" i="4"/>
  <c r="AJ1254" i="4"/>
  <c r="AJ1318" i="4"/>
  <c r="AJ1382" i="4"/>
  <c r="AJ1446" i="4"/>
  <c r="AJ1510" i="4"/>
  <c r="AJ1574" i="4"/>
  <c r="AJ1638" i="4"/>
  <c r="AK2725" i="4"/>
  <c r="AK2789" i="4"/>
  <c r="AK2853" i="4"/>
  <c r="AK2917" i="4"/>
  <c r="AK2981" i="4"/>
  <c r="AK3045" i="4"/>
  <c r="AK3109" i="4"/>
  <c r="AK3173" i="4"/>
  <c r="AK3237" i="4"/>
  <c r="AK3301" i="4"/>
  <c r="AK3365" i="4"/>
  <c r="AJ71" i="4"/>
  <c r="AJ135" i="4"/>
  <c r="AJ199" i="4"/>
  <c r="AJ263" i="4"/>
  <c r="AJ327" i="4"/>
  <c r="AJ391" i="4"/>
  <c r="AJ455" i="4"/>
  <c r="AJ519" i="4"/>
  <c r="AJ583" i="4"/>
  <c r="AJ647" i="4"/>
  <c r="AJ711" i="4"/>
  <c r="AJ775" i="4"/>
  <c r="AJ839" i="4"/>
  <c r="AJ903" i="4"/>
  <c r="AJ967" i="4"/>
  <c r="AJ1031" i="4"/>
  <c r="AJ1095" i="4"/>
  <c r="AJ1159" i="4"/>
  <c r="AJ1223" i="4"/>
  <c r="AJ1287" i="4"/>
  <c r="AJ1351" i="4"/>
  <c r="AJ1415" i="4"/>
  <c r="AJ1479" i="4"/>
  <c r="AJ1543" i="4"/>
  <c r="AJ1607" i="4"/>
  <c r="AK2694" i="4"/>
  <c r="AK2758" i="4"/>
  <c r="AK2822" i="4"/>
  <c r="AK2886" i="4"/>
  <c r="AK2950" i="4"/>
  <c r="AK3014" i="4"/>
  <c r="AK3078" i="4"/>
  <c r="AK3142" i="4"/>
  <c r="AK3206" i="4"/>
  <c r="AK3270" i="4"/>
  <c r="AK3334" i="4"/>
  <c r="AJ32" i="4"/>
  <c r="AJ96" i="4"/>
  <c r="AJ160" i="4"/>
  <c r="AJ224" i="4"/>
  <c r="AJ288" i="4"/>
  <c r="AJ352" i="4"/>
  <c r="AJ416" i="4"/>
  <c r="AJ480" i="4"/>
  <c r="AJ544" i="4"/>
  <c r="AJ608" i="4"/>
  <c r="AJ672" i="4"/>
  <c r="AJ736" i="4"/>
  <c r="AJ800" i="4"/>
  <c r="AJ864" i="4"/>
  <c r="AJ928" i="4"/>
  <c r="AJ992" i="4"/>
  <c r="AJ1056" i="4"/>
  <c r="AJ1120" i="4"/>
  <c r="AJ1184" i="4"/>
  <c r="AJ1248" i="4"/>
  <c r="AJ1312" i="4"/>
  <c r="AJ1376" i="4"/>
  <c r="AJ1440" i="4"/>
  <c r="AJ1504" i="4"/>
  <c r="AJ1568" i="4"/>
  <c r="AJ1632" i="4"/>
  <c r="AJ1697" i="4"/>
  <c r="AJ1761" i="4"/>
  <c r="AJ1825" i="4"/>
  <c r="AJ1889" i="4"/>
  <c r="AJ1953" i="4"/>
  <c r="AJ2017" i="4"/>
  <c r="AJ2081" i="4"/>
  <c r="AJ2145" i="4"/>
  <c r="AJ2209" i="4"/>
  <c r="AJ2273" i="4"/>
  <c r="AJ2337" i="4"/>
  <c r="AJ2401" i="4"/>
  <c r="AJ2465" i="4"/>
  <c r="AJ2529" i="4"/>
  <c r="AJ2593" i="4"/>
  <c r="AJ2657" i="4"/>
  <c r="AJ2721" i="4"/>
  <c r="AJ2785" i="4"/>
  <c r="AJ2849" i="4"/>
  <c r="AJ2913" i="4"/>
  <c r="AJ2977" i="4"/>
  <c r="AJ3041" i="4"/>
  <c r="AJ3105" i="4"/>
  <c r="AJ3169" i="4"/>
  <c r="AJ3233" i="4"/>
  <c r="AJ3297" i="4"/>
  <c r="AJ3361" i="4"/>
  <c r="AJ1706" i="4"/>
  <c r="AJ1770" i="4"/>
  <c r="AJ1834" i="4"/>
  <c r="AJ1898" i="4"/>
  <c r="AJ1962" i="4"/>
  <c r="AJ2026" i="4"/>
  <c r="AJ2090" i="4"/>
  <c r="AJ2154" i="4"/>
  <c r="AJ2218" i="4"/>
  <c r="AJ2282" i="4"/>
  <c r="AJ2346" i="4"/>
  <c r="AJ2410" i="4"/>
  <c r="AJ2474" i="4"/>
  <c r="AJ2538" i="4"/>
  <c r="AJ2602" i="4"/>
  <c r="AJ2666" i="4"/>
  <c r="AJ2730" i="4"/>
  <c r="AJ2794" i="4"/>
  <c r="AJ2858" i="4"/>
  <c r="AJ2922" i="4"/>
  <c r="AJ2986" i="4"/>
  <c r="AJ3050" i="4"/>
  <c r="AJ3114" i="4"/>
  <c r="AJ3178" i="4"/>
  <c r="AJ3242" i="4"/>
  <c r="AJ3306" i="4"/>
  <c r="AJ3320" i="4"/>
  <c r="AJ1707" i="4"/>
  <c r="AJ1771" i="4"/>
  <c r="AJ1835" i="4"/>
  <c r="AJ1899" i="4"/>
  <c r="AJ1963" i="4"/>
  <c r="AJ2027" i="4"/>
  <c r="AJ2091" i="4"/>
  <c r="AJ2155" i="4"/>
  <c r="AJ2219" i="4"/>
  <c r="AJ2283" i="4"/>
  <c r="AJ2347" i="4"/>
  <c r="AJ2411" i="4"/>
  <c r="AJ2475" i="4"/>
  <c r="AJ2539" i="4"/>
  <c r="AJ2603" i="4"/>
  <c r="AJ2667" i="4"/>
  <c r="AJ2731" i="4"/>
  <c r="AJ2795" i="4"/>
  <c r="AJ2859" i="4"/>
  <c r="AJ2923" i="4"/>
  <c r="AJ2987" i="4"/>
  <c r="AJ3051" i="4"/>
  <c r="AJ3115" i="4"/>
  <c r="AJ3179" i="4"/>
  <c r="AJ3243" i="4"/>
  <c r="AJ3307" i="4"/>
  <c r="AJ1652" i="4"/>
  <c r="AJ1716" i="4"/>
  <c r="AJ1780" i="4"/>
  <c r="AJ1844" i="4"/>
  <c r="AJ1908" i="4"/>
  <c r="AJ1972" i="4"/>
  <c r="AJ2036" i="4"/>
  <c r="AJ2100" i="4"/>
  <c r="AJ2164" i="4"/>
  <c r="AJ2228" i="4"/>
  <c r="AJ2292" i="4"/>
  <c r="AJ2356" i="4"/>
  <c r="AJ2420" i="4"/>
  <c r="AJ2484" i="4"/>
  <c r="AJ2548" i="4"/>
  <c r="AJ2612" i="4"/>
  <c r="AJ2676" i="4"/>
  <c r="AJ2740" i="4"/>
  <c r="AJ2804" i="4"/>
  <c r="AJ2868" i="4"/>
  <c r="AJ2932" i="4"/>
  <c r="AJ2996" i="4"/>
  <c r="AJ3060" i="4"/>
  <c r="AJ3124" i="4"/>
  <c r="AJ3188" i="4"/>
  <c r="AJ3252" i="4"/>
  <c r="AJ3316" i="4"/>
  <c r="AJ1645" i="4"/>
  <c r="AJ1709" i="4"/>
  <c r="AJ1773" i="4"/>
  <c r="AJ1837" i="4"/>
  <c r="AJ1901" i="4"/>
  <c r="AJ1965" i="4"/>
  <c r="AJ2029" i="4"/>
  <c r="AJ2093" i="4"/>
  <c r="AJ2157" i="4"/>
  <c r="AJ2221" i="4"/>
  <c r="AJ2285" i="4"/>
  <c r="AJ2349" i="4"/>
  <c r="AJ2413" i="4"/>
  <c r="AJ2477" i="4"/>
  <c r="AJ2541" i="4"/>
  <c r="AJ2605" i="4"/>
  <c r="AJ2669" i="4"/>
  <c r="AJ2733" i="4"/>
  <c r="AJ2797" i="4"/>
  <c r="AJ2861" i="4"/>
  <c r="AJ2925" i="4"/>
  <c r="AJ2989" i="4"/>
  <c r="AJ3053" i="4"/>
  <c r="AJ3117" i="4"/>
  <c r="AJ3181" i="4"/>
  <c r="AJ3245" i="4"/>
  <c r="AJ3309" i="4"/>
  <c r="AJ1678" i="4"/>
  <c r="AJ1742" i="4"/>
  <c r="AJ1806" i="4"/>
  <c r="AJ1870" i="4"/>
  <c r="AJ1934" i="4"/>
  <c r="AJ1998" i="4"/>
  <c r="AJ2062" i="4"/>
  <c r="AJ2126" i="4"/>
  <c r="AJ2190" i="4"/>
  <c r="AJ2254" i="4"/>
  <c r="AJ2318" i="4"/>
  <c r="AJ2382" i="4"/>
  <c r="AJ2446" i="4"/>
  <c r="AJ2510" i="4"/>
  <c r="AJ2574" i="4"/>
  <c r="AJ2638" i="4"/>
  <c r="AJ2702" i="4"/>
  <c r="AJ2766" i="4"/>
  <c r="AJ2830" i="4"/>
  <c r="AJ2894" i="4"/>
  <c r="AJ2958" i="4"/>
  <c r="AJ3022" i="4"/>
  <c r="AJ3086" i="4"/>
  <c r="AJ3150" i="4"/>
  <c r="AJ3214" i="4"/>
  <c r="AJ3278" i="4"/>
  <c r="AJ3342" i="4"/>
  <c r="AJ1679" i="4"/>
  <c r="AJ1743" i="4"/>
  <c r="AJ1807" i="4"/>
  <c r="AJ1871" i="4"/>
  <c r="AJ1935" i="4"/>
  <c r="AJ1999" i="4"/>
  <c r="AJ2063" i="4"/>
  <c r="AJ2127" i="4"/>
  <c r="AJ2191" i="4"/>
  <c r="AJ2255" i="4"/>
  <c r="AJ2319" i="4"/>
  <c r="AJ2383" i="4"/>
  <c r="AJ2447" i="4"/>
  <c r="AJ2511" i="4"/>
  <c r="AJ2575" i="4"/>
  <c r="AJ2639" i="4"/>
  <c r="AJ2703" i="4"/>
  <c r="AJ2767" i="4"/>
  <c r="AJ2831" i="4"/>
  <c r="AJ2895" i="4"/>
  <c r="AJ2959" i="4"/>
  <c r="AJ3023" i="4"/>
  <c r="AJ3087" i="4"/>
  <c r="AJ3151" i="4"/>
  <c r="AJ3215" i="4"/>
  <c r="AJ3279" i="4"/>
  <c r="AJ3343" i="4"/>
  <c r="AJ1672" i="4"/>
  <c r="AJ1736" i="4"/>
  <c r="AJ1800" i="4"/>
  <c r="AJ1864" i="4"/>
  <c r="AJ1928" i="4"/>
  <c r="AJ1992" i="4"/>
  <c r="AJ2056" i="4"/>
  <c r="AJ2120" i="4"/>
  <c r="AJ2184" i="4"/>
  <c r="AJ2248" i="4"/>
  <c r="AJ2312" i="4"/>
  <c r="AJ2376" i="4"/>
  <c r="AJ2440" i="4"/>
  <c r="AJ2504" i="4"/>
  <c r="AJ2568" i="4"/>
  <c r="AJ2632" i="4"/>
  <c r="AJ2696" i="4"/>
  <c r="AJ2760" i="4"/>
  <c r="AJ2824" i="4"/>
  <c r="AJ2888" i="4"/>
  <c r="AJ2952" i="4"/>
  <c r="AJ3016" i="4"/>
  <c r="AJ3080" i="4"/>
  <c r="AJ3144" i="4"/>
  <c r="AJ3208" i="4"/>
  <c r="AJ3272" i="4"/>
  <c r="AJ717" i="4"/>
  <c r="AJ781" i="4"/>
  <c r="AJ845" i="4"/>
  <c r="AJ909" i="4"/>
  <c r="AJ973" i="4"/>
  <c r="AJ1037" i="4"/>
  <c r="AJ1101" i="4"/>
  <c r="AJ1165" i="4"/>
  <c r="AJ1229" i="4"/>
  <c r="AJ1293" i="4"/>
  <c r="AJ1357" i="4"/>
  <c r="AJ1421" i="4"/>
  <c r="AJ1485" i="4"/>
  <c r="AJ1549" i="4"/>
  <c r="AJ1613" i="4"/>
  <c r="AK2700" i="4"/>
  <c r="AK2764" i="4"/>
  <c r="AK2828" i="4"/>
  <c r="AK2892" i="4"/>
  <c r="AK2956" i="4"/>
  <c r="AK3020" i="4"/>
  <c r="AK3084" i="4"/>
  <c r="AK3148" i="4"/>
  <c r="AK3212" i="4"/>
  <c r="AK3276" i="4"/>
  <c r="AK3340" i="4"/>
  <c r="AJ46" i="4"/>
  <c r="AJ110" i="4"/>
  <c r="AJ174" i="4"/>
  <c r="AJ238" i="4"/>
  <c r="AJ302" i="4"/>
  <c r="AJ366" i="4"/>
  <c r="AJ430" i="4"/>
  <c r="AJ494" i="4"/>
  <c r="AJ558" i="4"/>
  <c r="AJ622" i="4"/>
  <c r="AJ686" i="4"/>
  <c r="AJ750" i="4"/>
  <c r="AJ814" i="4"/>
  <c r="AJ878" i="4"/>
  <c r="AJ942" i="4"/>
  <c r="AJ1006" i="4"/>
  <c r="AJ1070" i="4"/>
  <c r="AJ1134" i="4"/>
  <c r="AJ1198" i="4"/>
  <c r="AJ1262" i="4"/>
  <c r="AJ1326" i="4"/>
  <c r="AJ1390" i="4"/>
  <c r="AJ1454" i="4"/>
  <c r="AJ1518" i="4"/>
  <c r="AJ1582" i="4"/>
  <c r="AK2669" i="4"/>
  <c r="AK2733" i="4"/>
  <c r="AK2797" i="4"/>
  <c r="AK2861" i="4"/>
  <c r="AK2925" i="4"/>
  <c r="AK2989" i="4"/>
  <c r="AK3053" i="4"/>
  <c r="AK3117" i="4"/>
  <c r="AK3181" i="4"/>
  <c r="AK3245" i="4"/>
  <c r="AK3309" i="4"/>
  <c r="AJ15" i="4"/>
  <c r="AJ79" i="4"/>
  <c r="AJ143" i="4"/>
  <c r="AJ207" i="4"/>
  <c r="AJ271" i="4"/>
  <c r="AJ335" i="4"/>
  <c r="AJ399" i="4"/>
  <c r="AJ463" i="4"/>
  <c r="AJ527" i="4"/>
  <c r="AJ591" i="4"/>
  <c r="AJ655" i="4"/>
  <c r="AJ719" i="4"/>
  <c r="AJ783" i="4"/>
  <c r="AJ847" i="4"/>
  <c r="AJ911" i="4"/>
  <c r="AJ975" i="4"/>
  <c r="AJ1039" i="4"/>
  <c r="AJ1103" i="4"/>
  <c r="AJ1167" i="4"/>
  <c r="AJ1231" i="4"/>
  <c r="AJ1295" i="4"/>
  <c r="AJ1359" i="4"/>
  <c r="AJ1423" i="4"/>
  <c r="AJ1487" i="4"/>
  <c r="AJ1551" i="4"/>
  <c r="AJ1615" i="4"/>
  <c r="AK2702" i="4"/>
  <c r="AK2766" i="4"/>
  <c r="AK2830" i="4"/>
  <c r="AK2894" i="4"/>
  <c r="AK2958" i="4"/>
  <c r="AK3022" i="4"/>
  <c r="AK3086" i="4"/>
  <c r="AK3150" i="4"/>
  <c r="AK3214" i="4"/>
  <c r="AK3278" i="4"/>
  <c r="AK3342" i="4"/>
  <c r="AJ40" i="4"/>
  <c r="AJ104" i="4"/>
  <c r="AJ168" i="4"/>
  <c r="AJ232" i="4"/>
  <c r="AJ296" i="4"/>
  <c r="AJ360" i="4"/>
  <c r="AJ424" i="4"/>
  <c r="AJ488" i="4"/>
  <c r="AJ552" i="4"/>
  <c r="AJ616" i="4"/>
  <c r="AJ680" i="4"/>
  <c r="AJ744" i="4"/>
  <c r="AJ808" i="4"/>
  <c r="AJ872" i="4"/>
  <c r="AJ936" i="4"/>
  <c r="AJ1000" i="4"/>
  <c r="AJ1064" i="4"/>
  <c r="AJ1128" i="4"/>
  <c r="AJ1192" i="4"/>
  <c r="AJ1256" i="4"/>
  <c r="AJ1320" i="4"/>
  <c r="AJ1384" i="4"/>
  <c r="AJ1448" i="4"/>
  <c r="AJ1512" i="4"/>
  <c r="AJ1576" i="4"/>
  <c r="AJ1640" i="4"/>
  <c r="AJ1705" i="4"/>
  <c r="AJ1769" i="4"/>
  <c r="AJ1833" i="4"/>
  <c r="AJ1897" i="4"/>
  <c r="AJ1961" i="4"/>
  <c r="AJ2025" i="4"/>
  <c r="AJ2089" i="4"/>
  <c r="AJ2153" i="4"/>
  <c r="AJ2217" i="4"/>
  <c r="AJ2281" i="4"/>
  <c r="AJ2345" i="4"/>
  <c r="AJ2409" i="4"/>
  <c r="AJ2473" i="4"/>
  <c r="AJ2537" i="4"/>
  <c r="AJ2601" i="4"/>
  <c r="AJ2665" i="4"/>
  <c r="AJ2729" i="4"/>
  <c r="AJ2793" i="4"/>
  <c r="AJ2857" i="4"/>
  <c r="AJ2921" i="4"/>
  <c r="AJ2985" i="4"/>
  <c r="AJ3049" i="4"/>
  <c r="AJ3113" i="4"/>
  <c r="AJ3177" i="4"/>
  <c r="AJ3241" i="4"/>
  <c r="AJ3305" i="4"/>
  <c r="AJ1650" i="4"/>
  <c r="AJ1714" i="4"/>
  <c r="AJ1778" i="4"/>
  <c r="AJ1842" i="4"/>
  <c r="AJ1906" i="4"/>
  <c r="AJ1970" i="4"/>
  <c r="AJ2034" i="4"/>
  <c r="AJ2098" i="4"/>
  <c r="AJ2162" i="4"/>
  <c r="AJ2226" i="4"/>
  <c r="AJ2290" i="4"/>
  <c r="AJ2354" i="4"/>
  <c r="AJ2418" i="4"/>
  <c r="AJ2482" i="4"/>
  <c r="AJ2546" i="4"/>
  <c r="AJ2610" i="4"/>
  <c r="AJ2674" i="4"/>
  <c r="AJ2738" i="4"/>
  <c r="AJ2802" i="4"/>
  <c r="AJ2866" i="4"/>
  <c r="AJ2930" i="4"/>
  <c r="AJ2994" i="4"/>
  <c r="AJ3058" i="4"/>
  <c r="AJ3122" i="4"/>
  <c r="AJ3186" i="4"/>
  <c r="AJ3250" i="4"/>
  <c r="AJ3314" i="4"/>
  <c r="AJ1651" i="4"/>
  <c r="AJ1715" i="4"/>
  <c r="AJ1779" i="4"/>
  <c r="AJ1843" i="4"/>
  <c r="AJ1907" i="4"/>
  <c r="AJ1971" i="4"/>
  <c r="AJ2035" i="4"/>
  <c r="AJ2099" i="4"/>
  <c r="AJ2163" i="4"/>
  <c r="AJ2227" i="4"/>
  <c r="AJ2291" i="4"/>
  <c r="AJ2355" i="4"/>
  <c r="AJ2419" i="4"/>
  <c r="AJ2483" i="4"/>
  <c r="AJ2547" i="4"/>
  <c r="AJ2611" i="4"/>
  <c r="AJ2675" i="4"/>
  <c r="AJ2739" i="4"/>
  <c r="AJ2803" i="4"/>
  <c r="AJ2867" i="4"/>
  <c r="AJ2931" i="4"/>
  <c r="AJ2995" i="4"/>
  <c r="AJ3059" i="4"/>
  <c r="AJ3123" i="4"/>
  <c r="AJ3187" i="4"/>
  <c r="AJ3251" i="4"/>
  <c r="AJ3315" i="4"/>
  <c r="AJ1660" i="4"/>
  <c r="AJ1724" i="4"/>
  <c r="AJ1788" i="4"/>
  <c r="AJ1852" i="4"/>
  <c r="AJ1916" i="4"/>
  <c r="AJ1980" i="4"/>
  <c r="AJ2044" i="4"/>
  <c r="AJ2108" i="4"/>
  <c r="AJ2172" i="4"/>
  <c r="AJ2236" i="4"/>
  <c r="AJ2300" i="4"/>
  <c r="AJ2364" i="4"/>
  <c r="AJ2428" i="4"/>
  <c r="AJ2492" i="4"/>
  <c r="AJ2556" i="4"/>
  <c r="AJ2620" i="4"/>
  <c r="AJ2684" i="4"/>
  <c r="AJ2748" i="4"/>
  <c r="AJ2812" i="4"/>
  <c r="AJ2876" i="4"/>
  <c r="AJ2940" i="4"/>
  <c r="AJ3004" i="4"/>
  <c r="AJ3068" i="4"/>
  <c r="AJ3132" i="4"/>
  <c r="AJ3196" i="4"/>
  <c r="AJ3260" i="4"/>
  <c r="AJ3324" i="4"/>
  <c r="AJ1653" i="4"/>
  <c r="AJ1717" i="4"/>
  <c r="AJ1781" i="4"/>
  <c r="AJ1845" i="4"/>
  <c r="AJ1909" i="4"/>
  <c r="AJ1973" i="4"/>
  <c r="AJ2037" i="4"/>
  <c r="AJ2101" i="4"/>
  <c r="AJ2165" i="4"/>
  <c r="AJ2229" i="4"/>
  <c r="AJ2293" i="4"/>
  <c r="AJ2357" i="4"/>
  <c r="AJ2421" i="4"/>
  <c r="AJ2485" i="4"/>
  <c r="AJ2549" i="4"/>
  <c r="AJ2613" i="4"/>
  <c r="AJ2677" i="4"/>
  <c r="AJ2741" i="4"/>
  <c r="AJ2805" i="4"/>
  <c r="AJ2869" i="4"/>
  <c r="AJ2933" i="4"/>
  <c r="AJ2997" i="4"/>
  <c r="AJ3061" i="4"/>
  <c r="AJ3125" i="4"/>
  <c r="AJ3189" i="4"/>
  <c r="AJ3253" i="4"/>
  <c r="AJ3317" i="4"/>
  <c r="AJ1686" i="4"/>
  <c r="AJ1750" i="4"/>
  <c r="AJ1814" i="4"/>
  <c r="AJ1878" i="4"/>
  <c r="AJ1942" i="4"/>
  <c r="AJ2006" i="4"/>
  <c r="AJ2070" i="4"/>
  <c r="AJ2134" i="4"/>
  <c r="AJ2198" i="4"/>
  <c r="AJ2262" i="4"/>
  <c r="AJ2326" i="4"/>
  <c r="AJ2390" i="4"/>
  <c r="AJ2454" i="4"/>
  <c r="AJ2518" i="4"/>
  <c r="AJ2582" i="4"/>
  <c r="AJ2646" i="4"/>
  <c r="AJ2710" i="4"/>
  <c r="AJ2774" i="4"/>
  <c r="AJ2838" i="4"/>
  <c r="AJ2902" i="4"/>
  <c r="AJ2966" i="4"/>
  <c r="AJ3030" i="4"/>
  <c r="AJ3094" i="4"/>
  <c r="AJ3158" i="4"/>
  <c r="AJ3222" i="4"/>
  <c r="AJ3286" i="4"/>
  <c r="AJ3350" i="4"/>
  <c r="AJ1687" i="4"/>
  <c r="AJ1751" i="4"/>
  <c r="AJ1815" i="4"/>
  <c r="AJ1879" i="4"/>
  <c r="AJ1943" i="4"/>
  <c r="AJ2007" i="4"/>
  <c r="AJ2071" i="4"/>
  <c r="AJ2135" i="4"/>
  <c r="AJ2199" i="4"/>
  <c r="AJ2263" i="4"/>
  <c r="AJ2327" i="4"/>
  <c r="AJ2391" i="4"/>
  <c r="AJ2455" i="4"/>
  <c r="AJ2519" i="4"/>
  <c r="AJ2583" i="4"/>
  <c r="AJ2647" i="4"/>
  <c r="AJ2711" i="4"/>
  <c r="AJ2775" i="4"/>
  <c r="AJ2839" i="4"/>
  <c r="AJ2903" i="4"/>
  <c r="AJ2967" i="4"/>
  <c r="AJ3031" i="4"/>
  <c r="AJ3095" i="4"/>
  <c r="AJ3159" i="4"/>
  <c r="AJ3223" i="4"/>
  <c r="AJ3287" i="4"/>
  <c r="AJ3351" i="4"/>
  <c r="AJ1680" i="4"/>
  <c r="AJ1744" i="4"/>
  <c r="AJ1808" i="4"/>
  <c r="AJ1872" i="4"/>
  <c r="AJ1936" i="4"/>
  <c r="AJ2000" i="4"/>
  <c r="AJ2064" i="4"/>
  <c r="AJ2128" i="4"/>
  <c r="AJ2192" i="4"/>
  <c r="AJ2256" i="4"/>
  <c r="AJ2320" i="4"/>
  <c r="AJ2384" i="4"/>
  <c r="AJ2448" i="4"/>
  <c r="AJ2512" i="4"/>
  <c r="AJ2576" i="4"/>
  <c r="AJ2640" i="4"/>
  <c r="AJ2704" i="4"/>
  <c r="AJ2768" i="4"/>
  <c r="AJ2832" i="4"/>
  <c r="AJ2896" i="4"/>
  <c r="AJ2960" i="4"/>
  <c r="AJ3024" i="4"/>
  <c r="AJ3088" i="4"/>
  <c r="AJ3152" i="4"/>
  <c r="AJ3216" i="4"/>
  <c r="AJ3280" i="4"/>
  <c r="AJ661" i="4"/>
  <c r="AJ725" i="4"/>
  <c r="AJ789" i="4"/>
  <c r="AJ853" i="4"/>
  <c r="AJ917" i="4"/>
  <c r="AJ981" i="4"/>
  <c r="AJ1045" i="4"/>
  <c r="AJ1109" i="4"/>
  <c r="AJ1173" i="4"/>
  <c r="AJ1237" i="4"/>
  <c r="AJ1301" i="4"/>
  <c r="AJ1365" i="4"/>
  <c r="AJ1429" i="4"/>
  <c r="AJ1493" i="4"/>
  <c r="AJ1557" i="4"/>
  <c r="AJ1621" i="4"/>
  <c r="AK2708" i="4"/>
  <c r="AK2772" i="4"/>
  <c r="AK2836" i="4"/>
  <c r="AK2900" i="4"/>
  <c r="AK2964" i="4"/>
  <c r="AK3028" i="4"/>
  <c r="AK3092" i="4"/>
  <c r="AK3156" i="4"/>
  <c r="AK3220" i="4"/>
  <c r="AK3284" i="4"/>
  <c r="AK3348" i="4"/>
  <c r="AJ54" i="4"/>
  <c r="AJ118" i="4"/>
  <c r="AJ182" i="4"/>
  <c r="AJ246" i="4"/>
  <c r="AJ310" i="4"/>
  <c r="AJ374" i="4"/>
  <c r="AJ438" i="4"/>
  <c r="AJ502" i="4"/>
  <c r="AJ566" i="4"/>
  <c r="AJ630" i="4"/>
  <c r="AJ694" i="4"/>
  <c r="AJ758" i="4"/>
  <c r="AJ822" i="4"/>
  <c r="AJ886" i="4"/>
  <c r="AJ950" i="4"/>
  <c r="AJ1014" i="4"/>
  <c r="AJ1078" i="4"/>
  <c r="AJ1142" i="4"/>
  <c r="AJ1206" i="4"/>
  <c r="AJ1270" i="4"/>
  <c r="AJ1334" i="4"/>
  <c r="AJ1398" i="4"/>
  <c r="AJ1462" i="4"/>
  <c r="AJ1526" i="4"/>
  <c r="AJ1590" i="4"/>
  <c r="AK2677" i="4"/>
  <c r="AK2741" i="4"/>
  <c r="AK2805" i="4"/>
  <c r="AK2869" i="4"/>
  <c r="AK2933" i="4"/>
  <c r="AK2997" i="4"/>
  <c r="AK3061" i="4"/>
  <c r="AK3125" i="4"/>
  <c r="AK3189" i="4"/>
  <c r="AK3253" i="4"/>
  <c r="AK3317" i="4"/>
  <c r="AJ23" i="4"/>
  <c r="AJ87" i="4"/>
  <c r="AJ151" i="4"/>
  <c r="AJ215" i="4"/>
  <c r="AJ279" i="4"/>
  <c r="AJ343" i="4"/>
  <c r="AJ407" i="4"/>
  <c r="AJ471" i="4"/>
  <c r="AJ535" i="4"/>
  <c r="AJ599" i="4"/>
  <c r="AJ663" i="4"/>
  <c r="AJ727" i="4"/>
  <c r="AJ791" i="4"/>
  <c r="AJ855" i="4"/>
  <c r="AJ919" i="4"/>
  <c r="AJ983" i="4"/>
  <c r="AJ1047" i="4"/>
  <c r="AJ1111" i="4"/>
  <c r="AJ1175" i="4"/>
  <c r="AJ1239" i="4"/>
  <c r="AJ1303" i="4"/>
  <c r="AJ1367" i="4"/>
  <c r="AJ1431" i="4"/>
  <c r="AJ1495" i="4"/>
  <c r="AJ1559" i="4"/>
  <c r="AJ1623" i="4"/>
  <c r="AK2710" i="4"/>
  <c r="AK2774" i="4"/>
  <c r="AK2838" i="4"/>
  <c r="AK2902" i="4"/>
  <c r="AK2966" i="4"/>
  <c r="AK3030" i="4"/>
  <c r="AK3094" i="4"/>
  <c r="AK3158" i="4"/>
  <c r="AK3222" i="4"/>
  <c r="AK3286" i="4"/>
  <c r="AK3350" i="4"/>
  <c r="AJ48" i="4"/>
  <c r="AJ112" i="4"/>
  <c r="AJ176" i="4"/>
  <c r="AJ240" i="4"/>
  <c r="AJ304" i="4"/>
  <c r="AJ368" i="4"/>
  <c r="AJ432" i="4"/>
  <c r="AJ496" i="4"/>
  <c r="AJ560" i="4"/>
  <c r="AJ624" i="4"/>
  <c r="AJ688" i="4"/>
  <c r="AJ752" i="4"/>
  <c r="AJ816" i="4"/>
  <c r="AJ880" i="4"/>
  <c r="AJ944" i="4"/>
  <c r="AJ1008" i="4"/>
  <c r="AJ1072" i="4"/>
  <c r="AJ1136" i="4"/>
  <c r="AJ1200" i="4"/>
  <c r="AJ1264" i="4"/>
  <c r="AJ1328" i="4"/>
  <c r="AJ1392" i="4"/>
  <c r="AJ1456" i="4"/>
  <c r="AJ1520" i="4"/>
  <c r="AJ1584" i="4"/>
  <c r="AJ1649" i="4"/>
  <c r="AJ1713" i="4"/>
  <c r="AJ1777" i="4"/>
  <c r="AJ1841" i="4"/>
  <c r="AJ1905" i="4"/>
  <c r="AJ1969" i="4"/>
  <c r="AJ2033" i="4"/>
  <c r="AJ2097" i="4"/>
  <c r="AJ2161" i="4"/>
  <c r="AJ2225" i="4"/>
  <c r="AJ2289" i="4"/>
  <c r="AJ2353" i="4"/>
  <c r="AJ2417" i="4"/>
  <c r="AJ2481" i="4"/>
  <c r="AJ2545" i="4"/>
  <c r="AJ2609" i="4"/>
  <c r="AJ2673" i="4"/>
  <c r="AJ2737" i="4"/>
  <c r="AJ2801" i="4"/>
  <c r="AJ2865" i="4"/>
  <c r="AJ2929" i="4"/>
  <c r="AJ2993" i="4"/>
  <c r="AJ3057" i="4"/>
  <c r="AJ3121" i="4"/>
  <c r="AJ3185" i="4"/>
  <c r="AJ3249" i="4"/>
  <c r="AJ3313" i="4"/>
  <c r="AJ1658" i="4"/>
  <c r="AJ1722" i="4"/>
  <c r="AJ1786" i="4"/>
  <c r="AJ1850" i="4"/>
  <c r="AJ1914" i="4"/>
  <c r="AJ1978" i="4"/>
  <c r="AJ2042" i="4"/>
  <c r="AJ2106" i="4"/>
  <c r="AJ2170" i="4"/>
  <c r="AJ2234" i="4"/>
  <c r="AJ2298" i="4"/>
  <c r="AJ2362" i="4"/>
  <c r="AJ2426" i="4"/>
  <c r="AJ2490" i="4"/>
  <c r="AJ2554" i="4"/>
  <c r="AJ2618" i="4"/>
  <c r="AJ2682" i="4"/>
  <c r="AJ2746" i="4"/>
  <c r="AJ2810" i="4"/>
  <c r="AJ2874" i="4"/>
  <c r="AJ2938" i="4"/>
  <c r="AJ3002" i="4"/>
  <c r="AJ3066" i="4"/>
  <c r="AJ3130" i="4"/>
  <c r="AJ3194" i="4"/>
  <c r="AJ3258" i="4"/>
  <c r="AJ3322" i="4"/>
  <c r="AJ1659" i="4"/>
  <c r="AJ1723" i="4"/>
  <c r="AJ1787" i="4"/>
  <c r="AJ1851" i="4"/>
  <c r="AJ1915" i="4"/>
  <c r="AJ1979" i="4"/>
  <c r="AJ2043" i="4"/>
  <c r="AJ2107" i="4"/>
  <c r="AJ2171" i="4"/>
  <c r="AJ2235" i="4"/>
  <c r="AJ2299" i="4"/>
  <c r="AJ2363" i="4"/>
  <c r="AJ2427" i="4"/>
  <c r="AJ2491" i="4"/>
  <c r="AJ2555" i="4"/>
  <c r="AJ2619" i="4"/>
  <c r="AJ2683" i="4"/>
  <c r="AJ2747" i="4"/>
  <c r="AJ2811" i="4"/>
  <c r="AJ2875" i="4"/>
  <c r="AJ2939" i="4"/>
  <c r="AJ3003" i="4"/>
  <c r="AJ3067" i="4"/>
  <c r="AJ3131" i="4"/>
  <c r="AJ3195" i="4"/>
  <c r="AJ3259" i="4"/>
  <c r="AJ3323" i="4"/>
  <c r="AJ1668" i="4"/>
  <c r="AJ1732" i="4"/>
  <c r="AJ1796" i="4"/>
  <c r="AJ1860" i="4"/>
  <c r="AJ1924" i="4"/>
  <c r="AJ1988" i="4"/>
  <c r="AJ2052" i="4"/>
  <c r="AJ2116" i="4"/>
  <c r="AJ2180" i="4"/>
  <c r="AJ2244" i="4"/>
  <c r="AJ2308" i="4"/>
  <c r="AJ2372" i="4"/>
  <c r="AJ2436" i="4"/>
  <c r="AJ2500" i="4"/>
  <c r="AJ2564" i="4"/>
  <c r="AJ2628" i="4"/>
  <c r="AJ2692" i="4"/>
  <c r="AJ2756" i="4"/>
  <c r="AJ2820" i="4"/>
  <c r="AJ2884" i="4"/>
  <c r="AJ2948" i="4"/>
  <c r="AJ3012" i="4"/>
  <c r="AJ3076" i="4"/>
  <c r="AJ3140" i="4"/>
  <c r="AJ3204" i="4"/>
  <c r="AJ3268" i="4"/>
  <c r="AJ3332" i="4"/>
  <c r="AJ1661" i="4"/>
  <c r="AJ1725" i="4"/>
  <c r="AJ1789" i="4"/>
  <c r="AJ1853" i="4"/>
  <c r="AJ1917" i="4"/>
  <c r="AJ1981" i="4"/>
  <c r="AJ2045" i="4"/>
  <c r="AJ2109" i="4"/>
  <c r="AJ2173" i="4"/>
  <c r="AJ2237" i="4"/>
  <c r="AJ2301" i="4"/>
  <c r="AJ2365" i="4"/>
  <c r="AJ2429" i="4"/>
  <c r="AJ2493" i="4"/>
  <c r="AJ2557" i="4"/>
  <c r="AJ2621" i="4"/>
  <c r="AJ2685" i="4"/>
  <c r="AJ2749" i="4"/>
  <c r="AJ2813" i="4"/>
  <c r="AJ2877" i="4"/>
  <c r="AJ2941" i="4"/>
  <c r="AJ3005" i="4"/>
  <c r="AJ3069" i="4"/>
  <c r="AJ3133" i="4"/>
  <c r="AJ3197" i="4"/>
  <c r="AJ3261" i="4"/>
  <c r="AJ3325" i="4"/>
  <c r="AJ3344" i="4"/>
  <c r="AJ1694" i="4"/>
  <c r="AJ1758" i="4"/>
  <c r="AJ1822" i="4"/>
  <c r="AJ1886" i="4"/>
  <c r="AJ1950" i="4"/>
  <c r="AJ2014" i="4"/>
  <c r="AJ2078" i="4"/>
  <c r="AJ2142" i="4"/>
  <c r="AJ2206" i="4"/>
  <c r="AJ2270" i="4"/>
  <c r="AJ2334" i="4"/>
  <c r="AJ2398" i="4"/>
  <c r="AJ2462" i="4"/>
  <c r="AJ2526" i="4"/>
  <c r="AJ2590" i="4"/>
  <c r="AJ2654" i="4"/>
  <c r="AJ2718" i="4"/>
  <c r="AJ2782" i="4"/>
  <c r="AJ2846" i="4"/>
  <c r="AJ2910" i="4"/>
  <c r="AJ2974" i="4"/>
  <c r="AJ3038" i="4"/>
  <c r="AJ3102" i="4"/>
  <c r="AJ3166" i="4"/>
  <c r="AJ3230" i="4"/>
  <c r="AJ3294" i="4"/>
  <c r="AJ3358" i="4"/>
  <c r="AJ1695" i="4"/>
  <c r="AJ1759" i="4"/>
  <c r="AJ1823" i="4"/>
  <c r="AJ1887" i="4"/>
  <c r="AJ1951" i="4"/>
  <c r="AJ2015" i="4"/>
  <c r="AJ2079" i="4"/>
  <c r="AJ2143" i="4"/>
  <c r="AJ2207" i="4"/>
  <c r="AJ2271" i="4"/>
  <c r="AJ2335" i="4"/>
  <c r="AJ2399" i="4"/>
  <c r="AJ2463" i="4"/>
  <c r="AJ2527" i="4"/>
  <c r="AJ2591" i="4"/>
  <c r="AJ2655" i="4"/>
  <c r="AJ2719" i="4"/>
  <c r="AJ2783" i="4"/>
  <c r="AJ2847" i="4"/>
  <c r="AJ2911" i="4"/>
  <c r="AJ2975" i="4"/>
  <c r="AJ3039" i="4"/>
  <c r="AJ3103" i="4"/>
  <c r="AJ3167" i="4"/>
  <c r="AJ3231" i="4"/>
  <c r="AJ3295" i="4"/>
  <c r="AJ3359" i="4"/>
  <c r="AJ1688" i="4"/>
  <c r="AJ1752" i="4"/>
  <c r="AJ1816" i="4"/>
  <c r="AJ1880" i="4"/>
  <c r="AJ1944" i="4"/>
  <c r="AJ2008" i="4"/>
  <c r="AJ2072" i="4"/>
  <c r="AJ2136" i="4"/>
  <c r="AJ2200" i="4"/>
  <c r="AJ2264" i="4"/>
  <c r="AJ2328" i="4"/>
  <c r="AJ2392" i="4"/>
  <c r="AJ2456" i="4"/>
  <c r="AJ2520" i="4"/>
  <c r="AJ2584" i="4"/>
  <c r="AJ2648" i="4"/>
  <c r="AJ2712" i="4"/>
  <c r="AJ2776" i="4"/>
  <c r="AJ2840" i="4"/>
  <c r="AJ2904" i="4"/>
  <c r="AJ2968" i="4"/>
  <c r="AJ3032" i="4"/>
  <c r="AJ3096" i="4"/>
  <c r="AJ3160" i="4"/>
  <c r="AJ3224" i="4"/>
  <c r="AJ3288" i="4"/>
  <c r="AJ605" i="4"/>
  <c r="AJ669" i="4"/>
  <c r="AJ733" i="4"/>
  <c r="AJ797" i="4"/>
  <c r="AJ861" i="4"/>
  <c r="AJ925" i="4"/>
  <c r="AJ989" i="4"/>
  <c r="AJ1053" i="4"/>
  <c r="AJ1117" i="4"/>
  <c r="AJ1181" i="4"/>
  <c r="AJ1245" i="4"/>
  <c r="AJ1309" i="4"/>
  <c r="AJ1373" i="4"/>
  <c r="AJ1437" i="4"/>
  <c r="AJ1501" i="4"/>
  <c r="AJ1565" i="4"/>
  <c r="AJ1629" i="4"/>
  <c r="AK2716" i="4"/>
  <c r="AK2780" i="4"/>
  <c r="AK2844" i="4"/>
  <c r="AK2908" i="4"/>
  <c r="AK2972" i="4"/>
  <c r="AK3036" i="4"/>
  <c r="AK3100" i="4"/>
  <c r="AK3164" i="4"/>
  <c r="AK3228" i="4"/>
  <c r="AK3292" i="4"/>
  <c r="AK3356" i="4"/>
  <c r="AJ62" i="4"/>
  <c r="AJ126" i="4"/>
  <c r="AJ190" i="4"/>
  <c r="AJ254" i="4"/>
  <c r="AJ318" i="4"/>
  <c r="AJ382" i="4"/>
  <c r="AJ446" i="4"/>
  <c r="AJ510" i="4"/>
  <c r="AJ574" i="4"/>
  <c r="AJ638" i="4"/>
  <c r="AJ702" i="4"/>
  <c r="AJ766" i="4"/>
  <c r="AJ830" i="4"/>
  <c r="AJ894" i="4"/>
  <c r="AJ958" i="4"/>
  <c r="AJ1022" i="4"/>
  <c r="AJ1086" i="4"/>
  <c r="AJ1150" i="4"/>
  <c r="AJ1214" i="4"/>
  <c r="AJ1278" i="4"/>
  <c r="AJ1342" i="4"/>
  <c r="AJ1406" i="4"/>
  <c r="AJ1470" i="4"/>
  <c r="AJ1534" i="4"/>
  <c r="AJ1598" i="4"/>
  <c r="AK2685" i="4"/>
  <c r="AK2749" i="4"/>
  <c r="AK2813" i="4"/>
  <c r="AK2877" i="4"/>
  <c r="AK2941" i="4"/>
  <c r="AK3005" i="4"/>
  <c r="AK3069" i="4"/>
  <c r="AK3133" i="4"/>
  <c r="AK3197" i="4"/>
  <c r="AK3261" i="4"/>
  <c r="AK3325" i="4"/>
  <c r="AJ31" i="4"/>
  <c r="AJ95" i="4"/>
  <c r="AJ159" i="4"/>
  <c r="AJ223" i="4"/>
  <c r="AJ287" i="4"/>
  <c r="AJ351" i="4"/>
  <c r="AJ415" i="4"/>
  <c r="AJ479" i="4"/>
  <c r="AJ543" i="4"/>
  <c r="AJ607" i="4"/>
  <c r="AJ671" i="4"/>
  <c r="AJ735" i="4"/>
  <c r="AJ799" i="4"/>
  <c r="AJ863" i="4"/>
  <c r="AJ927" i="4"/>
  <c r="AJ991" i="4"/>
  <c r="AJ1055" i="4"/>
  <c r="AJ1119" i="4"/>
  <c r="AJ1183" i="4"/>
  <c r="AJ1247" i="4"/>
  <c r="AJ1311" i="4"/>
  <c r="AJ1375" i="4"/>
  <c r="AJ1439" i="4"/>
  <c r="AJ1503" i="4"/>
  <c r="AJ1567" i="4"/>
  <c r="AJ1631" i="4"/>
  <c r="AK2718" i="4"/>
  <c r="AK2782" i="4"/>
  <c r="AK2846" i="4"/>
  <c r="AK2910" i="4"/>
  <c r="AK2974" i="4"/>
  <c r="AK3038" i="4"/>
  <c r="AK3102" i="4"/>
  <c r="AK3166" i="4"/>
  <c r="AK3230" i="4"/>
  <c r="AK3294" i="4"/>
  <c r="AK3358" i="4"/>
  <c r="AJ56" i="4"/>
  <c r="AJ120" i="4"/>
  <c r="AJ184" i="4"/>
  <c r="AJ248" i="4"/>
  <c r="AJ312" i="4"/>
  <c r="AJ376" i="4"/>
  <c r="AJ440" i="4"/>
  <c r="AJ504" i="4"/>
  <c r="AJ568" i="4"/>
  <c r="AJ632" i="4"/>
  <c r="AJ696" i="4"/>
  <c r="AJ760" i="4"/>
  <c r="AJ824" i="4"/>
  <c r="AJ888" i="4"/>
  <c r="AJ952" i="4"/>
  <c r="AJ1016" i="4"/>
  <c r="AJ1080" i="4"/>
  <c r="AJ1144" i="4"/>
  <c r="AJ1208" i="4"/>
  <c r="AJ1272" i="4"/>
  <c r="AJ1336" i="4"/>
  <c r="AJ1400" i="4"/>
  <c r="AJ1464" i="4"/>
  <c r="AJ1528" i="4"/>
  <c r="AJ1592" i="4"/>
  <c r="AJ1657" i="4"/>
  <c r="AJ1721" i="4"/>
  <c r="AJ1785" i="4"/>
  <c r="AJ1849" i="4"/>
  <c r="AJ1913" i="4"/>
  <c r="AJ1977" i="4"/>
  <c r="AJ2041" i="4"/>
  <c r="AJ2105" i="4"/>
  <c r="AJ2169" i="4"/>
  <c r="AJ2233" i="4"/>
  <c r="AJ2297" i="4"/>
  <c r="AJ2361" i="4"/>
  <c r="AJ2425" i="4"/>
  <c r="AJ2489" i="4"/>
  <c r="AJ2553" i="4"/>
  <c r="AJ2617" i="4"/>
  <c r="AJ2681" i="4"/>
  <c r="AJ2745" i="4"/>
  <c r="AJ2809" i="4"/>
  <c r="AJ2873" i="4"/>
  <c r="AJ2937" i="4"/>
  <c r="AJ3001" i="4"/>
  <c r="AJ3065" i="4"/>
  <c r="AJ3129" i="4"/>
  <c r="AJ3193" i="4"/>
  <c r="AJ3257" i="4"/>
  <c r="AJ3321" i="4"/>
  <c r="AJ1666" i="4"/>
  <c r="AJ1730" i="4"/>
  <c r="AJ1794" i="4"/>
  <c r="AJ1858" i="4"/>
  <c r="AJ1922" i="4"/>
  <c r="AJ1986" i="4"/>
  <c r="AJ2050" i="4"/>
  <c r="AJ2114" i="4"/>
  <c r="AJ2178" i="4"/>
  <c r="AJ2242" i="4"/>
  <c r="AJ2306" i="4"/>
  <c r="AJ2370" i="4"/>
  <c r="AJ2434" i="4"/>
  <c r="AJ2498" i="4"/>
  <c r="AJ2562" i="4"/>
  <c r="AJ2626" i="4"/>
  <c r="AJ2690" i="4"/>
  <c r="AJ2754" i="4"/>
  <c r="AJ2818" i="4"/>
  <c r="AJ2882" i="4"/>
  <c r="AJ2946" i="4"/>
  <c r="AJ3010" i="4"/>
  <c r="AJ3074" i="4"/>
  <c r="AJ3138" i="4"/>
  <c r="AJ3202" i="4"/>
  <c r="AJ3266" i="4"/>
  <c r="AJ3330" i="4"/>
  <c r="AJ1667" i="4"/>
  <c r="AJ1731" i="4"/>
  <c r="AJ1795" i="4"/>
  <c r="AJ1859" i="4"/>
  <c r="AJ1923" i="4"/>
  <c r="AJ1987" i="4"/>
  <c r="AJ2051" i="4"/>
  <c r="AJ2115" i="4"/>
  <c r="AJ2179" i="4"/>
  <c r="AJ2243" i="4"/>
  <c r="AJ2307" i="4"/>
  <c r="AJ2371" i="4"/>
  <c r="AJ2435" i="4"/>
  <c r="AJ2499" i="4"/>
  <c r="AJ2563" i="4"/>
  <c r="AJ2627" i="4"/>
  <c r="AJ2691" i="4"/>
  <c r="AJ2755" i="4"/>
  <c r="AJ2819" i="4"/>
  <c r="AJ2883" i="4"/>
  <c r="AJ2947" i="4"/>
  <c r="AJ3011" i="4"/>
  <c r="AJ3075" i="4"/>
  <c r="AJ3139" i="4"/>
  <c r="AJ3203" i="4"/>
  <c r="AJ3267" i="4"/>
  <c r="AJ3331" i="4"/>
  <c r="AJ1676" i="4"/>
  <c r="AJ1740" i="4"/>
  <c r="AJ1804" i="4"/>
  <c r="AJ1868" i="4"/>
  <c r="AJ1932" i="4"/>
  <c r="AJ1996" i="4"/>
  <c r="AJ2060" i="4"/>
  <c r="AJ2124" i="4"/>
  <c r="AJ2188" i="4"/>
  <c r="AJ2252" i="4"/>
  <c r="AJ2316" i="4"/>
  <c r="AJ2380" i="4"/>
  <c r="AJ2444" i="4"/>
  <c r="AJ2508" i="4"/>
  <c r="AJ2572" i="4"/>
  <c r="AJ2636" i="4"/>
  <c r="AJ2700" i="4"/>
  <c r="AJ2764" i="4"/>
  <c r="AJ2828" i="4"/>
  <c r="AJ2892" i="4"/>
  <c r="AJ2956" i="4"/>
  <c r="AJ3020" i="4"/>
  <c r="AJ3084" i="4"/>
  <c r="AJ3148" i="4"/>
  <c r="AJ3212" i="4"/>
  <c r="AJ3276" i="4"/>
  <c r="AJ3340" i="4"/>
  <c r="AJ1669" i="4"/>
  <c r="AJ1733" i="4"/>
  <c r="AJ1797" i="4"/>
  <c r="AJ1861" i="4"/>
  <c r="AJ1925" i="4"/>
  <c r="AJ1989" i="4"/>
  <c r="AJ2053" i="4"/>
  <c r="AJ2117" i="4"/>
  <c r="AJ2181" i="4"/>
  <c r="AJ2245" i="4"/>
  <c r="AJ2309" i="4"/>
  <c r="AJ2373" i="4"/>
  <c r="AJ2437" i="4"/>
  <c r="AJ2501" i="4"/>
  <c r="AJ2565" i="4"/>
  <c r="AJ2629" i="4"/>
  <c r="AJ2693" i="4"/>
  <c r="AJ2757" i="4"/>
  <c r="AJ2821" i="4"/>
  <c r="AJ2885" i="4"/>
  <c r="AJ2949" i="4"/>
  <c r="AJ3013" i="4"/>
  <c r="AJ3077" i="4"/>
  <c r="AJ3141" i="4"/>
  <c r="AJ3205" i="4"/>
  <c r="AJ3269" i="4"/>
  <c r="AJ3333" i="4"/>
  <c r="AJ3360" i="4"/>
  <c r="AJ1702" i="4"/>
  <c r="AJ1766" i="4"/>
  <c r="AJ1830" i="4"/>
  <c r="AJ1894" i="4"/>
  <c r="AJ1958" i="4"/>
  <c r="AJ2022" i="4"/>
  <c r="AJ2086" i="4"/>
  <c r="AJ2150" i="4"/>
  <c r="AJ2214" i="4"/>
  <c r="AJ2278" i="4"/>
  <c r="AJ2342" i="4"/>
  <c r="AJ2406" i="4"/>
  <c r="AJ2470" i="4"/>
  <c r="AJ2534" i="4"/>
  <c r="AJ2598" i="4"/>
  <c r="AJ2662" i="4"/>
  <c r="AJ2726" i="4"/>
  <c r="AJ2790" i="4"/>
  <c r="AJ2854" i="4"/>
  <c r="AJ2918" i="4"/>
  <c r="AJ2982" i="4"/>
  <c r="AJ3046" i="4"/>
  <c r="AJ3110" i="4"/>
  <c r="AJ3174" i="4"/>
  <c r="AJ3238" i="4"/>
  <c r="AJ3302" i="4"/>
  <c r="AJ3328" i="4"/>
  <c r="AJ1703" i="4"/>
  <c r="AJ1767" i="4"/>
  <c r="AJ1831" i="4"/>
  <c r="AJ1895" i="4"/>
  <c r="AJ1959" i="4"/>
  <c r="AJ2023" i="4"/>
  <c r="AJ2087" i="4"/>
  <c r="AJ2151" i="4"/>
  <c r="AJ2215" i="4"/>
  <c r="AJ2279" i="4"/>
  <c r="AJ2343" i="4"/>
  <c r="AJ2407" i="4"/>
  <c r="AJ2471" i="4"/>
  <c r="AJ2535" i="4"/>
  <c r="AJ2599" i="4"/>
  <c r="AJ2663" i="4"/>
  <c r="AJ2727" i="4"/>
  <c r="AJ2791" i="4"/>
  <c r="AJ2855" i="4"/>
  <c r="AJ2919" i="4"/>
  <c r="AJ2983" i="4"/>
  <c r="AJ3047" i="4"/>
  <c r="AJ3111" i="4"/>
  <c r="AJ3175" i="4"/>
  <c r="AJ3239" i="4"/>
  <c r="AJ3303" i="4"/>
  <c r="AJ3312" i="4"/>
  <c r="AJ1696" i="4"/>
  <c r="AJ1760" i="4"/>
  <c r="AJ1824" i="4"/>
  <c r="AJ1888" i="4"/>
  <c r="AJ1952" i="4"/>
  <c r="AJ2016" i="4"/>
  <c r="AJ2080" i="4"/>
  <c r="AJ2144" i="4"/>
  <c r="AJ2208" i="4"/>
  <c r="AJ2272" i="4"/>
  <c r="AJ2336" i="4"/>
  <c r="AJ2400" i="4"/>
  <c r="AJ2464" i="4"/>
  <c r="AJ2528" i="4"/>
  <c r="AJ2592" i="4"/>
  <c r="AJ2656" i="4"/>
  <c r="AJ2720" i="4"/>
  <c r="AJ2784" i="4"/>
  <c r="AJ2848" i="4"/>
  <c r="AJ2912" i="4"/>
  <c r="AJ2976" i="4"/>
  <c r="AJ3040" i="4"/>
  <c r="AJ3104" i="4"/>
  <c r="AJ3168" i="4"/>
  <c r="AJ3232" i="4"/>
  <c r="AJ3296" i="4"/>
  <c r="AJ677" i="4"/>
  <c r="AJ741" i="4"/>
  <c r="AJ805" i="4"/>
  <c r="AJ869" i="4"/>
  <c r="AJ933" i="4"/>
  <c r="AJ997" i="4"/>
  <c r="AJ1061" i="4"/>
  <c r="AJ1125" i="4"/>
  <c r="AJ1189" i="4"/>
  <c r="AJ1253" i="4"/>
  <c r="AJ1317" i="4"/>
  <c r="AJ1381" i="4"/>
  <c r="AJ1445" i="4"/>
  <c r="AJ1509" i="4"/>
  <c r="AJ1573" i="4"/>
  <c r="AJ1637" i="4"/>
  <c r="AK2724" i="4"/>
  <c r="AK2788" i="4"/>
  <c r="AK2852" i="4"/>
  <c r="AK2916" i="4"/>
  <c r="AK2980" i="4"/>
  <c r="AK3044" i="4"/>
  <c r="AK3108" i="4"/>
  <c r="AK3172" i="4"/>
  <c r="AK3236" i="4"/>
  <c r="AK3300" i="4"/>
  <c r="AK3364" i="4"/>
  <c r="AJ70" i="4"/>
  <c r="AJ134" i="4"/>
  <c r="AJ198" i="4"/>
  <c r="AJ262" i="4"/>
  <c r="AJ326" i="4"/>
  <c r="AJ390" i="4"/>
  <c r="AJ454" i="4"/>
  <c r="AJ518" i="4"/>
  <c r="AJ582" i="4"/>
  <c r="AJ646" i="4"/>
  <c r="AJ710" i="4"/>
  <c r="AJ774" i="4"/>
  <c r="AJ838" i="4"/>
  <c r="AJ902" i="4"/>
  <c r="AJ966" i="4"/>
  <c r="AJ1030" i="4"/>
  <c r="AJ1094" i="4"/>
  <c r="AJ1158" i="4"/>
  <c r="AJ1222" i="4"/>
  <c r="AJ1286" i="4"/>
  <c r="AJ1350" i="4"/>
  <c r="AJ1414" i="4"/>
  <c r="AJ1478" i="4"/>
  <c r="AJ1542" i="4"/>
  <c r="AJ1606" i="4"/>
  <c r="AK2693" i="4"/>
  <c r="AK2757" i="4"/>
  <c r="AK2821" i="4"/>
  <c r="AK2885" i="4"/>
  <c r="AK2949" i="4"/>
  <c r="AK3013" i="4"/>
  <c r="AK3077" i="4"/>
  <c r="AK3141" i="4"/>
  <c r="AK3205" i="4"/>
  <c r="AK3269" i="4"/>
  <c r="AK3333" i="4"/>
  <c r="AJ39" i="4"/>
  <c r="AJ103" i="4"/>
  <c r="AJ167" i="4"/>
  <c r="AJ231" i="4"/>
  <c r="AJ295" i="4"/>
  <c r="AJ359" i="4"/>
  <c r="AJ423" i="4"/>
  <c r="AJ487" i="4"/>
  <c r="AJ551" i="4"/>
  <c r="AJ615" i="4"/>
  <c r="AJ679" i="4"/>
  <c r="AJ743" i="4"/>
  <c r="AJ807" i="4"/>
  <c r="AJ871" i="4"/>
  <c r="AJ935" i="4"/>
  <c r="AJ999" i="4"/>
  <c r="AJ1063" i="4"/>
  <c r="AJ1127" i="4"/>
  <c r="AJ1191" i="4"/>
  <c r="AJ1255" i="4"/>
  <c r="AJ1319" i="4"/>
  <c r="AJ1383" i="4"/>
  <c r="AJ1447" i="4"/>
  <c r="AJ1511" i="4"/>
  <c r="AJ1575" i="4"/>
  <c r="AJ1639" i="4"/>
  <c r="AK2726" i="4"/>
  <c r="AK2790" i="4"/>
  <c r="AK2854" i="4"/>
  <c r="AK2918" i="4"/>
  <c r="AK2982" i="4"/>
  <c r="AK3046" i="4"/>
  <c r="AK3110" i="4"/>
  <c r="AK3174" i="4"/>
  <c r="AK3238" i="4"/>
  <c r="AK3302" i="4"/>
  <c r="AJ64" i="4"/>
  <c r="AJ128" i="4"/>
  <c r="AJ192" i="4"/>
  <c r="AJ256" i="4"/>
  <c r="AJ320" i="4"/>
  <c r="AJ384" i="4"/>
  <c r="AJ448" i="4"/>
  <c r="AJ512" i="4"/>
  <c r="AJ576" i="4"/>
  <c r="AJ640" i="4"/>
  <c r="AJ704" i="4"/>
  <c r="AJ768" i="4"/>
  <c r="AJ832" i="4"/>
  <c r="AJ896" i="4"/>
  <c r="AJ960" i="4"/>
  <c r="AJ1024" i="4"/>
  <c r="AJ1088" i="4"/>
  <c r="AJ1152" i="4"/>
  <c r="AJ1216" i="4"/>
  <c r="AJ1280" i="4"/>
  <c r="AJ1344" i="4"/>
  <c r="AJ1408" i="4"/>
  <c r="AJ1472" i="4"/>
  <c r="AJ1536" i="4"/>
  <c r="AJ1600" i="4"/>
  <c r="AJ1665" i="4"/>
  <c r="AJ1729" i="4"/>
  <c r="AJ1793" i="4"/>
  <c r="AJ1857" i="4"/>
  <c r="AJ1921" i="4"/>
  <c r="AJ1985" i="4"/>
  <c r="AJ2049" i="4"/>
  <c r="AJ2113" i="4"/>
  <c r="AJ2177" i="4"/>
  <c r="AJ2241" i="4"/>
  <c r="AJ2305" i="4"/>
  <c r="AJ2369" i="4"/>
  <c r="AJ2433" i="4"/>
  <c r="AJ2497" i="4"/>
  <c r="AJ2561" i="4"/>
  <c r="AJ2625" i="4"/>
  <c r="AJ2689" i="4"/>
  <c r="AJ2753" i="4"/>
  <c r="AJ2817" i="4"/>
  <c r="AJ2881" i="4"/>
  <c r="AJ2945" i="4"/>
  <c r="AJ3009" i="4"/>
  <c r="AJ3073" i="4"/>
  <c r="AJ3137" i="4"/>
  <c r="AJ3201" i="4"/>
  <c r="AJ3265" i="4"/>
  <c r="AJ3329" i="4"/>
  <c r="AJ1674" i="4"/>
  <c r="AJ1738" i="4"/>
  <c r="AJ1802" i="4"/>
  <c r="AJ1866" i="4"/>
  <c r="AJ1930" i="4"/>
  <c r="AJ1994" i="4"/>
  <c r="AJ2058" i="4"/>
  <c r="AJ2122" i="4"/>
  <c r="AJ2186" i="4"/>
  <c r="AJ2250" i="4"/>
  <c r="AJ2314" i="4"/>
  <c r="AJ2378" i="4"/>
  <c r="AJ2442" i="4"/>
  <c r="AJ2506" i="4"/>
  <c r="AJ2570" i="4"/>
  <c r="AJ2634" i="4"/>
  <c r="AJ2698" i="4"/>
  <c r="AJ2762" i="4"/>
  <c r="AJ2826" i="4"/>
  <c r="AJ2890" i="4"/>
  <c r="AJ2954" i="4"/>
  <c r="AJ3018" i="4"/>
  <c r="AJ3082" i="4"/>
  <c r="AJ3146" i="4"/>
  <c r="AJ3210" i="4"/>
  <c r="AJ3274" i="4"/>
  <c r="AJ3338" i="4"/>
  <c r="AJ1675" i="4"/>
  <c r="AJ1739" i="4"/>
  <c r="AJ1803" i="4"/>
  <c r="AJ1867" i="4"/>
  <c r="AJ1931" i="4"/>
  <c r="AJ1995" i="4"/>
  <c r="AJ2059" i="4"/>
  <c r="AJ2123" i="4"/>
  <c r="AJ2187" i="4"/>
  <c r="AJ2251" i="4"/>
  <c r="AJ2315" i="4"/>
  <c r="AJ2379" i="4"/>
  <c r="AJ2443" i="4"/>
  <c r="AJ2507" i="4"/>
  <c r="AJ2571" i="4"/>
  <c r="AJ2635" i="4"/>
  <c r="AJ2699" i="4"/>
  <c r="AJ2763" i="4"/>
  <c r="AJ2827" i="4"/>
  <c r="AJ2891" i="4"/>
  <c r="AJ2955" i="4"/>
  <c r="AJ3019" i="4"/>
  <c r="AJ3083" i="4"/>
  <c r="AJ3147" i="4"/>
  <c r="AJ3211" i="4"/>
  <c r="AJ3275" i="4"/>
  <c r="AJ3339" i="4"/>
  <c r="AJ1684" i="4"/>
  <c r="AJ1748" i="4"/>
  <c r="AJ1812" i="4"/>
  <c r="AJ1876" i="4"/>
  <c r="AJ1940" i="4"/>
  <c r="AJ2004" i="4"/>
  <c r="AJ2068" i="4"/>
  <c r="AJ2132" i="4"/>
  <c r="AJ2196" i="4"/>
  <c r="AJ2260" i="4"/>
  <c r="AJ2324" i="4"/>
  <c r="AJ2388" i="4"/>
  <c r="AJ2452" i="4"/>
  <c r="AJ2516" i="4"/>
  <c r="AJ2580" i="4"/>
  <c r="AJ2644" i="4"/>
  <c r="AJ2708" i="4"/>
  <c r="AJ2772" i="4"/>
  <c r="AJ2836" i="4"/>
  <c r="AJ2900" i="4"/>
  <c r="AJ2964" i="4"/>
  <c r="AJ3028" i="4"/>
  <c r="AJ3092" i="4"/>
  <c r="AJ3156" i="4"/>
  <c r="AJ3220" i="4"/>
  <c r="AJ3284" i="4"/>
  <c r="AJ3348" i="4"/>
  <c r="AJ1677" i="4"/>
  <c r="AJ1741" i="4"/>
  <c r="AJ1805" i="4"/>
  <c r="AJ1869" i="4"/>
  <c r="AJ1933" i="4"/>
  <c r="AJ1997" i="4"/>
  <c r="AJ2061" i="4"/>
  <c r="AJ2125" i="4"/>
  <c r="AJ2189" i="4"/>
  <c r="AJ2253" i="4"/>
  <c r="AJ2317" i="4"/>
  <c r="AJ2381" i="4"/>
  <c r="AJ2445" i="4"/>
  <c r="AJ2509" i="4"/>
  <c r="AJ2573" i="4"/>
  <c r="AJ2637" i="4"/>
  <c r="AJ2701" i="4"/>
  <c r="AJ2765" i="4"/>
  <c r="AJ2829" i="4"/>
  <c r="AJ2893" i="4"/>
  <c r="AJ2957" i="4"/>
  <c r="AJ3021" i="4"/>
  <c r="AJ3085" i="4"/>
  <c r="AJ3149" i="4"/>
  <c r="AJ3213" i="4"/>
  <c r="AJ3277" i="4"/>
  <c r="AJ3341" i="4"/>
  <c r="AJ1646" i="4"/>
  <c r="AJ1710" i="4"/>
  <c r="AJ1774" i="4"/>
  <c r="AJ1838" i="4"/>
  <c r="AJ1902" i="4"/>
  <c r="AJ1966" i="4"/>
  <c r="AJ2030" i="4"/>
  <c r="AJ2094" i="4"/>
  <c r="AJ2158" i="4"/>
  <c r="AJ2222" i="4"/>
  <c r="AJ2286" i="4"/>
  <c r="AJ2350" i="4"/>
  <c r="AJ2414" i="4"/>
  <c r="AJ2478" i="4"/>
  <c r="AJ2542" i="4"/>
  <c r="AJ2606" i="4"/>
  <c r="AJ2670" i="4"/>
  <c r="AJ2734" i="4"/>
  <c r="AJ2798" i="4"/>
  <c r="AJ2862" i="4"/>
  <c r="AJ2926" i="4"/>
  <c r="AJ2990" i="4"/>
  <c r="AJ3054" i="4"/>
  <c r="AJ3118" i="4"/>
  <c r="AJ3182" i="4"/>
  <c r="AJ3246" i="4"/>
  <c r="AJ3310" i="4"/>
  <c r="AJ1647" i="4"/>
  <c r="AJ1711" i="4"/>
  <c r="AJ1775" i="4"/>
  <c r="AJ1839" i="4"/>
  <c r="AJ1903" i="4"/>
  <c r="AJ1967" i="4"/>
  <c r="AJ2031" i="4"/>
  <c r="AJ2095" i="4"/>
  <c r="AJ2159" i="4"/>
  <c r="AJ2223" i="4"/>
  <c r="AJ2287" i="4"/>
  <c r="AJ2351" i="4"/>
  <c r="AJ2415" i="4"/>
  <c r="AJ2479" i="4"/>
  <c r="AJ2543" i="4"/>
  <c r="AJ2607" i="4"/>
  <c r="AJ2671" i="4"/>
  <c r="AJ2735" i="4"/>
  <c r="AJ2799" i="4"/>
  <c r="AJ2863" i="4"/>
  <c r="AJ2927" i="4"/>
  <c r="AJ2991" i="4"/>
  <c r="AJ3055" i="4"/>
  <c r="AJ3119" i="4"/>
  <c r="AJ3183" i="4"/>
  <c r="AJ3247" i="4"/>
  <c r="AJ3311" i="4"/>
  <c r="AJ3352" i="4"/>
  <c r="AJ1704" i="4"/>
  <c r="AJ1768" i="4"/>
  <c r="AJ1832" i="4"/>
  <c r="AJ1896" i="4"/>
  <c r="AJ1960" i="4"/>
  <c r="AJ2024" i="4"/>
  <c r="AJ2088" i="4"/>
  <c r="AJ2152" i="4"/>
  <c r="AJ2216" i="4"/>
  <c r="AJ2280" i="4"/>
  <c r="AJ2344" i="4"/>
  <c r="AJ2408" i="4"/>
  <c r="AJ2472" i="4"/>
  <c r="AJ2536" i="4"/>
  <c r="AJ2600" i="4"/>
  <c r="AJ2664" i="4"/>
  <c r="AJ2728" i="4"/>
  <c r="AJ2792" i="4"/>
  <c r="AJ2856" i="4"/>
  <c r="AJ2920" i="4"/>
  <c r="AJ2984" i="4"/>
  <c r="AJ3048" i="4"/>
  <c r="AJ3112" i="4"/>
  <c r="AJ3176" i="4"/>
  <c r="AJ3240" i="4"/>
  <c r="AG3109" i="4"/>
  <c r="AG3141" i="4"/>
  <c r="AG3173" i="4"/>
  <c r="AG3205" i="4"/>
  <c r="AG3237" i="4"/>
  <c r="AG3269" i="4"/>
  <c r="AG3301" i="4"/>
  <c r="AG2494" i="4"/>
  <c r="AG2582" i="4"/>
  <c r="AG2670" i="4"/>
  <c r="AG2766" i="4"/>
  <c r="AG2862" i="4"/>
  <c r="AG1775" i="4"/>
  <c r="AG1871" i="4"/>
  <c r="AG2159" i="4"/>
  <c r="AG2319" i="4"/>
  <c r="AG2543" i="4"/>
  <c r="AG2975" i="4"/>
  <c r="AG3319" i="4"/>
  <c r="AH308" i="4"/>
  <c r="AH340" i="4"/>
  <c r="AH372" i="4"/>
  <c r="AH500" i="4"/>
  <c r="AH532" i="4"/>
  <c r="AH564" i="4"/>
  <c r="AH596" i="4"/>
  <c r="AH628" i="4"/>
  <c r="AH692" i="4"/>
  <c r="AH724" i="4"/>
  <c r="AH756" i="4"/>
  <c r="AH788" i="4"/>
  <c r="AH980" i="4"/>
  <c r="AH1012" i="4"/>
  <c r="AH1076" i="4"/>
  <c r="AH1108" i="4"/>
  <c r="AH1172" i="4"/>
  <c r="AH1204" i="4"/>
  <c r="AH1236" i="4"/>
  <c r="AH1268" i="4"/>
  <c r="AH1300" i="4"/>
  <c r="AH1332" i="4"/>
  <c r="AH1364" i="4"/>
  <c r="AH1396" i="4"/>
  <c r="AH1428" i="4"/>
  <c r="AH1460" i="4"/>
  <c r="AH1492" i="4"/>
  <c r="AH1524" i="4"/>
  <c r="AH1556" i="4"/>
  <c r="AH1588" i="4"/>
  <c r="AH1620" i="4"/>
  <c r="AH1652" i="4"/>
  <c r="AH1684" i="4"/>
  <c r="AH1780" i="4"/>
  <c r="AH1812" i="4"/>
  <c r="AH1844" i="4"/>
  <c r="AH1876" i="4"/>
  <c r="AH1908" i="4"/>
  <c r="AH1940" i="4"/>
  <c r="AH1972" i="4"/>
  <c r="AH2132" i="4"/>
  <c r="AH2164" i="4"/>
  <c r="AH2196" i="4"/>
  <c r="AH2228" i="4"/>
  <c r="AH2292" i="4"/>
  <c r="AH2324" i="4"/>
  <c r="AH2356" i="4"/>
  <c r="AH2388" i="4"/>
  <c r="AH2420" i="4"/>
  <c r="AH2452" i="4"/>
  <c r="AH2484" i="4"/>
  <c r="AH2516" i="4"/>
  <c r="AH2548" i="4"/>
  <c r="AH2580" i="4"/>
  <c r="AH2612" i="4"/>
  <c r="AH2804" i="4"/>
  <c r="AH2836" i="4"/>
  <c r="AH2932" i="4"/>
  <c r="AH2964" i="4"/>
  <c r="AH2996" i="4"/>
  <c r="AH3028" i="4"/>
  <c r="AH3060" i="4"/>
  <c r="AH3124" i="4"/>
  <c r="AH3156" i="4"/>
  <c r="AH3188" i="4"/>
  <c r="AH3220" i="4"/>
  <c r="AH3316" i="4"/>
  <c r="AH3348" i="4"/>
  <c r="AG22" i="4"/>
  <c r="AG54" i="4"/>
  <c r="AG150" i="4"/>
  <c r="AG182" i="4"/>
  <c r="AG214" i="4"/>
  <c r="AG246" i="4"/>
  <c r="AG342" i="4"/>
  <c r="AG374" i="4"/>
  <c r="AG406" i="4"/>
  <c r="AG438" i="4"/>
  <c r="AG470" i="4"/>
  <c r="AG534" i="4"/>
  <c r="AG566" i="4"/>
  <c r="AG598" i="4"/>
  <c r="AG630" i="4"/>
  <c r="AG694" i="4"/>
  <c r="AG726" i="4"/>
  <c r="AG758" i="4"/>
  <c r="AG790" i="4"/>
  <c r="AG822" i="4"/>
  <c r="AG854" i="4"/>
  <c r="AG886" i="4"/>
  <c r="AG918" i="4"/>
  <c r="AG982" i="4"/>
  <c r="AG1014" i="4"/>
  <c r="AG1078" i="4"/>
  <c r="AG1110" i="4"/>
  <c r="AG1142" i="4"/>
  <c r="AG1174" i="4"/>
  <c r="AG1206" i="4"/>
  <c r="AG1238" i="4"/>
  <c r="AG1270" i="4"/>
  <c r="AG1302" i="4"/>
  <c r="AG1334" i="4"/>
  <c r="AG1366" i="4"/>
  <c r="AG1430" i="4"/>
  <c r="AG1462" i="4"/>
  <c r="AG1494" i="4"/>
  <c r="AG1526" i="4"/>
  <c r="AG1558" i="4"/>
  <c r="AG1590" i="4"/>
  <c r="AG1622" i="4"/>
  <c r="AG1654" i="4"/>
  <c r="AG1686" i="4"/>
  <c r="AG1782" i="4"/>
  <c r="AG1814" i="4"/>
  <c r="AG1846" i="4"/>
  <c r="AG1878" i="4"/>
  <c r="AG1910" i="4"/>
  <c r="AG1942" i="4"/>
  <c r="AG1974" i="4"/>
  <c r="AG2278" i="4"/>
  <c r="AG2310" i="4"/>
  <c r="AG2342" i="4"/>
  <c r="AG2374" i="4"/>
  <c r="AG2406" i="4"/>
  <c r="AG2462" i="4"/>
  <c r="AG2542" i="4"/>
  <c r="AG2630" i="4"/>
  <c r="AG2702" i="4"/>
  <c r="AG2822" i="4"/>
  <c r="AG2910" i="4"/>
  <c r="AG2982" i="4"/>
  <c r="AG1783" i="4"/>
  <c r="AG1863" i="4"/>
  <c r="AG1991" i="4"/>
  <c r="AG2863" i="4"/>
  <c r="AH501" i="4"/>
  <c r="AH821" i="4"/>
  <c r="AH853" i="4"/>
  <c r="AH885" i="4"/>
  <c r="AH917" i="4"/>
  <c r="AH981" i="4"/>
  <c r="AH1013" i="4"/>
  <c r="AH1045" i="4"/>
  <c r="AH1109" i="4"/>
  <c r="AH1141" i="4"/>
  <c r="AH1397" i="4"/>
  <c r="AH1429" i="4"/>
  <c r="AH1461" i="4"/>
  <c r="AH1493" i="4"/>
  <c r="AH1525" i="4"/>
  <c r="AH1557" i="4"/>
  <c r="AH1589" i="4"/>
  <c r="AH1621" i="4"/>
  <c r="AH1653" i="4"/>
  <c r="AH1685" i="4"/>
  <c r="AH2005" i="4"/>
  <c r="AH2037" i="4"/>
  <c r="AH2069" i="4"/>
  <c r="AH2101" i="4"/>
  <c r="AH2133" i="4"/>
  <c r="AH2165" i="4"/>
  <c r="AH2197" i="4"/>
  <c r="AH2229" i="4"/>
  <c r="AH2261" i="4"/>
  <c r="AH2293" i="4"/>
  <c r="AH2325" i="4"/>
  <c r="AH2357" i="4"/>
  <c r="AH2389" i="4"/>
  <c r="AH2421" i="4"/>
  <c r="AH2453" i="4"/>
  <c r="AH2485" i="4"/>
  <c r="AH2517" i="4"/>
  <c r="AH2549" i="4"/>
  <c r="AH2581" i="4"/>
  <c r="AH2613" i="4"/>
  <c r="AH2645" i="4"/>
  <c r="AH2677" i="4"/>
  <c r="AH2709" i="4"/>
  <c r="AH2741" i="4"/>
  <c r="AH2773" i="4"/>
  <c r="AH2805" i="4"/>
  <c r="AH2869" i="4"/>
  <c r="AH2901" i="4"/>
  <c r="AH2933" i="4"/>
  <c r="AH2965" i="4"/>
  <c r="AH2997" i="4"/>
  <c r="AH3029" i="4"/>
  <c r="AH3125" i="4"/>
  <c r="AH3157" i="4"/>
  <c r="AH3189" i="4"/>
  <c r="AH3221" i="4"/>
  <c r="AH3253" i="4"/>
  <c r="AH3285" i="4"/>
  <c r="AH3317" i="4"/>
  <c r="AH3349" i="4"/>
  <c r="AG87" i="4"/>
  <c r="AG119" i="4"/>
  <c r="AG311" i="4"/>
  <c r="AG343" i="4"/>
  <c r="AG375" i="4"/>
  <c r="AG407" i="4"/>
  <c r="AG439" i="4"/>
  <c r="AG471" i="4"/>
  <c r="AG503" i="4"/>
  <c r="AG663" i="4"/>
  <c r="AG823" i="4"/>
  <c r="AG855" i="4"/>
  <c r="AG887" i="4"/>
  <c r="AG919" i="4"/>
  <c r="AG951" i="4"/>
  <c r="AG1015" i="4"/>
  <c r="AG1047" i="4"/>
  <c r="AG1111" i="4"/>
  <c r="AG1143" i="4"/>
  <c r="AG1719" i="4"/>
  <c r="AH3070" i="4"/>
  <c r="AG928" i="4"/>
  <c r="AG992" i="4"/>
  <c r="AG1024" i="4"/>
  <c r="AG1056" i="4"/>
  <c r="AG2816" i="4"/>
  <c r="AG2944" i="4"/>
  <c r="AG2976" i="4"/>
  <c r="AG3008" i="4"/>
  <c r="AG3040" i="4"/>
  <c r="AG3327" i="4"/>
  <c r="AH30" i="4"/>
  <c r="AH510" i="4"/>
  <c r="AH1054" i="4"/>
  <c r="AH1214" i="4"/>
  <c r="AH1374" i="4"/>
  <c r="AH1758" i="4"/>
  <c r="AH1918" i="4"/>
  <c r="AH2174" i="4"/>
  <c r="AH2238" i="4"/>
  <c r="AH2032" i="4"/>
  <c r="AH2064" i="4"/>
  <c r="AH2096" i="4"/>
  <c r="AH2128" i="4"/>
  <c r="AH2160" i="4"/>
  <c r="AH2192" i="4"/>
  <c r="AH2224" i="4"/>
  <c r="AH2256" i="4"/>
  <c r="AH2608" i="4"/>
  <c r="AH2640" i="4"/>
  <c r="AH2672" i="4"/>
  <c r="AH2704" i="4"/>
  <c r="AH2736" i="4"/>
  <c r="AH2768" i="4"/>
  <c r="AH2800" i="4"/>
  <c r="AH2832" i="4"/>
  <c r="AH2864" i="4"/>
  <c r="AH2896" i="4"/>
  <c r="AH2928" i="4"/>
  <c r="AH3024" i="4"/>
  <c r="AH3088" i="4"/>
  <c r="AH3120" i="4"/>
  <c r="AH3152" i="4"/>
  <c r="AH3184" i="4"/>
  <c r="AH3248" i="4"/>
  <c r="AH3280" i="4"/>
  <c r="AH3312" i="4"/>
  <c r="AH3344" i="4"/>
  <c r="AG82" i="4"/>
  <c r="AG242" i="4"/>
  <c r="AG306" i="4"/>
  <c r="AG338" i="4"/>
  <c r="AG370" i="4"/>
  <c r="AG402" i="4"/>
  <c r="AG434" i="4"/>
  <c r="AG658" i="4"/>
  <c r="AG818" i="4"/>
  <c r="AG882" i="4"/>
  <c r="AG914" i="4"/>
  <c r="AG978" i="4"/>
  <c r="AG1010" i="4"/>
  <c r="AG1042" i="4"/>
  <c r="AG1170" i="4"/>
  <c r="AG1202" i="4"/>
  <c r="AG1234" i="4"/>
  <c r="AG1266" i="4"/>
  <c r="AG1298" i="4"/>
  <c r="AG1330" i="4"/>
  <c r="AG1362" i="4"/>
  <c r="AG1394" i="4"/>
  <c r="AG1426" i="4"/>
  <c r="AG1714" i="4"/>
  <c r="AG1746" i="4"/>
  <c r="AG1778" i="4"/>
  <c r="AG1810" i="4"/>
  <c r="AG1842" i="4"/>
  <c r="AG1874" i="4"/>
  <c r="AG1906" i="4"/>
  <c r="AG1938" i="4"/>
  <c r="AG1970" i="4"/>
  <c r="AG2002" i="4"/>
  <c r="AG2034" i="4"/>
  <c r="AG2066" i="4"/>
  <c r="AG2098" i="4"/>
  <c r="AG2130" i="4"/>
  <c r="AG2162" i="4"/>
  <c r="AG2194" i="4"/>
  <c r="AG2234" i="4"/>
  <c r="AG2266" i="4"/>
  <c r="AG2298" i="4"/>
  <c r="AG2330" i="4"/>
  <c r="AG2370" i="4"/>
  <c r="AG2402" i="4"/>
  <c r="AG2674" i="4"/>
  <c r="AG2786" i="4"/>
  <c r="AG2898" i="4"/>
  <c r="AG3194" i="4"/>
  <c r="AG3258" i="4"/>
  <c r="AG3338" i="4"/>
  <c r="AG2726" i="4"/>
  <c r="AG3358" i="4"/>
  <c r="AG1927" i="4"/>
  <c r="AG2087" i="4"/>
  <c r="AG2223" i="4"/>
  <c r="AG2631" i="4"/>
  <c r="AG3031" i="4"/>
  <c r="AG3207" i="4"/>
  <c r="AH241" i="4"/>
  <c r="AH273" i="4"/>
  <c r="AH401" i="4"/>
  <c r="AH433" i="4"/>
  <c r="AH465" i="4"/>
  <c r="AH497" i="4"/>
  <c r="AH529" i="4"/>
  <c r="AH561" i="4"/>
  <c r="AH593" i="4"/>
  <c r="AH625" i="4"/>
  <c r="AH657" i="4"/>
  <c r="AH689" i="4"/>
  <c r="AH721" i="4"/>
  <c r="AH753" i="4"/>
  <c r="AH785" i="4"/>
  <c r="AH817" i="4"/>
  <c r="AH849" i="4"/>
  <c r="AH881" i="4"/>
  <c r="AH913" i="4"/>
  <c r="AH945" i="4"/>
  <c r="AH977" i="4"/>
  <c r="AH1009" i="4"/>
  <c r="AH1041" i="4"/>
  <c r="AH1073" i="4"/>
  <c r="AH1105" i="4"/>
  <c r="AH1169" i="4"/>
  <c r="AH1201" i="4"/>
  <c r="AH1233" i="4"/>
  <c r="AH1265" i="4"/>
  <c r="AH1297" i="4"/>
  <c r="AH1329" i="4"/>
  <c r="AH1361" i="4"/>
  <c r="AH1393" i="4"/>
  <c r="AH1425" i="4"/>
  <c r="AH1777" i="4"/>
  <c r="AH1809" i="4"/>
  <c r="AH1841" i="4"/>
  <c r="AH1873" i="4"/>
  <c r="AH1905" i="4"/>
  <c r="AH1937" i="4"/>
  <c r="AH1969" i="4"/>
  <c r="AH2289" i="4"/>
  <c r="AH2321" i="4"/>
  <c r="AH2353" i="4"/>
  <c r="AH2385" i="4"/>
  <c r="AH2417" i="4"/>
  <c r="AH2449" i="4"/>
  <c r="AH2481" i="4"/>
  <c r="AH2513" i="4"/>
  <c r="AH2545" i="4"/>
  <c r="AH2641" i="4"/>
  <c r="AH2673" i="4"/>
  <c r="AH2705" i="4"/>
  <c r="AH2801" i="4"/>
  <c r="AH2961" i="4"/>
  <c r="AH3025" i="4"/>
  <c r="AH3057" i="4"/>
  <c r="AH3089" i="4"/>
  <c r="AH3121" i="4"/>
  <c r="AH3153" i="4"/>
  <c r="AH3185" i="4"/>
  <c r="AH3217" i="4"/>
  <c r="AH3313" i="4"/>
  <c r="AH3345" i="4"/>
  <c r="AG115" i="4"/>
  <c r="AG179" i="4"/>
  <c r="AG211" i="4"/>
  <c r="AG243" i="4"/>
  <c r="AG275" i="4"/>
  <c r="AG307" i="4"/>
  <c r="AG403" i="4"/>
  <c r="AG435" i="4"/>
  <c r="AG467" i="4"/>
  <c r="AG499" i="4"/>
  <c r="AG531" i="4"/>
  <c r="AG563" i="4"/>
  <c r="AG595" i="4"/>
  <c r="AG627" i="4"/>
  <c r="AG659" i="4"/>
  <c r="AG691" i="4"/>
  <c r="AG723" i="4"/>
  <c r="AG755" i="4"/>
  <c r="AG787" i="4"/>
  <c r="AG819" i="4"/>
  <c r="AG851" i="4"/>
  <c r="AG883" i="4"/>
  <c r="AG915" i="4"/>
  <c r="AG1011" i="4"/>
  <c r="AG1043" i="4"/>
  <c r="AG1107" i="4"/>
  <c r="AG1171" i="4"/>
  <c r="AG1203" i="4"/>
  <c r="AG1235" i="4"/>
  <c r="AG1267" i="4"/>
  <c r="AG1299" i="4"/>
  <c r="AG1331" i="4"/>
  <c r="AG1363" i="4"/>
  <c r="AG1427" i="4"/>
  <c r="AG1459" i="4"/>
  <c r="AG1491" i="4"/>
  <c r="AG1523" i="4"/>
  <c r="AG1555" i="4"/>
  <c r="AG1587" i="4"/>
  <c r="AG1619" i="4"/>
  <c r="AG1651" i="4"/>
  <c r="AG1715" i="4"/>
  <c r="AG1747" i="4"/>
  <c r="AG2003" i="4"/>
  <c r="AG2035" i="4"/>
  <c r="AG2067" i="4"/>
  <c r="AG2099" i="4"/>
  <c r="AG2131" i="4"/>
  <c r="AG2163" i="4"/>
  <c r="AG2195" i="4"/>
  <c r="AG2227" i="4"/>
  <c r="AG2259" i="4"/>
  <c r="AG2291" i="4"/>
  <c r="AG2323" i="4"/>
  <c r="AG2355" i="4"/>
  <c r="AG2387" i="4"/>
  <c r="AG2419" i="4"/>
  <c r="AG2451" i="4"/>
  <c r="AG2483" i="4"/>
  <c r="AG2515" i="4"/>
  <c r="AG2547" i="4"/>
  <c r="AG2579" i="4"/>
  <c r="AG2611" i="4"/>
  <c r="AG2643" i="4"/>
  <c r="AG2675" i="4"/>
  <c r="AG2707" i="4"/>
  <c r="AG2739" i="4"/>
  <c r="AG2771" i="4"/>
  <c r="AG2867" i="4"/>
  <c r="AG2899" i="4"/>
  <c r="AG2963" i="4"/>
  <c r="AG3027" i="4"/>
  <c r="AG3059" i="4"/>
  <c r="AG3091" i="4"/>
  <c r="AG3155" i="4"/>
  <c r="AG3187" i="4"/>
  <c r="AG3235" i="4"/>
  <c r="AG3347" i="4"/>
  <c r="AG1839" i="4"/>
  <c r="AG2023" i="4"/>
  <c r="AG2175" i="4"/>
  <c r="AG2583" i="4"/>
  <c r="AG2775" i="4"/>
  <c r="AG2959" i="4"/>
  <c r="AG3351" i="4"/>
  <c r="AH1386" i="4"/>
  <c r="AH1418" i="4"/>
  <c r="AH1450" i="4"/>
  <c r="AH1482" i="4"/>
  <c r="AH1514" i="4"/>
  <c r="AH1546" i="4"/>
  <c r="AH1578" i="4"/>
  <c r="AH1610" i="4"/>
  <c r="AH1642" i="4"/>
  <c r="AH1674" i="4"/>
  <c r="AH1706" i="4"/>
  <c r="AH1738" i="4"/>
  <c r="AH1770" i="4"/>
  <c r="AH1802" i="4"/>
  <c r="AH1834" i="4"/>
  <c r="AH1866" i="4"/>
  <c r="AH1898" i="4"/>
  <c r="AH1930" i="4"/>
  <c r="AH1962" i="4"/>
  <c r="AH2282" i="4"/>
  <c r="AH2314" i="4"/>
  <c r="AH2346" i="4"/>
  <c r="AH2378" i="4"/>
  <c r="AH2410" i="4"/>
  <c r="AH2666" i="4"/>
  <c r="AH2698" i="4"/>
  <c r="AH2730" i="4"/>
  <c r="AH2762" i="4"/>
  <c r="AH2794" i="4"/>
  <c r="AH2858" i="4"/>
  <c r="AH2890" i="4"/>
  <c r="AH2922" i="4"/>
  <c r="AH2954" i="4"/>
  <c r="AH3018" i="4"/>
  <c r="AH3050" i="4"/>
  <c r="AH3082" i="4"/>
  <c r="AH3146" i="4"/>
  <c r="AH3178" i="4"/>
  <c r="AH3210" i="4"/>
  <c r="AH3242" i="4"/>
  <c r="AH3274" i="4"/>
  <c r="AH3306" i="4"/>
  <c r="AH3338" i="4"/>
  <c r="AG108" i="4"/>
  <c r="AG140" i="4"/>
  <c r="AG172" i="4"/>
  <c r="AG204" i="4"/>
  <c r="AG236" i="4"/>
  <c r="AG268" i="4"/>
  <c r="AG300" i="4"/>
  <c r="AG364" i="4"/>
  <c r="AG396" i="4"/>
  <c r="AG428" i="4"/>
  <c r="AG460" i="4"/>
  <c r="AG492" i="4"/>
  <c r="AG524" i="4"/>
  <c r="AG556" i="4"/>
  <c r="AG588" i="4"/>
  <c r="AG620" i="4"/>
  <c r="AG652" i="4"/>
  <c r="AG684" i="4"/>
  <c r="AG716" i="4"/>
  <c r="AG748" i="4"/>
  <c r="AG780" i="4"/>
  <c r="AG844" i="4"/>
  <c r="AG876" i="4"/>
  <c r="AG908" i="4"/>
  <c r="AG940" i="4"/>
  <c r="AG972" i="4"/>
  <c r="AG1004" i="4"/>
  <c r="AG1036" i="4"/>
  <c r="AH318" i="4"/>
  <c r="AH990" i="4"/>
  <c r="AH1182" i="4"/>
  <c r="AH1310" i="4"/>
  <c r="AH1726" i="4"/>
  <c r="AH1950" i="4"/>
  <c r="AH2142" i="4"/>
  <c r="AH2206" i="4"/>
  <c r="AG850" i="4"/>
  <c r="AH222" i="4"/>
  <c r="AH382" i="4"/>
  <c r="AH1150" i="4"/>
  <c r="AH1342" i="4"/>
  <c r="AH1886" i="4"/>
  <c r="AH190" i="4"/>
  <c r="AH478" i="4"/>
  <c r="AH1022" i="4"/>
  <c r="AH1246" i="4"/>
  <c r="AH1822" i="4"/>
  <c r="AH94" i="4"/>
  <c r="AH254" i="4"/>
  <c r="AH1854" i="4"/>
  <c r="AH158" i="4"/>
  <c r="AH350" i="4"/>
  <c r="AH1086" i="4"/>
  <c r="AH1278" i="4"/>
  <c r="AH1406" i="4"/>
  <c r="AH1790" i="4"/>
  <c r="AG1068" i="4"/>
  <c r="AG1100" i="4"/>
  <c r="AG1132" i="4"/>
  <c r="AG1388" i="4"/>
  <c r="AG1420" i="4"/>
  <c r="AG1612" i="4"/>
  <c r="AG1644" i="4"/>
  <c r="AG1708" i="4"/>
  <c r="AG1740" i="4"/>
  <c r="AG1964" i="4"/>
  <c r="AG1996" i="4"/>
  <c r="AG2028" i="4"/>
  <c r="AG2060" i="4"/>
  <c r="AG2092" i="4"/>
  <c r="AG2124" i="4"/>
  <c r="AG2156" i="4"/>
  <c r="AG2188" i="4"/>
  <c r="AG2220" i="4"/>
  <c r="AG2252" i="4"/>
  <c r="AG2348" i="4"/>
  <c r="AG2380" i="4"/>
  <c r="AG2412" i="4"/>
  <c r="AG2444" i="4"/>
  <c r="AG2476" i="4"/>
  <c r="AG2508" i="4"/>
  <c r="AG2540" i="4"/>
  <c r="AG2572" i="4"/>
  <c r="AG2604" i="4"/>
  <c r="AG2636" i="4"/>
  <c r="AG2668" i="4"/>
  <c r="AG2700" i="4"/>
  <c r="AG2796" i="4"/>
  <c r="AG2956" i="4"/>
  <c r="AG2988" i="4"/>
  <c r="AG3148" i="4"/>
  <c r="AG3180" i="4"/>
  <c r="AG3212" i="4"/>
  <c r="AG3244" i="4"/>
  <c r="AG3276" i="4"/>
  <c r="AG3308" i="4"/>
  <c r="AG3340" i="4"/>
  <c r="AG2654" i="4"/>
  <c r="AG2790" i="4"/>
  <c r="AG2918" i="4"/>
  <c r="AG3102" i="4"/>
  <c r="AG1895" i="4"/>
  <c r="AG2119" i="4"/>
  <c r="AG2527" i="4"/>
  <c r="AG2719" i="4"/>
  <c r="AG2895" i="4"/>
  <c r="AG3335" i="4"/>
  <c r="AH2075" i="4"/>
  <c r="AH2107" i="4"/>
  <c r="AH2267" i="4"/>
  <c r="AH2299" i="4"/>
  <c r="AH2331" i="4"/>
  <c r="AH2363" i="4"/>
  <c r="AH2395" i="4"/>
  <c r="AH2427" i="4"/>
  <c r="AH2459" i="4"/>
  <c r="AH2491" i="4"/>
  <c r="AH2523" i="4"/>
  <c r="AH2555" i="4"/>
  <c r="AH2587" i="4"/>
  <c r="AH2619" i="4"/>
  <c r="AH2651" i="4"/>
  <c r="AH2683" i="4"/>
  <c r="AH2715" i="4"/>
  <c r="AH2779" i="4"/>
  <c r="AH2843" i="4"/>
  <c r="AH2971" i="4"/>
  <c r="AH3035" i="4"/>
  <c r="AH3259" i="4"/>
  <c r="AH3291" i="4"/>
  <c r="AH3323" i="4"/>
  <c r="AH3355" i="4"/>
  <c r="AG61" i="4"/>
  <c r="AG93" i="4"/>
  <c r="AG125" i="4"/>
  <c r="AG221" i="4"/>
  <c r="AG285" i="4"/>
  <c r="AG413" i="4"/>
  <c r="AG445" i="4"/>
  <c r="AG509" i="4"/>
  <c r="AG829" i="4"/>
  <c r="AG861" i="4"/>
  <c r="AG893" i="4"/>
  <c r="AG925" i="4"/>
  <c r="AG957" i="4"/>
  <c r="AG1149" i="4"/>
  <c r="AG1181" i="4"/>
  <c r="AG1213" i="4"/>
  <c r="AG1245" i="4"/>
  <c r="AG1277" i="4"/>
  <c r="AG1309" i="4"/>
  <c r="AG1341" i="4"/>
  <c r="AG1373" i="4"/>
  <c r="AG1405" i="4"/>
  <c r="AG1437" i="4"/>
  <c r="AG1469" i="4"/>
  <c r="AG1501" i="4"/>
  <c r="AG1533" i="4"/>
  <c r="AG1565" i="4"/>
  <c r="AG1597" i="4"/>
  <c r="AG1629" i="4"/>
  <c r="AG1661" i="4"/>
  <c r="AG1693" i="4"/>
  <c r="AG1789" i="4"/>
  <c r="AG1821" i="4"/>
  <c r="AG1853" i="4"/>
  <c r="AG1885" i="4"/>
  <c r="AG1917" i="4"/>
  <c r="AG1949" i="4"/>
  <c r="AG2301" i="4"/>
  <c r="AG2333" i="4"/>
  <c r="AG2365" i="4"/>
  <c r="AG2397" i="4"/>
  <c r="AG2429" i="4"/>
  <c r="AG2461" i="4"/>
  <c r="AG2493" i="4"/>
  <c r="AG2525" i="4"/>
  <c r="AG2557" i="4"/>
  <c r="AG2589" i="4"/>
  <c r="AG2621" i="4"/>
  <c r="AG2653" i="4"/>
  <c r="AG2685" i="4"/>
  <c r="AG2781" i="4"/>
  <c r="AG2813" i="4"/>
  <c r="AG2973" i="4"/>
  <c r="AG3037" i="4"/>
  <c r="AG3069" i="4"/>
  <c r="AG3101" i="4"/>
  <c r="AG3133" i="4"/>
  <c r="AG3165" i="4"/>
  <c r="AG3229" i="4"/>
  <c r="AG3261" i="4"/>
  <c r="AG3293" i="4"/>
  <c r="AG2638" i="4"/>
  <c r="AG2750" i="4"/>
  <c r="AG2838" i="4"/>
  <c r="AG2934" i="4"/>
  <c r="AG3022" i="4"/>
  <c r="AG3110" i="4"/>
  <c r="AG3238" i="4"/>
  <c r="AG1967" i="4"/>
  <c r="AG2127" i="4"/>
  <c r="AG2287" i="4"/>
  <c r="AG2695" i="4"/>
  <c r="AG3087" i="4"/>
  <c r="AG3271" i="4"/>
  <c r="AH268" i="4"/>
  <c r="AH300" i="4"/>
  <c r="AH332" i="4"/>
  <c r="AH396" i="4"/>
  <c r="AH428" i="4"/>
  <c r="AH460" i="4"/>
  <c r="AH492" i="4"/>
  <c r="AH524" i="4"/>
  <c r="AH812" i="4"/>
  <c r="AH844" i="4"/>
  <c r="AH876" i="4"/>
  <c r="AH908" i="4"/>
  <c r="AH940" i="4"/>
  <c r="AH972" i="4"/>
  <c r="AH1004" i="4"/>
  <c r="AH1036" i="4"/>
  <c r="AH1068" i="4"/>
  <c r="AH1100" i="4"/>
  <c r="AH1164" i="4"/>
  <c r="AH1196" i="4"/>
  <c r="AH1228" i="4"/>
  <c r="AH1260" i="4"/>
  <c r="AH1292" i="4"/>
  <c r="AH1324" i="4"/>
  <c r="AH1356" i="4"/>
  <c r="AH1388" i="4"/>
  <c r="AH1420" i="4"/>
  <c r="AH1708" i="4"/>
  <c r="AH1740" i="4"/>
  <c r="AH1772" i="4"/>
  <c r="AH1804" i="4"/>
  <c r="AH1836" i="4"/>
  <c r="AH1868" i="4"/>
  <c r="AH1900" i="4"/>
  <c r="AH1932" i="4"/>
  <c r="AH1964" i="4"/>
  <c r="AH1996" i="4"/>
  <c r="AH2028" i="4"/>
  <c r="AH2060" i="4"/>
  <c r="AH2092" i="4"/>
  <c r="AH2124" i="4"/>
  <c r="AH2252" i="4"/>
  <c r="AH2284" i="4"/>
  <c r="AH2316" i="4"/>
  <c r="AH2348" i="4"/>
  <c r="AH2380" i="4"/>
  <c r="AH2412" i="4"/>
  <c r="AH2444" i="4"/>
  <c r="AH2476" i="4"/>
  <c r="AH2508" i="4"/>
  <c r="AH2540" i="4"/>
  <c r="AH2572" i="4"/>
  <c r="AH2604" i="4"/>
  <c r="AH2636" i="4"/>
  <c r="AH2668" i="4"/>
  <c r="AH2700" i="4"/>
  <c r="AH2732" i="4"/>
  <c r="AH2764" i="4"/>
  <c r="AH2796" i="4"/>
  <c r="AH2860" i="4"/>
  <c r="AH2892" i="4"/>
  <c r="AH2956" i="4"/>
  <c r="AH3020" i="4"/>
  <c r="AH3052" i="4"/>
  <c r="AH3084" i="4"/>
  <c r="AH3148" i="4"/>
  <c r="AH3180" i="4"/>
  <c r="AH3212" i="4"/>
  <c r="AH3244" i="4"/>
  <c r="AH3308" i="4"/>
  <c r="AH3340" i="4"/>
  <c r="AG110" i="4"/>
  <c r="AG174" i="4"/>
  <c r="AG206" i="4"/>
  <c r="AG238" i="4"/>
  <c r="AG302" i="4"/>
  <c r="AG334" i="4"/>
  <c r="AG398" i="4"/>
  <c r="AG430" i="4"/>
  <c r="AG462" i="4"/>
  <c r="AG494" i="4"/>
  <c r="AG526" i="4"/>
  <c r="AG558" i="4"/>
  <c r="AG590" i="4"/>
  <c r="AG622" i="4"/>
  <c r="AG654" i="4"/>
  <c r="AG686" i="4"/>
  <c r="AG718" i="4"/>
  <c r="AG750" i="4"/>
  <c r="AG782" i="4"/>
  <c r="AG814" i="4"/>
  <c r="AG846" i="4"/>
  <c r="AG878" i="4"/>
  <c r="AG910" i="4"/>
  <c r="AG942" i="4"/>
  <c r="AG974" i="4"/>
  <c r="AG1006" i="4"/>
  <c r="AG1038" i="4"/>
  <c r="AG1070" i="4"/>
  <c r="AG1102" i="4"/>
  <c r="AG1134" i="4"/>
  <c r="AG1166" i="4"/>
  <c r="AG1198" i="4"/>
  <c r="AG1230" i="4"/>
  <c r="AG1262" i="4"/>
  <c r="AH3102" i="4"/>
  <c r="AH3134" i="4"/>
  <c r="AH3166" i="4"/>
  <c r="AH3230" i="4"/>
  <c r="AH3326" i="4"/>
  <c r="AH3358" i="4"/>
  <c r="AG96" i="4"/>
  <c r="AG128" i="4"/>
  <c r="AG160" i="4"/>
  <c r="AG192" i="4"/>
  <c r="AG1088" i="4"/>
  <c r="AG1152" i="4"/>
  <c r="AG1184" i="4"/>
  <c r="AG1216" i="4"/>
  <c r="AG1248" i="4"/>
  <c r="AG1280" i="4"/>
  <c r="AG1312" i="4"/>
  <c r="AG1344" i="4"/>
  <c r="AG1440" i="4"/>
  <c r="AG1472" i="4"/>
  <c r="AG1504" i="4"/>
  <c r="AG1536" i="4"/>
  <c r="AG1568" i="4"/>
  <c r="AG1600" i="4"/>
  <c r="AG1696" i="4"/>
  <c r="AG1728" i="4"/>
  <c r="AG1760" i="4"/>
  <c r="AG2016" i="4"/>
  <c r="AG2048" i="4"/>
  <c r="AG2080" i="4"/>
  <c r="AG2112" i="4"/>
  <c r="AG2272" i="4"/>
  <c r="AG2304" i="4"/>
  <c r="AG2336" i="4"/>
  <c r="AG2560" i="4"/>
  <c r="AG2592" i="4"/>
  <c r="AG2624" i="4"/>
  <c r="AG3072" i="4"/>
  <c r="AG3104" i="4"/>
  <c r="AG3232" i="4"/>
  <c r="AG3264" i="4"/>
  <c r="AG3296" i="4"/>
  <c r="AG3328" i="4"/>
  <c r="AG3360" i="4"/>
  <c r="AG2706" i="4"/>
  <c r="AG2802" i="4"/>
  <c r="AG2890" i="4"/>
  <c r="AG2970" i="4"/>
  <c r="AG3066" i="4"/>
  <c r="AG1294" i="4"/>
  <c r="AG1326" i="4"/>
  <c r="AG1358" i="4"/>
  <c r="AG1390" i="4"/>
  <c r="AG1422" i="4"/>
  <c r="AG1454" i="4"/>
  <c r="AG1486" i="4"/>
  <c r="AG1518" i="4"/>
  <c r="AG1550" i="4"/>
  <c r="AG1582" i="4"/>
  <c r="AG1614" i="4"/>
  <c r="AG1646" i="4"/>
  <c r="AG1678" i="4"/>
  <c r="AG1710" i="4"/>
  <c r="AG1742" i="4"/>
  <c r="AG1998" i="4"/>
  <c r="AG2030" i="4"/>
  <c r="AG2062" i="4"/>
  <c r="AG2094" i="4"/>
  <c r="AG2126" i="4"/>
  <c r="AG2158" i="4"/>
  <c r="AG2190" i="4"/>
  <c r="AG2222" i="4"/>
  <c r="AG2270" i="4"/>
  <c r="AG2446" i="4"/>
  <c r="AG2526" i="4"/>
  <c r="AG2806" i="4"/>
  <c r="AG2886" i="4"/>
  <c r="AG2966" i="4"/>
  <c r="AG3094" i="4"/>
  <c r="AG3222" i="4"/>
  <c r="AG1751" i="4"/>
  <c r="AG1847" i="4"/>
  <c r="AG1959" i="4"/>
  <c r="AG2111" i="4"/>
  <c r="AG2271" i="4"/>
  <c r="AG2655" i="4"/>
  <c r="AG2823" i="4"/>
  <c r="AG3191" i="4"/>
  <c r="AH493" i="4"/>
  <c r="AH525" i="4"/>
  <c r="AH557" i="4"/>
  <c r="AH589" i="4"/>
  <c r="AH621" i="4"/>
  <c r="AH653" i="4"/>
  <c r="AH685" i="4"/>
  <c r="AH717" i="4"/>
  <c r="AH749" i="4"/>
  <c r="AH781" i="4"/>
  <c r="AH1005" i="4"/>
  <c r="AH1069" i="4"/>
  <c r="AH1101" i="4"/>
  <c r="AH1133" i="4"/>
  <c r="AH1165" i="4"/>
  <c r="AH1421" i="4"/>
  <c r="AH1709" i="4"/>
  <c r="AH1741" i="4"/>
  <c r="AH1773" i="4"/>
  <c r="AH1805" i="4"/>
  <c r="AH1837" i="4"/>
  <c r="AH1869" i="4"/>
  <c r="AH1901" i="4"/>
  <c r="AH1933" i="4"/>
  <c r="AH1965" i="4"/>
  <c r="AH1997" i="4"/>
  <c r="AH2029" i="4"/>
  <c r="AH2061" i="4"/>
  <c r="AH2093" i="4"/>
  <c r="AH2157" i="4"/>
  <c r="AH2189" i="4"/>
  <c r="AH2221" i="4"/>
  <c r="AH2253" i="4"/>
  <c r="AH2285" i="4"/>
  <c r="AH2317" i="4"/>
  <c r="AH2349" i="4"/>
  <c r="AH2381" i="4"/>
  <c r="AH2413" i="4"/>
  <c r="AH2445" i="4"/>
  <c r="AH2477" i="4"/>
  <c r="AH2509" i="4"/>
  <c r="AH2541" i="4"/>
  <c r="AH2573" i="4"/>
  <c r="AH2605" i="4"/>
  <c r="AH2637" i="4"/>
  <c r="AH2669" i="4"/>
  <c r="AH2701" i="4"/>
  <c r="AH2733" i="4"/>
  <c r="AH2765" i="4"/>
  <c r="AH2797" i="4"/>
  <c r="AH2829" i="4"/>
  <c r="AH2861" i="4"/>
  <c r="AH2893" i="4"/>
  <c r="AH2925" i="4"/>
  <c r="AH2989" i="4"/>
  <c r="AH3021" i="4"/>
  <c r="AH3053" i="4"/>
  <c r="AH3085" i="4"/>
  <c r="AH3149" i="4"/>
  <c r="AH3181" i="4"/>
  <c r="AH3245" i="4"/>
  <c r="AH3277" i="4"/>
  <c r="AH3309" i="4"/>
  <c r="AH3341" i="4"/>
  <c r="AG15" i="4"/>
  <c r="AG47" i="4"/>
  <c r="AG143" i="4"/>
  <c r="AG175" i="4"/>
  <c r="AG207" i="4"/>
  <c r="AG367" i="4"/>
  <c r="AG527" i="4"/>
  <c r="AG559" i="4"/>
  <c r="AG591" i="4"/>
  <c r="AG623" i="4"/>
  <c r="AG655" i="4"/>
  <c r="AG687" i="4"/>
  <c r="AG719" i="4"/>
  <c r="AG751" i="4"/>
  <c r="AG783" i="4"/>
  <c r="AG975" i="4"/>
  <c r="AG1007" i="4"/>
  <c r="AG1039" i="4"/>
  <c r="AG1071" i="4"/>
  <c r="AG1103" i="4"/>
  <c r="AG1135" i="4"/>
  <c r="AG1391" i="4"/>
  <c r="AG1455" i="4"/>
  <c r="AG1487" i="4"/>
  <c r="AG1519" i="4"/>
  <c r="AG1551" i="4"/>
  <c r="AG1583" i="4"/>
  <c r="AG1615" i="4"/>
  <c r="AG1647" i="4"/>
  <c r="AG1679" i="4"/>
  <c r="AH3062" i="4"/>
  <c r="AH3222" i="4"/>
  <c r="AH3318" i="4"/>
  <c r="AH3350" i="4"/>
  <c r="AG24" i="4"/>
  <c r="AG56" i="4"/>
  <c r="AG120" i="4"/>
  <c r="AG152" i="4"/>
  <c r="AG184" i="4"/>
  <c r="AG280" i="4"/>
  <c r="AG408" i="4"/>
  <c r="AG440" i="4"/>
  <c r="AG472" i="4"/>
  <c r="AG504" i="4"/>
  <c r="AG536" i="4"/>
  <c r="AG568" i="4"/>
  <c r="AG600" i="4"/>
  <c r="AG632" i="4"/>
  <c r="AG664" i="4"/>
  <c r="AG696" i="4"/>
  <c r="AG728" i="4"/>
  <c r="AG760" i="4"/>
  <c r="AG792" i="4"/>
  <c r="AG824" i="4"/>
  <c r="AG856" i="4"/>
  <c r="AG888" i="4"/>
  <c r="AG920" i="4"/>
  <c r="AG952" i="4"/>
  <c r="AG1016" i="4"/>
  <c r="AG1048" i="4"/>
  <c r="AG1080" i="4"/>
  <c r="AG1144" i="4"/>
  <c r="AG1176" i="4"/>
  <c r="AG1208" i="4"/>
  <c r="AG1240" i="4"/>
  <c r="AG1272" i="4"/>
  <c r="AG1304" i="4"/>
  <c r="AG1336" i="4"/>
  <c r="AG1368" i="4"/>
  <c r="AG1400" i="4"/>
  <c r="AG1432" i="4"/>
  <c r="AG1624" i="4"/>
  <c r="AG1656" i="4"/>
  <c r="AG1688" i="4"/>
  <c r="AG1720" i="4"/>
  <c r="AG1752" i="4"/>
  <c r="AG2136" i="4"/>
  <c r="AG2168" i="4"/>
  <c r="AG2200" i="4"/>
  <c r="AG2232" i="4"/>
  <c r="AG2360" i="4"/>
  <c r="AG2392" i="4"/>
  <c r="AG2424" i="4"/>
  <c r="AG2456" i="4"/>
  <c r="AG2488" i="4"/>
  <c r="AG2520" i="4"/>
  <c r="AG2648" i="4"/>
  <c r="AG2680" i="4"/>
  <c r="AG2712" i="4"/>
  <c r="AG2744" i="4"/>
  <c r="AG2776" i="4"/>
  <c r="AG2840" i="4"/>
  <c r="AG2872" i="4"/>
  <c r="AG2904" i="4"/>
  <c r="AG2968" i="4"/>
  <c r="AG3032" i="4"/>
  <c r="AG3096" i="4"/>
  <c r="AG3128" i="4"/>
  <c r="AG3160" i="4"/>
  <c r="AG3192" i="4"/>
  <c r="AG3256" i="4"/>
  <c r="AG646" i="4"/>
  <c r="AG678" i="4"/>
  <c r="AG710" i="4"/>
  <c r="AG742" i="4"/>
  <c r="AG774" i="4"/>
  <c r="AG806" i="4"/>
  <c r="AG838" i="4"/>
  <c r="AG870" i="4"/>
  <c r="AG902" i="4"/>
  <c r="AG934" i="4"/>
  <c r="AG966" i="4"/>
  <c r="AG1030" i="4"/>
  <c r="AG1062" i="4"/>
  <c r="AG1094" i="4"/>
  <c r="AG1126" i="4"/>
  <c r="AG1158" i="4"/>
  <c r="AG1190" i="4"/>
  <c r="AG1222" i="4"/>
  <c r="AG1254" i="4"/>
  <c r="AG1286" i="4"/>
  <c r="AG1318" i="4"/>
  <c r="AG1350" i="4"/>
  <c r="AG1382" i="4"/>
  <c r="AG1446" i="4"/>
  <c r="AG1478" i="4"/>
  <c r="AG1510" i="4"/>
  <c r="AG1542" i="4"/>
  <c r="AG1574" i="4"/>
  <c r="AG1606" i="4"/>
  <c r="AG1638" i="4"/>
  <c r="AG1670" i="4"/>
  <c r="AG1766" i="4"/>
  <c r="AG1798" i="4"/>
  <c r="AG1830" i="4"/>
  <c r="AG1862" i="4"/>
  <c r="AG1894" i="4"/>
  <c r="AG1926" i="4"/>
  <c r="AG1958" i="4"/>
  <c r="AG1990" i="4"/>
  <c r="AG2022" i="4"/>
  <c r="AG2054" i="4"/>
  <c r="AG2086" i="4"/>
  <c r="AG2118" i="4"/>
  <c r="AG2150" i="4"/>
  <c r="AG2182" i="4"/>
  <c r="AG2214" i="4"/>
  <c r="AG2254" i="4"/>
  <c r="AG2294" i="4"/>
  <c r="AG2326" i="4"/>
  <c r="AG2576" i="4"/>
  <c r="AG2608" i="4"/>
  <c r="AG2640" i="4"/>
  <c r="AG3279" i="4"/>
  <c r="AG2950" i="4"/>
  <c r="AG2167" i="4"/>
  <c r="AG3288" i="4"/>
  <c r="AG3320" i="4"/>
  <c r="AG3352" i="4"/>
  <c r="AG2690" i="4"/>
  <c r="AG2874" i="4"/>
  <c r="AG2954" i="4"/>
  <c r="AG1767" i="4"/>
  <c r="AH2994" i="4"/>
  <c r="AH3026" i="4"/>
  <c r="AH3058" i="4"/>
  <c r="AH3122" i="4"/>
  <c r="AH3154" i="4"/>
  <c r="AH3186" i="4"/>
  <c r="AH3218" i="4"/>
  <c r="AH3250" i="4"/>
  <c r="AH3282" i="4"/>
  <c r="AH3314" i="4"/>
  <c r="AH3346" i="4"/>
  <c r="AG20" i="4"/>
  <c r="AG52" i="4"/>
  <c r="AG84" i="4"/>
  <c r="AG148" i="4"/>
  <c r="AG180" i="4"/>
  <c r="AG244" i="4"/>
  <c r="AG308" i="4"/>
  <c r="AG340" i="4"/>
  <c r="AG372" i="4"/>
  <c r="AG532" i="4"/>
  <c r="AG564" i="4"/>
  <c r="AG596" i="4"/>
  <c r="AG628" i="4"/>
  <c r="AG692" i="4"/>
  <c r="AG724" i="4"/>
  <c r="AG756" i="4"/>
  <c r="AG788" i="4"/>
  <c r="AG980" i="4"/>
  <c r="AG1012" i="4"/>
  <c r="AG1044" i="4"/>
  <c r="AG1076" i="4"/>
  <c r="AG1108" i="4"/>
  <c r="AG1172" i="4"/>
  <c r="AG1204" i="4"/>
  <c r="AG1236" i="4"/>
  <c r="AG1268" i="4"/>
  <c r="AG1300" i="4"/>
  <c r="AG2358" i="4"/>
  <c r="AG2390" i="4"/>
  <c r="AG2422" i="4"/>
  <c r="AG2662" i="4"/>
  <c r="AG2942" i="4"/>
  <c r="AG3062" i="4"/>
  <c r="AG3174" i="4"/>
  <c r="AG1807" i="4"/>
  <c r="AG2071" i="4"/>
  <c r="AG2231" i="4"/>
  <c r="AG2399" i="4"/>
  <c r="AG2615" i="4"/>
  <c r="AG2791" i="4"/>
  <c r="AG3311" i="4"/>
  <c r="AH485" i="4"/>
  <c r="AH517" i="4"/>
  <c r="AH837" i="4"/>
  <c r="AH869" i="4"/>
  <c r="AH901" i="4"/>
  <c r="AH933" i="4"/>
  <c r="AH965" i="4"/>
  <c r="AH997" i="4"/>
  <c r="AH1029" i="4"/>
  <c r="AH1061" i="4"/>
  <c r="AH1093" i="4"/>
  <c r="AH1125" i="4"/>
  <c r="AH1157" i="4"/>
  <c r="AH1381" i="4"/>
  <c r="AH1413" i="4"/>
  <c r="AH1445" i="4"/>
  <c r="AH1477" i="4"/>
  <c r="AH1509" i="4"/>
  <c r="AH1541" i="4"/>
  <c r="AH1573" i="4"/>
  <c r="AH1605" i="4"/>
  <c r="AH1637" i="4"/>
  <c r="AH1669" i="4"/>
  <c r="AH1765" i="4"/>
  <c r="AH1797" i="4"/>
  <c r="AH1829" i="4"/>
  <c r="AH1861" i="4"/>
  <c r="AH1893" i="4"/>
  <c r="AH1925" i="4"/>
  <c r="AH1957" i="4"/>
  <c r="AH2149" i="4"/>
  <c r="AH2181" i="4"/>
  <c r="AH2213" i="4"/>
  <c r="AH2245" i="4"/>
  <c r="AH2277" i="4"/>
  <c r="AH2309" i="4"/>
  <c r="AH2341" i="4"/>
  <c r="AH2373" i="4"/>
  <c r="AH2405" i="4"/>
  <c r="AH2437" i="4"/>
  <c r="AH2469" i="4"/>
  <c r="AH2501" i="4"/>
  <c r="AH2533" i="4"/>
  <c r="AH2565" i="4"/>
  <c r="AH2597" i="4"/>
  <c r="AH2629" i="4"/>
  <c r="AH2949" i="4"/>
  <c r="AH2981" i="4"/>
  <c r="AH3045" i="4"/>
  <c r="AH3077" i="4"/>
  <c r="AH3109" i="4"/>
  <c r="AH3269" i="4"/>
  <c r="AH3301" i="4"/>
  <c r="AH3333" i="4"/>
  <c r="AH3365" i="4"/>
  <c r="AG1463" i="4"/>
  <c r="AG1332" i="4"/>
  <c r="AG1364" i="4"/>
  <c r="AG1428" i="4"/>
  <c r="AG1620" i="4"/>
  <c r="AG1652" i="4"/>
  <c r="AG1684" i="4"/>
  <c r="AG2356" i="4"/>
  <c r="AG2388" i="4"/>
  <c r="AG2420" i="4"/>
  <c r="AG2452" i="4"/>
  <c r="AG2484" i="4"/>
  <c r="AG2516" i="4"/>
  <c r="AG2548" i="4"/>
  <c r="AG2580" i="4"/>
  <c r="AG2612" i="4"/>
  <c r="AG2740" i="4"/>
  <c r="AG2772" i="4"/>
  <c r="AG2804" i="4"/>
  <c r="AG2836" i="4"/>
  <c r="AG2868" i="4"/>
  <c r="AG2900" i="4"/>
  <c r="AG2932" i="4"/>
  <c r="AG2996" i="4"/>
  <c r="AG3028" i="4"/>
  <c r="AG3060" i="4"/>
  <c r="AG3092" i="4"/>
  <c r="AG3124" i="4"/>
  <c r="AG3156" i="4"/>
  <c r="AG3188" i="4"/>
  <c r="AG3220" i="4"/>
  <c r="AG3252" i="4"/>
  <c r="AG3284" i="4"/>
  <c r="AG3316" i="4"/>
  <c r="AG3348" i="4"/>
  <c r="AG2246" i="4"/>
  <c r="AG2550" i="4"/>
  <c r="AG2686" i="4"/>
  <c r="AG2830" i="4"/>
  <c r="AG2958" i="4"/>
  <c r="AG3150" i="4"/>
  <c r="AG3326" i="4"/>
  <c r="AG2191" i="4"/>
  <c r="AG2551" i="4"/>
  <c r="AG2767" i="4"/>
  <c r="AG2943" i="4"/>
  <c r="AH2147" i="4"/>
  <c r="AH2179" i="4"/>
  <c r="AH2211" i="4"/>
  <c r="AH2243" i="4"/>
  <c r="AH2275" i="4"/>
  <c r="AH2307" i="4"/>
  <c r="AH2339" i="4"/>
  <c r="AH2371" i="4"/>
  <c r="AH2403" i="4"/>
  <c r="AH2435" i="4"/>
  <c r="AH2467" i="4"/>
  <c r="AH2499" i="4"/>
  <c r="AH2531" i="4"/>
  <c r="AH2563" i="4"/>
  <c r="AH2595" i="4"/>
  <c r="AH2627" i="4"/>
  <c r="AH2723" i="4"/>
  <c r="AH2755" i="4"/>
  <c r="AH2787" i="4"/>
  <c r="AH2819" i="4"/>
  <c r="AH2851" i="4"/>
  <c r="AH2883" i="4"/>
  <c r="AH2915" i="4"/>
  <c r="AH2947" i="4"/>
  <c r="AH3011" i="4"/>
  <c r="AH3043" i="4"/>
  <c r="AH3075" i="4"/>
  <c r="AH3107" i="4"/>
  <c r="AH3203" i="4"/>
  <c r="AH3235" i="4"/>
  <c r="AH3267" i="4"/>
  <c r="AH3299" i="4"/>
  <c r="AH3331" i="4"/>
  <c r="AH3363" i="4"/>
  <c r="AG37" i="4"/>
  <c r="AG293" i="4"/>
  <c r="AG357" i="4"/>
  <c r="AG485" i="4"/>
  <c r="AG773" i="4"/>
  <c r="AG805" i="4"/>
  <c r="AG103" i="4"/>
  <c r="AG167" i="4"/>
  <c r="AG199" i="4"/>
  <c r="AG231" i="4"/>
  <c r="AG423" i="4"/>
  <c r="AG455" i="4"/>
  <c r="AG487" i="4"/>
  <c r="AG519" i="4"/>
  <c r="AG839" i="4"/>
  <c r="AG871" i="4"/>
  <c r="AG903" i="4"/>
  <c r="AG935" i="4"/>
  <c r="AG999" i="4"/>
  <c r="AG1095" i="4"/>
  <c r="AG1127" i="4"/>
  <c r="AG1703" i="4"/>
  <c r="AH3054" i="4"/>
  <c r="AH3118" i="4"/>
  <c r="AH3150" i="4"/>
  <c r="AH3182" i="4"/>
  <c r="AH3214" i="4"/>
  <c r="AG176" i="4"/>
  <c r="AG208" i="4"/>
  <c r="AG240" i="4"/>
  <c r="AG272" i="4"/>
  <c r="AG368" i="4"/>
  <c r="AG400" i="4"/>
  <c r="AG432" i="4"/>
  <c r="AG464" i="4"/>
  <c r="AG496" i="4"/>
  <c r="AG656" i="4"/>
  <c r="AG816" i="4"/>
  <c r="AG848" i="4"/>
  <c r="AG880" i="4"/>
  <c r="AG912" i="4"/>
  <c r="AG944" i="4"/>
  <c r="AG976" i="4"/>
  <c r="AG1040" i="4"/>
  <c r="AG1136" i="4"/>
  <c r="AG1168" i="4"/>
  <c r="AG1200" i="4"/>
  <c r="AG1232" i="4"/>
  <c r="AG1264" i="4"/>
  <c r="AG1296" i="4"/>
  <c r="AG1328" i="4"/>
  <c r="AG1360" i="4"/>
  <c r="AG1456" i="4"/>
  <c r="AG1488" i="4"/>
  <c r="AG1520" i="4"/>
  <c r="AG1552" i="4"/>
  <c r="AG1584" i="4"/>
  <c r="AG1712" i="4"/>
  <c r="AG1744" i="4"/>
  <c r="AG1776" i="4"/>
  <c r="AG1808" i="4"/>
  <c r="AG1840" i="4"/>
  <c r="AG1872" i="4"/>
  <c r="AG1904" i="4"/>
  <c r="AG1936" i="4"/>
  <c r="AG1968" i="4"/>
  <c r="AG2288" i="4"/>
  <c r="AG2320" i="4"/>
  <c r="AG2672" i="4"/>
  <c r="AG2704" i="4"/>
  <c r="AG2736" i="4"/>
  <c r="AG2768" i="4"/>
  <c r="AG2800" i="4"/>
  <c r="AG2864" i="4"/>
  <c r="AG2896" i="4"/>
  <c r="AG2928" i="4"/>
  <c r="AG2960" i="4"/>
  <c r="AG2992" i="4"/>
  <c r="AG3056" i="4"/>
  <c r="AG3088" i="4"/>
  <c r="AG3152" i="4"/>
  <c r="AG3184" i="4"/>
  <c r="AG3216" i="4"/>
  <c r="AG3248" i="4"/>
  <c r="AG3280" i="4"/>
  <c r="AG2658" i="4"/>
  <c r="AG2762" i="4"/>
  <c r="AG2938" i="4"/>
  <c r="AG3122" i="4"/>
  <c r="AG2335" i="4"/>
  <c r="AG3239" i="4"/>
  <c r="AG2383" i="4"/>
  <c r="AG288" i="4"/>
  <c r="AG384" i="4"/>
  <c r="AG416" i="4"/>
  <c r="AG544" i="4"/>
  <c r="AH2972" i="4"/>
  <c r="AH3036" i="4"/>
  <c r="AH3068" i="4"/>
  <c r="AH3100" i="4"/>
  <c r="AH3132" i="4"/>
  <c r="AH3164" i="4"/>
  <c r="AH3196" i="4"/>
  <c r="AH3260" i="4"/>
  <c r="AH3292" i="4"/>
  <c r="AG30" i="4"/>
  <c r="AG158" i="4"/>
  <c r="AG190" i="4"/>
  <c r="AG222" i="4"/>
  <c r="AG254" i="4"/>
  <c r="AG414" i="4"/>
  <c r="AG446" i="4"/>
  <c r="AG830" i="4"/>
  <c r="AG862" i="4"/>
  <c r="AG894" i="4"/>
  <c r="AG926" i="4"/>
  <c r="AG1086" i="4"/>
  <c r="AG1694" i="4"/>
  <c r="AG2286" i="4"/>
  <c r="AG2318" i="4"/>
  <c r="AG2350" i="4"/>
  <c r="AG2382" i="4"/>
  <c r="AG2414" i="4"/>
  <c r="AG2646" i="4"/>
  <c r="AG2742" i="4"/>
  <c r="AG2926" i="4"/>
  <c r="AG3302" i="4"/>
  <c r="AG1791" i="4"/>
  <c r="AG2031" i="4"/>
  <c r="AH989" i="4"/>
  <c r="AH1021" i="4"/>
  <c r="AH1117" i="4"/>
  <c r="AH1181" i="4"/>
  <c r="AH159" i="4"/>
  <c r="AH1213" i="4"/>
  <c r="AH1245" i="4"/>
  <c r="AH1277" i="4"/>
  <c r="AH1309" i="4"/>
  <c r="AH1341" i="4"/>
  <c r="AH1373" i="4"/>
  <c r="AH1437" i="4"/>
  <c r="AH1469" i="4"/>
  <c r="AH1501" i="4"/>
  <c r="AH1533" i="4"/>
  <c r="AH1565" i="4"/>
  <c r="AH1597" i="4"/>
  <c r="AH1629" i="4"/>
  <c r="AH1661" i="4"/>
  <c r="AH1693" i="4"/>
  <c r="AH2141" i="4"/>
  <c r="AH2173" i="4"/>
  <c r="AH2205" i="4"/>
  <c r="AH2237" i="4"/>
  <c r="AH2813" i="4"/>
  <c r="AH2941" i="4"/>
  <c r="AH3005" i="4"/>
  <c r="AH3069" i="4"/>
  <c r="AH3325" i="4"/>
  <c r="AH3357" i="4"/>
  <c r="AG95" i="4"/>
  <c r="AG991" i="4"/>
  <c r="AG1055" i="4"/>
  <c r="AG1087" i="4"/>
  <c r="AG1119" i="4"/>
  <c r="AG1151" i="4"/>
  <c r="AG1183" i="4"/>
  <c r="AG1215" i="4"/>
  <c r="AG1247" i="4"/>
  <c r="AG1279" i="4"/>
  <c r="AG1311" i="4"/>
  <c r="AG1343" i="4"/>
  <c r="AG1375" i="4"/>
  <c r="AG1407" i="4"/>
  <c r="AH3046" i="4"/>
  <c r="AH3110" i="4"/>
  <c r="AH3270" i="4"/>
  <c r="AH3302" i="4"/>
  <c r="AG104" i="4"/>
  <c r="AG168" i="4"/>
  <c r="AG264" i="4"/>
  <c r="AG296" i="4"/>
  <c r="AG936" i="4"/>
  <c r="AG968" i="4"/>
  <c r="AG1032" i="4"/>
  <c r="AG1096" i="4"/>
  <c r="AG1384" i="4"/>
  <c r="AG1448" i="4"/>
  <c r="AG1480" i="4"/>
  <c r="AG1512" i="4"/>
  <c r="AG1544" i="4"/>
  <c r="AG1576" i="4"/>
  <c r="AG1768" i="4"/>
  <c r="AG1800" i="4"/>
  <c r="AG1832" i="4"/>
  <c r="AG1864" i="4"/>
  <c r="AG1896" i="4"/>
  <c r="AG1928" i="4"/>
  <c r="AG1960" i="4"/>
  <c r="AG1992" i="4"/>
  <c r="AG2024" i="4"/>
  <c r="AG2056" i="4"/>
  <c r="AG2088" i="4"/>
  <c r="AG2120" i="4"/>
  <c r="AG2152" i="4"/>
  <c r="AG2184" i="4"/>
  <c r="AG2216" i="4"/>
  <c r="AG2248" i="4"/>
  <c r="AG2280" i="4"/>
  <c r="AG2312" i="4"/>
  <c r="AG2344" i="4"/>
  <c r="AG2568" i="4"/>
  <c r="AG2600" i="4"/>
  <c r="AG2632" i="4"/>
  <c r="AG3048" i="4"/>
  <c r="AG3112" i="4"/>
  <c r="AG2914" i="4"/>
  <c r="AG2279" i="4"/>
  <c r="AG2591" i="4"/>
  <c r="AG1392" i="4"/>
  <c r="AG2503" i="4"/>
  <c r="AG1335" i="4"/>
  <c r="AG1367" i="4"/>
  <c r="AG1495" i="4"/>
  <c r="AG1527" i="4"/>
  <c r="AG448" i="4"/>
  <c r="AG576" i="4"/>
  <c r="AG608" i="4"/>
  <c r="AG1408" i="4"/>
  <c r="AG2559" i="4"/>
  <c r="AH78" i="4"/>
  <c r="AH526" i="4"/>
  <c r="AH558" i="4"/>
  <c r="AH590" i="4"/>
  <c r="AH622" i="4"/>
  <c r="AH654" i="4"/>
  <c r="AH686" i="4"/>
  <c r="AH718" i="4"/>
  <c r="AH750" i="4"/>
  <c r="AH782" i="4"/>
  <c r="AH1006" i="4"/>
  <c r="AH1454" i="4"/>
  <c r="AH1486" i="4"/>
  <c r="AH1518" i="4"/>
  <c r="AH1550" i="4"/>
  <c r="AH1582" i="4"/>
  <c r="AH1614" i="4"/>
  <c r="AH1646" i="4"/>
  <c r="AH1678" i="4"/>
  <c r="AH1774" i="4"/>
  <c r="AH1806" i="4"/>
  <c r="AH1838" i="4"/>
  <c r="AH1870" i="4"/>
  <c r="AH1902" i="4"/>
  <c r="AH1934" i="4"/>
  <c r="AH1966" i="4"/>
  <c r="AH2286" i="4"/>
  <c r="AH2318" i="4"/>
  <c r="AH2350" i="4"/>
  <c r="AH2382" i="4"/>
  <c r="AH2414" i="4"/>
  <c r="AH2574" i="4"/>
  <c r="AH2606" i="4"/>
  <c r="AH2638" i="4"/>
  <c r="AH2670" i="4"/>
  <c r="AH2702" i="4"/>
  <c r="AH2734" i="4"/>
  <c r="AH2766" i="4"/>
  <c r="AH2862" i="4"/>
  <c r="AH2894" i="4"/>
  <c r="AH2926" i="4"/>
  <c r="AH23" i="4"/>
  <c r="AH55" i="4"/>
  <c r="AH119" i="4"/>
  <c r="AH215" i="4"/>
  <c r="AH407" i="4"/>
  <c r="AH439" i="4"/>
  <c r="AH535" i="4"/>
  <c r="AH567" i="4"/>
  <c r="AH599" i="4"/>
  <c r="AH631" i="4"/>
  <c r="AH663" i="4"/>
  <c r="AH695" i="4"/>
  <c r="AH727" i="4"/>
  <c r="AH759" i="4"/>
  <c r="AH791" i="4"/>
  <c r="AH823" i="4"/>
  <c r="AH855" i="4"/>
  <c r="AH887" i="4"/>
  <c r="AH919" i="4"/>
  <c r="AH951" i="4"/>
  <c r="AH983" i="4"/>
  <c r="AH1015" i="4"/>
  <c r="AH1047" i="4"/>
  <c r="AH1399" i="4"/>
  <c r="AH1431" i="4"/>
  <c r="AH1463" i="4"/>
  <c r="AH1495" i="4"/>
  <c r="AH1527" i="4"/>
  <c r="AH1559" i="4"/>
  <c r="AH1591" i="4"/>
  <c r="AH1623" i="4"/>
  <c r="AH1655" i="4"/>
  <c r="AH1687" i="4"/>
  <c r="AH16" i="4"/>
  <c r="AH48" i="4"/>
  <c r="AH112" i="4"/>
  <c r="AH144" i="4"/>
  <c r="AH176" i="4"/>
  <c r="AH208" i="4"/>
  <c r="AH240" i="4"/>
  <c r="AH18" i="4"/>
  <c r="AH50" i="4"/>
  <c r="AH210" i="4"/>
  <c r="AH274" i="4"/>
  <c r="AH402" i="4"/>
  <c r="AH434" i="4"/>
  <c r="AH466" i="4"/>
  <c r="AH498" i="4"/>
  <c r="AH818" i="4"/>
  <c r="AH850" i="4"/>
  <c r="AH882" i="4"/>
  <c r="AH914" i="4"/>
  <c r="AH946" i="4"/>
  <c r="AH107" i="4"/>
  <c r="AH203" i="4"/>
  <c r="AH235" i="4"/>
  <c r="AH523" i="4"/>
  <c r="AH555" i="4"/>
  <c r="AH587" i="4"/>
  <c r="AH619" i="4"/>
  <c r="AH651" i="4"/>
  <c r="AH683" i="4"/>
  <c r="AH715" i="4"/>
  <c r="AH747" i="4"/>
  <c r="AH779" i="4"/>
  <c r="AH811" i="4"/>
  <c r="AH843" i="4"/>
  <c r="AH875" i="4"/>
  <c r="AH907" i="4"/>
  <c r="AH971" i="4"/>
  <c r="AH1003" i="4"/>
  <c r="AH1035" i="4"/>
  <c r="AH1067" i="4"/>
  <c r="AH1707" i="4"/>
  <c r="AH1739" i="4"/>
  <c r="AH84" i="4"/>
  <c r="AH116" i="4"/>
  <c r="AH212" i="4"/>
  <c r="AH37" i="4"/>
  <c r="AH101" i="4"/>
  <c r="AH165" i="4"/>
  <c r="AH261" i="4"/>
  <c r="AH389" i="4"/>
  <c r="AH2279" i="4"/>
  <c r="AH2311" i="4"/>
  <c r="AH2343" i="4"/>
  <c r="AH2375" i="4"/>
  <c r="AH2407" i="4"/>
  <c r="AH2439" i="4"/>
  <c r="AH2471" i="4"/>
  <c r="AH2503" i="4"/>
  <c r="AH2535" i="4"/>
  <c r="AH2823" i="4"/>
  <c r="AH2951" i="4"/>
  <c r="AH2983" i="4"/>
  <c r="AH3047" i="4"/>
  <c r="AH3079" i="4"/>
  <c r="AH3111" i="4"/>
  <c r="AH3239" i="4"/>
  <c r="AG73" i="4"/>
  <c r="AG297" i="4"/>
  <c r="AG329" i="4"/>
  <c r="AG361" i="4"/>
  <c r="AG521" i="4"/>
  <c r="AG809" i="4"/>
  <c r="AG1417" i="4"/>
  <c r="AG1449" i="4"/>
  <c r="AG1481" i="4"/>
  <c r="AG1513" i="4"/>
  <c r="AG1545" i="4"/>
  <c r="AG1577" i="4"/>
  <c r="AG1609" i="4"/>
  <c r="AG1641" i="4"/>
  <c r="AG1673" i="4"/>
  <c r="AG2153" i="4"/>
  <c r="AG2185" i="4"/>
  <c r="AG2217" i="4"/>
  <c r="AG2281" i="4"/>
  <c r="AG2313" i="4"/>
  <c r="AG2345" i="4"/>
  <c r="AG2377" i="4"/>
  <c r="AG2409" i="4"/>
  <c r="AG2441" i="4"/>
  <c r="AG2473" i="4"/>
  <c r="AG2505" i="4"/>
  <c r="AG2537" i="4"/>
  <c r="AG2825" i="4"/>
  <c r="AG2953" i="4"/>
  <c r="AG2985" i="4"/>
  <c r="AG3049" i="4"/>
  <c r="AG3145" i="4"/>
  <c r="AG3177" i="4"/>
  <c r="AG3241" i="4"/>
  <c r="AG3273" i="4"/>
  <c r="AG3305" i="4"/>
  <c r="AG2498" i="4"/>
  <c r="AG2562" i="4"/>
  <c r="AG2818" i="4"/>
  <c r="AG3074" i="4"/>
  <c r="AG3218" i="4"/>
  <c r="AG3291" i="4"/>
  <c r="AG3198" i="4"/>
  <c r="AH288" i="4"/>
  <c r="AH320" i="4"/>
  <c r="AH512" i="4"/>
  <c r="AH1056" i="4"/>
  <c r="AH1984" i="4"/>
  <c r="AH2016" i="4"/>
  <c r="AH2048" i="4"/>
  <c r="AH2080" i="4"/>
  <c r="AH2112" i="4"/>
  <c r="AH2144" i="4"/>
  <c r="AH2176" i="4"/>
  <c r="AH2208" i="4"/>
  <c r="AH2240" i="4"/>
  <c r="AH2272" i="4"/>
  <c r="AH2304" i="4"/>
  <c r="AH2336" i="4"/>
  <c r="AH2368" i="4"/>
  <c r="AH2400" i="4"/>
  <c r="AH2464" i="4"/>
  <c r="AH2496" i="4"/>
  <c r="AH2528" i="4"/>
  <c r="AH2720" i="4"/>
  <c r="AH2752" i="4"/>
  <c r="AH2848" i="4"/>
  <c r="AH2880" i="4"/>
  <c r="AH2912" i="4"/>
  <c r="AH3008" i="4"/>
  <c r="AH3072" i="4"/>
  <c r="AG34" i="4"/>
  <c r="AG66" i="4"/>
  <c r="AG354" i="4"/>
  <c r="AG386" i="4"/>
  <c r="AG482" i="4"/>
  <c r="AG546" i="4"/>
  <c r="AG578" i="4"/>
  <c r="AG610" i="4"/>
  <c r="AG642" i="4"/>
  <c r="AG674" i="4"/>
  <c r="AG706" i="4"/>
  <c r="AG738" i="4"/>
  <c r="AG770" i="4"/>
  <c r="AG802" i="4"/>
  <c r="AG1058" i="4"/>
  <c r="AG1122" i="4"/>
  <c r="AG1442" i="4"/>
  <c r="AG1474" i="4"/>
  <c r="AG1506" i="4"/>
  <c r="AG1538" i="4"/>
  <c r="AG1570" i="4"/>
  <c r="AG1602" i="4"/>
  <c r="AG1634" i="4"/>
  <c r="AG1666" i="4"/>
  <c r="AG2146" i="4"/>
  <c r="AG2178" i="4"/>
  <c r="AG2210" i="4"/>
  <c r="AG2458" i="4"/>
  <c r="AG2522" i="4"/>
  <c r="AG2618" i="4"/>
  <c r="AG2722" i="4"/>
  <c r="AG2962" i="4"/>
  <c r="AG3162" i="4"/>
  <c r="AG3226" i="4"/>
  <c r="AG3339" i="4"/>
  <c r="AG2295" i="4"/>
  <c r="AG2727" i="4"/>
  <c r="AG2919" i="4"/>
  <c r="AH129" i="4"/>
  <c r="AH257" i="4"/>
  <c r="AH833" i="4"/>
  <c r="AH865" i="4"/>
  <c r="AH897" i="4"/>
  <c r="AH929" i="4"/>
  <c r="AH1089" i="4"/>
  <c r="AH1153" i="4"/>
  <c r="AH1441" i="4"/>
  <c r="AH1473" i="4"/>
  <c r="AH1505" i="4"/>
  <c r="AH1537" i="4"/>
  <c r="AH1569" i="4"/>
  <c r="AH1601" i="4"/>
  <c r="AH1633" i="4"/>
  <c r="AH1665" i="4"/>
  <c r="AH1697" i="4"/>
  <c r="AH1729" i="4"/>
  <c r="AH1761" i="4"/>
  <c r="AH2433" i="4"/>
  <c r="AH2561" i="4"/>
  <c r="AH2593" i="4"/>
  <c r="AH2625" i="4"/>
  <c r="AH2977" i="4"/>
  <c r="AH3265" i="4"/>
  <c r="AH3297" i="4"/>
  <c r="AG35" i="4"/>
  <c r="AG291" i="4"/>
  <c r="AG419" i="4"/>
  <c r="AG451" i="4"/>
  <c r="AG771" i="4"/>
  <c r="AG931" i="4"/>
  <c r="AG963" i="4"/>
  <c r="AG995" i="4"/>
  <c r="AG1027" i="4"/>
  <c r="AG1059" i="4"/>
  <c r="AG1091" i="4"/>
  <c r="AG1123" i="4"/>
  <c r="AG1411" i="4"/>
  <c r="AH246" i="4"/>
  <c r="AH310" i="4"/>
  <c r="AH342" i="4"/>
  <c r="AH374" i="4"/>
  <c r="AH982" i="4"/>
  <c r="AH1046" i="4"/>
  <c r="AH1718" i="4"/>
  <c r="AH1750" i="4"/>
  <c r="AH2134" i="4"/>
  <c r="AH2166" i="4"/>
  <c r="AH2198" i="4"/>
  <c r="AH2230" i="4"/>
  <c r="AH2454" i="4"/>
  <c r="AH2486" i="4"/>
  <c r="AH2518" i="4"/>
  <c r="AH2646" i="4"/>
  <c r="AH2678" i="4"/>
  <c r="AH2710" i="4"/>
  <c r="AH2838" i="4"/>
  <c r="AH63" i="4"/>
  <c r="AH95" i="4"/>
  <c r="AH287" i="4"/>
  <c r="AH319" i="4"/>
  <c r="AH511" i="4"/>
  <c r="AH543" i="4"/>
  <c r="AH575" i="4"/>
  <c r="AH607" i="4"/>
  <c r="AH639" i="4"/>
  <c r="AH671" i="4"/>
  <c r="AH703" i="4"/>
  <c r="AH735" i="4"/>
  <c r="AH799" i="4"/>
  <c r="AH831" i="4"/>
  <c r="AH863" i="4"/>
  <c r="AH895" i="4"/>
  <c r="AH927" i="4"/>
  <c r="AH959" i="4"/>
  <c r="AH991" i="4"/>
  <c r="AH1055" i="4"/>
  <c r="AH1087" i="4"/>
  <c r="AH1151" i="4"/>
  <c r="AH1183" i="4"/>
  <c r="AH1215" i="4"/>
  <c r="AH1247" i="4"/>
  <c r="AH1279" i="4"/>
  <c r="AH1311" i="4"/>
  <c r="AH1343" i="4"/>
  <c r="AH1375" i="4"/>
  <c r="AH88" i="4"/>
  <c r="AH152" i="4"/>
  <c r="AH248" i="4"/>
  <c r="AH33" i="4"/>
  <c r="AH90" i="4"/>
  <c r="AH186" i="4"/>
  <c r="AH1018" i="4"/>
  <c r="AH1178" i="4"/>
  <c r="AH1210" i="4"/>
  <c r="AH1242" i="4"/>
  <c r="AH1274" i="4"/>
  <c r="AH499" i="4"/>
  <c r="AH819" i="4"/>
  <c r="AH851" i="4"/>
  <c r="AH883" i="4"/>
  <c r="AH915" i="4"/>
  <c r="AH947" i="4"/>
  <c r="AH979" i="4"/>
  <c r="AH1043" i="4"/>
  <c r="AH1075" i="4"/>
  <c r="AH1683" i="4"/>
  <c r="AH1779" i="4"/>
  <c r="AH1811" i="4"/>
  <c r="AH1843" i="4"/>
  <c r="AH1875" i="4"/>
  <c r="AH1907" i="4"/>
  <c r="AH1939" i="4"/>
  <c r="AH124" i="4"/>
  <c r="AH188" i="4"/>
  <c r="AH220" i="4"/>
  <c r="AH13" i="4"/>
  <c r="AH45" i="4"/>
  <c r="AH77" i="4"/>
  <c r="AH141" i="4"/>
  <c r="AH173" i="4"/>
  <c r="AH205" i="4"/>
  <c r="AH237" i="4"/>
  <c r="AH333" i="4"/>
  <c r="AH397" i="4"/>
  <c r="AH429" i="4"/>
  <c r="AH2255" i="4"/>
  <c r="AH2575" i="4"/>
  <c r="AH2607" i="4"/>
  <c r="AH2639" i="4"/>
  <c r="AH2671" i="4"/>
  <c r="AH2703" i="4"/>
  <c r="AH2735" i="4"/>
  <c r="AH2767" i="4"/>
  <c r="AH2831" i="4"/>
  <c r="AH2863" i="4"/>
  <c r="AH2895" i="4"/>
  <c r="AH3055" i="4"/>
  <c r="AH3119" i="4"/>
  <c r="AH3151" i="4"/>
  <c r="AH3183" i="4"/>
  <c r="AG17" i="4"/>
  <c r="AG49" i="4"/>
  <c r="AG81" i="4"/>
  <c r="AG113" i="4"/>
  <c r="AG209" i="4"/>
  <c r="AG241" i="4"/>
  <c r="AG305" i="4"/>
  <c r="AG529" i="4"/>
  <c r="AG561" i="4"/>
  <c r="AG593" i="4"/>
  <c r="AG625" i="4"/>
  <c r="AG657" i="4"/>
  <c r="AG689" i="4"/>
  <c r="AG721" i="4"/>
  <c r="AG753" i="4"/>
  <c r="AG785" i="4"/>
  <c r="AG1137" i="4"/>
  <c r="AG1169" i="4"/>
  <c r="AG1201" i="4"/>
  <c r="AG1233" i="4"/>
  <c r="AG1265" i="4"/>
  <c r="AG1297" i="4"/>
  <c r="AG1329" i="4"/>
  <c r="AG1361" i="4"/>
  <c r="AG1425" i="4"/>
  <c r="AG2001" i="4"/>
  <c r="AG2033" i="4"/>
  <c r="AG2065" i="4"/>
  <c r="AG2097" i="4"/>
  <c r="AG2257" i="4"/>
  <c r="AG2577" i="4"/>
  <c r="AG2609" i="4"/>
  <c r="AG2641" i="4"/>
  <c r="AG2673" i="4"/>
  <c r="AG2705" i="4"/>
  <c r="AG2737" i="4"/>
  <c r="AG2769" i="4"/>
  <c r="AG2865" i="4"/>
  <c r="AG2897" i="4"/>
  <c r="AG3089" i="4"/>
  <c r="AG3249" i="4"/>
  <c r="AG3281" i="4"/>
  <c r="AG3345" i="4"/>
  <c r="AG2514" i="4"/>
  <c r="AG2586" i="4"/>
  <c r="AG2666" i="4"/>
  <c r="AG2922" i="4"/>
  <c r="AG3098" i="4"/>
  <c r="AH264" i="4"/>
  <c r="AH296" i="4"/>
  <c r="AH328" i="4"/>
  <c r="AH424" i="4"/>
  <c r="AH456" i="4"/>
  <c r="AH840" i="4"/>
  <c r="AH872" i="4"/>
  <c r="AH904" i="4"/>
  <c r="AH936" i="4"/>
  <c r="AH968" i="4"/>
  <c r="AH1032" i="4"/>
  <c r="AH1096" i="4"/>
  <c r="AH1160" i="4"/>
  <c r="AH1192" i="4"/>
  <c r="AH1224" i="4"/>
  <c r="AH1256" i="4"/>
  <c r="AH1288" i="4"/>
  <c r="AH1320" i="4"/>
  <c r="AH1352" i="4"/>
  <c r="AH1384" i="4"/>
  <c r="AH2568" i="4"/>
  <c r="AH2600" i="4"/>
  <c r="AH2632" i="4"/>
  <c r="AH2664" i="4"/>
  <c r="AH2696" i="4"/>
  <c r="AH3048" i="4"/>
  <c r="AH3112" i="4"/>
  <c r="AG74" i="4"/>
  <c r="AG106" i="4"/>
  <c r="AG330" i="4"/>
  <c r="AG426" i="4"/>
  <c r="AG458" i="4"/>
  <c r="AG810" i="4"/>
  <c r="AG842" i="4"/>
  <c r="AG874" i="4"/>
  <c r="AG906" i="4"/>
  <c r="AG938" i="4"/>
  <c r="AG970" i="4"/>
  <c r="AG1034" i="4"/>
  <c r="AG1098" i="4"/>
  <c r="AG1130" i="4"/>
  <c r="AG1162" i="4"/>
  <c r="AG1194" i="4"/>
  <c r="AG1226" i="4"/>
  <c r="AG1258" i="4"/>
  <c r="AG1290" i="4"/>
  <c r="AG1322" i="4"/>
  <c r="AG1354" i="4"/>
  <c r="AG1386" i="4"/>
  <c r="AG1994" i="4"/>
  <c r="AG2026" i="4"/>
  <c r="AG2058" i="4"/>
  <c r="AG2090" i="4"/>
  <c r="AG2122" i="4"/>
  <c r="AG2474" i="4"/>
  <c r="AG2546" i="4"/>
  <c r="AG2754" i="4"/>
  <c r="AG3275" i="4"/>
  <c r="AG3286" i="4"/>
  <c r="AG2183" i="4"/>
  <c r="AG2343" i="4"/>
  <c r="AG2575" i="4"/>
  <c r="AH62" i="4"/>
  <c r="AH126" i="4"/>
  <c r="AH286" i="4"/>
  <c r="AH414" i="4"/>
  <c r="AH446" i="4"/>
  <c r="AH542" i="4"/>
  <c r="AH574" i="4"/>
  <c r="AH606" i="4"/>
  <c r="AH638" i="4"/>
  <c r="AH670" i="4"/>
  <c r="AH702" i="4"/>
  <c r="AH734" i="4"/>
  <c r="AH766" i="4"/>
  <c r="AH798" i="4"/>
  <c r="AH830" i="4"/>
  <c r="AH862" i="4"/>
  <c r="AH894" i="4"/>
  <c r="AH926" i="4"/>
  <c r="AH958" i="4"/>
  <c r="AH1118" i="4"/>
  <c r="AH1438" i="4"/>
  <c r="AH1470" i="4"/>
  <c r="AH1502" i="4"/>
  <c r="AH1534" i="4"/>
  <c r="AH1566" i="4"/>
  <c r="AH1598" i="4"/>
  <c r="AH1630" i="4"/>
  <c r="AH1662" i="4"/>
  <c r="AH1694" i="4"/>
  <c r="AH1982" i="4"/>
  <c r="AH2014" i="4"/>
  <c r="AH2046" i="4"/>
  <c r="AH2078" i="4"/>
  <c r="AH2110" i="4"/>
  <c r="AH2270" i="4"/>
  <c r="AH2302" i="4"/>
  <c r="AH2334" i="4"/>
  <c r="AH2366" i="4"/>
  <c r="AH2398" i="4"/>
  <c r="AH2430" i="4"/>
  <c r="AH2558" i="4"/>
  <c r="AH2590" i="4"/>
  <c r="AH2622" i="4"/>
  <c r="AH2718" i="4"/>
  <c r="AH2750" i="4"/>
  <c r="AH2782" i="4"/>
  <c r="AH2814" i="4"/>
  <c r="AH2846" i="4"/>
  <c r="AH2878" i="4"/>
  <c r="AH2910" i="4"/>
  <c r="AH39" i="4"/>
  <c r="AH135" i="4"/>
  <c r="AH359" i="4"/>
  <c r="AH391" i="4"/>
  <c r="AH519" i="4"/>
  <c r="AH551" i="4"/>
  <c r="AH583" i="4"/>
  <c r="AH615" i="4"/>
  <c r="AH647" i="4"/>
  <c r="AH679" i="4"/>
  <c r="AH711" i="4"/>
  <c r="AH743" i="4"/>
  <c r="AH775" i="4"/>
  <c r="AH807" i="4"/>
  <c r="AH839" i="4"/>
  <c r="AH871" i="4"/>
  <c r="AH903" i="4"/>
  <c r="AH935" i="4"/>
  <c r="AH967" i="4"/>
  <c r="AH999" i="4"/>
  <c r="AH1031" i="4"/>
  <c r="AH1095" i="4"/>
  <c r="AH1447" i="4"/>
  <c r="AH1479" i="4"/>
  <c r="AH1511" i="4"/>
  <c r="AH1543" i="4"/>
  <c r="AH1575" i="4"/>
  <c r="AH1607" i="4"/>
  <c r="AH1639" i="4"/>
  <c r="AH1671" i="4"/>
  <c r="AH1767" i="4"/>
  <c r="AH1799" i="4"/>
  <c r="AH1831" i="4"/>
  <c r="AH1863" i="4"/>
  <c r="AH1895" i="4"/>
  <c r="AH1927" i="4"/>
  <c r="AH1959" i="4"/>
  <c r="AH32" i="4"/>
  <c r="AH128" i="4"/>
  <c r="AH34" i="4"/>
  <c r="AH130" i="4"/>
  <c r="AH354" i="4"/>
  <c r="AH482" i="4"/>
  <c r="AH514" i="4"/>
  <c r="AH994" i="4"/>
  <c r="AH1058" i="4"/>
  <c r="AH1122" i="4"/>
  <c r="AH251" i="4"/>
  <c r="AH315" i="4"/>
  <c r="AH347" i="4"/>
  <c r="AH379" i="4"/>
  <c r="AH507" i="4"/>
  <c r="AH539" i="4"/>
  <c r="AH571" i="4"/>
  <c r="AH603" i="4"/>
  <c r="AH635" i="4"/>
  <c r="AH667" i="4"/>
  <c r="AH699" i="4"/>
  <c r="AH731" i="4"/>
  <c r="AH763" i="4"/>
  <c r="AH795" i="4"/>
  <c r="AH827" i="4"/>
  <c r="AH859" i="4"/>
  <c r="AH891" i="4"/>
  <c r="AH923" i="4"/>
  <c r="AH955" i="4"/>
  <c r="AH987" i="4"/>
  <c r="AH1019" i="4"/>
  <c r="AH1083" i="4"/>
  <c r="AH1723" i="4"/>
  <c r="AH1755" i="4"/>
  <c r="AH21" i="4"/>
  <c r="AH53" i="4"/>
  <c r="AH85" i="4"/>
  <c r="AH117" i="4"/>
  <c r="AH277" i="4"/>
  <c r="AH2295" i="4"/>
  <c r="AH2327" i="4"/>
  <c r="AH2359" i="4"/>
  <c r="AH2391" i="4"/>
  <c r="AH2423" i="4"/>
  <c r="AH2455" i="4"/>
  <c r="AH2487" i="4"/>
  <c r="AH2519" i="4"/>
  <c r="AH2967" i="4"/>
  <c r="AH3127" i="4"/>
  <c r="AH3159" i="4"/>
  <c r="AH3191" i="4"/>
  <c r="AG89" i="4"/>
  <c r="AG121" i="4"/>
  <c r="AG153" i="4"/>
  <c r="AG217" i="4"/>
  <c r="AG249" i="4"/>
  <c r="AG313" i="4"/>
  <c r="AG345" i="4"/>
  <c r="AG409" i="4"/>
  <c r="AG441" i="4"/>
  <c r="AG473" i="4"/>
  <c r="AG505" i="4"/>
  <c r="AG665" i="4"/>
  <c r="AG825" i="4"/>
  <c r="AG857" i="4"/>
  <c r="AG889" i="4"/>
  <c r="AG921" i="4"/>
  <c r="AG1401" i="4"/>
  <c r="AG1465" i="4"/>
  <c r="AG1497" i="4"/>
  <c r="AG1529" i="4"/>
  <c r="AG1561" i="4"/>
  <c r="AG1593" i="4"/>
  <c r="AG1625" i="4"/>
  <c r="AG1657" i="4"/>
  <c r="AG1689" i="4"/>
  <c r="AG1977" i="4"/>
  <c r="AG2297" i="4"/>
  <c r="AG2329" i="4"/>
  <c r="AG2361" i="4"/>
  <c r="AG2393" i="4"/>
  <c r="AG2425" i="4"/>
  <c r="AG2457" i="4"/>
  <c r="AG2489" i="4"/>
  <c r="AG2521" i="4"/>
  <c r="AG2969" i="4"/>
  <c r="AG3257" i="4"/>
  <c r="AG3289" i="4"/>
  <c r="AG3353" i="4"/>
  <c r="AG2466" i="4"/>
  <c r="AG2530" i="4"/>
  <c r="AG2602" i="4"/>
  <c r="AG2946" i="4"/>
  <c r="AG3114" i="4"/>
  <c r="AG3270" i="4"/>
  <c r="AH1072" i="4"/>
  <c r="AH1104" i="4"/>
  <c r="AH1136" i="4"/>
  <c r="AH1392" i="4"/>
  <c r="AH1424" i="4"/>
  <c r="AH2288" i="4"/>
  <c r="AH2320" i="4"/>
  <c r="AH2352" i="4"/>
  <c r="AH2384" i="4"/>
  <c r="AH2416" i="4"/>
  <c r="AH2448" i="4"/>
  <c r="AH2480" i="4"/>
  <c r="AH2512" i="4"/>
  <c r="AH2544" i="4"/>
  <c r="AH2960" i="4"/>
  <c r="AH2992" i="4"/>
  <c r="AH3056" i="4"/>
  <c r="AH3216" i="4"/>
  <c r="AG18" i="4"/>
  <c r="AG50" i="4"/>
  <c r="AG114" i="4"/>
  <c r="AG146" i="4"/>
  <c r="AG178" i="4"/>
  <c r="AG210" i="4"/>
  <c r="AG274" i="4"/>
  <c r="AG466" i="4"/>
  <c r="AG498" i="4"/>
  <c r="AG530" i="4"/>
  <c r="AG562" i="4"/>
  <c r="AG594" i="4"/>
  <c r="AG626" i="4"/>
  <c r="AG690" i="4"/>
  <c r="AG722" i="4"/>
  <c r="AG754" i="4"/>
  <c r="AG786" i="4"/>
  <c r="AG946" i="4"/>
  <c r="AG1074" i="4"/>
  <c r="AG1106" i="4"/>
  <c r="AG1138" i="4"/>
  <c r="AG1458" i="4"/>
  <c r="AG1490" i="4"/>
  <c r="AG1522" i="4"/>
  <c r="AG1554" i="4"/>
  <c r="AG1586" i="4"/>
  <c r="AG1618" i="4"/>
  <c r="AG1650" i="4"/>
  <c r="AG1682" i="4"/>
  <c r="AG2442" i="4"/>
  <c r="AG2490" i="4"/>
  <c r="AG2570" i="4"/>
  <c r="AG3010" i="4"/>
  <c r="AG3130" i="4"/>
  <c r="AG3299" i="4"/>
  <c r="AG2391" i="4"/>
  <c r="AG2839" i="4"/>
  <c r="AH49" i="4"/>
  <c r="AH81" i="4"/>
  <c r="AH113" i="4"/>
  <c r="AH145" i="4"/>
  <c r="AH177" i="4"/>
  <c r="AH209" i="4"/>
  <c r="AH305" i="4"/>
  <c r="AH166" i="4"/>
  <c r="AH198" i="4"/>
  <c r="AH230" i="4"/>
  <c r="AH518" i="4"/>
  <c r="AH966" i="4"/>
  <c r="AH1030" i="4"/>
  <c r="AH1702" i="4"/>
  <c r="AH1734" i="4"/>
  <c r="AH2438" i="4"/>
  <c r="AH2470" i="4"/>
  <c r="AH2502" i="4"/>
  <c r="AH2534" i="4"/>
  <c r="AH2662" i="4"/>
  <c r="AH2694" i="4"/>
  <c r="AH2726" i="4"/>
  <c r="AH2758" i="4"/>
  <c r="AH2790" i="4"/>
  <c r="AH2822" i="4"/>
  <c r="AH2854" i="4"/>
  <c r="AH2886" i="4"/>
  <c r="AH2918" i="4"/>
  <c r="AH495" i="4"/>
  <c r="AH527" i="4"/>
  <c r="AH559" i="4"/>
  <c r="AH591" i="4"/>
  <c r="AH623" i="4"/>
  <c r="AH655" i="4"/>
  <c r="AH687" i="4"/>
  <c r="AH719" i="4"/>
  <c r="AH751" i="4"/>
  <c r="AH783" i="4"/>
  <c r="AH943" i="4"/>
  <c r="AH1007" i="4"/>
  <c r="AH1071" i="4"/>
  <c r="AH1135" i="4"/>
  <c r="AH1167" i="4"/>
  <c r="AH1199" i="4"/>
  <c r="AH1231" i="4"/>
  <c r="AH1263" i="4"/>
  <c r="AH1295" i="4"/>
  <c r="AH1327" i="4"/>
  <c r="AH1359" i="4"/>
  <c r="AH1967" i="4"/>
  <c r="AH1999" i="4"/>
  <c r="AH2031" i="4"/>
  <c r="AH2063" i="4"/>
  <c r="AH2095" i="4"/>
  <c r="AH2127" i="4"/>
  <c r="AH2159" i="4"/>
  <c r="AH2191" i="4"/>
  <c r="AH2223" i="4"/>
  <c r="AH72" i="4"/>
  <c r="AH104" i="4"/>
  <c r="AH17" i="4"/>
  <c r="AH522" i="4"/>
  <c r="AH1162" i="4"/>
  <c r="AH1194" i="4"/>
  <c r="AH1226" i="4"/>
  <c r="AH1258" i="4"/>
  <c r="AH1290" i="4"/>
  <c r="AH67" i="4"/>
  <c r="AH131" i="4"/>
  <c r="AH291" i="4"/>
  <c r="AH323" i="4"/>
  <c r="AH419" i="4"/>
  <c r="AH451" i="4"/>
  <c r="AH483" i="4"/>
  <c r="AH515" i="4"/>
  <c r="AH963" i="4"/>
  <c r="AH995" i="4"/>
  <c r="AH1027" i="4"/>
  <c r="AH1059" i="4"/>
  <c r="AH1987" i="4"/>
  <c r="AH2019" i="4"/>
  <c r="AH76" i="4"/>
  <c r="AH140" i="4"/>
  <c r="AH29" i="4"/>
  <c r="AH61" i="4"/>
  <c r="AH93" i="4"/>
  <c r="AH125" i="4"/>
  <c r="AH157" i="4"/>
  <c r="AH189" i="4"/>
  <c r="AH221" i="4"/>
  <c r="AH285" i="4"/>
  <c r="AH349" i="4"/>
  <c r="AH381" i="4"/>
  <c r="AH2559" i="4"/>
  <c r="AH2591" i="4"/>
  <c r="AH2623" i="4"/>
  <c r="AH3039" i="4"/>
  <c r="AH3103" i="4"/>
  <c r="AH3135" i="4"/>
  <c r="AH3167" i="4"/>
  <c r="AH3199" i="4"/>
  <c r="AH3231" i="4"/>
  <c r="AH3327" i="4"/>
  <c r="AH3359" i="4"/>
  <c r="AG33" i="4"/>
  <c r="AG65" i="4"/>
  <c r="AG129" i="4"/>
  <c r="AG161" i="4"/>
  <c r="AG193" i="4"/>
  <c r="AG225" i="4"/>
  <c r="AG481" i="4"/>
  <c r="AG513" i="4"/>
  <c r="AG545" i="4"/>
  <c r="AG577" i="4"/>
  <c r="AG609" i="4"/>
  <c r="AG641" i="4"/>
  <c r="AG673" i="4"/>
  <c r="AG705" i="4"/>
  <c r="AG737" i="4"/>
  <c r="AG769" i="4"/>
  <c r="AG801" i="4"/>
  <c r="AG1153" i="4"/>
  <c r="AG1185" i="4"/>
  <c r="AG1217" i="4"/>
  <c r="AG1249" i="4"/>
  <c r="AG1281" i="4"/>
  <c r="AG1313" i="4"/>
  <c r="AG1345" i="4"/>
  <c r="AG1377" i="4"/>
  <c r="AG1793" i="4"/>
  <c r="AG1825" i="4"/>
  <c r="AG1857" i="4"/>
  <c r="AG1889" i="4"/>
  <c r="AG1921" i="4"/>
  <c r="AG1953" i="4"/>
  <c r="AG2561" i="4"/>
  <c r="AG2593" i="4"/>
  <c r="AG2625" i="4"/>
  <c r="AG2945" i="4"/>
  <c r="AG2977" i="4"/>
  <c r="AG3009" i="4"/>
  <c r="AG3073" i="4"/>
  <c r="AG3233" i="4"/>
  <c r="AG3265" i="4"/>
  <c r="AG3297" i="4"/>
  <c r="AG3329" i="4"/>
  <c r="AG3361" i="4"/>
  <c r="AG2482" i="4"/>
  <c r="AG2554" i="4"/>
  <c r="AG2626" i="4"/>
  <c r="AG2882" i="4"/>
  <c r="AG3322" i="4"/>
  <c r="AH344" i="4"/>
  <c r="AH376" i="4"/>
  <c r="AH984" i="4"/>
  <c r="AH1016" i="4"/>
  <c r="AH1176" i="4"/>
  <c r="AH1208" i="4"/>
  <c r="AH1240" i="4"/>
  <c r="AH1272" i="4"/>
  <c r="AH1304" i="4"/>
  <c r="AH1336" i="4"/>
  <c r="AH1368" i="4"/>
  <c r="AH1784" i="4"/>
  <c r="AH1816" i="4"/>
  <c r="AH1848" i="4"/>
  <c r="AH1880" i="4"/>
  <c r="AH1912" i="4"/>
  <c r="AH1944" i="4"/>
  <c r="AH1976" i="4"/>
  <c r="AH2552" i="4"/>
  <c r="AH2584" i="4"/>
  <c r="AH2616" i="4"/>
  <c r="AH2808" i="4"/>
  <c r="AH2936" i="4"/>
  <c r="AH3000" i="4"/>
  <c r="AH3064" i="4"/>
  <c r="AH3096" i="4"/>
  <c r="AH3128" i="4"/>
  <c r="AH3160" i="4"/>
  <c r="AH3192" i="4"/>
  <c r="AH3224" i="4"/>
  <c r="AH3320" i="4"/>
  <c r="AH3352" i="4"/>
  <c r="AG90" i="4"/>
  <c r="AG154" i="4"/>
  <c r="AG346" i="4"/>
  <c r="AG986" i="4"/>
  <c r="AG1018" i="4"/>
  <c r="AG1146" i="4"/>
  <c r="AG1178" i="4"/>
  <c r="AG1210" i="4"/>
  <c r="AG1242" i="4"/>
  <c r="AG1274" i="4"/>
  <c r="AG1306" i="4"/>
  <c r="AG1338" i="4"/>
  <c r="AG1370" i="4"/>
  <c r="AG1786" i="4"/>
  <c r="AG1818" i="4"/>
  <c r="AG1850" i="4"/>
  <c r="AG1882" i="4"/>
  <c r="AG1914" i="4"/>
  <c r="AG1946" i="4"/>
  <c r="AG2242" i="4"/>
  <c r="AG2450" i="4"/>
  <c r="AG2506" i="4"/>
  <c r="AG2594" i="4"/>
  <c r="AG2698" i="4"/>
  <c r="AG2810" i="4"/>
  <c r="AG3354" i="4"/>
  <c r="AG1975" i="4"/>
  <c r="AG2887" i="4"/>
  <c r="AH89" i="4"/>
  <c r="AH153" i="4"/>
  <c r="AH185" i="4"/>
  <c r="AH217" i="4"/>
  <c r="AH249" i="4"/>
  <c r="AH409" i="4"/>
  <c r="AH441" i="4"/>
  <c r="AH505" i="4"/>
  <c r="AH953" i="4"/>
  <c r="AG3251" i="4"/>
  <c r="AG3307" i="4"/>
  <c r="AG2095" i="4"/>
  <c r="AG2255" i="4"/>
  <c r="AG2455" i="4"/>
  <c r="AH1306" i="4"/>
  <c r="AH1338" i="4"/>
  <c r="AH1370" i="4"/>
  <c r="AH1402" i="4"/>
  <c r="AH1690" i="4"/>
  <c r="AH2458" i="4"/>
  <c r="AH2490" i="4"/>
  <c r="AH2522" i="4"/>
  <c r="AH2554" i="4"/>
  <c r="AH2586" i="4"/>
  <c r="AH2618" i="4"/>
  <c r="AH2650" i="4"/>
  <c r="AH2682" i="4"/>
  <c r="AH2714" i="4"/>
  <c r="AH2746" i="4"/>
  <c r="AH2778" i="4"/>
  <c r="AH2810" i="4"/>
  <c r="AH2874" i="4"/>
  <c r="AH2906" i="4"/>
  <c r="AH3034" i="4"/>
  <c r="AH3130" i="4"/>
  <c r="AH3162" i="4"/>
  <c r="AH3194" i="4"/>
  <c r="AH3226" i="4"/>
  <c r="AH3322" i="4"/>
  <c r="AH3354" i="4"/>
  <c r="AG28" i="4"/>
  <c r="AG188" i="4"/>
  <c r="AG220" i="4"/>
  <c r="AG476" i="4"/>
  <c r="AG956" i="4"/>
  <c r="AG1084" i="4"/>
  <c r="AG1148" i="4"/>
  <c r="AG1180" i="4"/>
  <c r="AG1212" i="4"/>
  <c r="AG1244" i="4"/>
  <c r="AG1276" i="4"/>
  <c r="AG1308" i="4"/>
  <c r="AG1340" i="4"/>
  <c r="AG1372" i="4"/>
  <c r="AG1436" i="4"/>
  <c r="AG1468" i="4"/>
  <c r="AG1500" i="4"/>
  <c r="AG1532" i="4"/>
  <c r="AG1564" i="4"/>
  <c r="AG1596" i="4"/>
  <c r="AG1788" i="4"/>
  <c r="AG1820" i="4"/>
  <c r="AG1852" i="4"/>
  <c r="AG1884" i="4"/>
  <c r="AG1916" i="4"/>
  <c r="AG1948" i="4"/>
  <c r="AG1980" i="4"/>
  <c r="AG2012" i="4"/>
  <c r="AG2044" i="4"/>
  <c r="AG2076" i="4"/>
  <c r="AG2108" i="4"/>
  <c r="AG2140" i="4"/>
  <c r="AG2172" i="4"/>
  <c r="AG2204" i="4"/>
  <c r="AG2236" i="4"/>
  <c r="AG2268" i="4"/>
  <c r="AG2300" i="4"/>
  <c r="AG2332" i="4"/>
  <c r="AG3036" i="4"/>
  <c r="AG3132" i="4"/>
  <c r="AG3164" i="4"/>
  <c r="AG2438" i="4"/>
  <c r="AG2574" i="4"/>
  <c r="AG1759" i="4"/>
  <c r="AG2607" i="4"/>
  <c r="AG3231" i="4"/>
  <c r="AH3243" i="4"/>
  <c r="AG13" i="4"/>
  <c r="AG45" i="4"/>
  <c r="AG77" i="4"/>
  <c r="AG109" i="4"/>
  <c r="AG141" i="4"/>
  <c r="AG205" i="4"/>
  <c r="AG237" i="4"/>
  <c r="AG301" i="4"/>
  <c r="AG333" i="4"/>
  <c r="AG493" i="4"/>
  <c r="AG525" i="4"/>
  <c r="AG557" i="4"/>
  <c r="AG589" i="4"/>
  <c r="AG621" i="4"/>
  <c r="AG653" i="4"/>
  <c r="AG685" i="4"/>
  <c r="AG717" i="4"/>
  <c r="AG749" i="4"/>
  <c r="AG781" i="4"/>
  <c r="AG845" i="4"/>
  <c r="AG877" i="4"/>
  <c r="AG909" i="4"/>
  <c r="AG1389" i="4"/>
  <c r="AG1709" i="4"/>
  <c r="AG1741" i="4"/>
  <c r="AG2925" i="4"/>
  <c r="AG2957" i="4"/>
  <c r="AG3021" i="4"/>
  <c r="AG3085" i="4"/>
  <c r="AG3149" i="4"/>
  <c r="AG3181" i="4"/>
  <c r="AG3213" i="4"/>
  <c r="AG3341" i="4"/>
  <c r="AG2430" i="4"/>
  <c r="AG3166" i="4"/>
  <c r="AG2815" i="4"/>
  <c r="AG3183" i="4"/>
  <c r="AH252" i="4"/>
  <c r="AH540" i="4"/>
  <c r="AH572" i="4"/>
  <c r="AH604" i="4"/>
  <c r="AH636" i="4"/>
  <c r="AH668" i="4"/>
  <c r="AH700" i="4"/>
  <c r="AH732" i="4"/>
  <c r="AH764" i="4"/>
  <c r="AH796" i="4"/>
  <c r="AH1084" i="4"/>
  <c r="AH1116" i="4"/>
  <c r="AH1404" i="4"/>
  <c r="AH1436" i="4"/>
  <c r="AH1468" i="4"/>
  <c r="AH1500" i="4"/>
  <c r="AH1532" i="4"/>
  <c r="AH1564" i="4"/>
  <c r="AH1596" i="4"/>
  <c r="AH1628" i="4"/>
  <c r="AH1660" i="4"/>
  <c r="AH1692" i="4"/>
  <c r="AH2876" i="4"/>
  <c r="AH2908" i="4"/>
  <c r="AH2940" i="4"/>
  <c r="AH3004" i="4"/>
  <c r="AH3228" i="4"/>
  <c r="AH3324" i="4"/>
  <c r="AH3356" i="4"/>
  <c r="AG62" i="4"/>
  <c r="AG94" i="4"/>
  <c r="AG126" i="4"/>
  <c r="AG286" i="4"/>
  <c r="AG318" i="4"/>
  <c r="AG350" i="4"/>
  <c r="AG382" i="4"/>
  <c r="AG478" i="4"/>
  <c r="AG510" i="4"/>
  <c r="AG542" i="4"/>
  <c r="AG574" i="4"/>
  <c r="AG606" i="4"/>
  <c r="AG638" i="4"/>
  <c r="AG670" i="4"/>
  <c r="AG702" i="4"/>
  <c r="AG734" i="4"/>
  <c r="AG766" i="4"/>
  <c r="AG798" i="4"/>
  <c r="AG958" i="4"/>
  <c r="AG990" i="4"/>
  <c r="AG1022" i="4"/>
  <c r="AG1054" i="4"/>
  <c r="AG1118" i="4"/>
  <c r="AG1150" i="4"/>
  <c r="AG1182" i="4"/>
  <c r="AG1214" i="4"/>
  <c r="AG1246" i="4"/>
  <c r="AG1278" i="4"/>
  <c r="AG1310" i="4"/>
  <c r="AG1342" i="4"/>
  <c r="AG1374" i="4"/>
  <c r="AG1406" i="4"/>
  <c r="AG1438" i="4"/>
  <c r="AG1470" i="4"/>
  <c r="AG1502" i="4"/>
  <c r="AG1534" i="4"/>
  <c r="AG1566" i="4"/>
  <c r="AG1598" i="4"/>
  <c r="AG1630" i="4"/>
  <c r="AG1662" i="4"/>
  <c r="AG1726" i="4"/>
  <c r="AG1758" i="4"/>
  <c r="AG1790" i="4"/>
  <c r="AG1822" i="4"/>
  <c r="AG1854" i="4"/>
  <c r="AG1886" i="4"/>
  <c r="AG1918" i="4"/>
  <c r="AG1950" i="4"/>
  <c r="AG1982" i="4"/>
  <c r="AG2014" i="4"/>
  <c r="AG2046" i="4"/>
  <c r="AG2078" i="4"/>
  <c r="AG2110" i="4"/>
  <c r="AG2142" i="4"/>
  <c r="AG2174" i="4"/>
  <c r="AG2206" i="4"/>
  <c r="AG2238" i="4"/>
  <c r="AG2478" i="4"/>
  <c r="AG2566" i="4"/>
  <c r="AG2846" i="4"/>
  <c r="AG3038" i="4"/>
  <c r="AG3142" i="4"/>
  <c r="AG1903" i="4"/>
  <c r="AG2199" i="4"/>
  <c r="AG2351" i="4"/>
  <c r="AG2567" i="4"/>
  <c r="AG2751" i="4"/>
  <c r="AG2927" i="4"/>
  <c r="AG3263" i="4"/>
  <c r="AH509" i="4"/>
  <c r="AH541" i="4"/>
  <c r="AH573" i="4"/>
  <c r="AH605" i="4"/>
  <c r="AH637" i="4"/>
  <c r="AH669" i="4"/>
  <c r="AH701" i="4"/>
  <c r="AH733" i="4"/>
  <c r="AH765" i="4"/>
  <c r="AH797" i="4"/>
  <c r="AH829" i="4"/>
  <c r="AH861" i="4"/>
  <c r="AH893" i="4"/>
  <c r="AH925" i="4"/>
  <c r="AH957" i="4"/>
  <c r="AH1053" i="4"/>
  <c r="AH1085" i="4"/>
  <c r="AH1149" i="4"/>
  <c r="AH1405" i="4"/>
  <c r="AH1725" i="4"/>
  <c r="AH1757" i="4"/>
  <c r="AH1789" i="4"/>
  <c r="AH1821" i="4"/>
  <c r="AH1853" i="4"/>
  <c r="AH1885" i="4"/>
  <c r="AH1917" i="4"/>
  <c r="AH1949" i="4"/>
  <c r="AH1981" i="4"/>
  <c r="AH2013" i="4"/>
  <c r="AH2045" i="4"/>
  <c r="AH2077" i="4"/>
  <c r="AH2109" i="4"/>
  <c r="AH2269" i="4"/>
  <c r="AH2301" i="4"/>
  <c r="AH2333" i="4"/>
  <c r="AH2365" i="4"/>
  <c r="AH2397" i="4"/>
  <c r="AH2429" i="4"/>
  <c r="AH2461" i="4"/>
  <c r="AH2493" i="4"/>
  <c r="AH2525" i="4"/>
  <c r="AH2557" i="4"/>
  <c r="AH2589" i="4"/>
  <c r="AH2621" i="4"/>
  <c r="AH2653" i="4"/>
  <c r="AH2685" i="4"/>
  <c r="AH2717" i="4"/>
  <c r="AH2749" i="4"/>
  <c r="AH2781" i="4"/>
  <c r="AH2845" i="4"/>
  <c r="AH2877" i="4"/>
  <c r="AH2909" i="4"/>
  <c r="AH2973" i="4"/>
  <c r="AH3037" i="4"/>
  <c r="AH3101" i="4"/>
  <c r="AH3133" i="4"/>
  <c r="AH3165" i="4"/>
  <c r="AH3197" i="4"/>
  <c r="AH3261" i="4"/>
  <c r="AH3293" i="4"/>
  <c r="AG31" i="4"/>
  <c r="AG63" i="4"/>
  <c r="AG127" i="4"/>
  <c r="AG159" i="4"/>
  <c r="AG191" i="4"/>
  <c r="AG223" i="4"/>
  <c r="AG351" i="4"/>
  <c r="AG383" i="4"/>
  <c r="AG415" i="4"/>
  <c r="AG447" i="4"/>
  <c r="AG479" i="4"/>
  <c r="AG511" i="4"/>
  <c r="AG543" i="4"/>
  <c r="AG575" i="4"/>
  <c r="AG607" i="4"/>
  <c r="AG639" i="4"/>
  <c r="AG671" i="4"/>
  <c r="AG703" i="4"/>
  <c r="AG735" i="4"/>
  <c r="AG767" i="4"/>
  <c r="AG799" i="4"/>
  <c r="AG831" i="4"/>
  <c r="AG863" i="4"/>
  <c r="AG895" i="4"/>
  <c r="AG927" i="4"/>
  <c r="AG959" i="4"/>
  <c r="AG1023" i="4"/>
  <c r="AG1439" i="4"/>
  <c r="AG1471" i="4"/>
  <c r="AG1503" i="4"/>
  <c r="AG1535" i="4"/>
  <c r="AG1567" i="4"/>
  <c r="AG1599" i="4"/>
  <c r="AG1631" i="4"/>
  <c r="AG1663" i="4"/>
  <c r="AG1695" i="4"/>
  <c r="AH3078" i="4"/>
  <c r="AH3142" i="4"/>
  <c r="AH3174" i="4"/>
  <c r="AH3206" i="4"/>
  <c r="AH3238" i="4"/>
  <c r="AH3334" i="4"/>
  <c r="AG40" i="4"/>
  <c r="AG72" i="4"/>
  <c r="AG136" i="4"/>
  <c r="AG328" i="4"/>
  <c r="AG360" i="4"/>
  <c r="AG392" i="4"/>
  <c r="AG424" i="4"/>
  <c r="AG456" i="4"/>
  <c r="AG488" i="4"/>
  <c r="AG520" i="4"/>
  <c r="AG552" i="4"/>
  <c r="AG584" i="4"/>
  <c r="AG616" i="4"/>
  <c r="AG648" i="4"/>
  <c r="AG680" i="4"/>
  <c r="AG712" i="4"/>
  <c r="AG744" i="4"/>
  <c r="AG776" i="4"/>
  <c r="AG808" i="4"/>
  <c r="AG840" i="4"/>
  <c r="AG872" i="4"/>
  <c r="AG904" i="4"/>
  <c r="AG1000" i="4"/>
  <c r="AG1064" i="4"/>
  <c r="AG1128" i="4"/>
  <c r="AG1160" i="4"/>
  <c r="AG1192" i="4"/>
  <c r="AG1224" i="4"/>
  <c r="AG1256" i="4"/>
  <c r="AG1288" i="4"/>
  <c r="AG1320" i="4"/>
  <c r="AG1352" i="4"/>
  <c r="AG1416" i="4"/>
  <c r="AG1608" i="4"/>
  <c r="AG1640" i="4"/>
  <c r="AG1672" i="4"/>
  <c r="AG1704" i="4"/>
  <c r="AG1736" i="4"/>
  <c r="AG2376" i="4"/>
  <c r="AG2408" i="4"/>
  <c r="AG2440" i="4"/>
  <c r="AG2472" i="4"/>
  <c r="AG2504" i="4"/>
  <c r="AG2536" i="4"/>
  <c r="AG2664" i="4"/>
  <c r="AG2696" i="4"/>
  <c r="AG2728" i="4"/>
  <c r="AG2760" i="4"/>
  <c r="AG2792" i="4"/>
  <c r="AG2824" i="4"/>
  <c r="AG2856" i="4"/>
  <c r="AG2888" i="4"/>
  <c r="AG2952" i="4"/>
  <c r="AG2984" i="4"/>
  <c r="AG3016" i="4"/>
  <c r="AG3080" i="4"/>
  <c r="AG3144" i="4"/>
  <c r="AG3176" i="4"/>
  <c r="AG3208" i="4"/>
  <c r="AG3240" i="4"/>
  <c r="AG3272" i="4"/>
  <c r="AG3304" i="4"/>
  <c r="AG3336" i="4"/>
  <c r="AG2346" i="4"/>
  <c r="AG2634" i="4"/>
  <c r="AG2730" i="4"/>
  <c r="AG2826" i="4"/>
  <c r="AG3002" i="4"/>
  <c r="AG3090" i="4"/>
  <c r="AG2479" i="4"/>
  <c r="AG2743" i="4"/>
  <c r="AG2783" i="4"/>
  <c r="AH73" i="4"/>
  <c r="AH105" i="4"/>
  <c r="AH169" i="4"/>
  <c r="AH265" i="4"/>
  <c r="AH1001" i="4"/>
  <c r="AH1065" i="4"/>
  <c r="AH1193" i="4"/>
  <c r="AH1225" i="4"/>
  <c r="AH1257" i="4"/>
  <c r="AH1289" i="4"/>
  <c r="AH1321" i="4"/>
  <c r="AH1353" i="4"/>
  <c r="AH1417" i="4"/>
  <c r="AH1449" i="4"/>
  <c r="AH1481" i="4"/>
  <c r="AH1513" i="4"/>
  <c r="AH1545" i="4"/>
  <c r="AH1577" i="4"/>
  <c r="AH1609" i="4"/>
  <c r="AH1641" i="4"/>
  <c r="AH1673" i="4"/>
  <c r="AH1705" i="4"/>
  <c r="AH1737" i="4"/>
  <c r="AH1769" i="4"/>
  <c r="AH1801" i="4"/>
  <c r="AH1833" i="4"/>
  <c r="AH1865" i="4"/>
  <c r="AH1897" i="4"/>
  <c r="AH1929" i="4"/>
  <c r="AH1961" i="4"/>
  <c r="AH2281" i="4"/>
  <c r="AH2313" i="4"/>
  <c r="AH2345" i="4"/>
  <c r="AH2377" i="4"/>
  <c r="AH2409" i="4"/>
  <c r="AH2441" i="4"/>
  <c r="AH2473" i="4"/>
  <c r="AH2505" i="4"/>
  <c r="AH2537" i="4"/>
  <c r="AH2793" i="4"/>
  <c r="AH2825" i="4"/>
  <c r="AH2985" i="4"/>
  <c r="AH3049" i="4"/>
  <c r="AH3145" i="4"/>
  <c r="AH3177" i="4"/>
  <c r="AH3241" i="4"/>
  <c r="AH3273" i="4"/>
  <c r="AH3305" i="4"/>
  <c r="AH3337" i="4"/>
  <c r="AG139" i="4"/>
  <c r="AG171" i="4"/>
  <c r="AG203" i="4"/>
  <c r="AG235" i="4"/>
  <c r="AG491" i="4"/>
  <c r="AG939" i="4"/>
  <c r="AG971" i="4"/>
  <c r="AG1003" i="4"/>
  <c r="AG1035" i="4"/>
  <c r="AG1131" i="4"/>
  <c r="AG1163" i="4"/>
  <c r="AG1195" i="4"/>
  <c r="AG1227" i="4"/>
  <c r="AG1259" i="4"/>
  <c r="AG1291" i="4"/>
  <c r="AG1323" i="4"/>
  <c r="AG1355" i="4"/>
  <c r="AG1387" i="4"/>
  <c r="AG2955" i="4"/>
  <c r="AG3019" i="4"/>
  <c r="AG3083" i="4"/>
  <c r="AG3115" i="4"/>
  <c r="AG3147" i="4"/>
  <c r="AG3179" i="4"/>
  <c r="AG3259" i="4"/>
  <c r="AG1727" i="4"/>
  <c r="AG2519" i="4"/>
  <c r="AH1794" i="4"/>
  <c r="AH1826" i="4"/>
  <c r="AH1858" i="4"/>
  <c r="AH1890" i="4"/>
  <c r="AH1922" i="4"/>
  <c r="AH1954" i="4"/>
  <c r="AH2466" i="4"/>
  <c r="AH2498" i="4"/>
  <c r="AH2530" i="4"/>
  <c r="AH2562" i="4"/>
  <c r="AH2594" i="4"/>
  <c r="AH2626" i="4"/>
  <c r="AH2658" i="4"/>
  <c r="AH2690" i="4"/>
  <c r="AH2722" i="4"/>
  <c r="AH2754" i="4"/>
  <c r="AH2786" i="4"/>
  <c r="AH2850" i="4"/>
  <c r="AH2882" i="4"/>
  <c r="AH2914" i="4"/>
  <c r="AH2946" i="4"/>
  <c r="AH3010" i="4"/>
  <c r="AH3042" i="4"/>
  <c r="AH3074" i="4"/>
  <c r="AH3106" i="4"/>
  <c r="AG100" i="4"/>
  <c r="AG132" i="4"/>
  <c r="AG356" i="4"/>
  <c r="AG484" i="4"/>
  <c r="AG516" i="4"/>
  <c r="AG996" i="4"/>
  <c r="AG1060" i="4"/>
  <c r="AG1412" i="4"/>
  <c r="AG1444" i="4"/>
  <c r="AG1476" i="4"/>
  <c r="AG1508" i="4"/>
  <c r="AG1540" i="4"/>
  <c r="AG1572" i="4"/>
  <c r="AG1700" i="4"/>
  <c r="AG1732" i="4"/>
  <c r="AG1764" i="4"/>
  <c r="AG1988" i="4"/>
  <c r="AG2020" i="4"/>
  <c r="AG2052" i="4"/>
  <c r="AG2084" i="4"/>
  <c r="AG2116" i="4"/>
  <c r="AG2148" i="4"/>
  <c r="AG2180" i="4"/>
  <c r="AG2212" i="4"/>
  <c r="AG2244" i="4"/>
  <c r="AG2276" i="4"/>
  <c r="AG2308" i="4"/>
  <c r="AG2340" i="4"/>
  <c r="AG2788" i="4"/>
  <c r="AG2820" i="4"/>
  <c r="AG2948" i="4"/>
  <c r="AG3012" i="4"/>
  <c r="AG3076" i="4"/>
  <c r="AG3236" i="4"/>
  <c r="AG3332" i="4"/>
  <c r="AG3364" i="4"/>
  <c r="AG2486" i="4"/>
  <c r="AG3246" i="4"/>
  <c r="AG2063" i="4"/>
  <c r="AG2327" i="4"/>
  <c r="AG3039" i="4"/>
  <c r="AH2803" i="4"/>
  <c r="AH2835" i="4"/>
  <c r="AH3123" i="4"/>
  <c r="AH3155" i="4"/>
  <c r="AH3187" i="4"/>
  <c r="AH3315" i="4"/>
  <c r="AH3347" i="4"/>
  <c r="AG85" i="4"/>
  <c r="AG149" i="4"/>
  <c r="AG181" i="4"/>
  <c r="AG213" i="4"/>
  <c r="AG245" i="4"/>
  <c r="AG277" i="4"/>
  <c r="AG533" i="4"/>
  <c r="AG565" i="4"/>
  <c r="AG597" i="4"/>
  <c r="AG629" i="4"/>
  <c r="AG661" i="4"/>
  <c r="AG693" i="4"/>
  <c r="AG725" i="4"/>
  <c r="AG757" i="4"/>
  <c r="AG789" i="4"/>
  <c r="AG1781" i="4"/>
  <c r="AG1813" i="4"/>
  <c r="AG1845" i="4"/>
  <c r="AG1877" i="4"/>
  <c r="AG1909" i="4"/>
  <c r="AG1941" i="4"/>
  <c r="AG1973" i="4"/>
  <c r="AG2805" i="4"/>
  <c r="AG2837" i="4"/>
  <c r="AG2965" i="4"/>
  <c r="AG3029" i="4"/>
  <c r="AG3061" i="4"/>
  <c r="AG3093" i="4"/>
  <c r="AG3221" i="4"/>
  <c r="AG3317" i="4"/>
  <c r="AG2454" i="4"/>
  <c r="AG2534" i="4"/>
  <c r="AG2622" i="4"/>
  <c r="AG2710" i="4"/>
  <c r="AG2902" i="4"/>
  <c r="AG2990" i="4"/>
  <c r="AG1823" i="4"/>
  <c r="AG3055" i="4"/>
  <c r="AH932" i="4"/>
  <c r="AH996" i="4"/>
  <c r="AH1412" i="4"/>
  <c r="AH1700" i="4"/>
  <c r="AH1732" i="4"/>
  <c r="AH1764" i="4"/>
  <c r="AH1796" i="4"/>
  <c r="AH1828" i="4"/>
  <c r="AH1860" i="4"/>
  <c r="AH1892" i="4"/>
  <c r="AH1924" i="4"/>
  <c r="AH1956" i="4"/>
  <c r="AH2948" i="4"/>
  <c r="AH3236" i="4"/>
  <c r="AH3268" i="4"/>
  <c r="AH3300" i="4"/>
  <c r="AH3332" i="4"/>
  <c r="AH3364" i="4"/>
  <c r="AG102" i="4"/>
  <c r="AG134" i="4"/>
  <c r="AG198" i="4"/>
  <c r="AG230" i="4"/>
  <c r="AG294" i="4"/>
  <c r="AG486" i="4"/>
  <c r="AG518" i="4"/>
  <c r="AG998" i="4"/>
  <c r="AG1414" i="4"/>
  <c r="AG1702" i="4"/>
  <c r="AG1734" i="4"/>
  <c r="AG2502" i="4"/>
  <c r="AG2590" i="4"/>
  <c r="AG2774" i="4"/>
  <c r="AG2870" i="4"/>
  <c r="AG3334" i="4"/>
  <c r="AG1919" i="4"/>
  <c r="AH549" i="4"/>
  <c r="AH581" i="4"/>
  <c r="AH613" i="4"/>
  <c r="AH645" i="4"/>
  <c r="AH677" i="4"/>
  <c r="AH709" i="4"/>
  <c r="AH741" i="4"/>
  <c r="AH773" i="4"/>
  <c r="AH1189" i="4"/>
  <c r="AH1221" i="4"/>
  <c r="AH1253" i="4"/>
  <c r="AH1285" i="4"/>
  <c r="AH1317" i="4"/>
  <c r="AH1349" i="4"/>
  <c r="AH1701" i="4"/>
  <c r="AH1733" i="4"/>
  <c r="AH1989" i="4"/>
  <c r="AH2021" i="4"/>
  <c r="AH2053" i="4"/>
  <c r="AH2085" i="4"/>
  <c r="AH2117" i="4"/>
  <c r="AH2661" i="4"/>
  <c r="AH2693" i="4"/>
  <c r="AH2725" i="4"/>
  <c r="AH2757" i="4"/>
  <c r="AH2789" i="4"/>
  <c r="AH2821" i="4"/>
  <c r="AH2853" i="4"/>
  <c r="AH2885" i="4"/>
  <c r="AH2917" i="4"/>
  <c r="AH3013" i="4"/>
  <c r="AH3141" i="4"/>
  <c r="AH3173" i="4"/>
  <c r="AH3205" i="4"/>
  <c r="AG39" i="4"/>
  <c r="AG71" i="4"/>
  <c r="AG135" i="4"/>
  <c r="AG359" i="4"/>
  <c r="AG391" i="4"/>
  <c r="AG551" i="4"/>
  <c r="AG583" i="4"/>
  <c r="AG615" i="4"/>
  <c r="AG647" i="4"/>
  <c r="AG679" i="4"/>
  <c r="AG711" i="4"/>
  <c r="AG743" i="4"/>
  <c r="AG775" i="4"/>
  <c r="AG807" i="4"/>
  <c r="AG967" i="4"/>
  <c r="AG1031" i="4"/>
  <c r="AG1063" i="4"/>
  <c r="AG1159" i="4"/>
  <c r="AG1191" i="4"/>
  <c r="AG1223" i="4"/>
  <c r="AG1255" i="4"/>
  <c r="AG1287" i="4"/>
  <c r="AG1319" i="4"/>
  <c r="AG1351" i="4"/>
  <c r="AG1383" i="4"/>
  <c r="AG1415" i="4"/>
  <c r="AG1447" i="4"/>
  <c r="AG1479" i="4"/>
  <c r="AG1511" i="4"/>
  <c r="AG1543" i="4"/>
  <c r="AG1575" i="4"/>
  <c r="AG1607" i="4"/>
  <c r="AG1639" i="4"/>
  <c r="AG1671" i="4"/>
  <c r="AH3086" i="4"/>
  <c r="AH3246" i="4"/>
  <c r="AH3278" i="4"/>
  <c r="AH3310" i="4"/>
  <c r="AH3342" i="4"/>
  <c r="AG16" i="4"/>
  <c r="AG48" i="4"/>
  <c r="AG144" i="4"/>
  <c r="AG304" i="4"/>
  <c r="AG336" i="4"/>
  <c r="AG528" i="4"/>
  <c r="AG560" i="4"/>
  <c r="AG592" i="4"/>
  <c r="AG624" i="4"/>
  <c r="AG688" i="4"/>
  <c r="AG720" i="4"/>
  <c r="AG752" i="4"/>
  <c r="AG784" i="4"/>
  <c r="AG1008" i="4"/>
  <c r="AG1072" i="4"/>
  <c r="AG1104" i="4"/>
  <c r="AG1424" i="4"/>
  <c r="AG1616" i="4"/>
  <c r="AG1648" i="4"/>
  <c r="AG1680" i="4"/>
  <c r="AG2000" i="4"/>
  <c r="AG2032" i="4"/>
  <c r="AG2064" i="4"/>
  <c r="AG2096" i="4"/>
  <c r="AG2128" i="4"/>
  <c r="AG2160" i="4"/>
  <c r="AG2192" i="4"/>
  <c r="AG2224" i="4"/>
  <c r="AG2256" i="4"/>
  <c r="AG2352" i="4"/>
  <c r="AG2384" i="4"/>
  <c r="AG2416" i="4"/>
  <c r="AG2448" i="4"/>
  <c r="AG2480" i="4"/>
  <c r="AG2512" i="4"/>
  <c r="AG2544" i="4"/>
  <c r="AG2832" i="4"/>
  <c r="AG3024" i="4"/>
  <c r="AG3120" i="4"/>
  <c r="AG3312" i="4"/>
  <c r="AG3344" i="4"/>
  <c r="AG2538" i="4"/>
  <c r="AG2850" i="4"/>
  <c r="AG3026" i="4"/>
  <c r="AG2623" i="4"/>
  <c r="AH337" i="4"/>
  <c r="AH369" i="4"/>
  <c r="AH1137" i="4"/>
  <c r="AH1457" i="4"/>
  <c r="AH1489" i="4"/>
  <c r="AH1521" i="4"/>
  <c r="AH1553" i="4"/>
  <c r="AH1585" i="4"/>
  <c r="AH1617" i="4"/>
  <c r="AH1649" i="4"/>
  <c r="AH1681" i="4"/>
  <c r="AH1713" i="4"/>
  <c r="AH1745" i="4"/>
  <c r="AH2001" i="4"/>
  <c r="AH2033" i="4"/>
  <c r="AH2065" i="4"/>
  <c r="AH2097" i="4"/>
  <c r="AH2129" i="4"/>
  <c r="AH2161" i="4"/>
  <c r="AH2193" i="4"/>
  <c r="AH2225" i="4"/>
  <c r="AH2257" i="4"/>
  <c r="AH2577" i="4"/>
  <c r="AH2609" i="4"/>
  <c r="AH2737" i="4"/>
  <c r="AH2769" i="4"/>
  <c r="AH2833" i="4"/>
  <c r="AH2865" i="4"/>
  <c r="AH2897" i="4"/>
  <c r="AH2929" i="4"/>
  <c r="AH2993" i="4"/>
  <c r="AH3249" i="4"/>
  <c r="AH3281" i="4"/>
  <c r="AG19" i="4"/>
  <c r="AG51" i="4"/>
  <c r="AG83" i="4"/>
  <c r="AG147" i="4"/>
  <c r="AG339" i="4"/>
  <c r="AG371" i="4"/>
  <c r="AG947" i="4"/>
  <c r="AG979" i="4"/>
  <c r="AG1075" i="4"/>
  <c r="AG1139" i="4"/>
  <c r="AG1395" i="4"/>
  <c r="AG1683" i="4"/>
  <c r="AG1779" i="4"/>
  <c r="AG1811" i="4"/>
  <c r="AG1843" i="4"/>
  <c r="AG1875" i="4"/>
  <c r="AG1907" i="4"/>
  <c r="AG1939" i="4"/>
  <c r="AG1971" i="4"/>
  <c r="AG2803" i="4"/>
  <c r="AG2835" i="4"/>
  <c r="AG2931" i="4"/>
  <c r="AG2995" i="4"/>
  <c r="AG3267" i="4"/>
  <c r="AG3278" i="4"/>
  <c r="AG2359" i="4"/>
  <c r="AG3151" i="4"/>
  <c r="AH1322" i="4"/>
  <c r="AH1354" i="4"/>
  <c r="AH1994" i="4"/>
  <c r="AH2026" i="4"/>
  <c r="AH2058" i="4"/>
  <c r="AH2090" i="4"/>
  <c r="AH2122" i="4"/>
  <c r="AH2154" i="4"/>
  <c r="AH2186" i="4"/>
  <c r="AH2218" i="4"/>
  <c r="AH2250" i="4"/>
  <c r="AH2442" i="4"/>
  <c r="AH2474" i="4"/>
  <c r="AH2506" i="4"/>
  <c r="AH2538" i="4"/>
  <c r="AH2570" i="4"/>
  <c r="AH2602" i="4"/>
  <c r="AH2634" i="4"/>
  <c r="AH2826" i="4"/>
  <c r="AH2986" i="4"/>
  <c r="AH3114" i="4"/>
  <c r="AG12" i="4"/>
  <c r="AG44" i="4"/>
  <c r="AG76" i="4"/>
  <c r="AG332" i="4"/>
  <c r="AG812" i="4"/>
  <c r="AG1164" i="4"/>
  <c r="AG1196" i="4"/>
  <c r="AG1228" i="4"/>
  <c r="AG1260" i="4"/>
  <c r="AG1292" i="4"/>
  <c r="AG1324" i="4"/>
  <c r="AG1356" i="4"/>
  <c r="AG1452" i="4"/>
  <c r="AG1484" i="4"/>
  <c r="AG1516" i="4"/>
  <c r="AG1548" i="4"/>
  <c r="AG1580" i="4"/>
  <c r="AG1676" i="4"/>
  <c r="AG1772" i="4"/>
  <c r="AG1804" i="4"/>
  <c r="AG1836" i="4"/>
  <c r="AG1868" i="4"/>
  <c r="AG1900" i="4"/>
  <c r="AG1932" i="4"/>
  <c r="AG2284" i="4"/>
  <c r="AG2316" i="4"/>
  <c r="AG2732" i="4"/>
  <c r="AG2764" i="4"/>
  <c r="AG2828" i="4"/>
  <c r="AG2860" i="4"/>
  <c r="AG2892" i="4"/>
  <c r="AG3020" i="4"/>
  <c r="AG3052" i="4"/>
  <c r="AG3084" i="4"/>
  <c r="AG3116" i="4"/>
  <c r="AG3365" i="4"/>
  <c r="AG2518" i="4"/>
  <c r="AG3294" i="4"/>
  <c r="AG2375" i="4"/>
  <c r="AG3103" i="4"/>
  <c r="AH2139" i="4"/>
  <c r="AH2171" i="4"/>
  <c r="AH2203" i="4"/>
  <c r="AH2235" i="4"/>
  <c r="AH2747" i="4"/>
  <c r="AH2811" i="4"/>
  <c r="AH2875" i="4"/>
  <c r="AH2907" i="4"/>
  <c r="AH2939" i="4"/>
  <c r="AH3003" i="4"/>
  <c r="AH3067" i="4"/>
  <c r="AH3099" i="4"/>
  <c r="AH3131" i="4"/>
  <c r="AH3163" i="4"/>
  <c r="AH3195" i="4"/>
  <c r="AH3227" i="4"/>
  <c r="AG29" i="4"/>
  <c r="AG157" i="4"/>
  <c r="AG189" i="4"/>
  <c r="AG253" i="4"/>
  <c r="AG317" i="4"/>
  <c r="AG349" i="4"/>
  <c r="AG381" i="4"/>
  <c r="AG477" i="4"/>
  <c r="AG541" i="4"/>
  <c r="AG573" i="4"/>
  <c r="AG605" i="4"/>
  <c r="AG637" i="4"/>
  <c r="AG669" i="4"/>
  <c r="AG701" i="4"/>
  <c r="AG733" i="4"/>
  <c r="AG765" i="4"/>
  <c r="AG797" i="4"/>
  <c r="AG1725" i="4"/>
  <c r="AG1757" i="4"/>
  <c r="AG1981" i="4"/>
  <c r="AG2013" i="4"/>
  <c r="AG2045" i="4"/>
  <c r="AG2077" i="4"/>
  <c r="AG2109" i="4"/>
  <c r="AG2141" i="4"/>
  <c r="AG2173" i="4"/>
  <c r="AG2205" i="4"/>
  <c r="AG2237" i="4"/>
  <c r="AG2269" i="4"/>
  <c r="AG2717" i="4"/>
  <c r="AG2749" i="4"/>
  <c r="AG2845" i="4"/>
  <c r="AG2877" i="4"/>
  <c r="AG2909" i="4"/>
  <c r="AG2941" i="4"/>
  <c r="AG3005" i="4"/>
  <c r="AG3325" i="4"/>
  <c r="AG3357" i="4"/>
  <c r="AG2470" i="4"/>
  <c r="AG2558" i="4"/>
  <c r="AG1743" i="4"/>
  <c r="AG1855" i="4"/>
  <c r="AG2471" i="4"/>
  <c r="AH364" i="4"/>
  <c r="AH556" i="4"/>
  <c r="AH588" i="4"/>
  <c r="AH620" i="4"/>
  <c r="AH652" i="4"/>
  <c r="AH684" i="4"/>
  <c r="AH716" i="4"/>
  <c r="AH748" i="4"/>
  <c r="AH780" i="4"/>
  <c r="AH1132" i="4"/>
  <c r="AH1452" i="4"/>
  <c r="AH1484" i="4"/>
  <c r="AH1516" i="4"/>
  <c r="AH1548" i="4"/>
  <c r="AH1580" i="4"/>
  <c r="AH1612" i="4"/>
  <c r="AH1644" i="4"/>
  <c r="AH1676" i="4"/>
  <c r="AH2156" i="4"/>
  <c r="AH2188" i="4"/>
  <c r="AH2220" i="4"/>
  <c r="AH2828" i="4"/>
  <c r="AH2988" i="4"/>
  <c r="AH3116" i="4"/>
  <c r="AH3276" i="4"/>
  <c r="AG14" i="4"/>
  <c r="AG46" i="4"/>
  <c r="AG78" i="4"/>
  <c r="AG142" i="4"/>
  <c r="AG270" i="4"/>
  <c r="AG366" i="4"/>
  <c r="AG1774" i="4"/>
  <c r="AG1806" i="4"/>
  <c r="AG1838" i="4"/>
  <c r="AG1870" i="4"/>
  <c r="AG1902" i="4"/>
  <c r="AG1934" i="4"/>
  <c r="AG1966" i="4"/>
  <c r="AG2302" i="4"/>
  <c r="AG2334" i="4"/>
  <c r="AG2366" i="4"/>
  <c r="AG2398" i="4"/>
  <c r="AG2606" i="4"/>
  <c r="AG2678" i="4"/>
  <c r="AG2439" i="4"/>
  <c r="AG3359" i="4"/>
  <c r="AH813" i="4"/>
  <c r="AH845" i="4"/>
  <c r="AH877" i="4"/>
  <c r="AH909" i="4"/>
  <c r="AH941" i="4"/>
  <c r="AH973" i="4"/>
  <c r="AH1037" i="4"/>
  <c r="AH1197" i="4"/>
  <c r="AH1229" i="4"/>
  <c r="AH1261" i="4"/>
  <c r="AH1293" i="4"/>
  <c r="AH1325" i="4"/>
  <c r="AH1357" i="4"/>
  <c r="AH1389" i="4"/>
  <c r="AH1453" i="4"/>
  <c r="AH1485" i="4"/>
  <c r="AH1517" i="4"/>
  <c r="AH1549" i="4"/>
  <c r="AH1581" i="4"/>
  <c r="AH1613" i="4"/>
  <c r="AH1645" i="4"/>
  <c r="AH1677" i="4"/>
  <c r="AH2125" i="4"/>
  <c r="AH2957" i="4"/>
  <c r="AH3117" i="4"/>
  <c r="AG79" i="4"/>
  <c r="AG111" i="4"/>
  <c r="AG399" i="4"/>
  <c r="AG431" i="4"/>
  <c r="AG463" i="4"/>
  <c r="AG495" i="4"/>
  <c r="AG847" i="4"/>
  <c r="AG879" i="4"/>
  <c r="AG911" i="4"/>
  <c r="AG943" i="4"/>
  <c r="AG1167" i="4"/>
  <c r="AG1199" i="4"/>
  <c r="AG1231" i="4"/>
  <c r="AG1263" i="4"/>
  <c r="AG1295" i="4"/>
  <c r="AG1327" i="4"/>
  <c r="AG1359" i="4"/>
  <c r="AG1423" i="4"/>
  <c r="AG1711" i="4"/>
  <c r="AH3094" i="4"/>
  <c r="AH3126" i="4"/>
  <c r="AH3158" i="4"/>
  <c r="AH3190" i="4"/>
  <c r="AH3254" i="4"/>
  <c r="AH3286" i="4"/>
  <c r="AG88" i="4"/>
  <c r="AG248" i="4"/>
  <c r="AG312" i="4"/>
  <c r="AG344" i="4"/>
  <c r="AG376" i="4"/>
  <c r="AG984" i="4"/>
  <c r="AG1112" i="4"/>
  <c r="AG1464" i="4"/>
  <c r="AG1496" i="4"/>
  <c r="AG1528" i="4"/>
  <c r="AG1560" i="4"/>
  <c r="AG1592" i="4"/>
  <c r="AG1784" i="4"/>
  <c r="AG1816" i="4"/>
  <c r="AG1848" i="4"/>
  <c r="AG1880" i="4"/>
  <c r="AG1912" i="4"/>
  <c r="AG1944" i="4"/>
  <c r="AG1976" i="4"/>
  <c r="AG2008" i="4"/>
  <c r="AG2040" i="4"/>
  <c r="AG2072" i="4"/>
  <c r="AG2104" i="4"/>
  <c r="AG2264" i="4"/>
  <c r="AG2296" i="4"/>
  <c r="AG2328" i="4"/>
  <c r="AG2552" i="4"/>
  <c r="AG2584" i="4"/>
  <c r="AG2616" i="4"/>
  <c r="AG2808" i="4"/>
  <c r="AG2936" i="4"/>
  <c r="AG3000" i="4"/>
  <c r="AG3064" i="4"/>
  <c r="AG3224" i="4"/>
  <c r="AG2578" i="4"/>
  <c r="AG2778" i="4"/>
  <c r="AG3050" i="4"/>
  <c r="AG2535" i="4"/>
  <c r="AG2671" i="4"/>
  <c r="AG2855" i="4"/>
  <c r="AH1049" i="4"/>
  <c r="AH1177" i="4"/>
  <c r="AH1209" i="4"/>
  <c r="AH1241" i="4"/>
  <c r="AH1273" i="4"/>
  <c r="AH1305" i="4"/>
  <c r="AH1337" i="4"/>
  <c r="AH1369" i="4"/>
  <c r="AH1401" i="4"/>
  <c r="AH1465" i="4"/>
  <c r="AH1497" i="4"/>
  <c r="AH1529" i="4"/>
  <c r="AH1561" i="4"/>
  <c r="AH1593" i="4"/>
  <c r="AH1625" i="4"/>
  <c r="AH1657" i="4"/>
  <c r="AH1689" i="4"/>
  <c r="AH1721" i="4"/>
  <c r="AH1753" i="4"/>
  <c r="AH1977" i="4"/>
  <c r="AH2297" i="4"/>
  <c r="AH2329" i="4"/>
  <c r="AH2361" i="4"/>
  <c r="AH2393" i="4"/>
  <c r="AH2425" i="4"/>
  <c r="AH2457" i="4"/>
  <c r="AH2489" i="4"/>
  <c r="AH2521" i="4"/>
  <c r="AH2649" i="4"/>
  <c r="AH2681" i="4"/>
  <c r="AH2713" i="4"/>
  <c r="AH2841" i="4"/>
  <c r="AH3257" i="4"/>
  <c r="AH3289" i="4"/>
  <c r="AG91" i="4"/>
  <c r="AG123" i="4"/>
  <c r="AG283" i="4"/>
  <c r="AG507" i="4"/>
  <c r="AG827" i="4"/>
  <c r="AG859" i="4"/>
  <c r="AG891" i="4"/>
  <c r="AG923" i="4"/>
  <c r="AG955" i="4"/>
  <c r="AG1051" i="4"/>
  <c r="AG1147" i="4"/>
  <c r="AG1179" i="4"/>
  <c r="AG1211" i="4"/>
  <c r="AG1243" i="4"/>
  <c r="AG1275" i="4"/>
  <c r="AG1307" i="4"/>
  <c r="AG1339" i="4"/>
  <c r="AG1371" i="4"/>
  <c r="AG2011" i="4"/>
  <c r="AG2043" i="4"/>
  <c r="AG2075" i="4"/>
  <c r="AG2107" i="4"/>
  <c r="AG2139" i="4"/>
  <c r="AG2171" i="4"/>
  <c r="AG2203" i="4"/>
  <c r="AG2235" i="4"/>
  <c r="AG2267" i="4"/>
  <c r="AG2651" i="4"/>
  <c r="AG2683" i="4"/>
  <c r="AG2715" i="4"/>
  <c r="AG2747" i="4"/>
  <c r="AG2779" i="4"/>
  <c r="AG2843" i="4"/>
  <c r="AG2875" i="4"/>
  <c r="AG2907" i="4"/>
  <c r="AG3243" i="4"/>
  <c r="AG3283" i="4"/>
  <c r="AG1887" i="4"/>
  <c r="AG2215" i="4"/>
  <c r="AG2407" i="4"/>
  <c r="AG2639" i="4"/>
  <c r="AH1394" i="4"/>
  <c r="AH1426" i="4"/>
  <c r="AH2450" i="4"/>
  <c r="AH2482" i="4"/>
  <c r="AH2514" i="4"/>
  <c r="AH2578" i="4"/>
  <c r="AH2610" i="4"/>
  <c r="AH2642" i="4"/>
  <c r="AH2674" i="4"/>
  <c r="AH2706" i="4"/>
  <c r="AH2738" i="4"/>
  <c r="AH2770" i="4"/>
  <c r="AH2802" i="4"/>
  <c r="AH2834" i="4"/>
  <c r="AH2866" i="4"/>
  <c r="AH2898" i="4"/>
  <c r="AH2930" i="4"/>
  <c r="AH2962" i="4"/>
  <c r="AH3090" i="4"/>
  <c r="AG116" i="4"/>
  <c r="AG276" i="4"/>
  <c r="AG404" i="4"/>
  <c r="AG436" i="4"/>
  <c r="AG468" i="4"/>
  <c r="AG500" i="4"/>
  <c r="AG660" i="4"/>
  <c r="AG820" i="4"/>
  <c r="AG852" i="4"/>
  <c r="AG884" i="4"/>
  <c r="AG916" i="4"/>
  <c r="AG948" i="4"/>
  <c r="AG1140" i="4"/>
  <c r="AG1396" i="4"/>
  <c r="AG1460" i="4"/>
  <c r="AG1492" i="4"/>
  <c r="AG1524" i="4"/>
  <c r="AG1556" i="4"/>
  <c r="AG1588" i="4"/>
  <c r="AG1716" i="4"/>
  <c r="AG1748" i="4"/>
  <c r="AG1780" i="4"/>
  <c r="AG1812" i="4"/>
  <c r="AG1844" i="4"/>
  <c r="AG1876" i="4"/>
  <c r="AG1908" i="4"/>
  <c r="AG1940" i="4"/>
  <c r="AG1972" i="4"/>
  <c r="AG2004" i="4"/>
  <c r="AG2036" i="4"/>
  <c r="AG2068" i="4"/>
  <c r="AG2100" i="4"/>
  <c r="AG2132" i="4"/>
  <c r="AG2164" i="4"/>
  <c r="AG2196" i="4"/>
  <c r="AG2228" i="4"/>
  <c r="AG2260" i="4"/>
  <c r="AG2292" i="4"/>
  <c r="AG2324" i="4"/>
  <c r="AG2644" i="4"/>
  <c r="AG2676" i="4"/>
  <c r="AG2708" i="4"/>
  <c r="AG2964" i="4"/>
  <c r="AG1951" i="4"/>
  <c r="AG2423" i="4"/>
  <c r="AH2051" i="4"/>
  <c r="AH2083" i="4"/>
  <c r="AH2115" i="4"/>
  <c r="AH2659" i="4"/>
  <c r="AH2691" i="4"/>
  <c r="AH2979" i="4"/>
  <c r="AH3139" i="4"/>
  <c r="AH3171" i="4"/>
  <c r="AG69" i="4"/>
  <c r="AG101" i="4"/>
  <c r="AG133" i="4"/>
  <c r="AG165" i="4"/>
  <c r="AG197" i="4"/>
  <c r="AG229" i="4"/>
  <c r="AG261" i="4"/>
  <c r="AG325" i="4"/>
  <c r="AG389" i="4"/>
  <c r="AG421" i="4"/>
  <c r="AG453" i="4"/>
  <c r="AG517" i="4"/>
  <c r="AG549" i="4"/>
  <c r="AG581" i="4"/>
  <c r="AG613" i="4"/>
  <c r="AG645" i="4"/>
  <c r="AG677" i="4"/>
  <c r="AG709" i="4"/>
  <c r="AG741" i="4"/>
  <c r="AG2661" i="4"/>
  <c r="AG2693" i="4"/>
  <c r="AG2949" i="4"/>
  <c r="AG2981" i="4"/>
  <c r="AG3013" i="4"/>
  <c r="AG3045" i="4"/>
  <c r="AG3077" i="4"/>
  <c r="AG3333" i="4"/>
  <c r="AG2262" i="4"/>
  <c r="AG3046" i="4"/>
  <c r="AG3134" i="4"/>
  <c r="AG3262" i="4"/>
  <c r="AG1999" i="4"/>
  <c r="AG2759" i="4"/>
  <c r="AH276" i="4"/>
  <c r="AH404" i="4"/>
  <c r="AH436" i="4"/>
  <c r="AH468" i="4"/>
  <c r="AH660" i="4"/>
  <c r="AH820" i="4"/>
  <c r="AH852" i="4"/>
  <c r="AH884" i="4"/>
  <c r="AH916" i="4"/>
  <c r="AH948" i="4"/>
  <c r="AH1044" i="4"/>
  <c r="AH1140" i="4"/>
  <c r="AH1716" i="4"/>
  <c r="AH1748" i="4"/>
  <c r="AH2004" i="4"/>
  <c r="AH2036" i="4"/>
  <c r="AH2068" i="4"/>
  <c r="AH2100" i="4"/>
  <c r="AH2260" i="4"/>
  <c r="AH2644" i="4"/>
  <c r="AH2676" i="4"/>
  <c r="AH2708" i="4"/>
  <c r="AH2740" i="4"/>
  <c r="AH2772" i="4"/>
  <c r="AH2868" i="4"/>
  <c r="AH2900" i="4"/>
  <c r="AH3092" i="4"/>
  <c r="AH3252" i="4"/>
  <c r="AH3284" i="4"/>
  <c r="AG86" i="4"/>
  <c r="AG118" i="4"/>
  <c r="AG278" i="4"/>
  <c r="AG310" i="4"/>
  <c r="AG502" i="4"/>
  <c r="AG662" i="4"/>
  <c r="AG950" i="4"/>
  <c r="AG1046" i="4"/>
  <c r="AG1398" i="4"/>
  <c r="AG1718" i="4"/>
  <c r="AG2006" i="4"/>
  <c r="AG2038" i="4"/>
  <c r="AG2070" i="4"/>
  <c r="AG2102" i="4"/>
  <c r="AG2134" i="4"/>
  <c r="AG2166" i="4"/>
  <c r="AG2198" i="4"/>
  <c r="AG2230" i="4"/>
  <c r="AG3118" i="4"/>
  <c r="AG3254" i="4"/>
  <c r="AG2151" i="4"/>
  <c r="AG2311" i="4"/>
  <c r="AG2487" i="4"/>
  <c r="AG2703" i="4"/>
  <c r="AG3223" i="4"/>
  <c r="AH533" i="4"/>
  <c r="AH565" i="4"/>
  <c r="AH597" i="4"/>
  <c r="AH629" i="4"/>
  <c r="AH661" i="4"/>
  <c r="AH693" i="4"/>
  <c r="AH725" i="4"/>
  <c r="AH757" i="4"/>
  <c r="AH789" i="4"/>
  <c r="AH949" i="4"/>
  <c r="AH1077" i="4"/>
  <c r="AH1173" i="4"/>
  <c r="AH1205" i="4"/>
  <c r="AH1237" i="4"/>
  <c r="AH1269" i="4"/>
  <c r="AH1301" i="4"/>
  <c r="AH1333" i="4"/>
  <c r="AH1365" i="4"/>
  <c r="AH1717" i="4"/>
  <c r="AH1749" i="4"/>
  <c r="AH1781" i="4"/>
  <c r="AH1813" i="4"/>
  <c r="AH1845" i="4"/>
  <c r="AH1877" i="4"/>
  <c r="AH1909" i="4"/>
  <c r="AH1941" i="4"/>
  <c r="AH1973" i="4"/>
  <c r="AH2837" i="4"/>
  <c r="AH3061" i="4"/>
  <c r="AH3093" i="4"/>
  <c r="AG23" i="4"/>
  <c r="AG55" i="4"/>
  <c r="AG151" i="4"/>
  <c r="AG183" i="4"/>
  <c r="AG215" i="4"/>
  <c r="AG535" i="4"/>
  <c r="AG567" i="4"/>
  <c r="AG599" i="4"/>
  <c r="AG631" i="4"/>
  <c r="AG695" i="4"/>
  <c r="AG727" i="4"/>
  <c r="AG759" i="4"/>
  <c r="AG791" i="4"/>
  <c r="AG983" i="4"/>
  <c r="AG1079" i="4"/>
  <c r="AG1175" i="4"/>
  <c r="AG1207" i="4"/>
  <c r="AG1239" i="4"/>
  <c r="AG1271" i="4"/>
  <c r="AG1303" i="4"/>
  <c r="AG1559" i="4"/>
  <c r="AG1591" i="4"/>
  <c r="AG1623" i="4"/>
  <c r="AG1655" i="4"/>
  <c r="AG1687" i="4"/>
  <c r="AH3198" i="4"/>
  <c r="AH3262" i="4"/>
  <c r="AH3294" i="4"/>
  <c r="AG32" i="4"/>
  <c r="AG64" i="4"/>
  <c r="AG640" i="4"/>
  <c r="AG672" i="4"/>
  <c r="AG704" i="4"/>
  <c r="AG736" i="4"/>
  <c r="AG768" i="4"/>
  <c r="AG800" i="4"/>
  <c r="AG832" i="4"/>
  <c r="AG864" i="4"/>
  <c r="AG896" i="4"/>
  <c r="AG960" i="4"/>
  <c r="AG1120" i="4"/>
  <c r="AG1632" i="4"/>
  <c r="AG1664" i="4"/>
  <c r="AG1792" i="4"/>
  <c r="AG1824" i="4"/>
  <c r="AG1856" i="4"/>
  <c r="AG1888" i="4"/>
  <c r="AG1920" i="4"/>
  <c r="AG1952" i="4"/>
  <c r="AG2144" i="4"/>
  <c r="AG2176" i="4"/>
  <c r="AG2208" i="4"/>
  <c r="AG2240" i="4"/>
  <c r="AG2368" i="4"/>
  <c r="AG2400" i="4"/>
  <c r="AG2432" i="4"/>
  <c r="AG2464" i="4"/>
  <c r="AG2496" i="4"/>
  <c r="AG2528" i="4"/>
  <c r="AG2656" i="4"/>
  <c r="AG2688" i="4"/>
  <c r="AG2720" i="4"/>
  <c r="AG2752" i="4"/>
  <c r="AG2784" i="4"/>
  <c r="AG2848" i="4"/>
  <c r="AG2880" i="4"/>
  <c r="AG2912" i="4"/>
  <c r="AG3136" i="4"/>
  <c r="AG3168" i="4"/>
  <c r="AG3200" i="4"/>
  <c r="AG2610" i="4"/>
  <c r="AG1399" i="4"/>
  <c r="AG1431" i="4"/>
  <c r="AG224" i="4"/>
  <c r="AG256" i="4"/>
  <c r="AG320" i="4"/>
  <c r="AG352" i="4"/>
  <c r="AG480" i="4"/>
  <c r="AG512" i="4"/>
  <c r="AG1376" i="4"/>
  <c r="AG1984" i="4"/>
  <c r="AG2431" i="4"/>
  <c r="AG2711" i="4"/>
  <c r="AG2903" i="4"/>
  <c r="AG3119" i="4"/>
  <c r="E6" i="4" l="1"/>
  <c r="D6" i="4"/>
  <c r="E7" i="4"/>
  <c r="D7" i="4"/>
  <c r="M7" i="4"/>
  <c r="L7" i="4"/>
  <c r="M6" i="4"/>
  <c r="L6" i="4"/>
  <c r="I7" i="4"/>
  <c r="H7" i="4"/>
  <c r="I6" i="4"/>
  <c r="H6" i="4"/>
</calcChain>
</file>

<file path=xl/sharedStrings.xml><?xml version="1.0" encoding="utf-8"?>
<sst xmlns="http://schemas.openxmlformats.org/spreadsheetml/2006/main" count="419" uniqueCount="89">
  <si>
    <t>RTY=F</t>
  </si>
  <si>
    <t>CSCO</t>
  </si>
  <si>
    <t>DATE</t>
  </si>
  <si>
    <t>Return</t>
  </si>
  <si>
    <t>ES=F</t>
  </si>
  <si>
    <t>Variance</t>
  </si>
  <si>
    <t>Data Source:</t>
  </si>
  <si>
    <t>ES=F Adj. Close Price</t>
  </si>
  <si>
    <t>CSCO Adj. Closed Price</t>
  </si>
  <si>
    <t>Date</t>
  </si>
  <si>
    <t>Mean</t>
  </si>
  <si>
    <t>Standard Deviation</t>
  </si>
  <si>
    <t>Beta (ES=F)</t>
  </si>
  <si>
    <t> </t>
  </si>
  <si>
    <t>RUT</t>
  </si>
  <si>
    <t>Beta (RUT)</t>
  </si>
  <si>
    <t>RTY=F Adj. Close Price</t>
  </si>
  <si>
    <t>CAT Adj. Closed Price</t>
  </si>
  <si>
    <t>CAT</t>
  </si>
  <si>
    <t>ANIK</t>
  </si>
  <si>
    <t>Covariance (ES=F)</t>
  </si>
  <si>
    <t>Covariance (RTY=F)</t>
  </si>
  <si>
    <t>ANIK Adj. Closed Price</t>
  </si>
  <si>
    <t>Stock Beta (ES=F)</t>
  </si>
  <si>
    <t>Stock Beta (RTY=F)</t>
  </si>
  <si>
    <t>Daily Adj. Close Prices of ES=F, RTY=F, CAT, CSCO and ANIK</t>
  </si>
  <si>
    <t>Market Watch ES=F, RTY=F, CAT, CSCO, and ANIK monthly close prices from 11/2018 to 10/2021</t>
  </si>
  <si>
    <t>Monthly Adj. Closed Prices of ES=F, RTY=F, CAT, CSCO, and ANIK</t>
  </si>
  <si>
    <t>CAT Adj. Close Price</t>
  </si>
  <si>
    <t>CSCO Adj. Close Price</t>
  </si>
  <si>
    <t>ANIK Adj. Close Price</t>
  </si>
  <si>
    <t>ES=F Adj. Close Pice</t>
  </si>
  <si>
    <t>Variance of ES=F</t>
  </si>
  <si>
    <t>CAT Betas:</t>
  </si>
  <si>
    <t>Covariance of CAT and</t>
  </si>
  <si>
    <t>Covariance of CSCO and</t>
  </si>
  <si>
    <t>Covariance of ANIK and</t>
  </si>
  <si>
    <t>CSCO Betas</t>
  </si>
  <si>
    <t>ANIK Betas</t>
  </si>
  <si>
    <t>^RUT Adj. Close Price</t>
  </si>
  <si>
    <t>^RUT</t>
  </si>
  <si>
    <t>Variance of ^RUT</t>
  </si>
  <si>
    <t>Market Watch ES=F, ^RUT, CAT, CSCO, and ANIK monthly close prices from 04/01/2009 to 10/01/2021</t>
  </si>
  <si>
    <t>Monthly Adj. Closed Prices of ES=F, ^RUT, CAT, CSCO, and ANIK</t>
  </si>
  <si>
    <t>Daily Adj. Closed Prices of ES=F, ^RUT, CAT, CSCO, and ANIK</t>
  </si>
  <si>
    <t>Price</t>
  </si>
  <si>
    <t>No. of Stocks</t>
  </si>
  <si>
    <t>Value</t>
  </si>
  <si>
    <t>Weights</t>
  </si>
  <si>
    <t>Future Index To be used</t>
  </si>
  <si>
    <t>Beta for Individual Stocks</t>
  </si>
  <si>
    <t>Beta for the Asset Groups</t>
  </si>
  <si>
    <t>Asset1</t>
  </si>
  <si>
    <t>Asset2</t>
  </si>
  <si>
    <t>Price on 10/18/2021</t>
  </si>
  <si>
    <t>Rounded Number</t>
  </si>
  <si>
    <t>Number of contracts to sell</t>
  </si>
  <si>
    <t>Stocks</t>
  </si>
  <si>
    <t>Number of Stocks'</t>
  </si>
  <si>
    <t>Portfolio Value</t>
  </si>
  <si>
    <t>Gain/loss in Portfolio</t>
  </si>
  <si>
    <t>Future Index</t>
  </si>
  <si>
    <t>Number of Future Contracts</t>
  </si>
  <si>
    <t>Future Values</t>
  </si>
  <si>
    <t>Gain or loss in Future Values</t>
  </si>
  <si>
    <t>Total Gain/Loss</t>
  </si>
  <si>
    <t>Hedeging Position</t>
  </si>
  <si>
    <t>Yahoo Finance ES=F, RTY=F, CAT, CSCO and ANIK daily close prices from 9/27/21 to 10/15/21</t>
  </si>
  <si>
    <t>Yahoo Finance ES=F, RTY=F, CAT, CSCO and ANIK daily close prices from 9/3/21 to 10/15/21</t>
  </si>
  <si>
    <t>Yahoo Finance ES=F, RTY=F, CAT, CSCO and ANIK daily close prices from 6/10/21 to 10/15/21</t>
  </si>
  <si>
    <t>Market Watch ES=F, ^RUT, CAT, CSCO, and ANIK daily close prices from 01/01/2008 to 10/15/2021</t>
  </si>
  <si>
    <t>Position change in %</t>
  </si>
  <si>
    <t>Contributing members:</t>
  </si>
  <si>
    <t>Siddhanta Phuyal</t>
  </si>
  <si>
    <t>Robin Bista</t>
  </si>
  <si>
    <t>Damir Pupović</t>
  </si>
  <si>
    <t>Daily Data Tabs</t>
  </si>
  <si>
    <t>Monthly Data</t>
  </si>
  <si>
    <t>Contains the caluclations of monthly returns  for 36 months for our two market benchmarks, S&amp;P 500 e-miniRussell 2000 e-mini as well as our ones for each of our portfolio securities</t>
  </si>
  <si>
    <t>Contains the caluclations of daily returns  for 15, 30 and 90 days for our two market benchmarks, S&amp;P 500 e-miniRussell 2000 e-mini as well as our ones for each of our portfolio securities</t>
  </si>
  <si>
    <t>Rolling window tabs</t>
  </si>
  <si>
    <t>as well as the calculations of stock betas, using both of the market benchmarks</t>
  </si>
  <si>
    <t xml:space="preserve">Calculate the mean and standard deviation of the stock betas by using 90 day and 36 month rolling windows respectivaly </t>
  </si>
  <si>
    <t>Calc of hedging position</t>
  </si>
  <si>
    <t>Contains the ffinal calculations of stock betas as well as asset group betas.</t>
  </si>
  <si>
    <t>Calculation for selling the number of future contracts</t>
  </si>
  <si>
    <t xml:space="preserve">Calculates the number of future contracts needed to be sold  </t>
  </si>
  <si>
    <t>Position</t>
  </si>
  <si>
    <t>Shows a table containing our hedging position for each day of our 10-day hedging process, relative to our starting 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</si>
</sst>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00%"/>
    <numFmt numFmtId="165" formatCode="0.00000%"/>
    <numFmt numFmtId="166" formatCode="0.00000"/>
  </numFmts>
  <fonts count="1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202020"/>
      <name val="Calibri"/>
      <family val="2"/>
      <scheme val="minor"/>
    </font>
    <font>
      <sz val="11"/>
      <color rgb="FF20202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6DCE4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rgb="FFE0E4E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3">
    <xf numFmtId="0" fontId="0" fillId="0" borderId="0" xfId="0"/>
    <xf numFmtId="14" fontId="0" fillId="0" borderId="0" xfId="0" applyNumberFormat="1"/>
    <xf numFmtId="14" fontId="3" fillId="0" borderId="0" xfId="0" applyNumberFormat="1" applyFont="1"/>
    <xf numFmtId="17" fontId="4" fillId="0" borderId="0" xfId="0" applyNumberFormat="1" applyFont="1"/>
    <xf numFmtId="17" fontId="5" fillId="0" borderId="0" xfId="0" applyNumberFormat="1" applyFont="1" applyAlignment="1">
      <alignment vertical="center"/>
    </xf>
    <xf numFmtId="0" fontId="2" fillId="0" borderId="0" xfId="0" applyFont="1"/>
    <xf numFmtId="164" fontId="0" fillId="3" borderId="0" xfId="1" applyNumberFormat="1" applyFont="1" applyFill="1"/>
    <xf numFmtId="0" fontId="0" fillId="3" borderId="0" xfId="0" applyFill="1"/>
    <xf numFmtId="164" fontId="4" fillId="3" borderId="0" xfId="1" applyNumberFormat="1" applyFont="1" applyFill="1"/>
    <xf numFmtId="14" fontId="2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vertical="center"/>
    </xf>
    <xf numFmtId="1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0" fontId="0" fillId="4" borderId="0" xfId="0" applyFill="1"/>
    <xf numFmtId="4" fontId="3" fillId="0" borderId="0" xfId="0" applyNumberFormat="1" applyFont="1"/>
    <xf numFmtId="14" fontId="7" fillId="5" borderId="1" xfId="0" applyNumberFormat="1" applyFont="1" applyFill="1" applyBorder="1" applyAlignment="1">
      <alignment horizontal="left" vertical="center"/>
    </xf>
    <xf numFmtId="4" fontId="7" fillId="5" borderId="1" xfId="0" applyNumberFormat="1" applyFont="1" applyFill="1" applyBorder="1" applyAlignment="1">
      <alignment horizontal="right" vertical="center"/>
    </xf>
    <xf numFmtId="0" fontId="7" fillId="5" borderId="1" xfId="0" applyFont="1" applyFill="1" applyBorder="1" applyAlignment="1">
      <alignment horizontal="right" vertical="center"/>
    </xf>
    <xf numFmtId="164" fontId="0" fillId="6" borderId="0" xfId="1" applyNumberFormat="1" applyFont="1" applyFill="1"/>
    <xf numFmtId="165" fontId="0" fillId="7" borderId="0" xfId="1" applyNumberFormat="1" applyFont="1" applyFill="1"/>
    <xf numFmtId="166" fontId="0" fillId="7" borderId="0" xfId="0" applyNumberFormat="1" applyFill="1"/>
    <xf numFmtId="14" fontId="4" fillId="0" borderId="0" xfId="0" applyNumberFormat="1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2" xfId="0" applyFont="1" applyFill="1" applyBorder="1"/>
    <xf numFmtId="165" fontId="0" fillId="7" borderId="2" xfId="1" applyNumberFormat="1" applyFont="1" applyFill="1" applyBorder="1"/>
    <xf numFmtId="0" fontId="0" fillId="8" borderId="2" xfId="0" applyFill="1" applyBorder="1"/>
    <xf numFmtId="2" fontId="0" fillId="0" borderId="0" xfId="0" applyNumberFormat="1"/>
    <xf numFmtId="0" fontId="2" fillId="0" borderId="2" xfId="0" applyFont="1" applyBorder="1"/>
    <xf numFmtId="0" fontId="2" fillId="4" borderId="2" xfId="0" applyFont="1" applyFill="1" applyBorder="1"/>
    <xf numFmtId="2" fontId="0" fillId="7" borderId="2" xfId="0" applyNumberFormat="1" applyFill="1" applyBorder="1"/>
    <xf numFmtId="0" fontId="2" fillId="2" borderId="3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0" fillId="0" borderId="0" xfId="0" applyAlignment="1"/>
    <xf numFmtId="0" fontId="10" fillId="0" borderId="0" xfId="0" applyFont="1" applyAlignment="1">
      <alignment horizontal="center" vertical="center"/>
    </xf>
    <xf numFmtId="164" fontId="0" fillId="3" borderId="0" xfId="0" applyNumberFormat="1" applyFill="1"/>
    <xf numFmtId="164" fontId="0" fillId="0" borderId="0" xfId="0" applyNumberFormat="1"/>
    <xf numFmtId="165" fontId="3" fillId="9" borderId="0" xfId="0" applyNumberFormat="1" applyFont="1" applyFill="1"/>
    <xf numFmtId="166" fontId="0" fillId="7" borderId="0" xfId="1" applyNumberFormat="1" applyFont="1" applyFill="1"/>
    <xf numFmtId="0" fontId="11" fillId="10" borderId="0" xfId="0" applyFont="1" applyFill="1" applyAlignment="1">
      <alignment horizontal="center" vertical="center"/>
    </xf>
    <xf numFmtId="164" fontId="0" fillId="6" borderId="0" xfId="0" applyNumberFormat="1" applyFill="1"/>
    <xf numFmtId="0" fontId="0" fillId="2" borderId="0" xfId="0" applyFill="1"/>
    <xf numFmtId="0" fontId="0" fillId="11" borderId="0" xfId="0" applyFill="1" applyAlignment="1">
      <alignment horizontal="center"/>
    </xf>
    <xf numFmtId="10" fontId="0" fillId="0" borderId="0" xfId="1" applyNumberFormat="1" applyFont="1"/>
    <xf numFmtId="0" fontId="0" fillId="2" borderId="0" xfId="0" applyFill="1" applyAlignment="1">
      <alignment horizontal="center" wrapText="1"/>
    </xf>
    <xf numFmtId="0" fontId="0" fillId="12" borderId="0" xfId="0" applyFill="1"/>
    <xf numFmtId="0" fontId="0" fillId="0" borderId="12" xfId="0" applyBorder="1"/>
    <xf numFmtId="10" fontId="0" fillId="0" borderId="12" xfId="1" applyNumberFormat="1" applyFont="1" applyBorder="1"/>
    <xf numFmtId="0" fontId="0" fillId="0" borderId="0" xfId="0" applyAlignment="1">
      <alignment horizontal="center" wrapText="1"/>
    </xf>
    <xf numFmtId="0" fontId="0" fillId="3" borderId="0" xfId="0" applyFill="1" applyAlignment="1">
      <alignment horizontal="center" vertical="center"/>
    </xf>
    <xf numFmtId="2" fontId="0" fillId="0" borderId="0" xfId="0" applyNumberFormat="1" applyAlignment="1">
      <alignment vertical="center" wrapText="1"/>
    </xf>
    <xf numFmtId="2" fontId="0" fillId="0" borderId="0" xfId="2" applyNumberFormat="1" applyFont="1"/>
    <xf numFmtId="2" fontId="4" fillId="0" borderId="0" xfId="0" applyNumberFormat="1" applyFont="1"/>
    <xf numFmtId="2" fontId="5" fillId="0" borderId="0" xfId="0" applyNumberFormat="1" applyFont="1"/>
    <xf numFmtId="2" fontId="8" fillId="0" borderId="0" xfId="0" applyNumberFormat="1" applyFont="1"/>
    <xf numFmtId="2" fontId="4" fillId="0" borderId="0" xfId="2" applyNumberFormat="1" applyFont="1"/>
    <xf numFmtId="165" fontId="0" fillId="0" borderId="0" xfId="1" applyNumberFormat="1" applyFont="1"/>
    <xf numFmtId="166" fontId="0" fillId="0" borderId="0" xfId="0" applyNumberFormat="1"/>
    <xf numFmtId="0" fontId="3" fillId="0" borderId="0" xfId="0" applyFont="1"/>
    <xf numFmtId="0" fontId="0" fillId="11" borderId="0" xfId="0" applyFill="1"/>
    <xf numFmtId="0" fontId="3" fillId="11" borderId="0" xfId="0" applyFont="1" applyFill="1"/>
    <xf numFmtId="0" fontId="0" fillId="11" borderId="0" xfId="0" applyFill="1" applyAlignment="1">
      <alignment horizontal="right" wrapText="1"/>
    </xf>
    <xf numFmtId="2" fontId="0" fillId="11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 wrapText="1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horizontal="right" wrapText="1"/>
    </xf>
    <xf numFmtId="2" fontId="0" fillId="13" borderId="0" xfId="0" applyNumberFormat="1" applyFill="1" applyAlignment="1">
      <alignment horizontal="right" wrapText="1"/>
    </xf>
    <xf numFmtId="10" fontId="0" fillId="0" borderId="0" xfId="1" applyNumberFormat="1" applyFont="1" applyAlignment="1">
      <alignment horizontal="right" wrapText="1"/>
    </xf>
    <xf numFmtId="4" fontId="3" fillId="11" borderId="0" xfId="0" applyNumberFormat="1" applyFont="1" applyFill="1"/>
    <xf numFmtId="2" fontId="0" fillId="13" borderId="0" xfId="0" applyNumberFormat="1" applyFill="1" applyAlignment="1">
      <alignment horizontal="right"/>
    </xf>
    <xf numFmtId="10" fontId="0" fillId="0" borderId="0" xfId="0" applyNumberFormat="1"/>
    <xf numFmtId="0" fontId="0" fillId="0" borderId="0" xfId="0" applyFill="1"/>
    <xf numFmtId="14" fontId="8" fillId="11" borderId="0" xfId="0" applyNumberFormat="1" applyFont="1" applyFill="1"/>
    <xf numFmtId="14" fontId="8" fillId="3" borderId="0" xfId="0" applyNumberFormat="1" applyFont="1" applyFill="1"/>
    <xf numFmtId="10" fontId="2" fillId="11" borderId="0" xfId="1" applyNumberFormat="1" applyFont="1" applyFill="1" applyAlignment="1">
      <alignment horizontal="right" wrapText="1"/>
    </xf>
    <xf numFmtId="0" fontId="9" fillId="3" borderId="0" xfId="0" applyFont="1" applyFill="1"/>
    <xf numFmtId="0" fontId="0" fillId="14" borderId="0" xfId="0" applyFill="1"/>
    <xf numFmtId="0" fontId="9" fillId="14" borderId="0" xfId="0" applyFont="1" applyFill="1"/>
    <xf numFmtId="0" fontId="9" fillId="15" borderId="0" xfId="0" applyFont="1" applyFill="1"/>
    <xf numFmtId="0" fontId="8" fillId="0" borderId="0" xfId="0" applyFont="1"/>
    <xf numFmtId="0" fontId="8" fillId="2" borderId="0" xfId="0" applyFont="1" applyFill="1"/>
    <xf numFmtId="0" fontId="8" fillId="3" borderId="0" xfId="0" applyFont="1" applyFill="1"/>
    <xf numFmtId="0" fontId="0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11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2" fillId="0" borderId="0" xfId="0" applyFont="1" applyAlignment="1">
      <alignment horizontal="center" wrapText="1"/>
    </xf>
    <xf numFmtId="0" fontId="9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mirpupovic/Downloads/Project%2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data"/>
      <sheetName val="Monthly Data MW"/>
      <sheetName val="Q4_Daily (2)"/>
      <sheetName val="Q4_Daily"/>
      <sheetName val="Q4_monthly"/>
      <sheetName val="Calc. of n. of fut. ind. to "/>
      <sheetName val="Posi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2">
          <cell r="G12">
            <v>4</v>
          </cell>
        </row>
        <row r="13">
          <cell r="G13">
            <v>16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1991D-598C-0D41-984E-6EB032788747}">
  <dimension ref="A1:K20"/>
  <sheetViews>
    <sheetView tabSelected="1" workbookViewId="0">
      <selection activeCell="A31" sqref="A31"/>
    </sheetView>
  </sheetViews>
  <sheetFormatPr baseColWidth="10" defaultRowHeight="16" x14ac:dyDescent="0.2"/>
  <cols>
    <col min="1" max="1" width="20" customWidth="1"/>
    <col min="2" max="2" width="16" customWidth="1"/>
    <col min="3" max="3" width="13.6640625" customWidth="1"/>
    <col min="4" max="4" width="14.5" customWidth="1"/>
  </cols>
  <sheetData>
    <row r="1" spans="1:11" x14ac:dyDescent="0.2">
      <c r="A1" s="93" t="s">
        <v>72</v>
      </c>
      <c r="B1" s="94" t="s">
        <v>74</v>
      </c>
      <c r="C1" s="94" t="s">
        <v>73</v>
      </c>
      <c r="D1" s="94" t="s">
        <v>75</v>
      </c>
      <c r="E1" s="92"/>
      <c r="F1" s="92"/>
      <c r="G1" s="92"/>
      <c r="H1" s="92"/>
      <c r="I1" s="92"/>
      <c r="J1" s="92"/>
    </row>
    <row r="2" spans="1:11" x14ac:dyDescent="0.2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</row>
    <row r="4" spans="1:11" x14ac:dyDescent="0.2">
      <c r="A4" s="5" t="s">
        <v>76</v>
      </c>
    </row>
    <row r="5" spans="1:11" x14ac:dyDescent="0.2">
      <c r="A5" t="s">
        <v>79</v>
      </c>
    </row>
    <row r="6" spans="1:11" x14ac:dyDescent="0.2">
      <c r="A6" t="s">
        <v>81</v>
      </c>
    </row>
    <row r="8" spans="1:11" x14ac:dyDescent="0.2">
      <c r="A8" s="5" t="s">
        <v>77</v>
      </c>
    </row>
    <row r="9" spans="1:11" x14ac:dyDescent="0.2">
      <c r="A9" t="s">
        <v>78</v>
      </c>
    </row>
    <row r="10" spans="1:11" x14ac:dyDescent="0.2">
      <c r="A10" t="s">
        <v>81</v>
      </c>
    </row>
    <row r="12" spans="1:11" x14ac:dyDescent="0.2">
      <c r="A12" s="5" t="s">
        <v>80</v>
      </c>
    </row>
    <row r="13" spans="1:11" x14ac:dyDescent="0.2">
      <c r="A13" t="s">
        <v>82</v>
      </c>
    </row>
    <row r="15" spans="1:11" x14ac:dyDescent="0.2">
      <c r="A15" s="5" t="s">
        <v>83</v>
      </c>
    </row>
    <row r="16" spans="1:11" x14ac:dyDescent="0.2">
      <c r="A16" t="s">
        <v>84</v>
      </c>
    </row>
    <row r="17" spans="1:1" x14ac:dyDescent="0.2">
      <c r="A17" t="s">
        <v>86</v>
      </c>
    </row>
    <row r="19" spans="1:1" x14ac:dyDescent="0.2">
      <c r="A19" s="5" t="s">
        <v>87</v>
      </c>
    </row>
    <row r="20" spans="1:1" x14ac:dyDescent="0.2">
      <c r="A20" s="95" t="s">
        <v>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9C66B-D708-3E4F-9EE3-BEDF7A95F411}">
  <sheetPr codeName="Sheet2"/>
  <dimension ref="A1:R167"/>
  <sheetViews>
    <sheetView zoomScaleNormal="100" workbookViewId="0">
      <selection activeCell="C3" sqref="C3"/>
    </sheetView>
  </sheetViews>
  <sheetFormatPr baseColWidth="10" defaultRowHeight="16" x14ac:dyDescent="0.2"/>
  <cols>
    <col min="1" max="1" width="10.83203125" style="1"/>
    <col min="2" max="2" width="10.83203125" customWidth="1"/>
    <col min="3" max="3" width="15.33203125" customWidth="1"/>
    <col min="4" max="5" width="10.83203125" customWidth="1"/>
    <col min="7" max="8" width="10.83203125" customWidth="1"/>
    <col min="9" max="10" width="11.6640625" customWidth="1"/>
    <col min="11" max="11" width="16.6640625" customWidth="1"/>
    <col min="14" max="16" width="10.83203125" customWidth="1"/>
    <col min="18" max="18" width="15.6640625" customWidth="1"/>
    <col min="19" max="19" width="12.1640625" customWidth="1"/>
    <col min="20" max="20" width="14.6640625" customWidth="1"/>
    <col min="21" max="21" width="14.6640625" bestFit="1" customWidth="1"/>
  </cols>
  <sheetData>
    <row r="1" spans="1:18" x14ac:dyDescent="0.2">
      <c r="A1"/>
      <c r="C1" t="s">
        <v>25</v>
      </c>
    </row>
    <row r="2" spans="1:18" x14ac:dyDescent="0.2">
      <c r="A2" s="96" t="s">
        <v>6</v>
      </c>
      <c r="B2" s="96"/>
      <c r="C2" t="s">
        <v>67</v>
      </c>
    </row>
    <row r="3" spans="1:18" x14ac:dyDescent="0.2">
      <c r="A3"/>
      <c r="B3" s="35"/>
      <c r="C3" s="36"/>
      <c r="D3" s="36"/>
      <c r="E3" s="36"/>
      <c r="F3" s="36"/>
      <c r="G3" s="37"/>
    </row>
    <row r="4" spans="1:18" x14ac:dyDescent="0.2">
      <c r="B4" s="38"/>
      <c r="C4" s="39"/>
      <c r="D4" s="39"/>
      <c r="E4" s="39"/>
      <c r="F4" s="39"/>
      <c r="G4" s="40"/>
      <c r="L4" s="27" t="s">
        <v>4</v>
      </c>
      <c r="M4" s="27" t="s">
        <v>0</v>
      </c>
      <c r="N4" s="27" t="s">
        <v>18</v>
      </c>
      <c r="O4" s="27" t="s">
        <v>1</v>
      </c>
      <c r="P4" s="27" t="s">
        <v>19</v>
      </c>
    </row>
    <row r="5" spans="1:18" x14ac:dyDescent="0.2">
      <c r="B5" s="38"/>
      <c r="C5" s="31"/>
      <c r="D5" s="32" t="s">
        <v>18</v>
      </c>
      <c r="E5" s="32" t="s">
        <v>1</v>
      </c>
      <c r="F5" s="32" t="s">
        <v>19</v>
      </c>
      <c r="G5" s="40"/>
      <c r="K5" s="34" t="s">
        <v>5</v>
      </c>
      <c r="L5" s="28">
        <f>VAR(D12:D26)</f>
        <v>1.0880962141517237E-4</v>
      </c>
      <c r="M5" s="28">
        <f>VAR(G12:G26)</f>
        <v>1.2307529683354599E-4</v>
      </c>
      <c r="N5" s="28">
        <f>VAR(J12:J26)</f>
        <v>2.6930121552996313E-4</v>
      </c>
      <c r="O5" s="28">
        <f>VAR(M12:M26)</f>
        <v>1.5619090897823725E-4</v>
      </c>
      <c r="P5" s="28">
        <f>VAR(P12:P26)</f>
        <v>6.0756094279354001E-4</v>
      </c>
    </row>
    <row r="6" spans="1:18" x14ac:dyDescent="0.2">
      <c r="B6" s="38"/>
      <c r="C6" s="32" t="s">
        <v>23</v>
      </c>
      <c r="D6" s="33">
        <f>N6/L5</f>
        <v>0.90871120754539914</v>
      </c>
      <c r="E6" s="33">
        <f>O6/L5</f>
        <v>0.82660899098369656</v>
      </c>
      <c r="F6" s="33">
        <f>P6/L5</f>
        <v>0.65189976279124873</v>
      </c>
      <c r="G6" s="40"/>
      <c r="K6" s="34" t="s">
        <v>20</v>
      </c>
      <c r="L6" s="29"/>
      <c r="M6" s="29"/>
      <c r="N6" s="28">
        <f>COVAR(D12:D26,J12:J26)</f>
        <v>9.8876522468739001E-5</v>
      </c>
      <c r="O6" s="28">
        <f>COVAR(D12:D26,M12:M26)</f>
        <v>8.9943011367313655E-5</v>
      </c>
      <c r="P6" s="28">
        <f>COVAR(D12:D26,P12:P26)</f>
        <v>7.0932966389956439E-5</v>
      </c>
    </row>
    <row r="7" spans="1:18" x14ac:dyDescent="0.2">
      <c r="B7" s="38"/>
      <c r="C7" s="32" t="s">
        <v>24</v>
      </c>
      <c r="D7" s="33">
        <f>N7/M5</f>
        <v>0.66879410747832291</v>
      </c>
      <c r="E7" s="33">
        <f>O7/M5</f>
        <v>0.83720548005441286</v>
      </c>
      <c r="F7" s="33">
        <f>P7/M5</f>
        <v>0.7358410844851625</v>
      </c>
      <c r="G7" s="40"/>
      <c r="K7" s="34" t="s">
        <v>21</v>
      </c>
      <c r="L7" s="29"/>
      <c r="M7" s="29"/>
      <c r="N7" s="28">
        <f>COVAR(G12:G26,J12:J26)</f>
        <v>8.2312033298421048E-5</v>
      </c>
      <c r="O7" s="28">
        <f>COVAR(G12:G26,M12:M26)</f>
        <v>1.0303931296836824E-4</v>
      </c>
      <c r="P7" s="28">
        <f>COVAR(G12:G26,P12:P26)</f>
        <v>9.0563859895329766E-5</v>
      </c>
      <c r="R7" s="5"/>
    </row>
    <row r="8" spans="1:18" x14ac:dyDescent="0.2">
      <c r="B8" s="38"/>
      <c r="C8" s="39"/>
      <c r="D8" s="39"/>
      <c r="E8" s="39"/>
      <c r="F8" s="39"/>
      <c r="G8" s="40"/>
    </row>
    <row r="9" spans="1:18" x14ac:dyDescent="0.2">
      <c r="B9" s="41"/>
      <c r="C9" s="42"/>
      <c r="D9" s="42"/>
      <c r="E9" s="42"/>
      <c r="F9" s="42"/>
      <c r="G9" s="43"/>
    </row>
    <row r="11" spans="1:18" ht="51" x14ac:dyDescent="0.2">
      <c r="A11" s="9" t="s">
        <v>2</v>
      </c>
      <c r="B11" s="10"/>
      <c r="C11" s="11" t="s">
        <v>7</v>
      </c>
      <c r="D11" s="13" t="s">
        <v>3</v>
      </c>
      <c r="F11" s="12" t="s">
        <v>16</v>
      </c>
      <c r="G11" s="13" t="s">
        <v>3</v>
      </c>
      <c r="I11" s="12" t="s">
        <v>17</v>
      </c>
      <c r="J11" s="13" t="s">
        <v>3</v>
      </c>
      <c r="L11" s="12" t="s">
        <v>8</v>
      </c>
      <c r="M11" s="13" t="s">
        <v>3</v>
      </c>
      <c r="O11" s="12" t="s">
        <v>22</v>
      </c>
      <c r="P11" s="26" t="s">
        <v>3</v>
      </c>
    </row>
    <row r="12" spans="1:18" x14ac:dyDescent="0.2">
      <c r="A12" s="2">
        <v>44484</v>
      </c>
      <c r="C12" s="15">
        <v>4462.5</v>
      </c>
      <c r="D12" s="6">
        <f t="shared" ref="D12:D25" si="0">C12/C13 -1</f>
        <v>7.5637841499209824E-3</v>
      </c>
      <c r="F12" s="15">
        <v>2265</v>
      </c>
      <c r="G12" s="6">
        <f t="shared" ref="G12:G25" si="1">F12/F13 -1</f>
        <v>-3.1248624620394683E-3</v>
      </c>
      <c r="I12" s="63">
        <v>199.02</v>
      </c>
      <c r="J12" s="6">
        <f t="shared" ref="J12:J25" si="2">I12/I13 -1</f>
        <v>2.4134204703339712E-2</v>
      </c>
      <c r="L12" s="30">
        <v>55.25</v>
      </c>
      <c r="M12" s="6">
        <f t="shared" ref="M12:M25" si="3">L12/L13 -1</f>
        <v>-7.1878164532680477E-3</v>
      </c>
      <c r="O12" s="64">
        <v>41.66</v>
      </c>
      <c r="P12" s="6">
        <f t="shared" ref="P12:P25" si="4">O12/O13 -1</f>
        <v>-7.6226774654597484E-3</v>
      </c>
    </row>
    <row r="13" spans="1:18" x14ac:dyDescent="0.2">
      <c r="A13" s="2">
        <v>44483</v>
      </c>
      <c r="C13" s="15">
        <v>4429</v>
      </c>
      <c r="D13" s="6">
        <f t="shared" si="0"/>
        <v>1.6991963260619913E-2</v>
      </c>
      <c r="F13" s="15">
        <v>2272.1</v>
      </c>
      <c r="G13" s="6">
        <f t="shared" si="1"/>
        <v>1.5010051373687716E-2</v>
      </c>
      <c r="I13" s="63">
        <v>194.33</v>
      </c>
      <c r="J13" s="6">
        <f t="shared" si="2"/>
        <v>2.8527574891499929E-2</v>
      </c>
      <c r="L13" s="30">
        <v>55.650002000000001</v>
      </c>
      <c r="M13" s="6">
        <f t="shared" si="3"/>
        <v>1.885761660303209E-2</v>
      </c>
      <c r="O13" s="64">
        <v>41.98</v>
      </c>
      <c r="P13" s="6">
        <f t="shared" si="4"/>
        <v>1.9674569816592991E-2</v>
      </c>
    </row>
    <row r="14" spans="1:18" x14ac:dyDescent="0.2">
      <c r="A14" s="2">
        <v>44482</v>
      </c>
      <c r="C14" s="15">
        <v>4355</v>
      </c>
      <c r="D14" s="6">
        <f t="shared" si="0"/>
        <v>3.2828428267004384E-3</v>
      </c>
      <c r="F14" s="15">
        <v>2238.5</v>
      </c>
      <c r="G14" s="6">
        <f t="shared" si="1"/>
        <v>4.1268559637552826E-3</v>
      </c>
      <c r="I14" s="63">
        <v>188.94</v>
      </c>
      <c r="J14" s="6">
        <f t="shared" si="2"/>
        <v>-5.1600673967986399E-3</v>
      </c>
      <c r="L14" s="30">
        <v>54.619999</v>
      </c>
      <c r="M14" s="6">
        <f t="shared" si="3"/>
        <v>6.2638173593188018E-3</v>
      </c>
      <c r="O14" s="64">
        <v>41.169998</v>
      </c>
      <c r="P14" s="6">
        <f t="shared" si="4"/>
        <v>-3.1477240471603496E-3</v>
      </c>
    </row>
    <row r="15" spans="1:18" x14ac:dyDescent="0.2">
      <c r="A15" s="2">
        <v>44481</v>
      </c>
      <c r="C15" s="15">
        <v>4340.75</v>
      </c>
      <c r="D15" s="6">
        <f t="shared" si="0"/>
        <v>-2.3557802803952921E-3</v>
      </c>
      <c r="F15" s="15">
        <v>2229.3000000000002</v>
      </c>
      <c r="G15" s="6">
        <f t="shared" si="1"/>
        <v>5.7748702909994343E-3</v>
      </c>
      <c r="I15" s="63">
        <v>189.92</v>
      </c>
      <c r="J15" s="6">
        <f t="shared" si="2"/>
        <v>-1.5397376743221503E-2</v>
      </c>
      <c r="L15" s="30">
        <v>54.279998999999997</v>
      </c>
      <c r="M15" s="6">
        <f t="shared" si="3"/>
        <v>-1.1833260513380739E-2</v>
      </c>
      <c r="O15" s="64">
        <v>41.299999</v>
      </c>
      <c r="P15" s="6">
        <f t="shared" si="4"/>
        <v>1.6990839276266101E-2</v>
      </c>
    </row>
    <row r="16" spans="1:18" x14ac:dyDescent="0.2">
      <c r="A16" s="2">
        <v>44480</v>
      </c>
      <c r="C16" s="15">
        <v>4351</v>
      </c>
      <c r="D16" s="6">
        <f t="shared" si="0"/>
        <v>-7.1310399908722788E-3</v>
      </c>
      <c r="F16" s="15">
        <v>2216.5</v>
      </c>
      <c r="G16" s="6">
        <f t="shared" si="1"/>
        <v>-5.6525054954914555E-3</v>
      </c>
      <c r="I16" s="63">
        <v>192.89</v>
      </c>
      <c r="J16" s="6">
        <f t="shared" si="2"/>
        <v>-1.163148186103713E-2</v>
      </c>
      <c r="L16" s="30">
        <v>54.93</v>
      </c>
      <c r="M16" s="6">
        <f t="shared" si="3"/>
        <v>-2.7233477587745858E-3</v>
      </c>
      <c r="O16" s="64">
        <v>40.610000999999997</v>
      </c>
      <c r="P16" s="6">
        <f t="shared" si="4"/>
        <v>-8.7869170420573628E-3</v>
      </c>
    </row>
    <row r="17" spans="1:16" x14ac:dyDescent="0.2">
      <c r="A17" s="2">
        <v>44477</v>
      </c>
      <c r="C17" s="15">
        <v>4382.25</v>
      </c>
      <c r="D17" s="6">
        <f t="shared" si="0"/>
        <v>-1.7653758542141018E-3</v>
      </c>
      <c r="F17" s="15">
        <v>2229.1</v>
      </c>
      <c r="G17" s="6">
        <f t="shared" si="1"/>
        <v>-7.9661771250556512E-3</v>
      </c>
      <c r="I17" s="63">
        <v>195.16</v>
      </c>
      <c r="J17" s="6">
        <f t="shared" si="2"/>
        <v>-3.0140485312899479E-3</v>
      </c>
      <c r="L17" s="30">
        <v>55.080002</v>
      </c>
      <c r="M17" s="6">
        <f t="shared" si="3"/>
        <v>1.0905488913122152E-3</v>
      </c>
      <c r="O17" s="64">
        <v>40.970001000000003</v>
      </c>
      <c r="P17" s="6">
        <f t="shared" si="4"/>
        <v>9.1133748331713171E-3</v>
      </c>
    </row>
    <row r="18" spans="1:16" x14ac:dyDescent="0.2">
      <c r="A18" s="2">
        <v>44476</v>
      </c>
      <c r="C18" s="15">
        <v>4390</v>
      </c>
      <c r="D18" s="6">
        <f t="shared" si="0"/>
        <v>8.2682590721177007E-3</v>
      </c>
      <c r="F18" s="15">
        <v>2247</v>
      </c>
      <c r="G18" s="6">
        <f t="shared" si="1"/>
        <v>1.5730946569026294E-2</v>
      </c>
      <c r="I18" s="63">
        <v>195.75</v>
      </c>
      <c r="J18" s="6">
        <f t="shared" si="2"/>
        <v>2.0275200667153159E-2</v>
      </c>
      <c r="L18" s="30">
        <v>55.02</v>
      </c>
      <c r="M18" s="6">
        <f t="shared" si="3"/>
        <v>2.0022265851358245E-2</v>
      </c>
      <c r="O18" s="64">
        <v>40.599997999999999</v>
      </c>
      <c r="P18" s="6">
        <f t="shared" si="4"/>
        <v>1.8309481271870487E-2</v>
      </c>
    </row>
    <row r="19" spans="1:16" x14ac:dyDescent="0.2">
      <c r="A19" s="2">
        <v>44475</v>
      </c>
      <c r="C19" s="15">
        <v>4354</v>
      </c>
      <c r="D19" s="6">
        <f t="shared" si="0"/>
        <v>4.6146746654360804E-3</v>
      </c>
      <c r="F19" s="15">
        <v>2212.1999999999998</v>
      </c>
      <c r="G19" s="6">
        <f t="shared" si="1"/>
        <v>-5.0820778052620419E-3</v>
      </c>
      <c r="I19" s="63">
        <v>191.86</v>
      </c>
      <c r="J19" s="6">
        <f t="shared" si="2"/>
        <v>-3.3246753246752858E-3</v>
      </c>
      <c r="L19" s="30">
        <v>53.939999</v>
      </c>
      <c r="M19" s="6">
        <f t="shared" si="3"/>
        <v>-1.3713659054921501E-2</v>
      </c>
      <c r="O19" s="64">
        <v>39.869999</v>
      </c>
      <c r="P19" s="6">
        <f t="shared" si="4"/>
        <v>-1.5555580246913614E-2</v>
      </c>
    </row>
    <row r="20" spans="1:16" x14ac:dyDescent="0.2">
      <c r="A20" s="2">
        <v>44474</v>
      </c>
      <c r="C20" s="15">
        <v>4334</v>
      </c>
      <c r="D20" s="6">
        <f t="shared" si="0"/>
        <v>9.9621322458491868E-3</v>
      </c>
      <c r="F20" s="15">
        <v>2223.5</v>
      </c>
      <c r="G20" s="6">
        <f t="shared" si="1"/>
        <v>3.9281199205345452E-3</v>
      </c>
      <c r="I20" s="63">
        <v>192.5</v>
      </c>
      <c r="J20" s="6">
        <f t="shared" si="2"/>
        <v>-3.2620514679231327E-3</v>
      </c>
      <c r="L20" s="30">
        <v>54.689999</v>
      </c>
      <c r="M20" s="6">
        <f t="shared" si="3"/>
        <v>8.4823713811543744E-3</v>
      </c>
      <c r="O20" s="64">
        <v>40.5</v>
      </c>
      <c r="P20" s="6">
        <f t="shared" si="4"/>
        <v>7.4626615059039114E-3</v>
      </c>
    </row>
    <row r="21" spans="1:16" x14ac:dyDescent="0.2">
      <c r="A21" s="2">
        <v>44473</v>
      </c>
      <c r="C21" s="15">
        <v>4291.25</v>
      </c>
      <c r="D21" s="6">
        <f t="shared" si="0"/>
        <v>-1.2086330935251799E-2</v>
      </c>
      <c r="F21" s="15">
        <v>2214.8000000000002</v>
      </c>
      <c r="G21" s="6">
        <f t="shared" si="1"/>
        <v>-9.303989980318339E-3</v>
      </c>
      <c r="I21" s="63">
        <v>193.13</v>
      </c>
      <c r="J21" s="6">
        <f t="shared" si="2"/>
        <v>-6.1750630371019133E-3</v>
      </c>
      <c r="L21" s="30">
        <v>54.23</v>
      </c>
      <c r="M21" s="6">
        <f t="shared" si="3"/>
        <v>-9.8594120869089918E-3</v>
      </c>
      <c r="O21" s="64">
        <v>40.200001</v>
      </c>
      <c r="P21" s="6">
        <f t="shared" si="4"/>
        <v>-7.0949826669748139E-2</v>
      </c>
    </row>
    <row r="22" spans="1:16" x14ac:dyDescent="0.2">
      <c r="A22" s="2">
        <v>44470</v>
      </c>
      <c r="C22" s="15">
        <v>4343.75</v>
      </c>
      <c r="D22" s="6">
        <f t="shared" si="0"/>
        <v>1.0703274969460663E-2</v>
      </c>
      <c r="F22" s="15">
        <v>2235.6</v>
      </c>
      <c r="G22" s="6">
        <f t="shared" si="1"/>
        <v>1.581243184296599E-2</v>
      </c>
      <c r="I22" s="63">
        <v>194.33</v>
      </c>
      <c r="J22" s="6">
        <f t="shared" si="2"/>
        <v>1.2293587539719875E-2</v>
      </c>
      <c r="L22" s="30">
        <v>54.77</v>
      </c>
      <c r="M22" s="6">
        <f t="shared" si="3"/>
        <v>1.304424400912052E-2</v>
      </c>
      <c r="O22" s="64">
        <v>43.27</v>
      </c>
      <c r="P22" s="6">
        <f t="shared" si="4"/>
        <v>1.6682306938855751E-2</v>
      </c>
    </row>
    <row r="23" spans="1:16" x14ac:dyDescent="0.2">
      <c r="A23" s="2">
        <v>44469</v>
      </c>
      <c r="C23" s="15">
        <v>4297.75</v>
      </c>
      <c r="D23" s="6">
        <f t="shared" si="0"/>
        <v>-1.1954710040806948E-2</v>
      </c>
      <c r="F23" s="15">
        <v>2200.8000000000002</v>
      </c>
      <c r="G23" s="6">
        <f t="shared" si="1"/>
        <v>-9.4963769746613247E-3</v>
      </c>
      <c r="I23" s="63">
        <v>191.97</v>
      </c>
      <c r="J23" s="6">
        <f t="shared" si="2"/>
        <v>-2.9817556981856841E-2</v>
      </c>
      <c r="L23" s="30">
        <v>54.064765999999999</v>
      </c>
      <c r="M23" s="6">
        <f t="shared" si="3"/>
        <v>-1.8925715288633183E-2</v>
      </c>
      <c r="O23" s="64">
        <v>42.560001</v>
      </c>
      <c r="P23" s="6">
        <f t="shared" si="4"/>
        <v>2.9262468162634558E-2</v>
      </c>
    </row>
    <row r="24" spans="1:16" x14ac:dyDescent="0.2">
      <c r="A24" s="2">
        <v>44468</v>
      </c>
      <c r="C24" s="15">
        <v>4349.75</v>
      </c>
      <c r="D24" s="6">
        <f t="shared" si="0"/>
        <v>1.4389317370784305E-3</v>
      </c>
      <c r="F24" s="15">
        <v>2221.9</v>
      </c>
      <c r="G24" s="6">
        <f t="shared" si="1"/>
        <v>-1.8418688230008584E-3</v>
      </c>
      <c r="I24" s="63">
        <v>197.87</v>
      </c>
      <c r="J24" s="6">
        <f t="shared" si="2"/>
        <v>-1.3363251059586134E-2</v>
      </c>
      <c r="L24" s="30">
        <v>55.107719000000003</v>
      </c>
      <c r="M24" s="6">
        <f t="shared" si="3"/>
        <v>-7.2050471669105054E-4</v>
      </c>
      <c r="O24" s="64">
        <v>41.349997999999999</v>
      </c>
      <c r="P24" s="6">
        <f t="shared" si="4"/>
        <v>1.5222145838448276E-2</v>
      </c>
    </row>
    <row r="25" spans="1:16" x14ac:dyDescent="0.2">
      <c r="A25" s="2">
        <v>44467</v>
      </c>
      <c r="C25" s="15">
        <v>4343.5</v>
      </c>
      <c r="D25" s="6">
        <f t="shared" si="0"/>
        <v>-2.0189487931423389E-2</v>
      </c>
      <c r="F25" s="15">
        <v>2226</v>
      </c>
      <c r="G25" s="6">
        <f t="shared" si="1"/>
        <v>-2.2397891963109373E-2</v>
      </c>
      <c r="I25" s="63">
        <v>200.55</v>
      </c>
      <c r="J25" s="6">
        <f t="shared" si="2"/>
        <v>2.7500000000000302E-3</v>
      </c>
      <c r="L25" s="30">
        <v>55.147452999999999</v>
      </c>
      <c r="M25" s="6">
        <f t="shared" si="3"/>
        <v>-1.2451051393346457E-2</v>
      </c>
      <c r="O25" s="64">
        <v>40.729999999999997</v>
      </c>
      <c r="P25" s="6">
        <f t="shared" si="4"/>
        <v>6.1758893280632332E-3</v>
      </c>
    </row>
    <row r="26" spans="1:16" x14ac:dyDescent="0.2">
      <c r="A26" s="2">
        <v>44466</v>
      </c>
      <c r="C26" s="15">
        <v>4433</v>
      </c>
      <c r="D26" s="6"/>
      <c r="F26" s="15">
        <v>2277</v>
      </c>
      <c r="G26" s="6"/>
      <c r="I26" s="63">
        <v>200</v>
      </c>
      <c r="J26" s="6"/>
      <c r="L26" s="30">
        <v>55.842753999999999</v>
      </c>
      <c r="M26" s="6"/>
      <c r="O26" s="64">
        <v>40.479999999999997</v>
      </c>
      <c r="P26" s="6"/>
    </row>
    <row r="27" spans="1:16" x14ac:dyDescent="0.2">
      <c r="A27"/>
    </row>
    <row r="28" spans="1:16" x14ac:dyDescent="0.2">
      <c r="A28"/>
    </row>
    <row r="29" spans="1:16" x14ac:dyDescent="0.2">
      <c r="A29"/>
    </row>
    <row r="30" spans="1:16" x14ac:dyDescent="0.2">
      <c r="A30"/>
    </row>
    <row r="31" spans="1:16" x14ac:dyDescent="0.2">
      <c r="A31"/>
    </row>
    <row r="32" spans="1:16" x14ac:dyDescent="0.2">
      <c r="A32"/>
      <c r="E32" s="30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</sheetData>
  <mergeCells count="1"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F8D8D-E68E-B347-B535-6B62123159E3}">
  <sheetPr codeName="Sheet4"/>
  <dimension ref="A1:R167"/>
  <sheetViews>
    <sheetView zoomScaleNormal="100" workbookViewId="0">
      <selection activeCell="C3" sqref="C3"/>
    </sheetView>
  </sheetViews>
  <sheetFormatPr baseColWidth="10" defaultRowHeight="16" x14ac:dyDescent="0.2"/>
  <cols>
    <col min="1" max="1" width="10.83203125" style="1"/>
    <col min="2" max="2" width="10.83203125" customWidth="1"/>
    <col min="3" max="3" width="15.33203125" customWidth="1"/>
    <col min="4" max="5" width="10.83203125" customWidth="1"/>
    <col min="7" max="8" width="10.83203125" customWidth="1"/>
    <col min="9" max="10" width="11.6640625" customWidth="1"/>
    <col min="11" max="11" width="16.6640625" customWidth="1"/>
    <col min="14" max="16" width="10.83203125" customWidth="1"/>
    <col min="18" max="18" width="15.6640625" customWidth="1"/>
    <col min="19" max="19" width="12.1640625" customWidth="1"/>
    <col min="20" max="20" width="14.6640625" customWidth="1"/>
    <col min="21" max="21" width="14.6640625" bestFit="1" customWidth="1"/>
  </cols>
  <sheetData>
    <row r="1" spans="1:18" x14ac:dyDescent="0.2">
      <c r="A1"/>
      <c r="C1" t="s">
        <v>25</v>
      </c>
    </row>
    <row r="2" spans="1:18" x14ac:dyDescent="0.2">
      <c r="A2" s="96" t="s">
        <v>6</v>
      </c>
      <c r="B2" s="96"/>
      <c r="C2" t="s">
        <v>68</v>
      </c>
    </row>
    <row r="3" spans="1:18" x14ac:dyDescent="0.2">
      <c r="A3"/>
      <c r="B3" s="35"/>
      <c r="C3" s="36"/>
      <c r="D3" s="36"/>
      <c r="E3" s="36"/>
      <c r="F3" s="36"/>
      <c r="G3" s="37"/>
    </row>
    <row r="4" spans="1:18" x14ac:dyDescent="0.2">
      <c r="B4" s="38"/>
      <c r="C4" s="39"/>
      <c r="D4" s="39"/>
      <c r="E4" s="39"/>
      <c r="F4" s="39"/>
      <c r="G4" s="40"/>
      <c r="L4" s="27" t="s">
        <v>4</v>
      </c>
      <c r="M4" s="27" t="s">
        <v>0</v>
      </c>
      <c r="N4" s="27" t="s">
        <v>18</v>
      </c>
      <c r="O4" s="27" t="s">
        <v>1</v>
      </c>
      <c r="P4" s="27" t="s">
        <v>19</v>
      </c>
    </row>
    <row r="5" spans="1:18" x14ac:dyDescent="0.2">
      <c r="B5" s="38"/>
      <c r="C5" s="31"/>
      <c r="D5" s="32" t="s">
        <v>18</v>
      </c>
      <c r="E5" s="32" t="s">
        <v>1</v>
      </c>
      <c r="F5" s="32" t="s">
        <v>19</v>
      </c>
      <c r="G5" s="40"/>
      <c r="K5" s="34" t="s">
        <v>5</v>
      </c>
      <c r="L5" s="28">
        <f>VAR(D12:D41)</f>
        <v>9.0861650434547622E-5</v>
      </c>
      <c r="M5" s="28">
        <f>VAR(G12:G41)</f>
        <v>1.3749105231033028E-4</v>
      </c>
      <c r="N5" s="28">
        <f>VAR(J12:J41)</f>
        <v>2.804099852392692E-4</v>
      </c>
      <c r="O5" s="28">
        <f>VAR(M12:M41)</f>
        <v>1.1573341489886064E-4</v>
      </c>
      <c r="P5" s="28">
        <f>VAR(P12:P41)</f>
        <v>3.5767272539458713E-4</v>
      </c>
    </row>
    <row r="6" spans="1:18" x14ac:dyDescent="0.2">
      <c r="B6" s="38"/>
      <c r="C6" s="32" t="s">
        <v>23</v>
      </c>
      <c r="D6" s="33">
        <f>N6/L5</f>
        <v>1.2524483280521204</v>
      </c>
      <c r="E6" s="33">
        <f>O6/L5</f>
        <v>0.81537504042299425</v>
      </c>
      <c r="F6" s="33">
        <f>P6/L5</f>
        <v>0.51714700096634059</v>
      </c>
      <c r="G6" s="40"/>
      <c r="K6" s="34" t="s">
        <v>20</v>
      </c>
      <c r="L6" s="29"/>
      <c r="M6" s="29"/>
      <c r="N6" s="28">
        <f>COVAR(D12:D41,J12:J41)</f>
        <v>1.1379952217080539E-4</v>
      </c>
      <c r="O6" s="28">
        <f>COVAR(D12:D41,M12:M41)</f>
        <v>7.4086321895969239E-5</v>
      </c>
      <c r="P6" s="28">
        <f>COVAR(D12:D41,P12:P41)</f>
        <v>4.6988830025078303E-5</v>
      </c>
    </row>
    <row r="7" spans="1:18" x14ac:dyDescent="0.2">
      <c r="B7" s="38"/>
      <c r="C7" s="32" t="s">
        <v>24</v>
      </c>
      <c r="D7" s="33">
        <f>N7/M5</f>
        <v>0.96210533890414385</v>
      </c>
      <c r="E7" s="33">
        <f>O7/M5</f>
        <v>0.60732316628828642</v>
      </c>
      <c r="F7" s="33">
        <f>P7/M5</f>
        <v>0.47400706907451479</v>
      </c>
      <c r="G7" s="40"/>
      <c r="K7" s="34" t="s">
        <v>21</v>
      </c>
      <c r="L7" s="29"/>
      <c r="M7" s="29"/>
      <c r="N7" s="28">
        <f>COVAR(G12:G41,J12:J41)</f>
        <v>1.3228087547931768E-4</v>
      </c>
      <c r="O7" s="28">
        <f>COVAR(G12:G41,M12:M41)</f>
        <v>8.3501501225418198E-5</v>
      </c>
      <c r="P7" s="28">
        <f>COVAR(G12:G41,P12:P41)</f>
        <v>6.5171730729590447E-5</v>
      </c>
      <c r="R7" s="5"/>
    </row>
    <row r="8" spans="1:18" x14ac:dyDescent="0.2">
      <c r="B8" s="38"/>
      <c r="C8" s="39"/>
      <c r="D8" s="39"/>
      <c r="E8" s="39"/>
      <c r="F8" s="39"/>
      <c r="G8" s="40"/>
    </row>
    <row r="9" spans="1:18" x14ac:dyDescent="0.2">
      <c r="B9" s="41"/>
      <c r="C9" s="42"/>
      <c r="D9" s="42"/>
      <c r="E9" s="42"/>
      <c r="F9" s="42"/>
      <c r="G9" s="43"/>
    </row>
    <row r="11" spans="1:18" ht="51" x14ac:dyDescent="0.2">
      <c r="A11" s="9" t="s">
        <v>2</v>
      </c>
      <c r="B11" s="10"/>
      <c r="C11" s="11" t="s">
        <v>7</v>
      </c>
      <c r="D11" s="13" t="s">
        <v>3</v>
      </c>
      <c r="F11" s="12" t="s">
        <v>16</v>
      </c>
      <c r="G11" s="13" t="s">
        <v>3</v>
      </c>
      <c r="I11" s="12" t="s">
        <v>17</v>
      </c>
      <c r="J11" s="13" t="s">
        <v>3</v>
      </c>
      <c r="L11" s="12" t="s">
        <v>8</v>
      </c>
      <c r="M11" s="13" t="s">
        <v>3</v>
      </c>
      <c r="O11" s="12" t="s">
        <v>22</v>
      </c>
      <c r="P11" s="26" t="s">
        <v>3</v>
      </c>
    </row>
    <row r="12" spans="1:18" x14ac:dyDescent="0.2">
      <c r="A12" s="2">
        <v>44484</v>
      </c>
      <c r="C12" s="15">
        <v>4462.5</v>
      </c>
      <c r="D12" s="6">
        <f t="shared" ref="D12:D40" si="0">C12/C13 -1</f>
        <v>7.5637841499209824E-3</v>
      </c>
      <c r="F12" s="15">
        <v>2265</v>
      </c>
      <c r="G12" s="6">
        <f t="shared" ref="G12:G40" si="1">F12/F13 -1</f>
        <v>-3.1248624620394683E-3</v>
      </c>
      <c r="I12" s="63">
        <v>199.02</v>
      </c>
      <c r="J12" s="6">
        <f t="shared" ref="J12:J40" si="2">I12/I13 -1</f>
        <v>2.4134204703339712E-2</v>
      </c>
      <c r="L12" s="30">
        <v>55.25</v>
      </c>
      <c r="M12" s="6">
        <f t="shared" ref="M12:M40" si="3">L12/L13 -1</f>
        <v>-7.1878164532680477E-3</v>
      </c>
      <c r="O12" s="64">
        <v>41.66</v>
      </c>
      <c r="P12" s="6">
        <f t="shared" ref="P12:P40" si="4">O12/O13 -1</f>
        <v>-7.6226774654597484E-3</v>
      </c>
    </row>
    <row r="13" spans="1:18" x14ac:dyDescent="0.2">
      <c r="A13" s="2">
        <v>44483</v>
      </c>
      <c r="C13" s="15">
        <v>4429</v>
      </c>
      <c r="D13" s="6">
        <f t="shared" si="0"/>
        <v>1.6991963260619913E-2</v>
      </c>
      <c r="F13" s="15">
        <v>2272.1</v>
      </c>
      <c r="G13" s="6">
        <f t="shared" si="1"/>
        <v>1.5010051373687716E-2</v>
      </c>
      <c r="I13" s="63">
        <v>194.33</v>
      </c>
      <c r="J13" s="6">
        <f t="shared" si="2"/>
        <v>2.8527574891499929E-2</v>
      </c>
      <c r="L13" s="30">
        <v>55.650002000000001</v>
      </c>
      <c r="M13" s="6">
        <f t="shared" si="3"/>
        <v>1.885761660303209E-2</v>
      </c>
      <c r="O13" s="64">
        <v>41.98</v>
      </c>
      <c r="P13" s="6">
        <f t="shared" si="4"/>
        <v>1.9674569816592991E-2</v>
      </c>
    </row>
    <row r="14" spans="1:18" x14ac:dyDescent="0.2">
      <c r="A14" s="2">
        <v>44482</v>
      </c>
      <c r="C14" s="15">
        <v>4355</v>
      </c>
      <c r="D14" s="6">
        <f t="shared" si="0"/>
        <v>3.2828428267004384E-3</v>
      </c>
      <c r="F14" s="15">
        <v>2238.5</v>
      </c>
      <c r="G14" s="6">
        <f t="shared" si="1"/>
        <v>4.1268559637552826E-3</v>
      </c>
      <c r="I14" s="63">
        <v>188.94</v>
      </c>
      <c r="J14" s="6">
        <f t="shared" si="2"/>
        <v>-5.1600673967986399E-3</v>
      </c>
      <c r="L14" s="30">
        <v>54.619999</v>
      </c>
      <c r="M14" s="6">
        <f t="shared" si="3"/>
        <v>6.2638173593188018E-3</v>
      </c>
      <c r="O14" s="64">
        <v>41.169998</v>
      </c>
      <c r="P14" s="6">
        <f t="shared" si="4"/>
        <v>-3.1477240471603496E-3</v>
      </c>
    </row>
    <row r="15" spans="1:18" x14ac:dyDescent="0.2">
      <c r="A15" s="2">
        <v>44481</v>
      </c>
      <c r="C15" s="15">
        <v>4340.75</v>
      </c>
      <c r="D15" s="6">
        <f t="shared" si="0"/>
        <v>-2.3557802803952921E-3</v>
      </c>
      <c r="F15" s="15">
        <v>2229.3000000000002</v>
      </c>
      <c r="G15" s="6">
        <f t="shared" si="1"/>
        <v>5.7748702909994343E-3</v>
      </c>
      <c r="I15" s="63">
        <v>189.92</v>
      </c>
      <c r="J15" s="6">
        <f t="shared" si="2"/>
        <v>-1.5397376743221503E-2</v>
      </c>
      <c r="L15" s="30">
        <v>54.279998999999997</v>
      </c>
      <c r="M15" s="6">
        <f t="shared" si="3"/>
        <v>-1.1833260513380739E-2</v>
      </c>
      <c r="O15" s="64">
        <v>41.299999</v>
      </c>
      <c r="P15" s="6">
        <f t="shared" si="4"/>
        <v>1.6990839276266101E-2</v>
      </c>
    </row>
    <row r="16" spans="1:18" x14ac:dyDescent="0.2">
      <c r="A16" s="2">
        <v>44480</v>
      </c>
      <c r="C16" s="15">
        <v>4351</v>
      </c>
      <c r="D16" s="6">
        <f t="shared" si="0"/>
        <v>-7.1310399908722788E-3</v>
      </c>
      <c r="F16" s="15">
        <v>2216.5</v>
      </c>
      <c r="G16" s="6">
        <f t="shared" si="1"/>
        <v>-5.6525054954914555E-3</v>
      </c>
      <c r="I16" s="63">
        <v>192.89</v>
      </c>
      <c r="J16" s="6">
        <f t="shared" si="2"/>
        <v>-1.163148186103713E-2</v>
      </c>
      <c r="L16" s="30">
        <v>54.93</v>
      </c>
      <c r="M16" s="6">
        <f t="shared" si="3"/>
        <v>-2.7233477587745858E-3</v>
      </c>
      <c r="O16" s="64">
        <v>40.610000999999997</v>
      </c>
      <c r="P16" s="6">
        <f t="shared" si="4"/>
        <v>-8.7869170420573628E-3</v>
      </c>
    </row>
    <row r="17" spans="1:16" x14ac:dyDescent="0.2">
      <c r="A17" s="2">
        <v>44477</v>
      </c>
      <c r="C17" s="15">
        <v>4382.25</v>
      </c>
      <c r="D17" s="6">
        <f t="shared" si="0"/>
        <v>-1.7653758542141018E-3</v>
      </c>
      <c r="F17" s="15">
        <v>2229.1</v>
      </c>
      <c r="G17" s="6">
        <f t="shared" si="1"/>
        <v>-7.9661771250556512E-3</v>
      </c>
      <c r="I17" s="63">
        <v>195.16</v>
      </c>
      <c r="J17" s="6">
        <f t="shared" si="2"/>
        <v>-3.0140485312899479E-3</v>
      </c>
      <c r="L17" s="30">
        <v>55.080002</v>
      </c>
      <c r="M17" s="6">
        <f t="shared" si="3"/>
        <v>1.0905488913122152E-3</v>
      </c>
      <c r="O17" s="64">
        <v>40.970001000000003</v>
      </c>
      <c r="P17" s="6">
        <f t="shared" si="4"/>
        <v>9.1133748331713171E-3</v>
      </c>
    </row>
    <row r="18" spans="1:16" x14ac:dyDescent="0.2">
      <c r="A18" s="2">
        <v>44476</v>
      </c>
      <c r="C18" s="15">
        <v>4390</v>
      </c>
      <c r="D18" s="6">
        <f t="shared" si="0"/>
        <v>8.2682590721177007E-3</v>
      </c>
      <c r="F18" s="15">
        <v>2247</v>
      </c>
      <c r="G18" s="6">
        <f t="shared" si="1"/>
        <v>1.5730946569026294E-2</v>
      </c>
      <c r="I18" s="63">
        <v>195.75</v>
      </c>
      <c r="J18" s="6">
        <f t="shared" si="2"/>
        <v>2.0275200667153159E-2</v>
      </c>
      <c r="L18" s="30">
        <v>55.02</v>
      </c>
      <c r="M18" s="6">
        <f t="shared" si="3"/>
        <v>2.0022265851358245E-2</v>
      </c>
      <c r="O18" s="64">
        <v>40.599997999999999</v>
      </c>
      <c r="P18" s="6">
        <f t="shared" si="4"/>
        <v>1.8309481271870487E-2</v>
      </c>
    </row>
    <row r="19" spans="1:16" x14ac:dyDescent="0.2">
      <c r="A19" s="2">
        <v>44475</v>
      </c>
      <c r="C19" s="15">
        <v>4354</v>
      </c>
      <c r="D19" s="6">
        <f t="shared" si="0"/>
        <v>4.6146746654360804E-3</v>
      </c>
      <c r="F19" s="15">
        <v>2212.1999999999998</v>
      </c>
      <c r="G19" s="6">
        <f t="shared" si="1"/>
        <v>-5.0820778052620419E-3</v>
      </c>
      <c r="I19" s="63">
        <v>191.86</v>
      </c>
      <c r="J19" s="6">
        <f t="shared" si="2"/>
        <v>-3.3246753246752858E-3</v>
      </c>
      <c r="L19" s="30">
        <v>53.939999</v>
      </c>
      <c r="M19" s="6">
        <f t="shared" si="3"/>
        <v>-1.3713659054921501E-2</v>
      </c>
      <c r="O19" s="64">
        <v>39.869999</v>
      </c>
      <c r="P19" s="6">
        <f t="shared" si="4"/>
        <v>-1.5555580246913614E-2</v>
      </c>
    </row>
    <row r="20" spans="1:16" x14ac:dyDescent="0.2">
      <c r="A20" s="2">
        <v>44474</v>
      </c>
      <c r="C20" s="15">
        <v>4334</v>
      </c>
      <c r="D20" s="6">
        <f t="shared" si="0"/>
        <v>9.9621322458491868E-3</v>
      </c>
      <c r="F20" s="15">
        <v>2223.5</v>
      </c>
      <c r="G20" s="6">
        <f t="shared" si="1"/>
        <v>3.9281199205345452E-3</v>
      </c>
      <c r="I20" s="63">
        <v>192.5</v>
      </c>
      <c r="J20" s="6">
        <f t="shared" si="2"/>
        <v>-3.2620514679231327E-3</v>
      </c>
      <c r="L20" s="30">
        <v>54.689999</v>
      </c>
      <c r="M20" s="6">
        <f t="shared" si="3"/>
        <v>8.4823713811543744E-3</v>
      </c>
      <c r="O20" s="64">
        <v>40.5</v>
      </c>
      <c r="P20" s="6">
        <f t="shared" si="4"/>
        <v>7.4626615059039114E-3</v>
      </c>
    </row>
    <row r="21" spans="1:16" x14ac:dyDescent="0.2">
      <c r="A21" s="2">
        <v>44473</v>
      </c>
      <c r="C21" s="15">
        <v>4291.25</v>
      </c>
      <c r="D21" s="6">
        <f t="shared" si="0"/>
        <v>-1.2086330935251799E-2</v>
      </c>
      <c r="F21" s="15">
        <v>2214.8000000000002</v>
      </c>
      <c r="G21" s="6">
        <f t="shared" si="1"/>
        <v>-9.303989980318339E-3</v>
      </c>
      <c r="I21" s="63">
        <v>193.13</v>
      </c>
      <c r="J21" s="6">
        <f t="shared" si="2"/>
        <v>-6.1750630371019133E-3</v>
      </c>
      <c r="L21" s="30">
        <v>54.23</v>
      </c>
      <c r="M21" s="6">
        <f t="shared" si="3"/>
        <v>-9.8594120869089918E-3</v>
      </c>
      <c r="O21" s="64">
        <v>40.200001</v>
      </c>
      <c r="P21" s="6">
        <f t="shared" si="4"/>
        <v>-7.0949826669748139E-2</v>
      </c>
    </row>
    <row r="22" spans="1:16" x14ac:dyDescent="0.2">
      <c r="A22" s="2">
        <v>44470</v>
      </c>
      <c r="C22" s="15">
        <v>4343.75</v>
      </c>
      <c r="D22" s="6">
        <f t="shared" si="0"/>
        <v>1.0703274969460663E-2</v>
      </c>
      <c r="F22" s="15">
        <v>2235.6</v>
      </c>
      <c r="G22" s="6">
        <f t="shared" si="1"/>
        <v>1.581243184296599E-2</v>
      </c>
      <c r="I22" s="63">
        <v>194.33</v>
      </c>
      <c r="J22" s="6">
        <f t="shared" si="2"/>
        <v>1.2293587539719875E-2</v>
      </c>
      <c r="L22" s="30">
        <v>54.77</v>
      </c>
      <c r="M22" s="6">
        <f t="shared" si="3"/>
        <v>1.304424400912052E-2</v>
      </c>
      <c r="O22" s="64">
        <v>43.27</v>
      </c>
      <c r="P22" s="6">
        <f t="shared" si="4"/>
        <v>1.6682306938855751E-2</v>
      </c>
    </row>
    <row r="23" spans="1:16" x14ac:dyDescent="0.2">
      <c r="A23" s="2">
        <v>44469</v>
      </c>
      <c r="C23" s="15">
        <v>4297.75</v>
      </c>
      <c r="D23" s="6">
        <f t="shared" si="0"/>
        <v>-1.1954710040806948E-2</v>
      </c>
      <c r="F23" s="15">
        <v>2200.8000000000002</v>
      </c>
      <c r="G23" s="6">
        <f t="shared" si="1"/>
        <v>-9.4963769746613247E-3</v>
      </c>
      <c r="I23" s="63">
        <v>191.97</v>
      </c>
      <c r="J23" s="6">
        <f t="shared" si="2"/>
        <v>-2.9817556981856841E-2</v>
      </c>
      <c r="L23" s="30">
        <v>54.064765999999999</v>
      </c>
      <c r="M23" s="6">
        <f t="shared" si="3"/>
        <v>-1.8925715288633183E-2</v>
      </c>
      <c r="O23" s="64">
        <v>42.560001</v>
      </c>
      <c r="P23" s="6">
        <f t="shared" si="4"/>
        <v>2.9262468162634558E-2</v>
      </c>
    </row>
    <row r="24" spans="1:16" x14ac:dyDescent="0.2">
      <c r="A24" s="2">
        <v>44468</v>
      </c>
      <c r="C24" s="15">
        <v>4349.75</v>
      </c>
      <c r="D24" s="6">
        <f t="shared" si="0"/>
        <v>1.4389317370784305E-3</v>
      </c>
      <c r="F24" s="15">
        <v>2221.9</v>
      </c>
      <c r="G24" s="6">
        <f t="shared" si="1"/>
        <v>-1.8418688230008584E-3</v>
      </c>
      <c r="I24" s="63">
        <v>197.87</v>
      </c>
      <c r="J24" s="6">
        <f t="shared" si="2"/>
        <v>-1.3363251059586134E-2</v>
      </c>
      <c r="L24" s="30">
        <v>55.107719000000003</v>
      </c>
      <c r="M24" s="6">
        <f t="shared" si="3"/>
        <v>-7.2050471669105054E-4</v>
      </c>
      <c r="O24" s="64">
        <v>41.349997999999999</v>
      </c>
      <c r="P24" s="6">
        <f t="shared" si="4"/>
        <v>1.5222145838448276E-2</v>
      </c>
    </row>
    <row r="25" spans="1:16" x14ac:dyDescent="0.2">
      <c r="A25" s="2">
        <v>44467</v>
      </c>
      <c r="C25" s="15">
        <v>4343.5</v>
      </c>
      <c r="D25" s="6">
        <f t="shared" si="0"/>
        <v>-2.0189487931423389E-2</v>
      </c>
      <c r="F25" s="15">
        <v>2226</v>
      </c>
      <c r="G25" s="6">
        <f t="shared" si="1"/>
        <v>-2.2397891963109373E-2</v>
      </c>
      <c r="I25" s="63">
        <v>200.55</v>
      </c>
      <c r="J25" s="6">
        <f t="shared" si="2"/>
        <v>2.7500000000000302E-3</v>
      </c>
      <c r="L25" s="30">
        <v>55.147452999999999</v>
      </c>
      <c r="M25" s="6">
        <f t="shared" si="3"/>
        <v>-1.2451051393346457E-2</v>
      </c>
      <c r="O25" s="64">
        <v>40.729999999999997</v>
      </c>
      <c r="P25" s="6">
        <f t="shared" si="4"/>
        <v>6.1758893280632332E-3</v>
      </c>
    </row>
    <row r="26" spans="1:16" x14ac:dyDescent="0.2">
      <c r="A26" s="2">
        <v>44466</v>
      </c>
      <c r="C26" s="15">
        <v>4433</v>
      </c>
      <c r="D26" s="6">
        <f t="shared" si="0"/>
        <v>-2.8679075521566011E-3</v>
      </c>
      <c r="F26" s="15">
        <v>2277</v>
      </c>
      <c r="G26" s="6">
        <f t="shared" si="1"/>
        <v>1.4705882352941124E-2</v>
      </c>
      <c r="I26" s="63">
        <v>200</v>
      </c>
      <c r="J26" s="6">
        <f t="shared" si="2"/>
        <v>1.6156894624530072E-2</v>
      </c>
      <c r="L26" s="30">
        <v>55.842753999999999</v>
      </c>
      <c r="M26" s="6">
        <f t="shared" si="3"/>
        <v>-8.989938141412912E-3</v>
      </c>
      <c r="O26" s="64">
        <v>40.479999999999997</v>
      </c>
      <c r="P26" s="6">
        <f t="shared" si="4"/>
        <v>2.1706234772999267E-2</v>
      </c>
    </row>
    <row r="27" spans="1:16" x14ac:dyDescent="0.2">
      <c r="A27" s="2">
        <v>44463</v>
      </c>
      <c r="C27" s="15">
        <v>4445.75</v>
      </c>
      <c r="D27" s="6">
        <f t="shared" si="0"/>
        <v>1.7462821090581393E-3</v>
      </c>
      <c r="F27" s="15">
        <v>2244</v>
      </c>
      <c r="G27" s="6">
        <f t="shared" si="1"/>
        <v>-4.9663001064206291E-3</v>
      </c>
      <c r="I27" s="63">
        <v>196.82</v>
      </c>
      <c r="J27" s="6">
        <f t="shared" si="2"/>
        <v>1.0171905197842168E-3</v>
      </c>
      <c r="L27" s="30">
        <v>56.349330999999999</v>
      </c>
      <c r="M27" s="6">
        <f t="shared" si="3"/>
        <v>7.0556351482586877E-4</v>
      </c>
      <c r="O27" s="64">
        <v>39.619999</v>
      </c>
      <c r="P27" s="6">
        <f t="shared" si="4"/>
        <v>5.3285714285715713E-3</v>
      </c>
    </row>
    <row r="28" spans="1:16" x14ac:dyDescent="0.2">
      <c r="A28" s="2">
        <v>44462</v>
      </c>
      <c r="C28" s="15">
        <v>4438</v>
      </c>
      <c r="D28" s="6">
        <f t="shared" si="0"/>
        <v>1.2317518248175174E-2</v>
      </c>
      <c r="F28" s="15">
        <v>2255.1999999999998</v>
      </c>
      <c r="G28" s="6">
        <f t="shared" si="1"/>
        <v>1.8194952368052686E-2</v>
      </c>
      <c r="I28" s="63">
        <v>196.62</v>
      </c>
      <c r="J28" s="6">
        <f t="shared" si="2"/>
        <v>2.7541154951659319E-2</v>
      </c>
      <c r="L28" s="30">
        <v>56.309601000000001</v>
      </c>
      <c r="M28" s="6">
        <f t="shared" si="3"/>
        <v>2.1073466439148092E-2</v>
      </c>
      <c r="O28" s="64">
        <v>39.409999999999997</v>
      </c>
      <c r="P28" s="6">
        <f t="shared" si="4"/>
        <v>7.6706466972475962E-3</v>
      </c>
    </row>
    <row r="29" spans="1:16" x14ac:dyDescent="0.2">
      <c r="A29" s="2">
        <v>44461</v>
      </c>
      <c r="C29" s="15">
        <v>4384</v>
      </c>
      <c r="D29" s="6">
        <f t="shared" si="0"/>
        <v>9.3823749496344533E-3</v>
      </c>
      <c r="F29" s="15">
        <v>2214.9</v>
      </c>
      <c r="G29" s="6">
        <f t="shared" si="1"/>
        <v>1.5589894080425548E-2</v>
      </c>
      <c r="I29" s="63">
        <v>191.35</v>
      </c>
      <c r="J29" s="6">
        <f t="shared" si="2"/>
        <v>7.9540665823851775E-3</v>
      </c>
      <c r="L29" s="30">
        <v>55.147452999999999</v>
      </c>
      <c r="M29" s="6">
        <f t="shared" si="3"/>
        <v>4.7050973275357677E-3</v>
      </c>
      <c r="O29" s="64">
        <v>39.110000999999997</v>
      </c>
      <c r="P29" s="6">
        <f t="shared" si="4"/>
        <v>9.2903483870967474E-3</v>
      </c>
    </row>
    <row r="30" spans="1:16" x14ac:dyDescent="0.2">
      <c r="A30" s="2">
        <v>44460</v>
      </c>
      <c r="C30" s="15">
        <v>4343.25</v>
      </c>
      <c r="D30" s="6">
        <f t="shared" si="0"/>
        <v>-1.1498878859310668E-3</v>
      </c>
      <c r="F30" s="15">
        <v>2180.9</v>
      </c>
      <c r="G30" s="6">
        <f t="shared" si="1"/>
        <v>1.8834987137081871E-3</v>
      </c>
      <c r="I30" s="63">
        <v>189.84</v>
      </c>
      <c r="J30" s="6">
        <f t="shared" si="2"/>
        <v>-5.1357300073366918E-3</v>
      </c>
      <c r="L30" s="30">
        <v>54.889194000000003</v>
      </c>
      <c r="M30" s="6">
        <f t="shared" si="3"/>
        <v>-1.127218498491811E-2</v>
      </c>
      <c r="O30" s="64">
        <v>38.75</v>
      </c>
      <c r="P30" s="6">
        <f t="shared" si="4"/>
        <v>-8.6978766948069275E-3</v>
      </c>
    </row>
    <row r="31" spans="1:16" x14ac:dyDescent="0.2">
      <c r="A31" s="2">
        <v>44459</v>
      </c>
      <c r="C31" s="15">
        <v>4348.25</v>
      </c>
      <c r="D31" s="6">
        <f t="shared" si="0"/>
        <v>-2.6001662063512287E-2</v>
      </c>
      <c r="F31" s="15">
        <v>2176.8000000000002</v>
      </c>
      <c r="G31" s="6">
        <f t="shared" si="1"/>
        <v>-2.8665262556670013E-2</v>
      </c>
      <c r="I31" s="63">
        <v>190.82</v>
      </c>
      <c r="J31" s="6">
        <f t="shared" si="2"/>
        <v>-4.4705882352941262E-2</v>
      </c>
      <c r="L31" s="30">
        <v>55.514969000000001</v>
      </c>
      <c r="M31" s="6">
        <f t="shared" si="3"/>
        <v>-1.6886504473067054E-2</v>
      </c>
      <c r="O31" s="64">
        <v>39.090000000000003</v>
      </c>
      <c r="P31" s="6">
        <f t="shared" si="4"/>
        <v>-1.4868951612903136E-2</v>
      </c>
    </row>
    <row r="32" spans="1:16" x14ac:dyDescent="0.2">
      <c r="A32" s="2">
        <v>44456</v>
      </c>
      <c r="C32" s="15">
        <v>4464.33</v>
      </c>
      <c r="D32" s="6">
        <f t="shared" si="0"/>
        <v>-2.2171313627982192E-3</v>
      </c>
      <c r="F32" s="15">
        <v>2241.04</v>
      </c>
      <c r="G32" s="6">
        <f t="shared" si="1"/>
        <v>3.5106573526777485E-3</v>
      </c>
      <c r="I32" s="63">
        <v>199.75</v>
      </c>
      <c r="J32" s="6">
        <f t="shared" si="2"/>
        <v>-1.8909626719056938E-2</v>
      </c>
      <c r="L32" s="30">
        <v>56.468525</v>
      </c>
      <c r="M32" s="6">
        <f t="shared" si="3"/>
        <v>-8.3726650776450029E-3</v>
      </c>
      <c r="O32" s="64">
        <v>39.68</v>
      </c>
      <c r="P32" s="6">
        <f t="shared" si="4"/>
        <v>-5.0380351375811649E-4</v>
      </c>
    </row>
    <row r="33" spans="1:16" x14ac:dyDescent="0.2">
      <c r="A33" s="2">
        <v>44455</v>
      </c>
      <c r="C33" s="15">
        <v>4474.25</v>
      </c>
      <c r="D33" s="6">
        <f t="shared" si="0"/>
        <v>-1.6734534501031684E-3</v>
      </c>
      <c r="F33" s="15">
        <v>2233.1999999999998</v>
      </c>
      <c r="G33" s="6">
        <f t="shared" si="1"/>
        <v>-8.0536912751683065E-4</v>
      </c>
      <c r="I33" s="63">
        <v>203.6</v>
      </c>
      <c r="J33" s="6">
        <f t="shared" si="2"/>
        <v>-1.035337578379425E-2</v>
      </c>
      <c r="L33" s="30">
        <v>56.945309000000002</v>
      </c>
      <c r="M33" s="6">
        <f t="shared" si="3"/>
        <v>-3.9957838703043036E-3</v>
      </c>
      <c r="O33" s="64">
        <v>39.700001</v>
      </c>
      <c r="P33" s="6">
        <f t="shared" si="4"/>
        <v>-2.5125126259425423E-3</v>
      </c>
    </row>
    <row r="34" spans="1:16" x14ac:dyDescent="0.2">
      <c r="A34" s="2">
        <v>44454</v>
      </c>
      <c r="C34" s="15">
        <v>4481.75</v>
      </c>
      <c r="D34" s="6">
        <f t="shared" si="0"/>
        <v>8.3811452356845617E-3</v>
      </c>
      <c r="F34" s="15">
        <v>2235</v>
      </c>
      <c r="G34" s="6">
        <f t="shared" si="1"/>
        <v>1.0671972506104632E-2</v>
      </c>
      <c r="I34" s="63">
        <v>205.73</v>
      </c>
      <c r="J34" s="6">
        <f t="shared" si="2"/>
        <v>1.6804230712202717E-2</v>
      </c>
      <c r="L34" s="30">
        <v>57.173763000000001</v>
      </c>
      <c r="M34" s="6">
        <f t="shared" si="3"/>
        <v>-5.3568195864553969E-3</v>
      </c>
      <c r="O34" s="64">
        <v>39.799999</v>
      </c>
      <c r="P34" s="6">
        <f t="shared" si="4"/>
        <v>-1.9221364257202334E-2</v>
      </c>
    </row>
    <row r="35" spans="1:16" x14ac:dyDescent="0.2">
      <c r="A35" s="2">
        <v>44453</v>
      </c>
      <c r="C35" s="15">
        <v>4444.5</v>
      </c>
      <c r="D35" s="6">
        <f t="shared" si="0"/>
        <v>-5.4822107854105573E-3</v>
      </c>
      <c r="F35" s="15">
        <v>2211.4</v>
      </c>
      <c r="G35" s="6">
        <f t="shared" si="1"/>
        <v>-1.3252420686270083E-2</v>
      </c>
      <c r="I35" s="63">
        <v>202.33</v>
      </c>
      <c r="J35" s="6">
        <f t="shared" si="2"/>
        <v>-1.8768186226963968E-2</v>
      </c>
      <c r="L35" s="30">
        <v>57.481681999999999</v>
      </c>
      <c r="M35" s="6">
        <f t="shared" si="3"/>
        <v>-3.9586460167067017E-3</v>
      </c>
      <c r="O35" s="64">
        <v>40.580002</v>
      </c>
      <c r="P35" s="6">
        <f t="shared" si="4"/>
        <v>2.3455232108184898E-2</v>
      </c>
    </row>
    <row r="36" spans="1:16" x14ac:dyDescent="0.2">
      <c r="A36" s="2">
        <v>44452</v>
      </c>
      <c r="C36" s="15">
        <v>4469</v>
      </c>
      <c r="D36" s="6">
        <f t="shared" si="0"/>
        <v>2.4112600235517423E-3</v>
      </c>
      <c r="F36" s="15">
        <v>2241.1</v>
      </c>
      <c r="G36" s="6">
        <f t="shared" si="1"/>
        <v>5.9700152616930513E-3</v>
      </c>
      <c r="I36" s="63">
        <v>206.2</v>
      </c>
      <c r="J36" s="6">
        <f t="shared" si="2"/>
        <v>5.8045948978098227E-3</v>
      </c>
      <c r="L36" s="30">
        <v>57.710135999999999</v>
      </c>
      <c r="M36" s="6">
        <f t="shared" si="3"/>
        <v>3.6275022782430444E-3</v>
      </c>
      <c r="O36" s="64">
        <v>39.650002000000001</v>
      </c>
      <c r="P36" s="6">
        <f t="shared" si="4"/>
        <v>1.2627273365013458E-3</v>
      </c>
    </row>
    <row r="37" spans="1:16" x14ac:dyDescent="0.2">
      <c r="A37" s="2">
        <v>44449</v>
      </c>
      <c r="C37" s="15">
        <v>4458.25</v>
      </c>
      <c r="D37" s="6">
        <f t="shared" si="0"/>
        <v>-7.5685903500473106E-3</v>
      </c>
      <c r="F37" s="15">
        <v>2227.8000000000002</v>
      </c>
      <c r="G37" s="6">
        <f t="shared" si="1"/>
        <v>-1.0174612342826461E-2</v>
      </c>
      <c r="I37" s="63">
        <v>205.01</v>
      </c>
      <c r="J37" s="6">
        <f t="shared" si="2"/>
        <v>-1.9959108168630113E-3</v>
      </c>
      <c r="L37" s="30">
        <v>57.501548999999997</v>
      </c>
      <c r="M37" s="6">
        <f t="shared" si="3"/>
        <v>-1.2116010603094196E-2</v>
      </c>
      <c r="O37" s="64">
        <v>39.599997999999999</v>
      </c>
      <c r="P37" s="6">
        <f t="shared" si="4"/>
        <v>-2.5189671909580102E-3</v>
      </c>
    </row>
    <row r="38" spans="1:16" x14ac:dyDescent="0.2">
      <c r="A38" s="2">
        <v>44448</v>
      </c>
      <c r="C38" s="15">
        <v>4492.25</v>
      </c>
      <c r="D38" s="6">
        <f t="shared" si="0"/>
        <v>-4.4875346260387916E-3</v>
      </c>
      <c r="F38" s="15">
        <v>2250.6999999999998</v>
      </c>
      <c r="G38" s="6">
        <f t="shared" si="1"/>
        <v>2.6665481534160485E-4</v>
      </c>
      <c r="I38" s="63">
        <v>205.42</v>
      </c>
      <c r="J38" s="6">
        <f t="shared" si="2"/>
        <v>-6.5289935677323996E-3</v>
      </c>
      <c r="L38" s="30">
        <v>58.206783000000001</v>
      </c>
      <c r="M38" s="6">
        <f t="shared" si="3"/>
        <v>-1.3633404806454585E-3</v>
      </c>
      <c r="O38" s="64">
        <v>39.700001</v>
      </c>
      <c r="P38" s="6">
        <f t="shared" si="4"/>
        <v>-6.0089635956175336E-3</v>
      </c>
    </row>
    <row r="39" spans="1:16" x14ac:dyDescent="0.2">
      <c r="A39" s="2">
        <v>44447</v>
      </c>
      <c r="C39" s="15">
        <v>4512.5</v>
      </c>
      <c r="D39" s="6">
        <f t="shared" si="0"/>
        <v>-1.4936106654864778E-3</v>
      </c>
      <c r="F39" s="15">
        <v>2250.1</v>
      </c>
      <c r="G39" s="6">
        <f t="shared" si="1"/>
        <v>-1.1118924145205322E-2</v>
      </c>
      <c r="I39" s="63">
        <v>206.77</v>
      </c>
      <c r="J39" s="6">
        <f t="shared" si="2"/>
        <v>-7.0114776929356415E-3</v>
      </c>
      <c r="L39" s="30">
        <v>58.286247000000003</v>
      </c>
      <c r="M39" s="6">
        <f t="shared" si="3"/>
        <v>-3.3967397228394924E-3</v>
      </c>
      <c r="O39" s="64">
        <v>39.939999</v>
      </c>
      <c r="P39" s="6">
        <f t="shared" si="4"/>
        <v>-3.2443473920639176E-3</v>
      </c>
    </row>
    <row r="40" spans="1:16" x14ac:dyDescent="0.2">
      <c r="A40" s="2">
        <v>44446</v>
      </c>
      <c r="C40" s="15">
        <v>4519.25</v>
      </c>
      <c r="D40" s="6">
        <f t="shared" si="0"/>
        <v>-3.3631050832506615E-3</v>
      </c>
      <c r="F40" s="15">
        <v>2275.4</v>
      </c>
      <c r="G40" s="6">
        <f t="shared" si="1"/>
        <v>-6.7658998646820123E-3</v>
      </c>
      <c r="I40" s="63">
        <v>208.23</v>
      </c>
      <c r="J40" s="6">
        <f t="shared" si="2"/>
        <v>-1.0172553120692207E-2</v>
      </c>
      <c r="L40" s="30">
        <v>58.484904999999998</v>
      </c>
      <c r="M40" s="6">
        <f t="shared" si="3"/>
        <v>-9.0877903389351422E-3</v>
      </c>
      <c r="O40" s="64">
        <v>40.07</v>
      </c>
      <c r="P40" s="6">
        <f t="shared" si="4"/>
        <v>-1.2324377618930238E-2</v>
      </c>
    </row>
    <row r="41" spans="1:16" x14ac:dyDescent="0.2">
      <c r="A41" s="2">
        <v>44442</v>
      </c>
      <c r="C41" s="15">
        <v>4534.5</v>
      </c>
      <c r="D41" s="6"/>
      <c r="F41" s="15">
        <v>2290.9</v>
      </c>
      <c r="G41" s="6"/>
      <c r="I41" s="63">
        <v>210.37</v>
      </c>
      <c r="J41" s="6"/>
      <c r="L41" s="30">
        <v>59.021278000000002</v>
      </c>
      <c r="M41" s="6"/>
      <c r="O41" s="64">
        <v>40.57</v>
      </c>
      <c r="P41" s="6"/>
    </row>
    <row r="42" spans="1:16" x14ac:dyDescent="0.2">
      <c r="A42"/>
    </row>
    <row r="43" spans="1:16" x14ac:dyDescent="0.2">
      <c r="A43"/>
    </row>
    <row r="44" spans="1:16" x14ac:dyDescent="0.2">
      <c r="A44"/>
    </row>
    <row r="45" spans="1:16" x14ac:dyDescent="0.2">
      <c r="A45"/>
    </row>
    <row r="46" spans="1:16" x14ac:dyDescent="0.2">
      <c r="A46"/>
    </row>
    <row r="47" spans="1:16" x14ac:dyDescent="0.2">
      <c r="A47"/>
    </row>
    <row r="48" spans="1:16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</sheetData>
  <mergeCells count="1">
    <mergeCell ref="A2:B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9E6F7-179B-3941-9DB9-D67626D80027}">
  <sheetPr codeName="Sheet1"/>
  <dimension ref="A1:R164"/>
  <sheetViews>
    <sheetView zoomScaleNormal="100" workbookViewId="0">
      <selection activeCell="C3" sqref="C3"/>
    </sheetView>
  </sheetViews>
  <sheetFormatPr baseColWidth="10" defaultRowHeight="16" x14ac:dyDescent="0.2"/>
  <cols>
    <col min="1" max="1" width="10.83203125" style="1"/>
    <col min="2" max="2" width="10.83203125" customWidth="1"/>
    <col min="3" max="3" width="15.33203125" customWidth="1"/>
    <col min="4" max="5" width="10.83203125" customWidth="1"/>
    <col min="7" max="8" width="10.83203125" customWidth="1"/>
    <col min="9" max="10" width="11.6640625" customWidth="1"/>
    <col min="11" max="11" width="16.6640625" customWidth="1"/>
    <col min="14" max="16" width="10.83203125" customWidth="1"/>
    <col min="18" max="18" width="15.6640625" customWidth="1"/>
    <col min="19" max="19" width="12.1640625" customWidth="1"/>
    <col min="20" max="20" width="14.6640625" customWidth="1"/>
    <col min="21" max="21" width="14.6640625" bestFit="1" customWidth="1"/>
  </cols>
  <sheetData>
    <row r="1" spans="1:18" x14ac:dyDescent="0.2">
      <c r="A1"/>
      <c r="C1" t="s">
        <v>25</v>
      </c>
    </row>
    <row r="2" spans="1:18" x14ac:dyDescent="0.2">
      <c r="A2" s="96" t="s">
        <v>6</v>
      </c>
      <c r="B2" s="96"/>
      <c r="C2" t="s">
        <v>69</v>
      </c>
    </row>
    <row r="3" spans="1:18" x14ac:dyDescent="0.2">
      <c r="A3"/>
      <c r="B3" s="35"/>
      <c r="C3" s="36"/>
      <c r="D3" s="36"/>
      <c r="E3" s="36"/>
      <c r="F3" s="36"/>
      <c r="G3" s="37"/>
    </row>
    <row r="4" spans="1:18" x14ac:dyDescent="0.2">
      <c r="B4" s="38"/>
      <c r="C4" s="39"/>
      <c r="D4" s="39"/>
      <c r="E4" s="39"/>
      <c r="F4" s="39"/>
      <c r="G4" s="40"/>
      <c r="L4" s="27" t="s">
        <v>4</v>
      </c>
      <c r="M4" s="27" t="s">
        <v>0</v>
      </c>
      <c r="N4" s="27" t="s">
        <v>18</v>
      </c>
      <c r="O4" s="27" t="s">
        <v>1</v>
      </c>
      <c r="P4" s="27" t="s">
        <v>19</v>
      </c>
    </row>
    <row r="5" spans="1:18" x14ac:dyDescent="0.2">
      <c r="B5" s="38"/>
      <c r="C5" s="31"/>
      <c r="D5" s="32" t="s">
        <v>18</v>
      </c>
      <c r="E5" s="32" t="s">
        <v>1</v>
      </c>
      <c r="F5" s="32" t="s">
        <v>19</v>
      </c>
      <c r="G5" s="40"/>
      <c r="K5" s="34" t="s">
        <v>5</v>
      </c>
      <c r="L5" s="28">
        <f>VAR(D12:D101)</f>
        <v>5.0806387123774973E-5</v>
      </c>
      <c r="M5" s="28">
        <f>VAR(G12:G101)</f>
        <v>1.331792716345025E-4</v>
      </c>
      <c r="N5" s="28">
        <f>VAR(J12:J101)</f>
        <v>2.416176997770263E-4</v>
      </c>
      <c r="O5" s="28">
        <f>VAR(M12:M101)</f>
        <v>1.0093678920350056E-4</v>
      </c>
      <c r="P5" s="28">
        <f>VAR(P12:P101)</f>
        <v>3.6332504028034705E-4</v>
      </c>
    </row>
    <row r="6" spans="1:18" x14ac:dyDescent="0.2">
      <c r="B6" s="38"/>
      <c r="C6" s="32" t="s">
        <v>23</v>
      </c>
      <c r="D6" s="33">
        <f>N6/L5</f>
        <v>1.4048564817894023</v>
      </c>
      <c r="E6" s="33">
        <f>O6/L5</f>
        <v>0.88800792868413136</v>
      </c>
      <c r="F6" s="33">
        <f>P6/L5</f>
        <v>0.88318277023504321</v>
      </c>
      <c r="G6" s="40"/>
      <c r="K6" s="34" t="s">
        <v>20</v>
      </c>
      <c r="L6" s="29"/>
      <c r="M6" s="29"/>
      <c r="N6" s="28">
        <f>COVAR(D12:D101,J12:J101)</f>
        <v>7.1375682267136898E-5</v>
      </c>
      <c r="O6" s="28">
        <f>COVAR(D12:D101,M12:M101)</f>
        <v>4.5116474593707534E-5</v>
      </c>
      <c r="P6" s="28">
        <f>COVAR(D12:D101,P12:P101)</f>
        <v>4.4871325725609609E-5</v>
      </c>
    </row>
    <row r="7" spans="1:18" x14ac:dyDescent="0.2">
      <c r="B7" s="38"/>
      <c r="C7" s="32" t="s">
        <v>24</v>
      </c>
      <c r="D7" s="33">
        <f>N7/M5</f>
        <v>0.91013992229272178</v>
      </c>
      <c r="E7" s="33">
        <f>O7/M5</f>
        <v>0.32481699425351063</v>
      </c>
      <c r="F7" s="33">
        <f>P7/M5</f>
        <v>0.64284699746392593</v>
      </c>
      <c r="G7" s="40"/>
      <c r="K7" s="34" t="s">
        <v>21</v>
      </c>
      <c r="L7" s="29"/>
      <c r="M7" s="29"/>
      <c r="N7" s="28">
        <f>COVAR(G12:G101,J12:J101)</f>
        <v>1.2121177193642739E-4</v>
      </c>
      <c r="O7" s="28">
        <f>COVAR(G12:G101,M12:M101)</f>
        <v>4.3258890709190932E-5</v>
      </c>
      <c r="P7" s="28">
        <f>COVAR(G12:G101,P12:P101)</f>
        <v>8.5613894894672534E-5</v>
      </c>
      <c r="R7" s="5"/>
    </row>
    <row r="8" spans="1:18" x14ac:dyDescent="0.2">
      <c r="B8" s="38"/>
      <c r="C8" s="39"/>
      <c r="D8" s="39"/>
      <c r="E8" s="39"/>
      <c r="F8" s="39"/>
      <c r="G8" s="40"/>
    </row>
    <row r="9" spans="1:18" x14ac:dyDescent="0.2">
      <c r="B9" s="41"/>
      <c r="C9" s="42"/>
      <c r="D9" s="42"/>
      <c r="E9" s="42"/>
      <c r="F9" s="42"/>
      <c r="G9" s="43"/>
    </row>
    <row r="11" spans="1:18" ht="51" x14ac:dyDescent="0.2">
      <c r="A11" s="9" t="s">
        <v>2</v>
      </c>
      <c r="B11" s="10"/>
      <c r="C11" s="11" t="s">
        <v>7</v>
      </c>
      <c r="D11" s="13" t="s">
        <v>3</v>
      </c>
      <c r="F11" s="12" t="s">
        <v>16</v>
      </c>
      <c r="G11" s="13" t="s">
        <v>3</v>
      </c>
      <c r="I11" s="12" t="s">
        <v>17</v>
      </c>
      <c r="J11" s="13" t="s">
        <v>3</v>
      </c>
      <c r="L11" s="12" t="s">
        <v>8</v>
      </c>
      <c r="M11" s="13" t="s">
        <v>3</v>
      </c>
      <c r="O11" s="12" t="s">
        <v>22</v>
      </c>
      <c r="P11" s="26" t="s">
        <v>3</v>
      </c>
    </row>
    <row r="12" spans="1:18" x14ac:dyDescent="0.2">
      <c r="A12" s="2">
        <v>44484</v>
      </c>
      <c r="C12" s="15">
        <v>4462.5</v>
      </c>
      <c r="D12" s="6">
        <f t="shared" ref="D12:D73" si="0">C12/C13 -1</f>
        <v>7.5637841499209824E-3</v>
      </c>
      <c r="F12" s="15">
        <v>2265</v>
      </c>
      <c r="G12" s="6">
        <f t="shared" ref="G12:G73" si="1">F12/F13 -1</f>
        <v>-3.1248624620394683E-3</v>
      </c>
      <c r="I12" s="63">
        <v>199.02</v>
      </c>
      <c r="J12" s="6">
        <f t="shared" ref="J12:J40" si="2">I12/I13 -1</f>
        <v>2.4134204703339712E-2</v>
      </c>
      <c r="L12" s="30">
        <v>55.25</v>
      </c>
      <c r="M12" s="6">
        <f t="shared" ref="M12:M43" si="3">L12/L13 -1</f>
        <v>-7.1878164532680477E-3</v>
      </c>
      <c r="O12" s="64">
        <v>41.66</v>
      </c>
      <c r="P12" s="6">
        <f t="shared" ref="P12:P73" si="4">O12/O13 -1</f>
        <v>-7.6226774654597484E-3</v>
      </c>
    </row>
    <row r="13" spans="1:18" x14ac:dyDescent="0.2">
      <c r="A13" s="2">
        <v>44483</v>
      </c>
      <c r="C13" s="15">
        <v>4429</v>
      </c>
      <c r="D13" s="6">
        <f t="shared" si="0"/>
        <v>1.6991963260619913E-2</v>
      </c>
      <c r="F13" s="15">
        <v>2272.1</v>
      </c>
      <c r="G13" s="6">
        <f t="shared" si="1"/>
        <v>1.5010051373687716E-2</v>
      </c>
      <c r="I13" s="63">
        <v>194.33</v>
      </c>
      <c r="J13" s="6">
        <f t="shared" si="2"/>
        <v>2.8527574891499929E-2</v>
      </c>
      <c r="L13" s="30">
        <v>55.650002000000001</v>
      </c>
      <c r="M13" s="6">
        <f t="shared" si="3"/>
        <v>1.885761660303209E-2</v>
      </c>
      <c r="O13" s="64">
        <v>41.98</v>
      </c>
      <c r="P13" s="6">
        <f t="shared" si="4"/>
        <v>1.9674569816592991E-2</v>
      </c>
    </row>
    <row r="14" spans="1:18" x14ac:dyDescent="0.2">
      <c r="A14" s="2">
        <v>44482</v>
      </c>
      <c r="C14" s="15">
        <v>4355</v>
      </c>
      <c r="D14" s="6">
        <f t="shared" si="0"/>
        <v>3.2828428267004384E-3</v>
      </c>
      <c r="F14" s="15">
        <v>2238.5</v>
      </c>
      <c r="G14" s="6">
        <f t="shared" si="1"/>
        <v>4.1268559637552826E-3</v>
      </c>
      <c r="I14" s="63">
        <v>188.94</v>
      </c>
      <c r="J14" s="6">
        <f t="shared" si="2"/>
        <v>-5.1600673967986399E-3</v>
      </c>
      <c r="L14" s="30">
        <v>54.619999</v>
      </c>
      <c r="M14" s="6">
        <f t="shared" si="3"/>
        <v>6.2638173593188018E-3</v>
      </c>
      <c r="O14" s="64">
        <v>41.169998</v>
      </c>
      <c r="P14" s="6">
        <f t="shared" si="4"/>
        <v>-3.1477240471603496E-3</v>
      </c>
    </row>
    <row r="15" spans="1:18" x14ac:dyDescent="0.2">
      <c r="A15" s="2">
        <v>44481</v>
      </c>
      <c r="C15" s="15">
        <v>4340.75</v>
      </c>
      <c r="D15" s="6">
        <f t="shared" si="0"/>
        <v>-2.3557802803952921E-3</v>
      </c>
      <c r="F15" s="15">
        <v>2229.3000000000002</v>
      </c>
      <c r="G15" s="6">
        <f t="shared" si="1"/>
        <v>5.7748702909994343E-3</v>
      </c>
      <c r="I15" s="63">
        <v>189.92</v>
      </c>
      <c r="J15" s="6">
        <f t="shared" si="2"/>
        <v>-1.5397376743221503E-2</v>
      </c>
      <c r="L15" s="30">
        <v>54.279998999999997</v>
      </c>
      <c r="M15" s="6">
        <f t="shared" si="3"/>
        <v>-1.1833260513380739E-2</v>
      </c>
      <c r="O15" s="64">
        <v>41.299999</v>
      </c>
      <c r="P15" s="6">
        <f t="shared" si="4"/>
        <v>1.6990839276266101E-2</v>
      </c>
    </row>
    <row r="16" spans="1:18" x14ac:dyDescent="0.2">
      <c r="A16" s="2">
        <v>44480</v>
      </c>
      <c r="C16" s="15">
        <v>4351</v>
      </c>
      <c r="D16" s="6">
        <f t="shared" si="0"/>
        <v>-7.1310399908722788E-3</v>
      </c>
      <c r="F16" s="15">
        <v>2216.5</v>
      </c>
      <c r="G16" s="6">
        <f t="shared" si="1"/>
        <v>-5.6525054954914555E-3</v>
      </c>
      <c r="I16" s="63">
        <v>192.89</v>
      </c>
      <c r="J16" s="6">
        <f t="shared" si="2"/>
        <v>-1.163148186103713E-2</v>
      </c>
      <c r="L16" s="30">
        <v>54.93</v>
      </c>
      <c r="M16" s="6">
        <f t="shared" si="3"/>
        <v>-2.7233477587745858E-3</v>
      </c>
      <c r="O16" s="64">
        <v>40.610000999999997</v>
      </c>
      <c r="P16" s="6">
        <f t="shared" si="4"/>
        <v>-8.7869170420573628E-3</v>
      </c>
    </row>
    <row r="17" spans="1:16" x14ac:dyDescent="0.2">
      <c r="A17" s="2">
        <v>44477</v>
      </c>
      <c r="C17" s="15">
        <v>4382.25</v>
      </c>
      <c r="D17" s="6">
        <f t="shared" si="0"/>
        <v>-1.7653758542141018E-3</v>
      </c>
      <c r="F17" s="15">
        <v>2229.1</v>
      </c>
      <c r="G17" s="6">
        <f t="shared" si="1"/>
        <v>-7.9661771250556512E-3</v>
      </c>
      <c r="I17" s="63">
        <v>195.16</v>
      </c>
      <c r="J17" s="6">
        <f t="shared" si="2"/>
        <v>-3.0140485312899479E-3</v>
      </c>
      <c r="L17" s="30">
        <v>55.080002</v>
      </c>
      <c r="M17" s="6">
        <f t="shared" si="3"/>
        <v>1.0905488913122152E-3</v>
      </c>
      <c r="O17" s="64">
        <v>40.970001000000003</v>
      </c>
      <c r="P17" s="6">
        <f t="shared" si="4"/>
        <v>9.1133748331713171E-3</v>
      </c>
    </row>
    <row r="18" spans="1:16" x14ac:dyDescent="0.2">
      <c r="A18" s="2">
        <v>44476</v>
      </c>
      <c r="C18" s="15">
        <v>4390</v>
      </c>
      <c r="D18" s="6">
        <f t="shared" si="0"/>
        <v>8.2682590721177007E-3</v>
      </c>
      <c r="F18" s="15">
        <v>2247</v>
      </c>
      <c r="G18" s="6">
        <f t="shared" si="1"/>
        <v>1.5730946569026294E-2</v>
      </c>
      <c r="I18" s="63">
        <v>195.75</v>
      </c>
      <c r="J18" s="6">
        <f t="shared" si="2"/>
        <v>2.0275200667153159E-2</v>
      </c>
      <c r="L18" s="30">
        <v>55.02</v>
      </c>
      <c r="M18" s="6">
        <f t="shared" si="3"/>
        <v>2.0022265851358245E-2</v>
      </c>
      <c r="O18" s="64">
        <v>40.599997999999999</v>
      </c>
      <c r="P18" s="6">
        <f t="shared" si="4"/>
        <v>1.8309481271870487E-2</v>
      </c>
    </row>
    <row r="19" spans="1:16" x14ac:dyDescent="0.2">
      <c r="A19" s="2">
        <v>44475</v>
      </c>
      <c r="C19" s="15">
        <v>4354</v>
      </c>
      <c r="D19" s="6">
        <f t="shared" si="0"/>
        <v>4.6146746654360804E-3</v>
      </c>
      <c r="F19" s="15">
        <v>2212.1999999999998</v>
      </c>
      <c r="G19" s="6">
        <f t="shared" si="1"/>
        <v>-5.0820778052620419E-3</v>
      </c>
      <c r="I19" s="63">
        <v>191.86</v>
      </c>
      <c r="J19" s="6">
        <f t="shared" si="2"/>
        <v>-3.3246753246752858E-3</v>
      </c>
      <c r="L19" s="30">
        <v>53.939999</v>
      </c>
      <c r="M19" s="6">
        <f t="shared" si="3"/>
        <v>-1.3713659054921501E-2</v>
      </c>
      <c r="O19" s="64">
        <v>39.869999</v>
      </c>
      <c r="P19" s="6">
        <f t="shared" si="4"/>
        <v>-1.5555580246913614E-2</v>
      </c>
    </row>
    <row r="20" spans="1:16" x14ac:dyDescent="0.2">
      <c r="A20" s="2">
        <v>44474</v>
      </c>
      <c r="C20" s="15">
        <v>4334</v>
      </c>
      <c r="D20" s="6">
        <f t="shared" si="0"/>
        <v>9.9621322458491868E-3</v>
      </c>
      <c r="F20" s="15">
        <v>2223.5</v>
      </c>
      <c r="G20" s="6">
        <f t="shared" si="1"/>
        <v>3.9281199205345452E-3</v>
      </c>
      <c r="I20" s="63">
        <v>192.5</v>
      </c>
      <c r="J20" s="6">
        <f t="shared" si="2"/>
        <v>-3.2620514679231327E-3</v>
      </c>
      <c r="L20" s="30">
        <v>54.689999</v>
      </c>
      <c r="M20" s="6">
        <f t="shared" si="3"/>
        <v>8.4823713811543744E-3</v>
      </c>
      <c r="O20" s="64">
        <v>40.5</v>
      </c>
      <c r="P20" s="6">
        <f t="shared" si="4"/>
        <v>7.4626615059039114E-3</v>
      </c>
    </row>
    <row r="21" spans="1:16" x14ac:dyDescent="0.2">
      <c r="A21" s="2">
        <v>44473</v>
      </c>
      <c r="C21" s="15">
        <v>4291.25</v>
      </c>
      <c r="D21" s="6">
        <f t="shared" si="0"/>
        <v>-1.2086330935251799E-2</v>
      </c>
      <c r="F21" s="15">
        <v>2214.8000000000002</v>
      </c>
      <c r="G21" s="6">
        <f t="shared" si="1"/>
        <v>-9.303989980318339E-3</v>
      </c>
      <c r="I21" s="63">
        <v>193.13</v>
      </c>
      <c r="J21" s="6">
        <f t="shared" si="2"/>
        <v>-6.1750630371019133E-3</v>
      </c>
      <c r="L21" s="30">
        <v>54.23</v>
      </c>
      <c r="M21" s="6">
        <f t="shared" si="3"/>
        <v>-9.8594120869089918E-3</v>
      </c>
      <c r="O21" s="64">
        <v>40.200001</v>
      </c>
      <c r="P21" s="6">
        <f t="shared" si="4"/>
        <v>-7.0949826669748139E-2</v>
      </c>
    </row>
    <row r="22" spans="1:16" x14ac:dyDescent="0.2">
      <c r="A22" s="2">
        <v>44470</v>
      </c>
      <c r="C22" s="15">
        <v>4343.75</v>
      </c>
      <c r="D22" s="6">
        <f t="shared" si="0"/>
        <v>1.0703274969460663E-2</v>
      </c>
      <c r="F22" s="15">
        <v>2235.6</v>
      </c>
      <c r="G22" s="6">
        <f t="shared" si="1"/>
        <v>1.581243184296599E-2</v>
      </c>
      <c r="I22" s="63">
        <v>194.33</v>
      </c>
      <c r="J22" s="6">
        <f t="shared" si="2"/>
        <v>1.2293587539719875E-2</v>
      </c>
      <c r="L22" s="30">
        <v>54.77</v>
      </c>
      <c r="M22" s="6">
        <f t="shared" si="3"/>
        <v>1.304424400912052E-2</v>
      </c>
      <c r="O22" s="64">
        <v>43.27</v>
      </c>
      <c r="P22" s="6">
        <f t="shared" si="4"/>
        <v>1.6682306938855751E-2</v>
      </c>
    </row>
    <row r="23" spans="1:16" x14ac:dyDescent="0.2">
      <c r="A23" s="2">
        <v>44469</v>
      </c>
      <c r="C23" s="15">
        <v>4297.75</v>
      </c>
      <c r="D23" s="6">
        <f t="shared" si="0"/>
        <v>-1.1954710040806948E-2</v>
      </c>
      <c r="F23" s="15">
        <v>2200.8000000000002</v>
      </c>
      <c r="G23" s="6">
        <f t="shared" si="1"/>
        <v>-9.4963769746613247E-3</v>
      </c>
      <c r="I23" s="63">
        <v>191.97</v>
      </c>
      <c r="J23" s="6">
        <f t="shared" si="2"/>
        <v>-2.9817556981856841E-2</v>
      </c>
      <c r="L23" s="30">
        <v>54.064765999999999</v>
      </c>
      <c r="M23" s="6">
        <f t="shared" si="3"/>
        <v>-1.8925715288633183E-2</v>
      </c>
      <c r="O23" s="64">
        <v>42.560001</v>
      </c>
      <c r="P23" s="6">
        <f t="shared" si="4"/>
        <v>2.9262468162634558E-2</v>
      </c>
    </row>
    <row r="24" spans="1:16" x14ac:dyDescent="0.2">
      <c r="A24" s="2">
        <v>44468</v>
      </c>
      <c r="C24" s="15">
        <v>4349.75</v>
      </c>
      <c r="D24" s="6">
        <f t="shared" si="0"/>
        <v>1.4389317370784305E-3</v>
      </c>
      <c r="F24" s="15">
        <v>2221.9</v>
      </c>
      <c r="G24" s="6">
        <f t="shared" si="1"/>
        <v>-1.8418688230008584E-3</v>
      </c>
      <c r="I24" s="63">
        <v>197.87</v>
      </c>
      <c r="J24" s="6">
        <f t="shared" si="2"/>
        <v>-1.3363251059586134E-2</v>
      </c>
      <c r="L24" s="30">
        <v>55.107719000000003</v>
      </c>
      <c r="M24" s="6">
        <f t="shared" si="3"/>
        <v>-7.2050471669105054E-4</v>
      </c>
      <c r="O24" s="64">
        <v>41.349997999999999</v>
      </c>
      <c r="P24" s="6">
        <f t="shared" si="4"/>
        <v>1.5222145838448276E-2</v>
      </c>
    </row>
    <row r="25" spans="1:16" x14ac:dyDescent="0.2">
      <c r="A25" s="2">
        <v>44467</v>
      </c>
      <c r="C25" s="15">
        <v>4343.5</v>
      </c>
      <c r="D25" s="6">
        <f t="shared" si="0"/>
        <v>-2.0189487931423389E-2</v>
      </c>
      <c r="F25" s="15">
        <v>2226</v>
      </c>
      <c r="G25" s="6">
        <f t="shared" si="1"/>
        <v>-2.2397891963109373E-2</v>
      </c>
      <c r="I25" s="63">
        <v>200.55</v>
      </c>
      <c r="J25" s="6">
        <f t="shared" si="2"/>
        <v>2.7500000000000302E-3</v>
      </c>
      <c r="L25" s="30">
        <v>55.147452999999999</v>
      </c>
      <c r="M25" s="6">
        <f t="shared" si="3"/>
        <v>-1.2451051393346457E-2</v>
      </c>
      <c r="O25" s="64">
        <v>40.729999999999997</v>
      </c>
      <c r="P25" s="6">
        <f t="shared" si="4"/>
        <v>6.1758893280632332E-3</v>
      </c>
    </row>
    <row r="26" spans="1:16" x14ac:dyDescent="0.2">
      <c r="A26" s="2">
        <v>44466</v>
      </c>
      <c r="C26" s="15">
        <v>4433</v>
      </c>
      <c r="D26" s="6">
        <f t="shared" si="0"/>
        <v>-2.8679075521566011E-3</v>
      </c>
      <c r="F26" s="15">
        <v>2277</v>
      </c>
      <c r="G26" s="6">
        <f t="shared" si="1"/>
        <v>1.4705882352941124E-2</v>
      </c>
      <c r="I26" s="63">
        <v>200</v>
      </c>
      <c r="J26" s="6">
        <f t="shared" si="2"/>
        <v>1.6156894624530072E-2</v>
      </c>
      <c r="L26" s="30">
        <v>55.842753999999999</v>
      </c>
      <c r="M26" s="6">
        <f t="shared" si="3"/>
        <v>-8.989938141412912E-3</v>
      </c>
      <c r="O26" s="64">
        <v>40.479999999999997</v>
      </c>
      <c r="P26" s="6">
        <f t="shared" si="4"/>
        <v>2.1706234772999267E-2</v>
      </c>
    </row>
    <row r="27" spans="1:16" x14ac:dyDescent="0.2">
      <c r="A27" s="2">
        <v>44463</v>
      </c>
      <c r="C27" s="15">
        <v>4445.75</v>
      </c>
      <c r="D27" s="6">
        <f t="shared" si="0"/>
        <v>1.7462821090581393E-3</v>
      </c>
      <c r="F27" s="15">
        <v>2244</v>
      </c>
      <c r="G27" s="6">
        <f t="shared" si="1"/>
        <v>-4.9663001064206291E-3</v>
      </c>
      <c r="I27" s="63">
        <v>196.82</v>
      </c>
      <c r="J27" s="6">
        <f t="shared" si="2"/>
        <v>1.0171905197842168E-3</v>
      </c>
      <c r="L27" s="30">
        <v>56.349330999999999</v>
      </c>
      <c r="M27" s="6">
        <f t="shared" si="3"/>
        <v>7.0556351482586877E-4</v>
      </c>
      <c r="O27" s="64">
        <v>39.619999</v>
      </c>
      <c r="P27" s="6">
        <f t="shared" si="4"/>
        <v>5.3285714285715713E-3</v>
      </c>
    </row>
    <row r="28" spans="1:16" x14ac:dyDescent="0.2">
      <c r="A28" s="2">
        <v>44462</v>
      </c>
      <c r="C28" s="15">
        <v>4438</v>
      </c>
      <c r="D28" s="6">
        <f t="shared" si="0"/>
        <v>1.2317518248175174E-2</v>
      </c>
      <c r="F28" s="15">
        <v>2255.1999999999998</v>
      </c>
      <c r="G28" s="6">
        <f t="shared" si="1"/>
        <v>1.8194952368052686E-2</v>
      </c>
      <c r="I28" s="63">
        <v>196.62</v>
      </c>
      <c r="J28" s="6">
        <f t="shared" si="2"/>
        <v>2.7541154951659319E-2</v>
      </c>
      <c r="L28" s="30">
        <v>56.309601000000001</v>
      </c>
      <c r="M28" s="6">
        <f t="shared" si="3"/>
        <v>2.1073466439148092E-2</v>
      </c>
      <c r="O28" s="64">
        <v>39.409999999999997</v>
      </c>
      <c r="P28" s="6">
        <f t="shared" si="4"/>
        <v>7.6706466972475962E-3</v>
      </c>
    </row>
    <row r="29" spans="1:16" x14ac:dyDescent="0.2">
      <c r="A29" s="2">
        <v>44461</v>
      </c>
      <c r="C29" s="15">
        <v>4384</v>
      </c>
      <c r="D29" s="6">
        <f t="shared" si="0"/>
        <v>9.3823749496344533E-3</v>
      </c>
      <c r="F29" s="15">
        <v>2214.9</v>
      </c>
      <c r="G29" s="6">
        <f t="shared" si="1"/>
        <v>1.5589894080425548E-2</v>
      </c>
      <c r="I29" s="63">
        <v>191.35</v>
      </c>
      <c r="J29" s="6">
        <f t="shared" si="2"/>
        <v>7.9540665823851775E-3</v>
      </c>
      <c r="L29" s="30">
        <v>55.147452999999999</v>
      </c>
      <c r="M29" s="6">
        <f t="shared" si="3"/>
        <v>4.7050973275357677E-3</v>
      </c>
      <c r="O29" s="64">
        <v>39.110000999999997</v>
      </c>
      <c r="P29" s="6">
        <f t="shared" si="4"/>
        <v>9.2903483870967474E-3</v>
      </c>
    </row>
    <row r="30" spans="1:16" x14ac:dyDescent="0.2">
      <c r="A30" s="2">
        <v>44460</v>
      </c>
      <c r="C30" s="15">
        <v>4343.25</v>
      </c>
      <c r="D30" s="6">
        <f t="shared" si="0"/>
        <v>-1.1498878859310668E-3</v>
      </c>
      <c r="F30" s="15">
        <v>2180.9</v>
      </c>
      <c r="G30" s="6">
        <f t="shared" si="1"/>
        <v>1.8834987137081871E-3</v>
      </c>
      <c r="I30" s="63">
        <v>189.84</v>
      </c>
      <c r="J30" s="6">
        <f t="shared" si="2"/>
        <v>-5.1357300073366918E-3</v>
      </c>
      <c r="L30" s="30">
        <v>54.889194000000003</v>
      </c>
      <c r="M30" s="6">
        <f t="shared" si="3"/>
        <v>-1.127218498491811E-2</v>
      </c>
      <c r="O30" s="64">
        <v>38.75</v>
      </c>
      <c r="P30" s="6">
        <f t="shared" si="4"/>
        <v>-8.6978766948069275E-3</v>
      </c>
    </row>
    <row r="31" spans="1:16" x14ac:dyDescent="0.2">
      <c r="A31" s="2">
        <v>44459</v>
      </c>
      <c r="C31" s="15">
        <v>4348.25</v>
      </c>
      <c r="D31" s="6">
        <f t="shared" si="0"/>
        <v>-2.6001662063512287E-2</v>
      </c>
      <c r="F31" s="15">
        <v>2176.8000000000002</v>
      </c>
      <c r="G31" s="6">
        <f t="shared" si="1"/>
        <v>-2.8665262556670013E-2</v>
      </c>
      <c r="I31" s="63">
        <v>190.82</v>
      </c>
      <c r="J31" s="6">
        <f t="shared" si="2"/>
        <v>-4.4705882352941262E-2</v>
      </c>
      <c r="L31" s="30">
        <v>55.514969000000001</v>
      </c>
      <c r="M31" s="6">
        <f t="shared" si="3"/>
        <v>-1.6886504473067054E-2</v>
      </c>
      <c r="O31" s="64">
        <v>39.090000000000003</v>
      </c>
      <c r="P31" s="6">
        <f t="shared" si="4"/>
        <v>-1.4868951612903136E-2</v>
      </c>
    </row>
    <row r="32" spans="1:16" x14ac:dyDescent="0.2">
      <c r="A32" s="2">
        <v>44456</v>
      </c>
      <c r="C32" s="15">
        <v>4464.33</v>
      </c>
      <c r="D32" s="6">
        <f t="shared" si="0"/>
        <v>-2.2171313627982192E-3</v>
      </c>
      <c r="F32" s="15">
        <v>2241.04</v>
      </c>
      <c r="G32" s="6">
        <f t="shared" si="1"/>
        <v>3.5106573526777485E-3</v>
      </c>
      <c r="I32" s="63">
        <v>199.75</v>
      </c>
      <c r="J32" s="6">
        <f t="shared" si="2"/>
        <v>-1.8909626719056938E-2</v>
      </c>
      <c r="L32" s="30">
        <v>56.468525</v>
      </c>
      <c r="M32" s="6">
        <f t="shared" si="3"/>
        <v>-8.3726650776450029E-3</v>
      </c>
      <c r="O32" s="64">
        <v>39.68</v>
      </c>
      <c r="P32" s="6">
        <f t="shared" si="4"/>
        <v>-5.0380351375811649E-4</v>
      </c>
    </row>
    <row r="33" spans="1:16" x14ac:dyDescent="0.2">
      <c r="A33" s="2">
        <v>44455</v>
      </c>
      <c r="C33" s="15">
        <v>4474.25</v>
      </c>
      <c r="D33" s="6">
        <f t="shared" si="0"/>
        <v>-1.6734534501031684E-3</v>
      </c>
      <c r="F33" s="15">
        <v>2233.1999999999998</v>
      </c>
      <c r="G33" s="6">
        <f t="shared" si="1"/>
        <v>-8.0536912751683065E-4</v>
      </c>
      <c r="I33" s="63">
        <v>203.6</v>
      </c>
      <c r="J33" s="6">
        <f t="shared" si="2"/>
        <v>-1.035337578379425E-2</v>
      </c>
      <c r="L33" s="30">
        <v>56.945309000000002</v>
      </c>
      <c r="M33" s="6">
        <f t="shared" si="3"/>
        <v>-3.9957838703043036E-3</v>
      </c>
      <c r="O33" s="64">
        <v>39.700001</v>
      </c>
      <c r="P33" s="6">
        <f t="shared" si="4"/>
        <v>-2.5125126259425423E-3</v>
      </c>
    </row>
    <row r="34" spans="1:16" x14ac:dyDescent="0.2">
      <c r="A34" s="2">
        <v>44454</v>
      </c>
      <c r="C34" s="15">
        <v>4481.75</v>
      </c>
      <c r="D34" s="6">
        <f t="shared" si="0"/>
        <v>8.3811452356845617E-3</v>
      </c>
      <c r="F34" s="15">
        <v>2235</v>
      </c>
      <c r="G34" s="6">
        <f t="shared" si="1"/>
        <v>1.0671972506104632E-2</v>
      </c>
      <c r="I34" s="63">
        <v>205.73</v>
      </c>
      <c r="J34" s="6">
        <f t="shared" si="2"/>
        <v>1.6804230712202717E-2</v>
      </c>
      <c r="L34" s="30">
        <v>57.173763000000001</v>
      </c>
      <c r="M34" s="6">
        <f t="shared" si="3"/>
        <v>-5.3568195864553969E-3</v>
      </c>
      <c r="O34" s="64">
        <v>39.799999</v>
      </c>
      <c r="P34" s="6">
        <f t="shared" si="4"/>
        <v>-1.9221364257202334E-2</v>
      </c>
    </row>
    <row r="35" spans="1:16" x14ac:dyDescent="0.2">
      <c r="A35" s="2">
        <v>44453</v>
      </c>
      <c r="C35" s="15">
        <v>4444.5</v>
      </c>
      <c r="D35" s="6">
        <f t="shared" si="0"/>
        <v>-5.4822107854105573E-3</v>
      </c>
      <c r="F35" s="15">
        <v>2211.4</v>
      </c>
      <c r="G35" s="6">
        <f t="shared" si="1"/>
        <v>-1.3252420686270083E-2</v>
      </c>
      <c r="I35" s="63">
        <v>202.33</v>
      </c>
      <c r="J35" s="6">
        <f t="shared" si="2"/>
        <v>-1.8768186226963968E-2</v>
      </c>
      <c r="L35" s="30">
        <v>57.481681999999999</v>
      </c>
      <c r="M35" s="6">
        <f t="shared" si="3"/>
        <v>-3.9586460167067017E-3</v>
      </c>
      <c r="O35" s="64">
        <v>40.580002</v>
      </c>
      <c r="P35" s="6">
        <f t="shared" si="4"/>
        <v>2.3455232108184898E-2</v>
      </c>
    </row>
    <row r="36" spans="1:16" x14ac:dyDescent="0.2">
      <c r="A36" s="2">
        <v>44452</v>
      </c>
      <c r="C36" s="15">
        <v>4469</v>
      </c>
      <c r="D36" s="6">
        <f t="shared" si="0"/>
        <v>2.4112600235517423E-3</v>
      </c>
      <c r="F36" s="15">
        <v>2241.1</v>
      </c>
      <c r="G36" s="6">
        <f t="shared" si="1"/>
        <v>5.9700152616930513E-3</v>
      </c>
      <c r="I36" s="63">
        <v>206.2</v>
      </c>
      <c r="J36" s="6">
        <f t="shared" si="2"/>
        <v>5.8045948978098227E-3</v>
      </c>
      <c r="L36" s="30">
        <v>57.710135999999999</v>
      </c>
      <c r="M36" s="6">
        <f t="shared" si="3"/>
        <v>3.6275022782430444E-3</v>
      </c>
      <c r="O36" s="64">
        <v>39.650002000000001</v>
      </c>
      <c r="P36" s="6">
        <f t="shared" si="4"/>
        <v>1.2627273365013458E-3</v>
      </c>
    </row>
    <row r="37" spans="1:16" x14ac:dyDescent="0.2">
      <c r="A37" s="2">
        <v>44449</v>
      </c>
      <c r="C37" s="15">
        <v>4458.25</v>
      </c>
      <c r="D37" s="6">
        <f t="shared" si="0"/>
        <v>-7.5685903500473106E-3</v>
      </c>
      <c r="F37" s="15">
        <v>2227.8000000000002</v>
      </c>
      <c r="G37" s="6">
        <f t="shared" si="1"/>
        <v>-1.0174612342826461E-2</v>
      </c>
      <c r="I37" s="63">
        <v>205.01</v>
      </c>
      <c r="J37" s="6">
        <f t="shared" si="2"/>
        <v>-1.9959108168630113E-3</v>
      </c>
      <c r="L37" s="30">
        <v>57.501548999999997</v>
      </c>
      <c r="M37" s="6">
        <f t="shared" si="3"/>
        <v>-1.2116010603094196E-2</v>
      </c>
      <c r="O37" s="64">
        <v>39.599997999999999</v>
      </c>
      <c r="P37" s="6">
        <f t="shared" si="4"/>
        <v>-2.5189671909580102E-3</v>
      </c>
    </row>
    <row r="38" spans="1:16" x14ac:dyDescent="0.2">
      <c r="A38" s="2">
        <v>44448</v>
      </c>
      <c r="C38" s="15">
        <v>4492.25</v>
      </c>
      <c r="D38" s="6">
        <f t="shared" si="0"/>
        <v>-4.4875346260387916E-3</v>
      </c>
      <c r="F38" s="15">
        <v>2250.6999999999998</v>
      </c>
      <c r="G38" s="6">
        <f t="shared" si="1"/>
        <v>2.6665481534160485E-4</v>
      </c>
      <c r="I38" s="63">
        <v>205.42</v>
      </c>
      <c r="J38" s="6">
        <f t="shared" si="2"/>
        <v>-6.5289935677323996E-3</v>
      </c>
      <c r="L38" s="30">
        <v>58.206783000000001</v>
      </c>
      <c r="M38" s="6">
        <f t="shared" si="3"/>
        <v>-1.3633404806454585E-3</v>
      </c>
      <c r="O38" s="64">
        <v>39.700001</v>
      </c>
      <c r="P38" s="6">
        <f t="shared" si="4"/>
        <v>-6.0089635956175336E-3</v>
      </c>
    </row>
    <row r="39" spans="1:16" x14ac:dyDescent="0.2">
      <c r="A39" s="2">
        <v>44447</v>
      </c>
      <c r="C39" s="15">
        <v>4512.5</v>
      </c>
      <c r="D39" s="6">
        <f t="shared" si="0"/>
        <v>-1.4936106654864778E-3</v>
      </c>
      <c r="F39" s="15">
        <v>2250.1</v>
      </c>
      <c r="G39" s="6">
        <f t="shared" si="1"/>
        <v>-1.1118924145205322E-2</v>
      </c>
      <c r="I39" s="63">
        <v>206.77</v>
      </c>
      <c r="J39" s="6">
        <f t="shared" si="2"/>
        <v>-7.0114776929356415E-3</v>
      </c>
      <c r="L39" s="30">
        <v>58.286247000000003</v>
      </c>
      <c r="M39" s="6">
        <f t="shared" si="3"/>
        <v>-3.3967397228394924E-3</v>
      </c>
      <c r="O39" s="64">
        <v>39.939999</v>
      </c>
      <c r="P39" s="6">
        <f t="shared" si="4"/>
        <v>-3.2443473920639176E-3</v>
      </c>
    </row>
    <row r="40" spans="1:16" x14ac:dyDescent="0.2">
      <c r="A40" s="2">
        <v>44446</v>
      </c>
      <c r="C40" s="15">
        <v>4519.25</v>
      </c>
      <c r="D40" s="6">
        <f t="shared" si="0"/>
        <v>-3.3631050832506615E-3</v>
      </c>
      <c r="F40" s="15">
        <v>2275.4</v>
      </c>
      <c r="G40" s="6">
        <f t="shared" si="1"/>
        <v>-6.7658998646820123E-3</v>
      </c>
      <c r="I40" s="63">
        <v>208.23</v>
      </c>
      <c r="J40" s="6">
        <f t="shared" si="2"/>
        <v>-1.0172553120692207E-2</v>
      </c>
      <c r="L40" s="30">
        <v>58.484904999999998</v>
      </c>
      <c r="M40" s="6">
        <f t="shared" si="3"/>
        <v>-9.0877903389351422E-3</v>
      </c>
      <c r="O40" s="64">
        <v>40.07</v>
      </c>
      <c r="P40" s="6">
        <f t="shared" si="4"/>
        <v>-1.2324377618930238E-2</v>
      </c>
    </row>
    <row r="41" spans="1:16" x14ac:dyDescent="0.2">
      <c r="A41" s="2">
        <v>44442</v>
      </c>
      <c r="C41" s="15">
        <v>4534.5</v>
      </c>
      <c r="D41" s="6">
        <f t="shared" si="0"/>
        <v>-1.6537125847526646E-4</v>
      </c>
      <c r="F41" s="15">
        <v>2290.9</v>
      </c>
      <c r="G41" s="6">
        <f t="shared" si="1"/>
        <v>-4.4326626396070656E-3</v>
      </c>
      <c r="I41" s="63">
        <v>210.37</v>
      </c>
      <c r="J41" s="6">
        <f t="shared" ref="J41:J72" si="5">I41/I42 -1</f>
        <v>-6.6578524884314261E-3</v>
      </c>
      <c r="L41" s="30">
        <v>59.021278000000002</v>
      </c>
      <c r="M41" s="6">
        <f t="shared" si="3"/>
        <v>-1.8478605887316535E-3</v>
      </c>
      <c r="O41" s="64">
        <v>40.57</v>
      </c>
      <c r="P41" s="6">
        <f t="shared" si="4"/>
        <v>-4.5187147790673121E-2</v>
      </c>
    </row>
    <row r="42" spans="1:16" x14ac:dyDescent="0.2">
      <c r="A42" s="2">
        <v>44441</v>
      </c>
      <c r="C42" s="15">
        <v>4535.25</v>
      </c>
      <c r="D42" s="6">
        <f t="shared" si="0"/>
        <v>3.0964888028752746E-3</v>
      </c>
      <c r="F42" s="15">
        <v>2301.1</v>
      </c>
      <c r="G42" s="6">
        <f t="shared" si="1"/>
        <v>6.3412927490598126E-3</v>
      </c>
      <c r="I42" s="63">
        <v>211.78</v>
      </c>
      <c r="J42" s="6">
        <f t="shared" si="5"/>
        <v>1.8368917099442106E-2</v>
      </c>
      <c r="L42" s="30">
        <v>59.130543000000003</v>
      </c>
      <c r="M42" s="6">
        <f t="shared" si="3"/>
        <v>8.2994234022868429E-3</v>
      </c>
      <c r="O42" s="64">
        <v>42.490001999999997</v>
      </c>
      <c r="P42" s="6">
        <f t="shared" si="4"/>
        <v>-1.8706628607543463E-2</v>
      </c>
    </row>
    <row r="43" spans="1:16" x14ac:dyDescent="0.2">
      <c r="A43" s="2">
        <v>44440</v>
      </c>
      <c r="C43" s="15">
        <v>4521.25</v>
      </c>
      <c r="D43" s="6">
        <f t="shared" si="0"/>
        <v>1.6591085056960608E-4</v>
      </c>
      <c r="F43" s="15">
        <v>2286.6</v>
      </c>
      <c r="G43" s="6">
        <f t="shared" si="1"/>
        <v>6.7805565339909002E-3</v>
      </c>
      <c r="I43" s="63">
        <v>207.96</v>
      </c>
      <c r="J43" s="6">
        <f t="shared" si="5"/>
        <v>-1.3799971546450407E-2</v>
      </c>
      <c r="L43" s="30">
        <v>58.643833000000001</v>
      </c>
      <c r="M43" s="6">
        <f t="shared" si="3"/>
        <v>3.3888870636955559E-4</v>
      </c>
      <c r="O43" s="64">
        <v>43.299999</v>
      </c>
      <c r="P43" s="6">
        <f t="shared" si="4"/>
        <v>3.9415255288308693E-3</v>
      </c>
    </row>
    <row r="44" spans="1:16" x14ac:dyDescent="0.2">
      <c r="A44" s="2">
        <v>44439</v>
      </c>
      <c r="C44" s="15">
        <v>4520.5</v>
      </c>
      <c r="D44" s="6">
        <f t="shared" si="0"/>
        <v>-1.0496657643224161E-3</v>
      </c>
      <c r="F44" s="15">
        <v>2271.1999999999998</v>
      </c>
      <c r="G44" s="6">
        <f t="shared" si="1"/>
        <v>2.0294714550428417E-3</v>
      </c>
      <c r="I44" s="63">
        <v>210.87</v>
      </c>
      <c r="J44" s="6">
        <f t="shared" si="5"/>
        <v>-2.7429652400093874E-3</v>
      </c>
      <c r="L44" s="30">
        <v>58.623966000000003</v>
      </c>
      <c r="M44" s="6">
        <f t="shared" ref="M44:M75" si="6">L44/L45 -1</f>
        <v>-1.8602928117672501E-3</v>
      </c>
      <c r="O44" s="64">
        <v>43.130001</v>
      </c>
      <c r="P44" s="6">
        <f t="shared" si="4"/>
        <v>3.7235279561662615E-3</v>
      </c>
    </row>
    <row r="45" spans="1:16" x14ac:dyDescent="0.2">
      <c r="A45" s="2">
        <v>44438</v>
      </c>
      <c r="C45" s="15">
        <v>4525.25</v>
      </c>
      <c r="D45" s="6">
        <f t="shared" si="0"/>
        <v>4.3835312395961168E-3</v>
      </c>
      <c r="F45" s="15">
        <v>2266.6</v>
      </c>
      <c r="G45" s="6">
        <f t="shared" si="1"/>
        <v>-3.8236716037446383E-3</v>
      </c>
      <c r="I45" s="63">
        <v>211.45</v>
      </c>
      <c r="J45" s="6">
        <f t="shared" si="5"/>
        <v>-6.4840483014613204E-3</v>
      </c>
      <c r="L45" s="30">
        <v>58.733226999999999</v>
      </c>
      <c r="M45" s="6">
        <f t="shared" si="6"/>
        <v>1.8637599510069602E-3</v>
      </c>
      <c r="O45" s="64">
        <v>42.970001000000003</v>
      </c>
      <c r="P45" s="6">
        <f t="shared" si="4"/>
        <v>1.921254743833023E-2</v>
      </c>
    </row>
    <row r="46" spans="1:16" x14ac:dyDescent="0.2">
      <c r="A46" s="2">
        <v>44435</v>
      </c>
      <c r="C46" s="15">
        <v>4505.5</v>
      </c>
      <c r="D46" s="6">
        <f t="shared" si="0"/>
        <v>8.7316690921304119E-3</v>
      </c>
      <c r="F46" s="15">
        <v>2275.3000000000002</v>
      </c>
      <c r="G46" s="6">
        <f t="shared" si="1"/>
        <v>2.7733863318126328E-2</v>
      </c>
      <c r="I46" s="63">
        <v>212.83</v>
      </c>
      <c r="J46" s="6">
        <f t="shared" si="5"/>
        <v>7.5269835258473528E-3</v>
      </c>
      <c r="L46" s="30">
        <v>58.623966000000003</v>
      </c>
      <c r="M46" s="6">
        <f t="shared" si="6"/>
        <v>-3.040520702116023E-3</v>
      </c>
      <c r="O46" s="64">
        <v>42.16</v>
      </c>
      <c r="P46" s="6">
        <f t="shared" si="4"/>
        <v>2.3052681947407727E-2</v>
      </c>
    </row>
    <row r="47" spans="1:16" x14ac:dyDescent="0.2">
      <c r="A47" s="2">
        <v>44434</v>
      </c>
      <c r="C47" s="15">
        <v>4466.5</v>
      </c>
      <c r="D47" s="6">
        <f t="shared" si="0"/>
        <v>-5.898063654573793E-3</v>
      </c>
      <c r="F47" s="15">
        <v>2213.9</v>
      </c>
      <c r="G47" s="6">
        <f t="shared" si="1"/>
        <v>-1.0459035444509102E-2</v>
      </c>
      <c r="I47" s="63">
        <v>211.24</v>
      </c>
      <c r="J47" s="6">
        <f t="shared" si="5"/>
        <v>-1.6390389271745076E-2</v>
      </c>
      <c r="L47" s="30">
        <v>58.802757</v>
      </c>
      <c r="M47" s="6">
        <f t="shared" si="6"/>
        <v>-2.5273381206609713E-3</v>
      </c>
      <c r="O47" s="64">
        <v>41.209999000000003</v>
      </c>
      <c r="P47" s="6">
        <f t="shared" si="4"/>
        <v>-1.0088926012756905E-2</v>
      </c>
    </row>
    <row r="48" spans="1:16" x14ac:dyDescent="0.2">
      <c r="A48" s="2">
        <v>44433</v>
      </c>
      <c r="C48" s="15">
        <v>4493</v>
      </c>
      <c r="D48" s="6">
        <f t="shared" si="0"/>
        <v>2.3424428332403657E-3</v>
      </c>
      <c r="F48" s="15">
        <v>2237.3000000000002</v>
      </c>
      <c r="G48" s="6">
        <f t="shared" si="1"/>
        <v>4.1290785871370694E-3</v>
      </c>
      <c r="I48" s="63">
        <v>214.76</v>
      </c>
      <c r="J48" s="6">
        <f t="shared" si="5"/>
        <v>1.0207441554165309E-2</v>
      </c>
      <c r="L48" s="30">
        <v>58.951748000000002</v>
      </c>
      <c r="M48" s="6">
        <f t="shared" si="6"/>
        <v>5.0570287463846952E-4</v>
      </c>
      <c r="O48" s="64">
        <v>41.630001</v>
      </c>
      <c r="P48" s="6">
        <f t="shared" si="4"/>
        <v>-1.1163824758376406E-2</v>
      </c>
    </row>
    <row r="49" spans="1:16" x14ac:dyDescent="0.2">
      <c r="A49" s="2">
        <v>44432</v>
      </c>
      <c r="C49" s="15">
        <v>4482.5</v>
      </c>
      <c r="D49" s="6">
        <f t="shared" si="0"/>
        <v>1.5640710535136382E-3</v>
      </c>
      <c r="F49" s="15">
        <v>2228.1</v>
      </c>
      <c r="G49" s="6">
        <f t="shared" si="1"/>
        <v>9.7434967823801788E-3</v>
      </c>
      <c r="I49" s="63">
        <v>212.59</v>
      </c>
      <c r="J49" s="6">
        <f t="shared" si="5"/>
        <v>1.6496126996270455E-2</v>
      </c>
      <c r="L49" s="30">
        <v>58.921951</v>
      </c>
      <c r="M49" s="6">
        <f t="shared" si="6"/>
        <v>1.3324204545341223E-2</v>
      </c>
      <c r="O49" s="64">
        <v>42.099997999999999</v>
      </c>
      <c r="P49" s="6">
        <f t="shared" si="4"/>
        <v>-2.2975214666976163E-2</v>
      </c>
    </row>
    <row r="50" spans="1:16" x14ac:dyDescent="0.2">
      <c r="A50" s="2">
        <v>44431</v>
      </c>
      <c r="C50" s="15">
        <v>4475.5</v>
      </c>
      <c r="D50" s="6">
        <f t="shared" si="0"/>
        <v>8.6770340320037054E-3</v>
      </c>
      <c r="F50" s="15">
        <v>2206.6</v>
      </c>
      <c r="G50" s="6">
        <f t="shared" si="1"/>
        <v>1.9073569482288777E-2</v>
      </c>
      <c r="I50" s="63">
        <v>209.14</v>
      </c>
      <c r="J50" s="6">
        <f t="shared" si="5"/>
        <v>2.0493803064311367E-2</v>
      </c>
      <c r="L50" s="30">
        <v>58.147185999999998</v>
      </c>
      <c r="M50" s="6">
        <f t="shared" si="6"/>
        <v>5.4963800897307458E-3</v>
      </c>
      <c r="O50" s="64">
        <v>43.09</v>
      </c>
      <c r="P50" s="6">
        <f t="shared" si="4"/>
        <v>9.2917539905168489E-4</v>
      </c>
    </row>
    <row r="51" spans="1:16" x14ac:dyDescent="0.2">
      <c r="A51" s="2">
        <v>44428</v>
      </c>
      <c r="C51" s="15">
        <v>4437</v>
      </c>
      <c r="D51" s="6">
        <f t="shared" si="0"/>
        <v>8.0654322390094624E-3</v>
      </c>
      <c r="F51" s="15">
        <v>2165.3000000000002</v>
      </c>
      <c r="G51" s="6">
        <f t="shared" si="1"/>
        <v>1.7002489314734026E-2</v>
      </c>
      <c r="I51" s="63">
        <v>204.94</v>
      </c>
      <c r="J51" s="6">
        <f t="shared" si="5"/>
        <v>2.3966740034238043E-3</v>
      </c>
      <c r="L51" s="30">
        <v>57.829334000000003</v>
      </c>
      <c r="M51" s="6">
        <f t="shared" si="6"/>
        <v>1.6588103289494116E-2</v>
      </c>
      <c r="O51" s="64">
        <v>43.049999</v>
      </c>
      <c r="P51" s="6">
        <f t="shared" si="4"/>
        <v>3.9352995623032072E-2</v>
      </c>
    </row>
    <row r="52" spans="1:16" x14ac:dyDescent="0.2">
      <c r="A52" s="2">
        <v>44427</v>
      </c>
      <c r="C52" s="15">
        <v>4401.5</v>
      </c>
      <c r="D52" s="6">
        <f t="shared" si="0"/>
        <v>1.5929002161794159E-3</v>
      </c>
      <c r="F52" s="15">
        <v>2129.1</v>
      </c>
      <c r="G52" s="6">
        <f t="shared" si="1"/>
        <v>-1.2018561484918866E-2</v>
      </c>
      <c r="I52" s="63">
        <v>204.45</v>
      </c>
      <c r="J52" s="6">
        <f t="shared" si="5"/>
        <v>-2.5546923406892019E-2</v>
      </c>
      <c r="L52" s="30">
        <v>56.885708000000001</v>
      </c>
      <c r="M52" s="6">
        <f t="shared" si="6"/>
        <v>3.8440608562982259E-2</v>
      </c>
      <c r="O52" s="64">
        <v>41.419998</v>
      </c>
      <c r="P52" s="6">
        <f t="shared" si="4"/>
        <v>-4.3269232849482142E-3</v>
      </c>
    </row>
    <row r="53" spans="1:16" x14ac:dyDescent="0.2">
      <c r="A53" s="2">
        <v>44426</v>
      </c>
      <c r="C53" s="15">
        <v>4394.5</v>
      </c>
      <c r="D53" s="6">
        <f t="shared" si="0"/>
        <v>-1.1027343310453519E-2</v>
      </c>
      <c r="F53" s="15">
        <v>2155</v>
      </c>
      <c r="G53" s="6">
        <f t="shared" si="1"/>
        <v>-8.9220014716704377E-3</v>
      </c>
      <c r="I53" s="63">
        <v>209.81</v>
      </c>
      <c r="J53" s="6">
        <f t="shared" si="5"/>
        <v>-1.7007121439280293E-2</v>
      </c>
      <c r="L53" s="30">
        <v>54.779933999999997</v>
      </c>
      <c r="M53" s="6">
        <f t="shared" si="6"/>
        <v>-1.5354396542282878E-2</v>
      </c>
      <c r="O53" s="64">
        <v>41.599997999999999</v>
      </c>
      <c r="P53" s="6">
        <f t="shared" si="4"/>
        <v>-2.0023627325709614E-2</v>
      </c>
    </row>
    <row r="54" spans="1:16" x14ac:dyDescent="0.2">
      <c r="A54" s="2">
        <v>44425</v>
      </c>
      <c r="C54" s="15">
        <v>4443.5</v>
      </c>
      <c r="D54" s="6">
        <f t="shared" si="0"/>
        <v>-6.8171658471166685E-3</v>
      </c>
      <c r="F54" s="15">
        <v>2174.4</v>
      </c>
      <c r="G54" s="6">
        <f t="shared" si="1"/>
        <v>-1.2264922322158589E-2</v>
      </c>
      <c r="I54" s="63">
        <v>213.44</v>
      </c>
      <c r="J54" s="6">
        <f t="shared" si="5"/>
        <v>-1.9613246979927501E-2</v>
      </c>
      <c r="L54" s="30">
        <v>55.634163000000001</v>
      </c>
      <c r="M54" s="6">
        <f t="shared" si="6"/>
        <v>-4.797436873451022E-3</v>
      </c>
      <c r="O54" s="64">
        <v>42.450001</v>
      </c>
      <c r="P54" s="6">
        <f t="shared" si="4"/>
        <v>2.361346038316281E-3</v>
      </c>
    </row>
    <row r="55" spans="1:16" x14ac:dyDescent="0.2">
      <c r="A55" s="2">
        <v>44424</v>
      </c>
      <c r="C55" s="15">
        <v>4474</v>
      </c>
      <c r="D55" s="6">
        <f t="shared" si="0"/>
        <v>2.5770308123249652E-3</v>
      </c>
      <c r="F55" s="15">
        <v>2201.4</v>
      </c>
      <c r="G55" s="6">
        <f t="shared" si="1"/>
        <v>-9.3600936009359259E-3</v>
      </c>
      <c r="I55" s="63">
        <v>217.71</v>
      </c>
      <c r="J55" s="6">
        <f t="shared" si="5"/>
        <v>-3.9346662396485543E-3</v>
      </c>
      <c r="L55" s="30">
        <v>55.902351000000003</v>
      </c>
      <c r="M55" s="6">
        <f t="shared" si="6"/>
        <v>-3.3646882891182894E-3</v>
      </c>
      <c r="O55" s="64">
        <v>42.349997999999999</v>
      </c>
      <c r="P55" s="6">
        <f t="shared" si="4"/>
        <v>1.2189244741873662E-2</v>
      </c>
    </row>
    <row r="56" spans="1:16" x14ac:dyDescent="0.2">
      <c r="A56" s="2">
        <v>44421</v>
      </c>
      <c r="C56" s="15">
        <v>4462.5</v>
      </c>
      <c r="D56" s="6">
        <f t="shared" si="0"/>
        <v>1.7959366932316367E-3</v>
      </c>
      <c r="F56" s="15">
        <v>2222.1999999999998</v>
      </c>
      <c r="G56" s="6">
        <f t="shared" si="1"/>
        <v>-9.0523968784839148E-3</v>
      </c>
      <c r="I56" s="63">
        <v>218.57</v>
      </c>
      <c r="J56" s="6">
        <f t="shared" si="5"/>
        <v>-7.5826371231384471E-3</v>
      </c>
      <c r="L56" s="30">
        <v>56.091079999999998</v>
      </c>
      <c r="M56" s="6">
        <f t="shared" si="6"/>
        <v>1.4187772349776306E-3</v>
      </c>
      <c r="O56" s="64">
        <v>41.84</v>
      </c>
      <c r="P56" s="6">
        <f t="shared" si="4"/>
        <v>2.8262497622573157E-2</v>
      </c>
    </row>
    <row r="57" spans="1:16" x14ac:dyDescent="0.2">
      <c r="A57" s="2">
        <v>44420</v>
      </c>
      <c r="C57" s="15">
        <v>4454.5</v>
      </c>
      <c r="D57" s="6">
        <f t="shared" si="0"/>
        <v>3.152798108321031E-3</v>
      </c>
      <c r="F57" s="15">
        <v>2242.5</v>
      </c>
      <c r="G57" s="6">
        <f t="shared" si="1"/>
        <v>-2.7571485747319713E-3</v>
      </c>
      <c r="I57" s="63">
        <v>220.24</v>
      </c>
      <c r="J57" s="6">
        <f t="shared" si="5"/>
        <v>-6.4062077054948263E-3</v>
      </c>
      <c r="L57" s="30">
        <v>56.011612</v>
      </c>
      <c r="M57" s="6">
        <f t="shared" si="6"/>
        <v>9.4879403095298187E-3</v>
      </c>
      <c r="O57" s="64">
        <v>40.689999</v>
      </c>
      <c r="P57" s="6">
        <f t="shared" si="4"/>
        <v>6.430843433094191E-3</v>
      </c>
    </row>
    <row r="58" spans="1:16" x14ac:dyDescent="0.2">
      <c r="A58" s="2">
        <v>44419</v>
      </c>
      <c r="C58" s="15">
        <v>4440.5</v>
      </c>
      <c r="D58" s="6">
        <f t="shared" si="0"/>
        <v>2.3702031602708118E-3</v>
      </c>
      <c r="F58" s="15">
        <v>2248.6999999999998</v>
      </c>
      <c r="G58" s="6">
        <f t="shared" si="1"/>
        <v>4.8708553043166347E-3</v>
      </c>
      <c r="I58" s="63">
        <v>221.66</v>
      </c>
      <c r="J58" s="6">
        <f t="shared" si="5"/>
        <v>3.5455692063343758E-2</v>
      </c>
      <c r="L58" s="30">
        <v>55.485171999999999</v>
      </c>
      <c r="M58" s="6">
        <f t="shared" si="6"/>
        <v>4.4956403829494729E-3</v>
      </c>
      <c r="O58" s="64">
        <v>40.43</v>
      </c>
      <c r="P58" s="6">
        <f t="shared" si="4"/>
        <v>1.238211955467694E-3</v>
      </c>
    </row>
    <row r="59" spans="1:16" x14ac:dyDescent="0.2">
      <c r="A59" s="2">
        <v>44418</v>
      </c>
      <c r="C59" s="15">
        <v>4430</v>
      </c>
      <c r="D59" s="6">
        <f t="shared" si="0"/>
        <v>9.6028921651702959E-4</v>
      </c>
      <c r="F59" s="15">
        <v>2237.8000000000002</v>
      </c>
      <c r="G59" s="6">
        <f t="shared" si="1"/>
        <v>2.2842298562280039E-3</v>
      </c>
      <c r="I59" s="63">
        <v>214.07</v>
      </c>
      <c r="J59" s="6">
        <f t="shared" si="5"/>
        <v>2.4797740437551008E-2</v>
      </c>
      <c r="L59" s="30">
        <v>55.236846999999997</v>
      </c>
      <c r="M59" s="6">
        <f t="shared" si="6"/>
        <v>2.5238217358625192E-3</v>
      </c>
      <c r="O59" s="64">
        <v>40.380001</v>
      </c>
      <c r="P59" s="6">
        <f t="shared" si="4"/>
        <v>-7.1304896548064489E-3</v>
      </c>
    </row>
    <row r="60" spans="1:16" x14ac:dyDescent="0.2">
      <c r="A60" s="2">
        <v>44417</v>
      </c>
      <c r="C60" s="15">
        <v>4425.75</v>
      </c>
      <c r="D60" s="6">
        <f t="shared" si="0"/>
        <v>-8.465966813410164E-4</v>
      </c>
      <c r="F60" s="15">
        <v>2232.6999999999998</v>
      </c>
      <c r="G60" s="6">
        <f t="shared" si="1"/>
        <v>-5.8773765528297162E-3</v>
      </c>
      <c r="I60" s="63">
        <v>208.89</v>
      </c>
      <c r="J60" s="6">
        <f t="shared" si="5"/>
        <v>2.5917926565874883E-3</v>
      </c>
      <c r="L60" s="30">
        <v>55.097790000000003</v>
      </c>
      <c r="M60" s="6">
        <f t="shared" si="6"/>
        <v>-2.1585751339533443E-3</v>
      </c>
      <c r="O60" s="64">
        <v>40.669998</v>
      </c>
      <c r="P60" s="6">
        <f t="shared" si="4"/>
        <v>4.9418580444313687E-3</v>
      </c>
    </row>
    <row r="61" spans="1:16" x14ac:dyDescent="0.2">
      <c r="A61" s="2">
        <v>44414</v>
      </c>
      <c r="C61" s="15">
        <v>4429.5</v>
      </c>
      <c r="D61" s="6">
        <f t="shared" si="0"/>
        <v>1.8093407214745394E-3</v>
      </c>
      <c r="F61" s="15">
        <v>2245.9</v>
      </c>
      <c r="G61" s="6">
        <f t="shared" si="1"/>
        <v>5.912124333766311E-3</v>
      </c>
      <c r="I61" s="63">
        <v>208.35</v>
      </c>
      <c r="J61" s="6">
        <f t="shared" si="5"/>
        <v>5.5987258072300872E-3</v>
      </c>
      <c r="L61" s="30">
        <v>55.21698</v>
      </c>
      <c r="M61" s="6">
        <f t="shared" si="6"/>
        <v>-3.048757698673854E-3</v>
      </c>
      <c r="O61" s="64">
        <v>40.470001000000003</v>
      </c>
      <c r="P61" s="6">
        <f t="shared" si="4"/>
        <v>-1.5088805062058896E-2</v>
      </c>
    </row>
    <row r="62" spans="1:16" x14ac:dyDescent="0.2">
      <c r="A62" s="2">
        <v>44413</v>
      </c>
      <c r="C62" s="15">
        <v>4421.5</v>
      </c>
      <c r="D62" s="6">
        <f t="shared" si="0"/>
        <v>6.0868081233289573E-3</v>
      </c>
      <c r="F62" s="15">
        <v>2232.6999999999998</v>
      </c>
      <c r="G62" s="6">
        <f t="shared" si="1"/>
        <v>1.8706939818405877E-2</v>
      </c>
      <c r="I62" s="63">
        <v>207.19</v>
      </c>
      <c r="J62" s="6">
        <f t="shared" si="5"/>
        <v>1.3054957950322743E-2</v>
      </c>
      <c r="L62" s="30">
        <v>55.385838</v>
      </c>
      <c r="M62" s="6">
        <f t="shared" si="6"/>
        <v>1.2568987111234442E-3</v>
      </c>
      <c r="O62" s="64">
        <v>41.09</v>
      </c>
      <c r="P62" s="6">
        <f t="shared" si="4"/>
        <v>2.596756619145002E-2</v>
      </c>
    </row>
    <row r="63" spans="1:16" x14ac:dyDescent="0.2">
      <c r="A63" s="2">
        <v>44412</v>
      </c>
      <c r="C63" s="15">
        <v>4394.75</v>
      </c>
      <c r="D63" s="6">
        <f t="shared" si="0"/>
        <v>-4.5866364665911874E-3</v>
      </c>
      <c r="F63" s="15">
        <v>2191.6999999999998</v>
      </c>
      <c r="G63" s="6">
        <f t="shared" si="1"/>
        <v>-1.2480850680364197E-2</v>
      </c>
      <c r="I63" s="63">
        <v>204.52</v>
      </c>
      <c r="J63" s="6">
        <f t="shared" si="5"/>
        <v>-1.9088729016786488E-2</v>
      </c>
      <c r="L63" s="30">
        <v>55.316310999999999</v>
      </c>
      <c r="M63" s="6">
        <f t="shared" si="6"/>
        <v>-9.9555146497607439E-3</v>
      </c>
      <c r="O63" s="64">
        <v>40.049999</v>
      </c>
      <c r="P63" s="6">
        <f t="shared" si="4"/>
        <v>-1.9823837008716594E-2</v>
      </c>
    </row>
    <row r="64" spans="1:16" x14ac:dyDescent="0.2">
      <c r="A64" s="2">
        <v>44411</v>
      </c>
      <c r="C64" s="15">
        <v>4415</v>
      </c>
      <c r="D64" s="6">
        <f t="shared" si="0"/>
        <v>8.0484045893030043E-3</v>
      </c>
      <c r="F64" s="15">
        <v>2219.4</v>
      </c>
      <c r="G64" s="6">
        <f t="shared" si="1"/>
        <v>3.8445881767605883E-3</v>
      </c>
      <c r="I64" s="63">
        <v>208.5</v>
      </c>
      <c r="J64" s="6">
        <f t="shared" si="5"/>
        <v>1.6279976603626345E-2</v>
      </c>
      <c r="L64" s="30">
        <v>55.872551000000001</v>
      </c>
      <c r="M64" s="6">
        <f t="shared" si="6"/>
        <v>1.4427341423168816E-2</v>
      </c>
      <c r="O64" s="64">
        <v>40.860000999999997</v>
      </c>
      <c r="P64" s="6">
        <f t="shared" si="4"/>
        <v>1.5155304347826082E-2</v>
      </c>
    </row>
    <row r="65" spans="1:16" x14ac:dyDescent="0.2">
      <c r="A65" s="2">
        <v>44410</v>
      </c>
      <c r="C65" s="15">
        <v>4379.75</v>
      </c>
      <c r="D65" s="6">
        <f t="shared" si="0"/>
        <v>-2.2212097049777446E-3</v>
      </c>
      <c r="F65" s="15">
        <v>2210.9</v>
      </c>
      <c r="G65" s="6">
        <f t="shared" si="1"/>
        <v>-4.8163485776016035E-3</v>
      </c>
      <c r="I65" s="63">
        <v>205.16</v>
      </c>
      <c r="J65" s="6">
        <f t="shared" si="5"/>
        <v>-7.6904474002418288E-3</v>
      </c>
      <c r="L65" s="30">
        <v>55.077922999999998</v>
      </c>
      <c r="M65" s="6">
        <f t="shared" si="6"/>
        <v>1.444913316201335E-3</v>
      </c>
      <c r="O65" s="64">
        <v>40.25</v>
      </c>
      <c r="P65" s="6">
        <f t="shared" si="4"/>
        <v>2.9902565913217938E-3</v>
      </c>
    </row>
    <row r="66" spans="1:16" x14ac:dyDescent="0.2">
      <c r="A66" s="2">
        <v>44407</v>
      </c>
      <c r="C66" s="15">
        <v>4389.5</v>
      </c>
      <c r="D66" s="6">
        <f t="shared" si="0"/>
        <v>-5.0433501445005247E-3</v>
      </c>
      <c r="F66" s="15">
        <v>2221.6</v>
      </c>
      <c r="G66" s="6">
        <f t="shared" si="1"/>
        <v>-7.1061452513966339E-3</v>
      </c>
      <c r="I66" s="63">
        <v>206.75</v>
      </c>
      <c r="J66" s="6">
        <f t="shared" si="5"/>
        <v>-2.733345878810689E-2</v>
      </c>
      <c r="L66" s="30">
        <v>54.998455</v>
      </c>
      <c r="M66" s="6">
        <f t="shared" si="6"/>
        <v>5.4475765930346309E-3</v>
      </c>
      <c r="O66" s="64">
        <v>40.130001</v>
      </c>
      <c r="P66" s="6">
        <f t="shared" si="4"/>
        <v>-2.4313152824868678E-2</v>
      </c>
    </row>
    <row r="67" spans="1:16" x14ac:dyDescent="0.2">
      <c r="A67" s="2">
        <v>44406</v>
      </c>
      <c r="C67" s="15">
        <v>4411.75</v>
      </c>
      <c r="D67" s="6">
        <f t="shared" si="0"/>
        <v>4.0967283072546046E-3</v>
      </c>
      <c r="F67" s="15">
        <v>2237.5</v>
      </c>
      <c r="G67" s="6">
        <f t="shared" si="1"/>
        <v>7.5651821497726424E-3</v>
      </c>
      <c r="I67" s="63">
        <v>212.56</v>
      </c>
      <c r="J67" s="6">
        <f t="shared" si="5"/>
        <v>5.2970109723800007E-3</v>
      </c>
      <c r="L67" s="30">
        <v>54.700470000000003</v>
      </c>
      <c r="M67" s="6">
        <f t="shared" si="6"/>
        <v>5.477415232043148E-3</v>
      </c>
      <c r="O67" s="64">
        <v>41.130001</v>
      </c>
      <c r="P67" s="6">
        <f t="shared" si="4"/>
        <v>-1.3905490623483452E-2</v>
      </c>
    </row>
    <row r="68" spans="1:16" x14ac:dyDescent="0.2">
      <c r="A68" s="2">
        <v>44405</v>
      </c>
      <c r="C68" s="15">
        <v>4393.75</v>
      </c>
      <c r="D68" s="6">
        <f t="shared" si="0"/>
        <v>-1.7066788030495328E-4</v>
      </c>
      <c r="F68" s="15">
        <v>2220.6999999999998</v>
      </c>
      <c r="G68" s="6">
        <f t="shared" si="1"/>
        <v>1.554854346732526E-2</v>
      </c>
      <c r="I68" s="63">
        <v>211.44</v>
      </c>
      <c r="J68" s="6">
        <f t="shared" si="5"/>
        <v>7.3368270605049801E-3</v>
      </c>
      <c r="L68" s="30">
        <v>54.402484999999999</v>
      </c>
      <c r="M68" s="6">
        <f t="shared" si="6"/>
        <v>-9.2257268795764569E-3</v>
      </c>
      <c r="O68" s="64">
        <v>41.709999000000003</v>
      </c>
      <c r="P68" s="6">
        <f t="shared" si="4"/>
        <v>1.3855129165170954E-2</v>
      </c>
    </row>
    <row r="69" spans="1:16" x14ac:dyDescent="0.2">
      <c r="A69" s="2">
        <v>44404</v>
      </c>
      <c r="C69" s="15">
        <v>4394.5</v>
      </c>
      <c r="D69" s="6">
        <f t="shared" si="0"/>
        <v>-4.4741462309565438E-3</v>
      </c>
      <c r="F69" s="15">
        <v>2186.6999999999998</v>
      </c>
      <c r="G69" s="6">
        <f t="shared" si="1"/>
        <v>-1.2062889671997978E-2</v>
      </c>
      <c r="I69" s="63">
        <v>209.9</v>
      </c>
      <c r="J69" s="6">
        <f t="shared" si="5"/>
        <v>-5.3546889067904724E-3</v>
      </c>
      <c r="L69" s="30">
        <v>54.909061000000001</v>
      </c>
      <c r="M69" s="6">
        <f t="shared" si="6"/>
        <v>-3.4253460982737183E-3</v>
      </c>
      <c r="O69" s="64">
        <v>41.139999000000003</v>
      </c>
      <c r="P69" s="6">
        <f t="shared" si="4"/>
        <v>1.0066265651853756E-2</v>
      </c>
    </row>
    <row r="70" spans="1:16" x14ac:dyDescent="0.2">
      <c r="A70" s="2">
        <v>44403</v>
      </c>
      <c r="C70" s="15">
        <v>4414.25</v>
      </c>
      <c r="D70" s="6">
        <f t="shared" si="0"/>
        <v>2.5550760844879061E-3</v>
      </c>
      <c r="F70" s="15">
        <v>2213.4</v>
      </c>
      <c r="G70" s="6">
        <f t="shared" si="1"/>
        <v>3.7640016325790615E-3</v>
      </c>
      <c r="I70" s="63">
        <v>211.03</v>
      </c>
      <c r="J70" s="6">
        <f t="shared" si="5"/>
        <v>7.1588793967451991E-3</v>
      </c>
      <c r="L70" s="30">
        <v>55.097790000000003</v>
      </c>
      <c r="M70" s="6">
        <f t="shared" si="6"/>
        <v>4.3455088588468804E-3</v>
      </c>
      <c r="O70" s="64">
        <v>40.729999999999997</v>
      </c>
      <c r="P70" s="6">
        <f t="shared" si="4"/>
        <v>1.117182252164417E-2</v>
      </c>
    </row>
    <row r="71" spans="1:16" x14ac:dyDescent="0.2">
      <c r="A71" s="2">
        <v>44400</v>
      </c>
      <c r="C71" s="15">
        <v>4403</v>
      </c>
      <c r="D71" s="6">
        <f t="shared" si="0"/>
        <v>9.9782085101502993E-3</v>
      </c>
      <c r="F71" s="15">
        <v>2205.1</v>
      </c>
      <c r="G71" s="6">
        <f t="shared" si="1"/>
        <v>4.6929105157644813E-3</v>
      </c>
      <c r="I71" s="63">
        <v>209.53</v>
      </c>
      <c r="J71" s="6">
        <f t="shared" si="5"/>
        <v>1.7689806846432621E-3</v>
      </c>
      <c r="L71" s="30">
        <v>54.859397999999999</v>
      </c>
      <c r="M71" s="6">
        <f t="shared" si="6"/>
        <v>1.2651302674089537E-2</v>
      </c>
      <c r="O71" s="64">
        <v>40.279998999999997</v>
      </c>
      <c r="P71" s="6">
        <f t="shared" si="4"/>
        <v>7.2517375718059718E-3</v>
      </c>
    </row>
    <row r="72" spans="1:16" x14ac:dyDescent="0.2">
      <c r="A72" s="2">
        <v>44399</v>
      </c>
      <c r="C72" s="15">
        <v>4359.5</v>
      </c>
      <c r="D72" s="6">
        <f t="shared" si="0"/>
        <v>2.0687277324444864E-3</v>
      </c>
      <c r="F72" s="15">
        <v>2194.8000000000002</v>
      </c>
      <c r="G72" s="6">
        <f t="shared" si="1"/>
        <v>-1.6358176847577677E-2</v>
      </c>
      <c r="I72" s="63">
        <v>209.16</v>
      </c>
      <c r="J72" s="6">
        <f t="shared" si="5"/>
        <v>-7.4502918426422315E-3</v>
      </c>
      <c r="L72" s="30">
        <v>54.174025999999998</v>
      </c>
      <c r="M72" s="6">
        <f t="shared" si="6"/>
        <v>1.2249419153646635E-2</v>
      </c>
      <c r="O72" s="64">
        <v>39.990001999999997</v>
      </c>
      <c r="P72" s="6">
        <f t="shared" si="4"/>
        <v>-2.105253469045465E-2</v>
      </c>
    </row>
    <row r="73" spans="1:16" x14ac:dyDescent="0.2">
      <c r="A73" s="2">
        <v>44398</v>
      </c>
      <c r="C73" s="15">
        <v>4350.5</v>
      </c>
      <c r="D73" s="6">
        <f t="shared" si="0"/>
        <v>8.1103000811029169E-3</v>
      </c>
      <c r="F73" s="15">
        <v>2231.3000000000002</v>
      </c>
      <c r="G73" s="6">
        <f t="shared" si="1"/>
        <v>1.7928832116788307E-2</v>
      </c>
      <c r="I73" s="63">
        <v>210.73</v>
      </c>
      <c r="J73" s="6">
        <f t="shared" ref="J73:J100" si="7">I73/I74 -1</f>
        <v>1.3319869205616452E-2</v>
      </c>
      <c r="L73" s="30">
        <v>53.518456</v>
      </c>
      <c r="M73" s="6">
        <f t="shared" si="6"/>
        <v>5.5990862162622612E-3</v>
      </c>
      <c r="O73" s="64">
        <v>40.849997999999999</v>
      </c>
      <c r="P73" s="6">
        <f t="shared" si="4"/>
        <v>1.3144791666666711E-2</v>
      </c>
    </row>
    <row r="74" spans="1:16" x14ac:dyDescent="0.2">
      <c r="A74" s="2">
        <v>44397</v>
      </c>
      <c r="C74" s="15">
        <v>4315.5</v>
      </c>
      <c r="D74" s="6">
        <f t="shared" ref="D74:D100" si="8">C74/C75 -1</f>
        <v>1.5113201999412018E-2</v>
      </c>
      <c r="F74" s="15">
        <v>2192</v>
      </c>
      <c r="G74" s="6">
        <f t="shared" ref="G74:G100" si="9">F74/F75 -1</f>
        <v>3.0607927029949744E-2</v>
      </c>
      <c r="I74" s="63">
        <v>207.96</v>
      </c>
      <c r="J74" s="6">
        <f t="shared" si="7"/>
        <v>2.4029938940319129E-2</v>
      </c>
      <c r="L74" s="30">
        <v>53.220469999999999</v>
      </c>
      <c r="M74" s="6">
        <f t="shared" si="6"/>
        <v>9.8002123559595145E-3</v>
      </c>
      <c r="O74" s="64">
        <v>40.32</v>
      </c>
      <c r="P74" s="6">
        <f t="shared" ref="P74:P100" si="10">O74/O75 -1</f>
        <v>4.4843299572576711E-3</v>
      </c>
    </row>
    <row r="75" spans="1:16" x14ac:dyDescent="0.2">
      <c r="A75" s="2">
        <v>44396</v>
      </c>
      <c r="C75" s="15">
        <v>4251.25</v>
      </c>
      <c r="D75" s="6">
        <f t="shared" si="8"/>
        <v>-1.5572536760449229E-2</v>
      </c>
      <c r="F75" s="15">
        <v>2126.9</v>
      </c>
      <c r="G75" s="6">
        <f t="shared" si="9"/>
        <v>-1.4822363240539205E-2</v>
      </c>
      <c r="I75" s="63">
        <v>203.08</v>
      </c>
      <c r="J75" s="6">
        <f t="shared" si="7"/>
        <v>-1.8178302069232211E-2</v>
      </c>
      <c r="L75" s="30">
        <v>52.703960000000002</v>
      </c>
      <c r="M75" s="6">
        <f t="shared" si="6"/>
        <v>-1.1918035329206322E-2</v>
      </c>
      <c r="O75" s="64">
        <v>40.139999000000003</v>
      </c>
      <c r="P75" s="6">
        <f t="shared" si="10"/>
        <v>-1.3274360865289991E-2</v>
      </c>
    </row>
    <row r="76" spans="1:16" x14ac:dyDescent="0.2">
      <c r="A76" s="2">
        <v>44393</v>
      </c>
      <c r="C76" s="15">
        <v>4318.5</v>
      </c>
      <c r="D76" s="6">
        <f t="shared" si="8"/>
        <v>-7.6976102941176405E-3</v>
      </c>
      <c r="F76" s="15">
        <v>2158.9</v>
      </c>
      <c r="G76" s="6">
        <f t="shared" si="9"/>
        <v>-1.275836839217126E-2</v>
      </c>
      <c r="I76" s="63">
        <v>206.84</v>
      </c>
      <c r="J76" s="6">
        <f t="shared" si="7"/>
        <v>-1.6359140194026955E-2</v>
      </c>
      <c r="L76" s="30">
        <v>53.339663999999999</v>
      </c>
      <c r="M76" s="6">
        <f t="shared" ref="M76:M100" si="11">L76/L77 -1</f>
        <v>9.3193843250261033E-4</v>
      </c>
      <c r="O76" s="64">
        <v>40.68</v>
      </c>
      <c r="P76" s="6">
        <f t="shared" si="10"/>
        <v>-2.4521579806805471E-3</v>
      </c>
    </row>
    <row r="77" spans="1:16" x14ac:dyDescent="0.2">
      <c r="A77" s="2">
        <v>44392</v>
      </c>
      <c r="C77" s="15">
        <v>4352</v>
      </c>
      <c r="D77" s="6">
        <f t="shared" si="8"/>
        <v>-3.6059756167362567E-3</v>
      </c>
      <c r="F77" s="15">
        <v>2186.8000000000002</v>
      </c>
      <c r="G77" s="6">
        <f t="shared" si="9"/>
        <v>-5.6836266084663301E-3</v>
      </c>
      <c r="I77" s="63">
        <v>210.28</v>
      </c>
      <c r="J77" s="6">
        <f t="shared" si="7"/>
        <v>-1.0925846753122581E-3</v>
      </c>
      <c r="L77" s="30">
        <v>53.290000999999997</v>
      </c>
      <c r="M77" s="6">
        <f t="shared" si="11"/>
        <v>-8.1345620949537789E-3</v>
      </c>
      <c r="O77" s="64">
        <v>40.779998999999997</v>
      </c>
      <c r="P77" s="6">
        <f t="shared" si="10"/>
        <v>-1.4023258848567255E-2</v>
      </c>
    </row>
    <row r="78" spans="1:16" x14ac:dyDescent="0.2">
      <c r="A78" s="2">
        <v>44391</v>
      </c>
      <c r="C78" s="15">
        <v>4367.75</v>
      </c>
      <c r="D78" s="6">
        <f t="shared" si="8"/>
        <v>1.4903983949556832E-3</v>
      </c>
      <c r="F78" s="15">
        <v>2199.3000000000002</v>
      </c>
      <c r="G78" s="6">
        <f t="shared" si="9"/>
        <v>-1.5620803867155919E-2</v>
      </c>
      <c r="I78" s="63">
        <v>210.51</v>
      </c>
      <c r="J78" s="6">
        <f t="shared" si="7"/>
        <v>-1.6492244440291515E-2</v>
      </c>
      <c r="L78" s="30">
        <v>53.727046999999999</v>
      </c>
      <c r="M78" s="6">
        <f t="shared" si="11"/>
        <v>1.4441145320742921E-2</v>
      </c>
      <c r="O78" s="64">
        <v>41.360000999999997</v>
      </c>
      <c r="P78" s="6">
        <f t="shared" si="10"/>
        <v>-1.8276761968270661E-2</v>
      </c>
    </row>
    <row r="79" spans="1:16" x14ac:dyDescent="0.2">
      <c r="A79" s="2">
        <v>44390</v>
      </c>
      <c r="C79" s="15">
        <v>4361.25</v>
      </c>
      <c r="D79" s="6">
        <f t="shared" si="8"/>
        <v>-3.4845195932823314E-3</v>
      </c>
      <c r="F79" s="15">
        <v>2234.1999999999998</v>
      </c>
      <c r="G79" s="6">
        <f t="shared" si="9"/>
        <v>-1.8925921046853866E-2</v>
      </c>
      <c r="I79" s="63">
        <v>214.04</v>
      </c>
      <c r="J79" s="6">
        <f t="shared" si="7"/>
        <v>-1.550066694264296E-2</v>
      </c>
      <c r="L79" s="30">
        <v>52.962212000000001</v>
      </c>
      <c r="M79" s="6">
        <f t="shared" si="11"/>
        <v>1.6907364385230217E-3</v>
      </c>
      <c r="O79" s="64">
        <v>42.130001</v>
      </c>
      <c r="P79" s="6">
        <f t="shared" si="10"/>
        <v>-2.046028925646548E-2</v>
      </c>
    </row>
    <row r="80" spans="1:16" x14ac:dyDescent="0.2">
      <c r="A80" s="2">
        <v>44389</v>
      </c>
      <c r="C80" s="15">
        <v>4376.5</v>
      </c>
      <c r="D80" s="6">
        <f t="shared" si="8"/>
        <v>3.7844036697247674E-3</v>
      </c>
      <c r="F80" s="15">
        <v>2277.3000000000002</v>
      </c>
      <c r="G80" s="6">
        <f t="shared" si="9"/>
        <v>8.3501801880991877E-4</v>
      </c>
      <c r="I80" s="63">
        <v>217.41</v>
      </c>
      <c r="J80" s="6">
        <f t="shared" si="7"/>
        <v>5.3176731711828129E-3</v>
      </c>
      <c r="L80" s="30">
        <v>52.872818000000002</v>
      </c>
      <c r="M80" s="6">
        <f t="shared" si="11"/>
        <v>-9.4901782144489744E-3</v>
      </c>
      <c r="O80" s="64">
        <v>43.009998000000003</v>
      </c>
      <c r="P80" s="6">
        <f t="shared" si="10"/>
        <v>-3.2445884938776537E-3</v>
      </c>
    </row>
    <row r="81" spans="1:16" x14ac:dyDescent="0.2">
      <c r="A81" s="2">
        <v>44386</v>
      </c>
      <c r="C81" s="15">
        <v>4360</v>
      </c>
      <c r="D81" s="6">
        <f t="shared" si="8"/>
        <v>1.0897287271041112E-2</v>
      </c>
      <c r="F81" s="15">
        <v>2275.4</v>
      </c>
      <c r="G81" s="6">
        <f t="shared" si="9"/>
        <v>2.1595653930768233E-2</v>
      </c>
      <c r="I81" s="63">
        <v>216.26</v>
      </c>
      <c r="J81" s="6">
        <f t="shared" si="7"/>
        <v>2.5026068821689229E-2</v>
      </c>
      <c r="L81" s="30">
        <v>53.379398000000002</v>
      </c>
      <c r="M81" s="6">
        <f t="shared" si="11"/>
        <v>9.0124656408763215E-3</v>
      </c>
      <c r="O81" s="64">
        <v>43.150002000000001</v>
      </c>
      <c r="P81" s="6">
        <f t="shared" si="10"/>
        <v>-2.0814060091856046E-3</v>
      </c>
    </row>
    <row r="82" spans="1:16" x14ac:dyDescent="0.2">
      <c r="A82" s="2">
        <v>44385</v>
      </c>
      <c r="C82" s="15">
        <v>4313</v>
      </c>
      <c r="D82" s="6">
        <f t="shared" si="8"/>
        <v>-8.4487614230702723E-3</v>
      </c>
      <c r="F82" s="15">
        <v>2227.3000000000002</v>
      </c>
      <c r="G82" s="6">
        <f t="shared" si="9"/>
        <v>-9.560654571326932E-3</v>
      </c>
      <c r="I82" s="63">
        <v>210.98</v>
      </c>
      <c r="J82" s="6">
        <f t="shared" si="7"/>
        <v>-1.1988386250819549E-2</v>
      </c>
      <c r="L82" s="30">
        <v>52.902614999999997</v>
      </c>
      <c r="M82" s="6">
        <f t="shared" si="11"/>
        <v>0</v>
      </c>
      <c r="O82" s="64">
        <v>43.240001999999997</v>
      </c>
      <c r="P82" s="6">
        <f t="shared" si="10"/>
        <v>-2.0770827566544137E-3</v>
      </c>
    </row>
    <row r="83" spans="1:16" x14ac:dyDescent="0.2">
      <c r="A83" s="2">
        <v>44384</v>
      </c>
      <c r="C83" s="15">
        <v>4349.75</v>
      </c>
      <c r="D83" s="6">
        <f t="shared" si="8"/>
        <v>3.6340562990309078E-3</v>
      </c>
      <c r="F83" s="15">
        <v>2248.8000000000002</v>
      </c>
      <c r="G83" s="6">
        <f t="shared" si="9"/>
        <v>-9.2955636812194209E-3</v>
      </c>
      <c r="I83" s="63">
        <v>213.54</v>
      </c>
      <c r="J83" s="6">
        <f t="shared" si="7"/>
        <v>5.4619079009323723E-3</v>
      </c>
      <c r="L83" s="30">
        <v>52.902614999999997</v>
      </c>
      <c r="M83" s="6">
        <f t="shared" si="11"/>
        <v>5.2849722304229019E-3</v>
      </c>
      <c r="O83" s="64">
        <v>43.330002</v>
      </c>
      <c r="P83" s="6">
        <f t="shared" si="10"/>
        <v>6.9290994671855621E-4</v>
      </c>
    </row>
    <row r="84" spans="1:16" x14ac:dyDescent="0.2">
      <c r="A84" s="2">
        <v>44383</v>
      </c>
      <c r="C84" s="15">
        <v>4334</v>
      </c>
      <c r="D84" s="6">
        <f t="shared" si="8"/>
        <v>-2.0148523401071206E-3</v>
      </c>
      <c r="F84" s="15">
        <v>2269.9</v>
      </c>
      <c r="G84" s="6">
        <f t="shared" si="9"/>
        <v>-1.3944396177237195E-2</v>
      </c>
      <c r="I84" s="63">
        <v>212.38</v>
      </c>
      <c r="J84" s="6">
        <f t="shared" si="7"/>
        <v>-1.9482917820867973E-2</v>
      </c>
      <c r="L84" s="30">
        <v>52.624496000000001</v>
      </c>
      <c r="M84" s="6">
        <f t="shared" si="11"/>
        <v>-1.0459445118257804E-2</v>
      </c>
      <c r="O84" s="64">
        <v>43.299999</v>
      </c>
      <c r="P84" s="6">
        <f t="shared" si="10"/>
        <v>-1.9696604921738969E-2</v>
      </c>
    </row>
    <row r="85" spans="1:16" x14ac:dyDescent="0.2">
      <c r="A85" s="2">
        <v>44379</v>
      </c>
      <c r="C85" s="15">
        <v>4342.75</v>
      </c>
      <c r="D85" s="6">
        <f t="shared" si="8"/>
        <v>7.4233022095921974E-3</v>
      </c>
      <c r="F85" s="15">
        <v>2302</v>
      </c>
      <c r="G85" s="6">
        <f t="shared" si="9"/>
        <v>-1.0743446497636477E-2</v>
      </c>
      <c r="I85" s="63">
        <v>216.6</v>
      </c>
      <c r="J85" s="6">
        <f t="shared" si="7"/>
        <v>4.8712595685453941E-3</v>
      </c>
      <c r="L85" s="30">
        <v>53.180737000000001</v>
      </c>
      <c r="M85" s="6">
        <f t="shared" si="11"/>
        <v>8.856319186940631E-3</v>
      </c>
      <c r="O85" s="64">
        <v>44.169998</v>
      </c>
      <c r="P85" s="6">
        <f t="shared" si="10"/>
        <v>-6.7461882899441106E-3</v>
      </c>
    </row>
    <row r="86" spans="1:16" x14ac:dyDescent="0.2">
      <c r="A86" s="2">
        <v>44378</v>
      </c>
      <c r="C86" s="15">
        <v>4310.75</v>
      </c>
      <c r="D86" s="6">
        <f t="shared" si="8"/>
        <v>5.1882942753875838E-3</v>
      </c>
      <c r="F86" s="15">
        <v>2327</v>
      </c>
      <c r="G86" s="6">
        <f t="shared" si="9"/>
        <v>8.3196117514514611E-3</v>
      </c>
      <c r="I86" s="63">
        <v>215.55</v>
      </c>
      <c r="J86" s="6">
        <f t="shared" si="7"/>
        <v>-4.2500115489443324E-3</v>
      </c>
      <c r="L86" s="30">
        <v>52.713886000000002</v>
      </c>
      <c r="M86" s="6">
        <f t="shared" si="11"/>
        <v>8.301799685075828E-3</v>
      </c>
      <c r="O86" s="64">
        <v>44.470001000000003</v>
      </c>
      <c r="P86" s="6">
        <f t="shared" si="10"/>
        <v>2.7258026628366405E-2</v>
      </c>
    </row>
    <row r="87" spans="1:16" x14ac:dyDescent="0.2">
      <c r="A87" s="2">
        <v>44377</v>
      </c>
      <c r="C87" s="15">
        <v>4288.5</v>
      </c>
      <c r="D87" s="6">
        <f t="shared" si="8"/>
        <v>1.517982251284522E-3</v>
      </c>
      <c r="F87" s="15">
        <v>2307.8000000000002</v>
      </c>
      <c r="G87" s="6">
        <f t="shared" si="9"/>
        <v>1.388527293239683E-3</v>
      </c>
      <c r="I87" s="63">
        <v>216.47</v>
      </c>
      <c r="J87" s="6">
        <f t="shared" si="7"/>
        <v>1.1778452909558368E-2</v>
      </c>
      <c r="L87" s="30">
        <v>52.279868999999998</v>
      </c>
      <c r="M87" s="6">
        <f t="shared" si="11"/>
        <v>1.7010374759369729E-3</v>
      </c>
      <c r="O87" s="64">
        <v>43.290000999999997</v>
      </c>
      <c r="P87" s="6">
        <f t="shared" si="10"/>
        <v>-4.8275632183908401E-3</v>
      </c>
    </row>
    <row r="88" spans="1:16" x14ac:dyDescent="0.2">
      <c r="A88" s="2">
        <v>44376</v>
      </c>
      <c r="C88" s="15">
        <v>4282</v>
      </c>
      <c r="D88" s="6">
        <f t="shared" si="8"/>
        <v>3.504263520617279E-4</v>
      </c>
      <c r="F88" s="15">
        <v>2304.6</v>
      </c>
      <c r="G88" s="6">
        <f t="shared" si="9"/>
        <v>-5.008203091270147E-3</v>
      </c>
      <c r="I88" s="63">
        <v>213.95</v>
      </c>
      <c r="J88" s="6">
        <f t="shared" si="7"/>
        <v>-5.4388248419487972E-3</v>
      </c>
      <c r="L88" s="30">
        <v>52.191090000000003</v>
      </c>
      <c r="M88" s="6">
        <f t="shared" si="11"/>
        <v>-9.4417322190443187E-4</v>
      </c>
      <c r="O88" s="64">
        <v>43.5</v>
      </c>
      <c r="P88" s="6">
        <f t="shared" si="10"/>
        <v>-2.6410026857654478E-2</v>
      </c>
    </row>
    <row r="89" spans="1:16" x14ac:dyDescent="0.2">
      <c r="A89" s="2">
        <v>44375</v>
      </c>
      <c r="C89" s="15">
        <v>4280.5</v>
      </c>
      <c r="D89" s="6">
        <f t="shared" si="8"/>
        <v>2.1656423763534161E-3</v>
      </c>
      <c r="F89" s="15">
        <v>2316.1999999999998</v>
      </c>
      <c r="G89" s="6">
        <f t="shared" si="9"/>
        <v>-6.7753001715266103E-3</v>
      </c>
      <c r="I89" s="63">
        <v>215.12</v>
      </c>
      <c r="J89" s="6">
        <f t="shared" si="7"/>
        <v>-1.8590816136820898E-4</v>
      </c>
      <c r="L89" s="30">
        <v>52.240414000000001</v>
      </c>
      <c r="M89" s="6">
        <f t="shared" si="11"/>
        <v>-1.8846347509451356E-3</v>
      </c>
      <c r="O89" s="64">
        <v>44.68</v>
      </c>
      <c r="P89" s="6">
        <f t="shared" si="10"/>
        <v>-9.5322764457486109E-3</v>
      </c>
    </row>
    <row r="90" spans="1:16" x14ac:dyDescent="0.2">
      <c r="A90" s="2">
        <v>44372</v>
      </c>
      <c r="C90" s="15">
        <v>4271.25</v>
      </c>
      <c r="D90" s="6">
        <f t="shared" si="8"/>
        <v>3.5831766917293617E-3</v>
      </c>
      <c r="F90" s="15">
        <v>2332</v>
      </c>
      <c r="G90" s="6">
        <f t="shared" si="9"/>
        <v>3.4317089910773646E-4</v>
      </c>
      <c r="I90" s="63">
        <v>215.16</v>
      </c>
      <c r="J90" s="6">
        <f t="shared" si="7"/>
        <v>-1.3796580648118395E-2</v>
      </c>
      <c r="L90" s="30">
        <v>52.339053999999997</v>
      </c>
      <c r="M90" s="6">
        <f t="shared" si="11"/>
        <v>5.305106683066052E-3</v>
      </c>
      <c r="O90" s="64">
        <v>45.110000999999997</v>
      </c>
      <c r="P90" s="6">
        <f t="shared" si="10"/>
        <v>8.4954393024816444E-3</v>
      </c>
    </row>
    <row r="91" spans="1:16" x14ac:dyDescent="0.2">
      <c r="A91" s="2">
        <v>44371</v>
      </c>
      <c r="C91" s="15">
        <v>4256</v>
      </c>
      <c r="D91" s="6">
        <f t="shared" si="8"/>
        <v>5.7899090157154109E-3</v>
      </c>
      <c r="F91" s="15">
        <v>2331.1999999999998</v>
      </c>
      <c r="G91" s="6">
        <f t="shared" si="9"/>
        <v>1.343303047428579E-2</v>
      </c>
      <c r="I91" s="63">
        <v>218.17</v>
      </c>
      <c r="J91" s="6">
        <f t="shared" si="7"/>
        <v>2.5958147190218606E-2</v>
      </c>
      <c r="L91" s="30">
        <v>52.062854999999999</v>
      </c>
      <c r="M91" s="6">
        <f t="shared" si="11"/>
        <v>3.7903178342713062E-4</v>
      </c>
      <c r="O91" s="64">
        <v>44.73</v>
      </c>
      <c r="P91" s="6">
        <f t="shared" si="10"/>
        <v>2.7331166115499128E-2</v>
      </c>
    </row>
    <row r="92" spans="1:16" x14ac:dyDescent="0.2">
      <c r="A92" s="2">
        <v>44370</v>
      </c>
      <c r="C92" s="15">
        <v>4231.5</v>
      </c>
      <c r="D92" s="6">
        <f t="shared" si="8"/>
        <v>-1.1212747123044986E-3</v>
      </c>
      <c r="F92" s="15">
        <v>2300.3000000000002</v>
      </c>
      <c r="G92" s="6">
        <f t="shared" si="9"/>
        <v>3.4023991275899945E-3</v>
      </c>
      <c r="I92" s="63">
        <v>212.65</v>
      </c>
      <c r="J92" s="6">
        <f t="shared" si="7"/>
        <v>3.1133544035095717E-3</v>
      </c>
      <c r="L92" s="30">
        <v>52.043129</v>
      </c>
      <c r="M92" s="6">
        <f t="shared" si="11"/>
        <v>-9.3879026772614171E-3</v>
      </c>
      <c r="O92" s="64">
        <v>43.540000999999997</v>
      </c>
      <c r="P92" s="6">
        <f t="shared" si="10"/>
        <v>2.1346469121593437E-2</v>
      </c>
    </row>
    <row r="93" spans="1:16" x14ac:dyDescent="0.2">
      <c r="A93" s="2">
        <v>44369</v>
      </c>
      <c r="C93" s="15">
        <v>4236.25</v>
      </c>
      <c r="D93" s="6">
        <f t="shared" si="8"/>
        <v>5.3396618214178737E-3</v>
      </c>
      <c r="F93" s="15">
        <v>2292.5</v>
      </c>
      <c r="G93" s="6">
        <f t="shared" si="9"/>
        <v>5.0857117804374852E-3</v>
      </c>
      <c r="I93" s="63">
        <v>211.99</v>
      </c>
      <c r="J93" s="6">
        <f t="shared" si="7"/>
        <v>-3.7723393219213364E-4</v>
      </c>
      <c r="L93" s="30">
        <v>52.536335000000001</v>
      </c>
      <c r="M93" s="6">
        <f t="shared" si="11"/>
        <v>1.5043629671456227E-3</v>
      </c>
      <c r="O93" s="64">
        <v>42.630001</v>
      </c>
      <c r="P93" s="6">
        <f t="shared" si="10"/>
        <v>2.8229359126292763E-3</v>
      </c>
    </row>
    <row r="94" spans="1:16" x14ac:dyDescent="0.2">
      <c r="A94" s="2">
        <v>44368</v>
      </c>
      <c r="C94" s="15">
        <v>4213.75</v>
      </c>
      <c r="D94" s="6">
        <f t="shared" si="8"/>
        <v>6.3287360439430174E-3</v>
      </c>
      <c r="F94" s="15">
        <v>2280.9</v>
      </c>
      <c r="G94" s="6">
        <f t="shared" si="9"/>
        <v>9.4845251320001545E-3</v>
      </c>
      <c r="I94" s="63">
        <v>212.07</v>
      </c>
      <c r="J94" s="6">
        <f t="shared" si="7"/>
        <v>2.0794223826714697E-2</v>
      </c>
      <c r="L94" s="30">
        <v>52.457419999999999</v>
      </c>
      <c r="M94" s="6">
        <f t="shared" si="11"/>
        <v>2.1317438521249787E-2</v>
      </c>
      <c r="O94" s="64">
        <v>42.509998000000003</v>
      </c>
      <c r="P94" s="6">
        <f t="shared" si="10"/>
        <v>6.3015650761908182E-2</v>
      </c>
    </row>
    <row r="95" spans="1:16" x14ac:dyDescent="0.2">
      <c r="A95" s="2">
        <v>44365</v>
      </c>
      <c r="C95" s="15">
        <v>4187.25</v>
      </c>
      <c r="D95" s="6">
        <f t="shared" si="8"/>
        <v>-8.2894191485581858E-3</v>
      </c>
      <c r="F95" s="15">
        <v>2259.4699999999998</v>
      </c>
      <c r="G95" s="6">
        <f t="shared" si="9"/>
        <v>-1.2814575323313648E-2</v>
      </c>
      <c r="I95" s="63">
        <v>207.75</v>
      </c>
      <c r="J95" s="6">
        <f t="shared" si="7"/>
        <v>-2.7840445447128159E-3</v>
      </c>
      <c r="L95" s="30">
        <v>51.362502999999997</v>
      </c>
      <c r="M95" s="6">
        <f t="shared" si="11"/>
        <v>-1.995113198523657E-2</v>
      </c>
      <c r="O95" s="64">
        <v>39.990001999999997</v>
      </c>
      <c r="P95" s="6">
        <f t="shared" si="10"/>
        <v>-2.6059400242099406E-2</v>
      </c>
    </row>
    <row r="96" spans="1:16" x14ac:dyDescent="0.2">
      <c r="A96" s="2">
        <v>44364</v>
      </c>
      <c r="C96" s="15">
        <v>4222.25</v>
      </c>
      <c r="D96" s="6">
        <f t="shared" si="8"/>
        <v>-1.7759886336732311E-4</v>
      </c>
      <c r="F96" s="15">
        <v>2288.8000000000002</v>
      </c>
      <c r="G96" s="6">
        <f t="shared" si="9"/>
        <v>-1.1103910131777806E-2</v>
      </c>
      <c r="I96" s="63">
        <v>208.33</v>
      </c>
      <c r="J96" s="6">
        <f t="shared" si="7"/>
        <v>-3.5509259259259185E-2</v>
      </c>
      <c r="L96" s="30">
        <v>52.408104000000002</v>
      </c>
      <c r="M96" s="6">
        <f t="shared" si="11"/>
        <v>-6.3587001571606683E-3</v>
      </c>
      <c r="O96" s="64">
        <v>41.060001</v>
      </c>
      <c r="P96" s="6">
        <f t="shared" si="10"/>
        <v>-2.0982308559425622E-2</v>
      </c>
    </row>
    <row r="97" spans="1:16" x14ac:dyDescent="0.2">
      <c r="A97" s="2">
        <v>44363</v>
      </c>
      <c r="C97" s="15">
        <v>4223</v>
      </c>
      <c r="D97" s="6">
        <f t="shared" si="8"/>
        <v>-5.5339691510656319E-3</v>
      </c>
      <c r="F97" s="15">
        <v>2314.5</v>
      </c>
      <c r="G97" s="6">
        <f t="shared" si="9"/>
        <v>-2.4996767659355434E-3</v>
      </c>
      <c r="I97" s="63">
        <v>216</v>
      </c>
      <c r="J97" s="6">
        <f t="shared" si="7"/>
        <v>-1.0490631728434563E-2</v>
      </c>
      <c r="L97" s="30">
        <v>52.743484000000002</v>
      </c>
      <c r="M97" s="6">
        <f t="shared" si="11"/>
        <v>-5.9490415740851565E-3</v>
      </c>
      <c r="O97" s="64">
        <v>41.939999</v>
      </c>
      <c r="P97" s="6">
        <f t="shared" si="10"/>
        <v>-1.8717898047828752E-2</v>
      </c>
    </row>
    <row r="98" spans="1:16" ht="17" thickBot="1" x14ac:dyDescent="0.25">
      <c r="A98" s="2">
        <v>44362</v>
      </c>
      <c r="C98" s="15">
        <v>4246.5</v>
      </c>
      <c r="D98" s="6">
        <f t="shared" si="8"/>
        <v>-1.9390093424995758E-3</v>
      </c>
      <c r="F98" s="15">
        <v>2320.3000000000002</v>
      </c>
      <c r="G98" s="6">
        <f t="shared" si="9"/>
        <v>-2.5148851105903924E-3</v>
      </c>
      <c r="I98" s="63">
        <v>218.29</v>
      </c>
      <c r="J98" s="6">
        <f t="shared" si="7"/>
        <v>2.061329531978906E-3</v>
      </c>
      <c r="L98" s="30">
        <v>53.059134999999998</v>
      </c>
      <c r="M98" s="6">
        <f t="shared" si="11"/>
        <v>-7.0148823684590411E-3</v>
      </c>
      <c r="O98" s="64">
        <v>42.740001999999997</v>
      </c>
      <c r="P98" s="6">
        <f t="shared" si="10"/>
        <v>8.4945963073477238E-3</v>
      </c>
    </row>
    <row r="99" spans="1:16" ht="17" thickBot="1" x14ac:dyDescent="0.25">
      <c r="A99" s="2">
        <v>44361</v>
      </c>
      <c r="C99" s="17">
        <v>4254.75</v>
      </c>
      <c r="D99" s="6">
        <f t="shared" si="8"/>
        <v>2.1197668256491831E-3</v>
      </c>
      <c r="F99" s="67">
        <v>2326.15</v>
      </c>
      <c r="G99" s="6">
        <f t="shared" si="9"/>
        <v>-4.1356103450194137E-3</v>
      </c>
      <c r="I99" s="30">
        <v>217.840958</v>
      </c>
      <c r="J99" s="6">
        <f t="shared" si="7"/>
        <v>-7.6574759893477395E-3</v>
      </c>
      <c r="L99" s="30">
        <v>53.433968</v>
      </c>
      <c r="M99" s="6">
        <f t="shared" si="11"/>
        <v>-1.0954947503062362E-2</v>
      </c>
      <c r="O99" s="30">
        <v>42.380001</v>
      </c>
      <c r="P99" s="6">
        <f t="shared" si="10"/>
        <v>-2.3052097209495193E-2</v>
      </c>
    </row>
    <row r="100" spans="1:16" ht="17" thickBot="1" x14ac:dyDescent="0.25">
      <c r="A100" s="2">
        <v>44358</v>
      </c>
      <c r="C100" s="17">
        <v>4245.75</v>
      </c>
      <c r="D100" s="6">
        <f t="shared" si="8"/>
        <v>1.8286927796129504E-3</v>
      </c>
      <c r="F100" s="67">
        <v>2335.81</v>
      </c>
      <c r="G100" s="6">
        <f t="shared" si="9"/>
        <v>1.0556327090390782E-2</v>
      </c>
      <c r="I100" s="30">
        <v>219.521942</v>
      </c>
      <c r="J100" s="6">
        <f t="shared" si="7"/>
        <v>-2.2283225057013079E-2</v>
      </c>
      <c r="L100" s="30">
        <v>54.025818000000001</v>
      </c>
      <c r="M100" s="6">
        <f t="shared" si="11"/>
        <v>-4.7247455744680034E-3</v>
      </c>
      <c r="O100" s="30">
        <v>43.380001</v>
      </c>
      <c r="P100" s="6">
        <f t="shared" si="10"/>
        <v>-3.0831033549197251E-2</v>
      </c>
    </row>
    <row r="101" spans="1:16" x14ac:dyDescent="0.2">
      <c r="A101" s="2">
        <v>44357</v>
      </c>
      <c r="C101" s="17">
        <v>4238</v>
      </c>
      <c r="D101" s="6"/>
      <c r="F101" s="67">
        <v>2311.41</v>
      </c>
      <c r="G101" s="6"/>
      <c r="I101" s="30">
        <v>224.52508499999999</v>
      </c>
      <c r="J101" s="6"/>
      <c r="L101" s="30">
        <v>54.282288000000001</v>
      </c>
      <c r="M101" s="6"/>
      <c r="O101" s="30">
        <v>44.759998000000003</v>
      </c>
      <c r="P101" s="6"/>
    </row>
    <row r="102" spans="1:16" x14ac:dyDescent="0.2">
      <c r="A102"/>
    </row>
    <row r="103" spans="1:16" x14ac:dyDescent="0.2">
      <c r="A103"/>
    </row>
    <row r="104" spans="1:16" x14ac:dyDescent="0.2">
      <c r="A104"/>
    </row>
    <row r="105" spans="1:16" x14ac:dyDescent="0.2">
      <c r="A105"/>
    </row>
    <row r="106" spans="1:16" x14ac:dyDescent="0.2">
      <c r="A106"/>
    </row>
    <row r="107" spans="1:16" x14ac:dyDescent="0.2">
      <c r="A107"/>
    </row>
    <row r="108" spans="1:16" x14ac:dyDescent="0.2">
      <c r="A108"/>
    </row>
    <row r="109" spans="1:16" x14ac:dyDescent="0.2">
      <c r="A109"/>
    </row>
    <row r="110" spans="1:16" x14ac:dyDescent="0.2">
      <c r="A110"/>
    </row>
    <row r="111" spans="1:16" x14ac:dyDescent="0.2">
      <c r="A111"/>
    </row>
    <row r="112" spans="1:16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</sheetData>
  <mergeCells count="1">
    <mergeCell ref="A2:B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9DBE5-1FCE-CF45-95E5-FB7B366629B0}">
  <sheetPr codeName="Sheet3"/>
  <dimension ref="A1:P47"/>
  <sheetViews>
    <sheetView zoomScale="115" workbookViewId="0">
      <selection activeCell="H43" sqref="H43"/>
    </sheetView>
  </sheetViews>
  <sheetFormatPr baseColWidth="10" defaultRowHeight="16" x14ac:dyDescent="0.2"/>
  <cols>
    <col min="3" max="3" width="17.5" customWidth="1"/>
    <col min="11" max="11" width="16.83203125" customWidth="1"/>
    <col min="19" max="19" width="21" customWidth="1"/>
    <col min="20" max="20" width="13.1640625" customWidth="1"/>
    <col min="21" max="21" width="21.33203125" customWidth="1"/>
    <col min="22" max="22" width="14.6640625" customWidth="1"/>
    <col min="23" max="23" width="13.83203125" customWidth="1"/>
    <col min="24" max="24" width="15.83203125" customWidth="1"/>
    <col min="25" max="26" width="11" bestFit="1" customWidth="1"/>
    <col min="27" max="27" width="12.6640625" bestFit="1" customWidth="1"/>
  </cols>
  <sheetData>
    <row r="1" spans="1:16" x14ac:dyDescent="0.2">
      <c r="C1" t="s">
        <v>27</v>
      </c>
    </row>
    <row r="2" spans="1:16" x14ac:dyDescent="0.2">
      <c r="A2" s="96" t="s">
        <v>6</v>
      </c>
      <c r="B2" s="96"/>
      <c r="C2" t="s">
        <v>26</v>
      </c>
    </row>
    <row r="3" spans="1:16" x14ac:dyDescent="0.2">
      <c r="B3" s="35"/>
      <c r="C3" s="36"/>
      <c r="D3" s="36"/>
      <c r="E3" s="36"/>
      <c r="F3" s="36"/>
      <c r="G3" s="37"/>
    </row>
    <row r="4" spans="1:16" ht="15" customHeight="1" x14ac:dyDescent="0.2">
      <c r="B4" s="38"/>
      <c r="C4" s="39"/>
      <c r="D4" s="39"/>
      <c r="E4" s="39"/>
      <c r="F4" s="39"/>
      <c r="G4" s="40"/>
      <c r="L4" s="27" t="s">
        <v>4</v>
      </c>
      <c r="M4" s="27" t="s">
        <v>0</v>
      </c>
      <c r="N4" s="27" t="s">
        <v>18</v>
      </c>
      <c r="O4" s="27" t="s">
        <v>1</v>
      </c>
      <c r="P4" s="27" t="s">
        <v>19</v>
      </c>
    </row>
    <row r="5" spans="1:16" x14ac:dyDescent="0.2">
      <c r="B5" s="38"/>
      <c r="C5" s="31"/>
      <c r="D5" s="32" t="s">
        <v>18</v>
      </c>
      <c r="E5" s="32" t="s">
        <v>1</v>
      </c>
      <c r="F5" s="32" t="s">
        <v>19</v>
      </c>
      <c r="G5" s="40"/>
      <c r="K5" s="34" t="s">
        <v>5</v>
      </c>
      <c r="L5" s="28">
        <f>VAR(D12:D101)</f>
        <v>2.9814761824435462E-3</v>
      </c>
      <c r="M5" s="28">
        <f>VAR(G12:G101)</f>
        <v>5.4012612286473303E-3</v>
      </c>
      <c r="N5" s="28">
        <f>VAR(J12:J101)</f>
        <v>5.3827258950136488E-3</v>
      </c>
      <c r="O5" s="28">
        <f>VAR(M12:M101)</f>
        <v>6.3062573448798781E-3</v>
      </c>
      <c r="P5" s="28">
        <f>VAR(P12:P101)</f>
        <v>1.9880186775026506E-2</v>
      </c>
    </row>
    <row r="6" spans="1:16" x14ac:dyDescent="0.2">
      <c r="B6" s="38"/>
      <c r="C6" s="32" t="s">
        <v>23</v>
      </c>
      <c r="D6" s="33">
        <f>N6/L5</f>
        <v>0.73184448651504019</v>
      </c>
      <c r="E6" s="33">
        <f>O6/L5</f>
        <v>0.89515339502552116</v>
      </c>
      <c r="F6" s="33">
        <f>P6/L5</f>
        <v>0.86539741179523733</v>
      </c>
      <c r="G6" s="40"/>
      <c r="K6" s="34" t="s">
        <v>20</v>
      </c>
      <c r="L6" s="29"/>
      <c r="M6" s="29"/>
      <c r="N6" s="28">
        <f>COVAR(D12:D101,J12:J101)</f>
        <v>2.1819769057972193E-3</v>
      </c>
      <c r="O6" s="28">
        <f>COVAR(D12:D101,M12:M101)</f>
        <v>2.6688785269020705E-3</v>
      </c>
      <c r="P6" s="28">
        <f>COVAR(D12:D101,P12:P101)</f>
        <v>2.5801617716157896E-3</v>
      </c>
    </row>
    <row r="7" spans="1:16" x14ac:dyDescent="0.2">
      <c r="B7" s="38"/>
      <c r="C7" s="32" t="s">
        <v>24</v>
      </c>
      <c r="D7" s="33">
        <f>N7/M5</f>
        <v>0.61020999772210893</v>
      </c>
      <c r="E7" s="33">
        <f>O7/M5</f>
        <v>0.60572198618073192</v>
      </c>
      <c r="F7" s="33">
        <f>P7/M5</f>
        <v>0.72871036112396315</v>
      </c>
      <c r="G7" s="40"/>
      <c r="K7" s="34" t="s">
        <v>21</v>
      </c>
      <c r="L7" s="29"/>
      <c r="M7" s="29"/>
      <c r="N7" s="28">
        <f>COVAR(G12:G101,J12:J101)</f>
        <v>3.2959036020294027E-3</v>
      </c>
      <c r="O7" s="28">
        <f>COVAR(G12:G101,M12:M101)</f>
        <v>3.2716626792972411E-3</v>
      </c>
      <c r="P7" s="28">
        <f>COVAR(G12:G101,P12:P101)</f>
        <v>3.9359550204524571E-3</v>
      </c>
    </row>
    <row r="8" spans="1:16" x14ac:dyDescent="0.2">
      <c r="B8" s="38"/>
      <c r="C8" s="39"/>
      <c r="D8" s="39"/>
      <c r="E8" s="39"/>
      <c r="F8" s="39"/>
      <c r="G8" s="40"/>
    </row>
    <row r="9" spans="1:16" x14ac:dyDescent="0.2">
      <c r="B9" s="41"/>
      <c r="C9" s="42"/>
      <c r="D9" s="42"/>
      <c r="E9" s="42"/>
      <c r="F9" s="42"/>
      <c r="G9" s="43"/>
    </row>
    <row r="11" spans="1:16" ht="65" customHeight="1" x14ac:dyDescent="0.2">
      <c r="A11" s="9" t="s">
        <v>2</v>
      </c>
      <c r="B11" s="10"/>
      <c r="C11" s="11" t="s">
        <v>7</v>
      </c>
      <c r="D11" s="13" t="s">
        <v>3</v>
      </c>
      <c r="F11" s="12" t="s">
        <v>16</v>
      </c>
      <c r="G11" s="13" t="s">
        <v>3</v>
      </c>
      <c r="I11" s="12" t="s">
        <v>28</v>
      </c>
      <c r="J11" s="44" t="s">
        <v>3</v>
      </c>
      <c r="L11" s="12" t="s">
        <v>29</v>
      </c>
      <c r="M11" s="13" t="s">
        <v>3</v>
      </c>
      <c r="O11" s="25" t="s">
        <v>30</v>
      </c>
      <c r="P11" s="44" t="s">
        <v>3</v>
      </c>
    </row>
    <row r="12" spans="1:16" x14ac:dyDescent="0.2">
      <c r="A12" s="3">
        <v>44470</v>
      </c>
      <c r="C12" s="65">
        <v>4528</v>
      </c>
      <c r="D12" s="8">
        <f t="shared" ref="D12:D46" si="0">C12/C13 -1</f>
        <v>5.3574544819964043E-2</v>
      </c>
      <c r="F12" s="65">
        <v>2287.5</v>
      </c>
      <c r="G12" s="8">
        <f t="shared" ref="G12:G46" si="1">F12/F13 -1</f>
        <v>3.93947655398037E-2</v>
      </c>
      <c r="I12" s="30">
        <v>204.19000199999999</v>
      </c>
      <c r="J12" s="6">
        <f>I12/I13 -1</f>
        <v>6.3655784426442708E-2</v>
      </c>
      <c r="L12" s="65">
        <v>56.2</v>
      </c>
      <c r="M12" s="6">
        <f>L12/L13 -1</f>
        <v>3.251883152673174E-2</v>
      </c>
      <c r="O12" s="64">
        <v>41.580002</v>
      </c>
      <c r="P12" s="6">
        <f>O12/O13 -1</f>
        <v>-2.3026291752201833E-2</v>
      </c>
    </row>
    <row r="13" spans="1:16" x14ac:dyDescent="0.2">
      <c r="A13" s="3">
        <v>44440</v>
      </c>
      <c r="C13" s="65">
        <v>4297.75</v>
      </c>
      <c r="D13" s="8">
        <f t="shared" si="0"/>
        <v>-4.9275522619179335E-2</v>
      </c>
      <c r="F13" s="65">
        <v>2200.8000000000002</v>
      </c>
      <c r="G13" s="8">
        <f t="shared" si="1"/>
        <v>-3.0996829869672227E-2</v>
      </c>
      <c r="I13" s="30">
        <v>191.970001</v>
      </c>
      <c r="J13" s="6">
        <f t="shared" ref="J13:J46" si="2">I13/I14 -1</f>
        <v>-8.9628654849638445E-2</v>
      </c>
      <c r="L13" s="65">
        <v>54.43</v>
      </c>
      <c r="M13" s="6">
        <f t="shared" ref="M13:M46" si="3">L13/L14 -1</f>
        <v>-7.7770247373771695E-2</v>
      </c>
      <c r="O13" s="64">
        <v>42.560001</v>
      </c>
      <c r="P13" s="6">
        <f t="shared" ref="P13:P46" si="4">O13/O14 -1</f>
        <v>-1.3215858724417884E-2</v>
      </c>
    </row>
    <row r="14" spans="1:16" x14ac:dyDescent="0.2">
      <c r="A14" s="3">
        <v>44409</v>
      </c>
      <c r="C14" s="65">
        <v>4520.5</v>
      </c>
      <c r="D14" s="8">
        <f t="shared" si="0"/>
        <v>2.9843945779701508E-2</v>
      </c>
      <c r="F14" s="65">
        <v>2271.1999999999998</v>
      </c>
      <c r="G14" s="8">
        <f t="shared" si="1"/>
        <v>2.2326251350378135E-2</v>
      </c>
      <c r="I14" s="30">
        <v>210.86999499999999</v>
      </c>
      <c r="J14" s="6">
        <f t="shared" si="2"/>
        <v>2.5400818087714772E-2</v>
      </c>
      <c r="L14" s="65">
        <v>59.02</v>
      </c>
      <c r="M14" s="6">
        <f t="shared" si="3"/>
        <v>6.5920173379086178E-2</v>
      </c>
      <c r="O14" s="64">
        <v>43.130001</v>
      </c>
      <c r="P14" s="6">
        <f t="shared" si="4"/>
        <v>7.475703775835929E-2</v>
      </c>
    </row>
    <row r="15" spans="1:16" x14ac:dyDescent="0.2">
      <c r="A15" s="3">
        <v>44378</v>
      </c>
      <c r="C15" s="65">
        <v>4389.5</v>
      </c>
      <c r="D15" s="8">
        <f t="shared" si="0"/>
        <v>2.3527491489063967E-2</v>
      </c>
      <c r="F15" s="65">
        <v>2221.6</v>
      </c>
      <c r="G15" s="8">
        <f t="shared" si="1"/>
        <v>-3.7351590259121381E-2</v>
      </c>
      <c r="I15" s="30">
        <v>205.64640800000001</v>
      </c>
      <c r="J15" s="6">
        <f t="shared" si="2"/>
        <v>-4.999313109707515E-2</v>
      </c>
      <c r="L15" s="65">
        <v>55.37</v>
      </c>
      <c r="M15" s="6">
        <f t="shared" si="3"/>
        <v>4.471698113207534E-2</v>
      </c>
      <c r="O15" s="64">
        <v>40.130001</v>
      </c>
      <c r="P15" s="6">
        <f t="shared" si="4"/>
        <v>-7.2996071309861965E-2</v>
      </c>
    </row>
    <row r="16" spans="1:16" x14ac:dyDescent="0.2">
      <c r="A16" s="3">
        <v>44348</v>
      </c>
      <c r="C16" s="65">
        <v>4288.6000000000004</v>
      </c>
      <c r="D16" s="8">
        <f t="shared" si="0"/>
        <v>2.0512088330477907E-2</v>
      </c>
      <c r="F16" s="65">
        <v>2307.8000000000002</v>
      </c>
      <c r="G16" s="8">
        <f t="shared" si="1"/>
        <v>1.7279379352904911E-2</v>
      </c>
      <c r="I16" s="30">
        <v>216.46833799999999</v>
      </c>
      <c r="J16" s="6">
        <f t="shared" si="2"/>
        <v>-9.7270559252667921E-2</v>
      </c>
      <c r="L16" s="65">
        <v>53</v>
      </c>
      <c r="M16" s="6">
        <f t="shared" si="3"/>
        <v>1.890359168241984E-3</v>
      </c>
      <c r="O16" s="64">
        <v>43.290000999999997</v>
      </c>
      <c r="P16" s="6">
        <f t="shared" si="4"/>
        <v>-7.2025741820975764E-2</v>
      </c>
    </row>
    <row r="17" spans="1:16" x14ac:dyDescent="0.2">
      <c r="A17" s="3">
        <v>44317</v>
      </c>
      <c r="C17" s="65">
        <v>4202.3999999999996</v>
      </c>
      <c r="D17" s="8">
        <f t="shared" si="0"/>
        <v>6.7075507857417005E-3</v>
      </c>
      <c r="F17" s="65">
        <v>2268.6</v>
      </c>
      <c r="G17" s="8">
        <f t="shared" si="1"/>
        <v>3.1395091753261273E-3</v>
      </c>
      <c r="I17" s="30">
        <v>239.79315199999999</v>
      </c>
      <c r="J17" s="6">
        <f t="shared" si="2"/>
        <v>6.1635820144441134E-2</v>
      </c>
      <c r="L17" s="65">
        <v>52.9</v>
      </c>
      <c r="M17" s="6">
        <f t="shared" si="3"/>
        <v>3.9088587703790978E-2</v>
      </c>
      <c r="O17" s="64">
        <v>46.650002000000001</v>
      </c>
      <c r="P17" s="6">
        <f t="shared" si="4"/>
        <v>0.16102543554006976</v>
      </c>
    </row>
    <row r="18" spans="1:16" x14ac:dyDescent="0.2">
      <c r="A18" s="3">
        <v>44287</v>
      </c>
      <c r="C18" s="65">
        <v>4174.3999999999996</v>
      </c>
      <c r="D18" s="8">
        <f t="shared" si="0"/>
        <v>5.2175228109089034E-2</v>
      </c>
      <c r="F18" s="65">
        <v>2261.5</v>
      </c>
      <c r="G18" s="8">
        <f t="shared" si="1"/>
        <v>1.7547806524184528E-2</v>
      </c>
      <c r="I18" s="30">
        <v>225.87138400000001</v>
      </c>
      <c r="J18" s="6">
        <f t="shared" si="2"/>
        <v>-1.6215909070665946E-2</v>
      </c>
      <c r="L18" s="65">
        <v>50.91</v>
      </c>
      <c r="M18" s="6">
        <f t="shared" si="3"/>
        <v>-1.5470895378070115E-2</v>
      </c>
      <c r="O18" s="64">
        <v>40.18</v>
      </c>
      <c r="P18" s="6">
        <f t="shared" si="4"/>
        <v>-1.4954669895693273E-2</v>
      </c>
    </row>
    <row r="19" spans="1:16" x14ac:dyDescent="0.2">
      <c r="A19" s="3">
        <v>44256</v>
      </c>
      <c r="C19" s="65">
        <v>3967.4</v>
      </c>
      <c r="D19" s="8">
        <f t="shared" si="0"/>
        <v>4.1531030137561764E-2</v>
      </c>
      <c r="F19" s="65">
        <v>2222.5</v>
      </c>
      <c r="G19" s="8">
        <f t="shared" si="1"/>
        <v>1.0594761731538727E-2</v>
      </c>
      <c r="I19" s="30">
        <v>229.59446700000001</v>
      </c>
      <c r="J19" s="6">
        <f t="shared" si="2"/>
        <v>7.4068807385415214E-2</v>
      </c>
      <c r="L19" s="65">
        <v>51.71</v>
      </c>
      <c r="M19" s="6">
        <f t="shared" si="3"/>
        <v>0.15244038332961907</v>
      </c>
      <c r="O19" s="64">
        <v>40.790000999999997</v>
      </c>
      <c r="P19" s="6">
        <f t="shared" si="4"/>
        <v>0.11144413865274827</v>
      </c>
    </row>
    <row r="20" spans="1:16" x14ac:dyDescent="0.2">
      <c r="A20" s="3">
        <v>44228</v>
      </c>
      <c r="C20" s="65">
        <v>3809.2</v>
      </c>
      <c r="D20" s="8">
        <f t="shared" si="0"/>
        <v>2.8068660261254541E-2</v>
      </c>
      <c r="F20" s="65">
        <v>2199.1999999999998</v>
      </c>
      <c r="G20" s="8">
        <f t="shared" si="1"/>
        <v>6.3340102504593432E-2</v>
      </c>
      <c r="I20" s="30">
        <v>213.761414</v>
      </c>
      <c r="J20" s="6">
        <f t="shared" si="2"/>
        <v>0.18698644337846138</v>
      </c>
      <c r="L20" s="65">
        <v>44.87</v>
      </c>
      <c r="M20" s="6">
        <f t="shared" si="3"/>
        <v>6.5051592642439982E-3</v>
      </c>
      <c r="O20" s="64">
        <v>36.700001</v>
      </c>
      <c r="P20" s="6">
        <f t="shared" si="4"/>
        <v>-8.3760339570946307E-3</v>
      </c>
    </row>
    <row r="21" spans="1:16" x14ac:dyDescent="0.2">
      <c r="A21" s="3">
        <v>44197</v>
      </c>
      <c r="C21" s="65">
        <v>3705.2</v>
      </c>
      <c r="D21" s="8">
        <f t="shared" si="0"/>
        <v>-1.1630388390951873E-2</v>
      </c>
      <c r="F21" s="65">
        <v>2068.1999999999998</v>
      </c>
      <c r="G21" s="8">
        <f t="shared" si="1"/>
        <v>4.7295928701640566E-2</v>
      </c>
      <c r="I21" s="30">
        <v>180.08749399999999</v>
      </c>
      <c r="J21" s="6">
        <f t="shared" si="2"/>
        <v>4.5050410606422009E-3</v>
      </c>
      <c r="L21" s="65">
        <v>44.58</v>
      </c>
      <c r="M21" s="6">
        <f t="shared" si="3"/>
        <v>-3.7988826815642529E-3</v>
      </c>
      <c r="O21" s="64">
        <v>37.009998000000003</v>
      </c>
      <c r="P21" s="6">
        <f t="shared" si="4"/>
        <v>-0.18228016713566797</v>
      </c>
    </row>
    <row r="22" spans="1:16" x14ac:dyDescent="0.2">
      <c r="A22" s="3">
        <v>44166</v>
      </c>
      <c r="C22" s="65">
        <v>3748.8</v>
      </c>
      <c r="D22" s="8">
        <f t="shared" si="0"/>
        <v>3.4665489070434985E-2</v>
      </c>
      <c r="F22" s="65">
        <v>1974.8</v>
      </c>
      <c r="G22" s="8">
        <f t="shared" si="1"/>
        <v>8.4995329926927043E-2</v>
      </c>
      <c r="I22" s="30">
        <v>179.279831</v>
      </c>
      <c r="J22" s="6">
        <f t="shared" si="2"/>
        <v>4.8562656584890229E-2</v>
      </c>
      <c r="L22" s="65">
        <v>44.75</v>
      </c>
      <c r="M22" s="6">
        <f t="shared" si="3"/>
        <v>4.021385402138522E-2</v>
      </c>
      <c r="O22" s="64">
        <v>45.259998000000003</v>
      </c>
      <c r="P22" s="6">
        <f t="shared" si="4"/>
        <v>0.19735447612048884</v>
      </c>
    </row>
    <row r="23" spans="1:16" x14ac:dyDescent="0.2">
      <c r="A23" s="3">
        <v>44136</v>
      </c>
      <c r="C23" s="65">
        <v>3623.2</v>
      </c>
      <c r="D23" s="8">
        <f t="shared" si="0"/>
        <v>0.10981100866848403</v>
      </c>
      <c r="F23" s="65">
        <v>1820.1</v>
      </c>
      <c r="G23" s="8">
        <f t="shared" si="1"/>
        <v>0.18434409161894849</v>
      </c>
      <c r="I23" s="30">
        <v>170.97674599999999</v>
      </c>
      <c r="J23" s="6">
        <f t="shared" si="2"/>
        <v>0.11206815748165622</v>
      </c>
      <c r="L23" s="65">
        <v>43.02</v>
      </c>
      <c r="M23" s="6">
        <f t="shared" si="3"/>
        <v>0.19832869080779947</v>
      </c>
      <c r="O23" s="64">
        <v>37.799999</v>
      </c>
      <c r="P23" s="6">
        <f t="shared" si="4"/>
        <v>0.15879828812992902</v>
      </c>
    </row>
    <row r="24" spans="1:16" x14ac:dyDescent="0.2">
      <c r="A24" s="3">
        <v>44105</v>
      </c>
      <c r="C24" s="65">
        <v>3264.7</v>
      </c>
      <c r="D24" s="8">
        <f t="shared" si="0"/>
        <v>-2.6044152744630122E-2</v>
      </c>
      <c r="F24" s="65">
        <v>1536.8</v>
      </c>
      <c r="G24" s="8">
        <f t="shared" si="1"/>
        <v>2.1536825312416852E-2</v>
      </c>
      <c r="I24" s="30">
        <v>153.74664300000001</v>
      </c>
      <c r="J24" s="6">
        <f t="shared" si="2"/>
        <v>5.2966869302323305E-2</v>
      </c>
      <c r="L24" s="65">
        <v>35.9</v>
      </c>
      <c r="M24" s="6">
        <f t="shared" si="3"/>
        <v>-8.8601167809088666E-2</v>
      </c>
      <c r="O24" s="64">
        <v>32.619999</v>
      </c>
      <c r="P24" s="6">
        <f t="shared" si="4"/>
        <v>-7.8270700148932004E-2</v>
      </c>
    </row>
    <row r="25" spans="1:16" x14ac:dyDescent="0.2">
      <c r="A25" s="3">
        <v>44075</v>
      </c>
      <c r="C25" s="65">
        <v>3352</v>
      </c>
      <c r="D25" s="8">
        <f t="shared" si="0"/>
        <v>-4.1984623738889337E-2</v>
      </c>
      <c r="F25" s="65">
        <v>1504.4</v>
      </c>
      <c r="G25" s="8">
        <f t="shared" si="1"/>
        <v>-3.6443988983539288E-2</v>
      </c>
      <c r="I25" s="30">
        <v>146.01280199999999</v>
      </c>
      <c r="J25" s="6">
        <f t="shared" si="2"/>
        <v>4.8064029030378652E-2</v>
      </c>
      <c r="L25" s="65">
        <v>39.39</v>
      </c>
      <c r="M25" s="6">
        <f t="shared" si="3"/>
        <v>-6.7029843675982859E-2</v>
      </c>
      <c r="O25" s="64">
        <v>35.389999000000003</v>
      </c>
      <c r="P25" s="6">
        <f t="shared" si="4"/>
        <v>-7.6702396206501544E-2</v>
      </c>
    </row>
    <row r="26" spans="1:16" x14ac:dyDescent="0.2">
      <c r="A26" s="3">
        <v>44044</v>
      </c>
      <c r="C26" s="65">
        <v>3498.9</v>
      </c>
      <c r="D26" s="8">
        <f t="shared" si="0"/>
        <v>7.2131147540983598E-2</v>
      </c>
      <c r="F26" s="65">
        <v>1561.3</v>
      </c>
      <c r="G26" s="8">
        <f t="shared" si="1"/>
        <v>5.6502909730680839E-2</v>
      </c>
      <c r="I26" s="30">
        <v>139.31668099999999</v>
      </c>
      <c r="J26" s="6">
        <f t="shared" si="2"/>
        <v>7.8987065067219309E-2</v>
      </c>
      <c r="L26" s="65">
        <v>42.22</v>
      </c>
      <c r="M26" s="6">
        <f t="shared" si="3"/>
        <v>-0.10360934182590242</v>
      </c>
      <c r="O26" s="64">
        <v>38.330002</v>
      </c>
      <c r="P26" s="6">
        <f t="shared" si="4"/>
        <v>5.3021975108682673E-2</v>
      </c>
    </row>
    <row r="27" spans="1:16" x14ac:dyDescent="0.2">
      <c r="A27" s="3">
        <v>44013</v>
      </c>
      <c r="C27" s="65">
        <v>3263.5</v>
      </c>
      <c r="D27" s="8">
        <f t="shared" si="0"/>
        <v>5.608051258818203E-2</v>
      </c>
      <c r="F27" s="65">
        <v>1477.8</v>
      </c>
      <c r="G27" s="8">
        <f t="shared" si="1"/>
        <v>2.7963272120200333E-2</v>
      </c>
      <c r="I27" s="30">
        <v>129.11802700000001</v>
      </c>
      <c r="J27" s="6">
        <f t="shared" si="2"/>
        <v>5.043468460114986E-2</v>
      </c>
      <c r="L27" s="65">
        <v>47.1</v>
      </c>
      <c r="M27" s="6">
        <f t="shared" si="3"/>
        <v>9.8627787307032921E-3</v>
      </c>
      <c r="O27" s="64">
        <v>36.400002000000001</v>
      </c>
      <c r="P27" s="6">
        <f t="shared" si="4"/>
        <v>-3.525041081367597E-2</v>
      </c>
    </row>
    <row r="28" spans="1:16" x14ac:dyDescent="0.2">
      <c r="A28" s="3">
        <v>43983</v>
      </c>
      <c r="C28" s="65">
        <v>3090.2</v>
      </c>
      <c r="D28" s="8">
        <f t="shared" si="0"/>
        <v>1.5844838921762028E-2</v>
      </c>
      <c r="F28" s="65">
        <v>1437.6</v>
      </c>
      <c r="G28" s="8">
        <f t="shared" si="1"/>
        <v>3.2165422171166025E-2</v>
      </c>
      <c r="I28" s="30">
        <v>122.918663</v>
      </c>
      <c r="J28" s="6">
        <f t="shared" si="2"/>
        <v>5.3026022524704564E-2</v>
      </c>
      <c r="L28" s="65">
        <v>46.64</v>
      </c>
      <c r="M28" s="6">
        <f t="shared" si="3"/>
        <v>-2.4675867837724796E-2</v>
      </c>
      <c r="O28" s="64">
        <v>37.729999999999997</v>
      </c>
      <c r="P28" s="6">
        <f t="shared" si="4"/>
        <v>0.12526099389385603</v>
      </c>
    </row>
    <row r="29" spans="1:16" x14ac:dyDescent="0.2">
      <c r="A29" s="3">
        <v>43952</v>
      </c>
      <c r="C29" s="65">
        <v>3042</v>
      </c>
      <c r="D29" s="8">
        <f t="shared" si="0"/>
        <v>4.8098125689084892E-2</v>
      </c>
      <c r="F29" s="65">
        <v>1392.8</v>
      </c>
      <c r="G29" s="8">
        <f t="shared" si="1"/>
        <v>6.5891176245503891E-2</v>
      </c>
      <c r="I29" s="30">
        <v>116.728989</v>
      </c>
      <c r="J29" s="6">
        <f t="shared" si="2"/>
        <v>4.1698648704448393E-2</v>
      </c>
      <c r="L29" s="65">
        <v>47.82</v>
      </c>
      <c r="M29" s="6">
        <f t="shared" si="3"/>
        <v>0.1283624351109014</v>
      </c>
      <c r="O29" s="64">
        <v>33.529998999999997</v>
      </c>
      <c r="P29" s="6">
        <f t="shared" si="4"/>
        <v>9.0279566656634724E-3</v>
      </c>
    </row>
    <row r="30" spans="1:16" x14ac:dyDescent="0.2">
      <c r="A30" s="3">
        <v>43922</v>
      </c>
      <c r="C30" s="65">
        <v>2902.4</v>
      </c>
      <c r="D30" s="8">
        <f t="shared" si="0"/>
        <v>0.12947036619060603</v>
      </c>
      <c r="F30" s="65">
        <v>1306.7</v>
      </c>
      <c r="G30" s="8">
        <f t="shared" si="1"/>
        <v>0.13863715580341585</v>
      </c>
      <c r="I30" s="30">
        <v>112.056389</v>
      </c>
      <c r="J30" s="6">
        <f t="shared" si="2"/>
        <v>2.9300984063118651E-3</v>
      </c>
      <c r="L30" s="65">
        <v>42.38</v>
      </c>
      <c r="M30" s="6">
        <f t="shared" si="3"/>
        <v>7.8097176291020087E-2</v>
      </c>
      <c r="O30" s="64">
        <v>33.229999999999997</v>
      </c>
      <c r="P30" s="6">
        <f t="shared" si="4"/>
        <v>0.14942926323071593</v>
      </c>
    </row>
    <row r="31" spans="1:16" x14ac:dyDescent="0.2">
      <c r="A31" s="4">
        <v>44275</v>
      </c>
      <c r="C31" s="65">
        <v>2569.6999999999998</v>
      </c>
      <c r="D31" s="8">
        <f t="shared" si="0"/>
        <v>-0.13094795224728606</v>
      </c>
      <c r="F31" s="65">
        <v>1147.5999999999999</v>
      </c>
      <c r="G31" s="8">
        <f t="shared" si="1"/>
        <v>-0.22751750134625737</v>
      </c>
      <c r="I31" s="30">
        <v>111.729012</v>
      </c>
      <c r="J31" s="6">
        <f t="shared" si="2"/>
        <v>-6.6001344107257331E-2</v>
      </c>
      <c r="L31" s="65">
        <v>39.31</v>
      </c>
      <c r="M31" s="6">
        <f t="shared" si="3"/>
        <v>-1.5527172551965895E-2</v>
      </c>
      <c r="O31" s="64">
        <v>28.91</v>
      </c>
      <c r="P31" s="6">
        <f t="shared" si="4"/>
        <v>-0.30771069481373059</v>
      </c>
    </row>
    <row r="32" spans="1:16" x14ac:dyDescent="0.2">
      <c r="A32" s="3">
        <v>43862</v>
      </c>
      <c r="C32" s="65">
        <v>2956.9</v>
      </c>
      <c r="D32" s="8">
        <f t="shared" si="0"/>
        <v>-8.284739454094292E-2</v>
      </c>
      <c r="F32" s="66">
        <v>1485.6</v>
      </c>
      <c r="G32" s="8">
        <f t="shared" si="1"/>
        <v>-7.9952932433269397E-2</v>
      </c>
      <c r="I32" s="30">
        <v>119.624382</v>
      </c>
      <c r="J32" s="6">
        <f t="shared" si="2"/>
        <v>-4.749556047032244E-2</v>
      </c>
      <c r="L32" s="65">
        <v>39.93</v>
      </c>
      <c r="M32" s="6">
        <f t="shared" si="3"/>
        <v>-0.13139003698063956</v>
      </c>
      <c r="O32" s="64">
        <v>41.759998000000003</v>
      </c>
      <c r="P32" s="6">
        <f t="shared" si="4"/>
        <v>1.5811164782020048E-2</v>
      </c>
    </row>
    <row r="33" spans="1:16" x14ac:dyDescent="0.2">
      <c r="A33" s="3">
        <v>43831</v>
      </c>
      <c r="C33" s="65">
        <v>3224</v>
      </c>
      <c r="D33" s="8">
        <f t="shared" si="0"/>
        <v>-2.1973940763206912E-3</v>
      </c>
      <c r="F33" s="66">
        <v>1614.7</v>
      </c>
      <c r="G33" s="8">
        <f t="shared" si="1"/>
        <v>-3.3461031964563515E-2</v>
      </c>
      <c r="I33" s="30">
        <v>125.58931699999999</v>
      </c>
      <c r="J33" s="6">
        <f t="shared" si="2"/>
        <v>-0.11057683502863369</v>
      </c>
      <c r="L33" s="65">
        <v>45.97</v>
      </c>
      <c r="M33" s="6">
        <f t="shared" si="3"/>
        <v>-4.1492910758965884E-2</v>
      </c>
      <c r="O33" s="64">
        <v>41.110000999999997</v>
      </c>
      <c r="P33" s="6">
        <f t="shared" si="4"/>
        <v>-0.20713591927235953</v>
      </c>
    </row>
    <row r="34" spans="1:16" x14ac:dyDescent="0.2">
      <c r="A34" s="3">
        <v>43800</v>
      </c>
      <c r="C34" s="65">
        <v>3231.1</v>
      </c>
      <c r="D34" s="8">
        <f t="shared" si="0"/>
        <v>2.7801635016063919E-2</v>
      </c>
      <c r="F34" s="66">
        <v>1670.6</v>
      </c>
      <c r="G34" s="8">
        <f t="shared" si="1"/>
        <v>2.8821283409286913E-2</v>
      </c>
      <c r="I34" s="30">
        <v>141.20311000000001</v>
      </c>
      <c r="J34" s="6">
        <f t="shared" si="2"/>
        <v>2.0382655735526001E-2</v>
      </c>
      <c r="L34" s="65">
        <v>47.96</v>
      </c>
      <c r="M34" s="6">
        <f t="shared" si="3"/>
        <v>5.8485985433679E-2</v>
      </c>
      <c r="O34" s="64">
        <v>51.849997999999999</v>
      </c>
      <c r="P34" s="6">
        <f t="shared" si="4"/>
        <v>-0.10294119555261583</v>
      </c>
    </row>
    <row r="35" spans="1:16" x14ac:dyDescent="0.2">
      <c r="A35" s="3">
        <v>43770</v>
      </c>
      <c r="C35" s="65">
        <v>3143.7</v>
      </c>
      <c r="D35" s="8">
        <f t="shared" si="0"/>
        <v>3.5542525858093255E-2</v>
      </c>
      <c r="F35" s="66">
        <v>1623.8</v>
      </c>
      <c r="G35" s="8">
        <f t="shared" si="1"/>
        <v>3.8633746961749926E-2</v>
      </c>
      <c r="I35" s="30">
        <v>138.382507</v>
      </c>
      <c r="J35" s="6">
        <f t="shared" si="2"/>
        <v>5.8545906314632079E-2</v>
      </c>
      <c r="L35" s="65">
        <v>45.31</v>
      </c>
      <c r="M35" s="6">
        <f t="shared" si="3"/>
        <v>-4.6306040833508644E-2</v>
      </c>
      <c r="O35" s="64">
        <v>57.799999</v>
      </c>
      <c r="P35" s="6">
        <f t="shared" si="4"/>
        <v>-0.17886063615372405</v>
      </c>
    </row>
    <row r="36" spans="1:16" x14ac:dyDescent="0.2">
      <c r="A36" s="3">
        <v>43739</v>
      </c>
      <c r="C36" s="65">
        <v>3035.8</v>
      </c>
      <c r="D36" s="8">
        <f t="shared" si="0"/>
        <v>1.9237871411784457E-2</v>
      </c>
      <c r="F36" s="66">
        <v>1563.4</v>
      </c>
      <c r="G36" s="8">
        <f t="shared" si="1"/>
        <v>2.5180327868852492E-2</v>
      </c>
      <c r="I36" s="30">
        <v>130.72886700000001</v>
      </c>
      <c r="J36" s="6">
        <f t="shared" si="2"/>
        <v>9.0966752881854962E-2</v>
      </c>
      <c r="L36" s="65">
        <v>47.51</v>
      </c>
      <c r="M36" s="6">
        <f t="shared" si="3"/>
        <v>-3.8453754300748821E-2</v>
      </c>
      <c r="O36" s="64">
        <v>70.389999000000003</v>
      </c>
      <c r="P36" s="6">
        <f t="shared" si="4"/>
        <v>0.28238295285813364</v>
      </c>
    </row>
    <row r="37" spans="1:16" x14ac:dyDescent="0.2">
      <c r="A37" s="3">
        <v>43709</v>
      </c>
      <c r="C37" s="65">
        <v>2978.5</v>
      </c>
      <c r="D37" s="8">
        <f t="shared" si="0"/>
        <v>1.836022975929974E-2</v>
      </c>
      <c r="F37" s="66">
        <v>1525</v>
      </c>
      <c r="G37" s="8">
        <f t="shared" si="1"/>
        <v>2.0613037076696594E-2</v>
      </c>
      <c r="I37" s="30">
        <v>119.828461</v>
      </c>
      <c r="J37" s="6">
        <f t="shared" si="2"/>
        <v>6.1428573832858824E-2</v>
      </c>
      <c r="L37" s="65">
        <v>49.41</v>
      </c>
      <c r="M37" s="6">
        <f t="shared" si="3"/>
        <v>5.5543687246314866E-2</v>
      </c>
      <c r="O37" s="64">
        <v>54.889999000000003</v>
      </c>
      <c r="P37" s="6">
        <f t="shared" si="4"/>
        <v>-3.2945719976945731E-2</v>
      </c>
    </row>
    <row r="38" spans="1:16" x14ac:dyDescent="0.2">
      <c r="A38" s="3">
        <v>43678</v>
      </c>
      <c r="C38" s="65">
        <v>2924.8</v>
      </c>
      <c r="D38" s="8">
        <f t="shared" si="0"/>
        <v>-1.9280421151460336E-2</v>
      </c>
      <c r="F38" s="66">
        <v>1494.2</v>
      </c>
      <c r="G38" s="8">
        <f t="shared" si="1"/>
        <v>-5.2324475169658102E-2</v>
      </c>
      <c r="I38" s="30">
        <v>112.89357</v>
      </c>
      <c r="J38" s="6">
        <f t="shared" si="2"/>
        <v>-8.9271225837741719E-2</v>
      </c>
      <c r="L38" s="65">
        <v>46.81</v>
      </c>
      <c r="M38" s="6">
        <f t="shared" si="3"/>
        <v>-0.15505415162454872</v>
      </c>
      <c r="O38" s="64">
        <v>56.759998000000003</v>
      </c>
      <c r="P38" s="6">
        <f t="shared" si="4"/>
        <v>3.031399528045009E-2</v>
      </c>
    </row>
    <row r="39" spans="1:16" x14ac:dyDescent="0.2">
      <c r="A39" s="3">
        <v>43647</v>
      </c>
      <c r="C39" s="65">
        <v>2982.3</v>
      </c>
      <c r="D39" s="8">
        <f t="shared" si="0"/>
        <v>1.2940696963521514E-2</v>
      </c>
      <c r="F39" s="66">
        <v>1576.7</v>
      </c>
      <c r="G39" s="8">
        <f t="shared" si="1"/>
        <v>6.1259651585732211E-3</v>
      </c>
      <c r="I39" s="30">
        <v>123.95959499999999</v>
      </c>
      <c r="J39" s="6">
        <f t="shared" si="2"/>
        <v>-3.3898399401501411E-2</v>
      </c>
      <c r="L39" s="65">
        <v>55.4</v>
      </c>
      <c r="M39" s="6">
        <f t="shared" si="3"/>
        <v>1.2241914854741465E-2</v>
      </c>
      <c r="O39" s="64">
        <v>55.09</v>
      </c>
      <c r="P39" s="6">
        <f t="shared" si="4"/>
        <v>0.35622849227544306</v>
      </c>
    </row>
    <row r="40" spans="1:16" x14ac:dyDescent="0.2">
      <c r="A40" s="3">
        <v>43617</v>
      </c>
      <c r="C40" s="65">
        <v>2944.2</v>
      </c>
      <c r="D40" s="8">
        <f t="shared" si="0"/>
        <v>6.9606917096563192E-2</v>
      </c>
      <c r="F40" s="66">
        <v>1567.1</v>
      </c>
      <c r="G40" s="8">
        <f t="shared" si="1"/>
        <v>6.8598704398227017E-2</v>
      </c>
      <c r="I40" s="30">
        <v>128.309067</v>
      </c>
      <c r="J40" s="6">
        <f t="shared" si="2"/>
        <v>0.13755109719245717</v>
      </c>
      <c r="L40" s="65">
        <v>54.73</v>
      </c>
      <c r="M40" s="6">
        <f t="shared" si="3"/>
        <v>5.1893138573899655E-2</v>
      </c>
      <c r="O40" s="64">
        <v>40.619999</v>
      </c>
      <c r="P40" s="6">
        <f t="shared" si="4"/>
        <v>6.8947342105263099E-2</v>
      </c>
    </row>
    <row r="41" spans="1:16" x14ac:dyDescent="0.2">
      <c r="A41" s="3">
        <v>43586</v>
      </c>
      <c r="C41" s="65">
        <v>2752.6</v>
      </c>
      <c r="D41" s="8">
        <f t="shared" si="0"/>
        <v>-6.6440562998134722E-2</v>
      </c>
      <c r="F41" s="66">
        <v>1466.5</v>
      </c>
      <c r="G41" s="8">
        <f t="shared" si="1"/>
        <v>-8.0102872914314394E-2</v>
      </c>
      <c r="I41" s="30">
        <v>112.794113</v>
      </c>
      <c r="J41" s="6">
        <f t="shared" si="2"/>
        <v>-0.13544519683544787</v>
      </c>
      <c r="L41" s="65">
        <v>52.03</v>
      </c>
      <c r="M41" s="6">
        <f t="shared" si="3"/>
        <v>-7.0062555853440567E-2</v>
      </c>
      <c r="O41" s="64">
        <v>38</v>
      </c>
      <c r="P41" s="6">
        <f t="shared" si="4"/>
        <v>0.19309262166405028</v>
      </c>
    </row>
    <row r="42" spans="1:16" x14ac:dyDescent="0.2">
      <c r="A42" s="3">
        <v>43556</v>
      </c>
      <c r="C42" s="65">
        <v>2948.5</v>
      </c>
      <c r="D42" s="8">
        <f t="shared" si="0"/>
        <v>3.9009091549792041E-2</v>
      </c>
      <c r="F42" s="66">
        <v>1594.2</v>
      </c>
      <c r="G42" s="8">
        <f t="shared" si="1"/>
        <v>3.2646715895841449E-2</v>
      </c>
      <c r="I42" s="30">
        <v>130.464966</v>
      </c>
      <c r="J42" s="6">
        <f t="shared" si="2"/>
        <v>2.9005711900078612E-2</v>
      </c>
      <c r="L42" s="65">
        <v>55.95</v>
      </c>
      <c r="M42" s="6">
        <f t="shared" si="3"/>
        <v>3.6303019077607024E-2</v>
      </c>
      <c r="O42" s="64">
        <v>31.85</v>
      </c>
      <c r="P42" s="6">
        <f t="shared" si="4"/>
        <v>5.3240740740740922E-2</v>
      </c>
    </row>
    <row r="43" spans="1:16" x14ac:dyDescent="0.2">
      <c r="A43" s="3">
        <v>43525</v>
      </c>
      <c r="C43" s="65">
        <v>2837.8</v>
      </c>
      <c r="D43" s="8">
        <f t="shared" si="0"/>
        <v>1.9068481344489685E-2</v>
      </c>
      <c r="F43" s="66">
        <v>1543.8</v>
      </c>
      <c r="G43" s="8">
        <f t="shared" si="1"/>
        <v>-2.0120596635988641E-2</v>
      </c>
      <c r="I43" s="30">
        <v>126.787407</v>
      </c>
      <c r="J43" s="6">
        <f t="shared" si="2"/>
        <v>-1.3470254127058712E-2</v>
      </c>
      <c r="L43" s="65">
        <v>53.99</v>
      </c>
      <c r="M43" s="6">
        <f t="shared" si="3"/>
        <v>4.2881977979524866E-2</v>
      </c>
      <c r="O43" s="64">
        <v>30.24</v>
      </c>
      <c r="P43" s="6">
        <f t="shared" si="4"/>
        <v>-7.3245508021896777E-2</v>
      </c>
    </row>
    <row r="44" spans="1:16" x14ac:dyDescent="0.2">
      <c r="A44" s="3">
        <v>43497</v>
      </c>
      <c r="C44" s="65">
        <v>2784.7</v>
      </c>
      <c r="D44" s="8">
        <f t="shared" si="0"/>
        <v>2.9654279903863934E-2</v>
      </c>
      <c r="F44" s="66">
        <v>1575.5</v>
      </c>
      <c r="G44" s="8">
        <f t="shared" si="1"/>
        <v>5.0193307558992206E-2</v>
      </c>
      <c r="I44" s="30">
        <v>128.518585</v>
      </c>
      <c r="J44" s="6">
        <f t="shared" si="2"/>
        <v>3.8026146512380787E-2</v>
      </c>
      <c r="L44" s="65">
        <v>51.77</v>
      </c>
      <c r="M44" s="6">
        <f t="shared" si="3"/>
        <v>9.4734616197927668E-2</v>
      </c>
      <c r="O44" s="64">
        <v>32.630001</v>
      </c>
      <c r="P44" s="6">
        <f t="shared" si="4"/>
        <v>-0.14108977935826372</v>
      </c>
    </row>
    <row r="45" spans="1:16" x14ac:dyDescent="0.2">
      <c r="A45" s="3">
        <v>43466</v>
      </c>
      <c r="C45" s="65">
        <v>2704.5</v>
      </c>
      <c r="D45" s="8">
        <f t="shared" si="0"/>
        <v>7.9554526584703966E-2</v>
      </c>
      <c r="F45" s="66">
        <v>1500.2</v>
      </c>
      <c r="G45" s="8">
        <f t="shared" si="1"/>
        <v>0.1120830244625648</v>
      </c>
      <c r="I45" s="30">
        <v>123.810547</v>
      </c>
      <c r="J45" s="6">
        <f t="shared" si="2"/>
        <v>4.7926332145389772E-2</v>
      </c>
      <c r="L45" s="65">
        <v>47.29</v>
      </c>
      <c r="M45" s="6">
        <f t="shared" si="3"/>
        <v>9.1391645511193165E-2</v>
      </c>
      <c r="O45" s="64">
        <v>37.990001999999997</v>
      </c>
      <c r="P45" s="6">
        <f t="shared" si="4"/>
        <v>0.1303183835073376</v>
      </c>
    </row>
    <row r="46" spans="1:16" x14ac:dyDescent="0.2">
      <c r="A46" s="3">
        <v>43435</v>
      </c>
      <c r="C46" s="65">
        <v>2505.1999999999998</v>
      </c>
      <c r="D46" s="8">
        <f t="shared" si="0"/>
        <v>-9.1759417032230117E-2</v>
      </c>
      <c r="F46" s="66">
        <v>1349</v>
      </c>
      <c r="G46" s="8">
        <f t="shared" si="1"/>
        <v>-0.12094356835657494</v>
      </c>
      <c r="I46" s="30">
        <v>118.14814</v>
      </c>
      <c r="J46" s="6">
        <f t="shared" si="2"/>
        <v>-6.3389066062512156E-2</v>
      </c>
      <c r="L46" s="65">
        <v>43.33</v>
      </c>
      <c r="M46" s="6">
        <f t="shared" si="3"/>
        <v>-9.4840192187173544E-2</v>
      </c>
      <c r="O46" s="64">
        <v>33.610000999999997</v>
      </c>
      <c r="P46" s="6">
        <f t="shared" si="4"/>
        <v>-2.4383163298021482E-2</v>
      </c>
    </row>
    <row r="47" spans="1:16" x14ac:dyDescent="0.2">
      <c r="A47" s="3">
        <v>43405</v>
      </c>
      <c r="C47" s="65">
        <v>2758.3</v>
      </c>
      <c r="D47" s="7"/>
      <c r="F47" s="66">
        <v>1534.6</v>
      </c>
      <c r="G47" s="7"/>
      <c r="I47" s="30">
        <v>126.14431</v>
      </c>
      <c r="J47" s="7"/>
      <c r="L47" s="65">
        <v>47.87</v>
      </c>
      <c r="M47" s="7"/>
      <c r="O47" s="64">
        <v>34.450001</v>
      </c>
      <c r="P47" s="7"/>
    </row>
  </sheetData>
  <mergeCells count="1">
    <mergeCell ref="A2:B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243A1-5166-6A40-86F7-8EFBBCFAB05E}">
  <dimension ref="A1:AK3454"/>
  <sheetViews>
    <sheetView zoomScale="84" zoomScaleNormal="130" workbookViewId="0">
      <selection activeCell="E7" sqref="C5:E7"/>
    </sheetView>
  </sheetViews>
  <sheetFormatPr baseColWidth="10" defaultRowHeight="16" x14ac:dyDescent="0.2"/>
  <cols>
    <col min="3" max="3" width="10.83203125" customWidth="1"/>
    <col min="5" max="5" width="17.1640625" customWidth="1"/>
    <col min="9" max="9" width="16" customWidth="1"/>
    <col min="13" max="13" width="15.83203125" customWidth="1"/>
    <col min="14" max="14" width="10.83203125" customWidth="1"/>
    <col min="27" max="28" width="12.1640625" bestFit="1" customWidth="1"/>
    <col min="30" max="30" width="11" customWidth="1"/>
    <col min="33" max="33" width="10.83203125" customWidth="1"/>
    <col min="36" max="36" width="11" customWidth="1"/>
    <col min="38" max="38" width="16.5" customWidth="1"/>
  </cols>
  <sheetData>
    <row r="1" spans="1:37" x14ac:dyDescent="0.2">
      <c r="C1" t="s">
        <v>44</v>
      </c>
    </row>
    <row r="2" spans="1:37" x14ac:dyDescent="0.2">
      <c r="A2" s="96" t="s">
        <v>6</v>
      </c>
      <c r="B2" s="96"/>
      <c r="C2" t="s">
        <v>70</v>
      </c>
    </row>
    <row r="5" spans="1:37" ht="24" x14ac:dyDescent="0.2">
      <c r="C5" s="52" t="s">
        <v>18</v>
      </c>
      <c r="D5" s="14" t="s">
        <v>10</v>
      </c>
      <c r="E5" s="14" t="s">
        <v>11</v>
      </c>
      <c r="G5" s="52" t="s">
        <v>1</v>
      </c>
      <c r="H5" s="14" t="s">
        <v>10</v>
      </c>
      <c r="I5" s="14" t="s">
        <v>11</v>
      </c>
      <c r="K5" s="52" t="s">
        <v>19</v>
      </c>
      <c r="L5" s="14" t="s">
        <v>10</v>
      </c>
      <c r="M5" s="14" t="s">
        <v>11</v>
      </c>
    </row>
    <row r="6" spans="1:37" x14ac:dyDescent="0.2">
      <c r="C6" s="14" t="s">
        <v>12</v>
      </c>
      <c r="D6" s="21">
        <f>AVERAGE(AD11:AD3365)</f>
        <v>1.2453986145036318</v>
      </c>
      <c r="E6" s="21">
        <f>STDEV(AD11:AD3365)</f>
        <v>0.32738816939464055</v>
      </c>
      <c r="G6" s="14" t="s">
        <v>12</v>
      </c>
      <c r="H6" s="21">
        <f>AVERAGE(AG11:AG3365)</f>
        <v>1.0290872681346581</v>
      </c>
      <c r="I6" s="21">
        <f>STDEV(AG11:AG3365)</f>
        <v>0.21635664692843226</v>
      </c>
      <c r="K6" s="14" t="s">
        <v>12</v>
      </c>
      <c r="L6" s="21">
        <f>AVERAGE(AJ11:AJ3365)</f>
        <v>0.95348043201736588</v>
      </c>
      <c r="M6" s="21">
        <f>STDEV(AJ11:AJ3365)</f>
        <v>0.5236541180122819</v>
      </c>
    </row>
    <row r="7" spans="1:37" x14ac:dyDescent="0.2">
      <c r="C7" s="14" t="s">
        <v>15</v>
      </c>
      <c r="D7" s="21">
        <f>AVERAGE(AE11:AE3365)</f>
        <v>0.91729567306877979</v>
      </c>
      <c r="E7" s="21">
        <f>STDEV(AE11:AE3365)</f>
        <v>0.22561902942353135</v>
      </c>
      <c r="G7" s="14" t="s">
        <v>15</v>
      </c>
      <c r="H7" s="21">
        <f>AVERAGE(AH11:AH3365)</f>
        <v>0.70833716148786052</v>
      </c>
      <c r="I7" s="21">
        <f>STDEV(AH11:AH3365)</f>
        <v>0.20680998678831861</v>
      </c>
      <c r="K7" s="14" t="s">
        <v>15</v>
      </c>
      <c r="L7" s="21">
        <f>AVERAGE(AK11:AK3365)</f>
        <v>0.80331629350494604</v>
      </c>
      <c r="M7" s="21">
        <f>STDEV(AK11:AK3365)</f>
        <v>0.48332311792315236</v>
      </c>
    </row>
    <row r="9" spans="1:37" x14ac:dyDescent="0.2">
      <c r="U9" s="96" t="s">
        <v>34</v>
      </c>
      <c r="V9" s="96"/>
      <c r="X9" s="96" t="s">
        <v>35</v>
      </c>
      <c r="Y9" s="96"/>
      <c r="AA9" s="97" t="s">
        <v>36</v>
      </c>
      <c r="AB9" s="97"/>
      <c r="AD9" s="96" t="s">
        <v>33</v>
      </c>
      <c r="AE9" s="96"/>
      <c r="AG9" s="96" t="s">
        <v>37</v>
      </c>
      <c r="AH9" s="96"/>
      <c r="AJ9" s="96" t="s">
        <v>38</v>
      </c>
      <c r="AK9" s="96"/>
    </row>
    <row r="10" spans="1:37" ht="65" customHeight="1" thickBot="1" x14ac:dyDescent="0.25">
      <c r="A10" s="24" t="s">
        <v>9</v>
      </c>
      <c r="C10" s="12" t="s">
        <v>31</v>
      </c>
      <c r="D10" s="44" t="s">
        <v>3</v>
      </c>
      <c r="E10" s="5"/>
      <c r="F10" s="45" t="s">
        <v>39</v>
      </c>
      <c r="G10" s="44" t="s">
        <v>3</v>
      </c>
      <c r="I10" s="12" t="s">
        <v>28</v>
      </c>
      <c r="J10" s="44" t="s">
        <v>3</v>
      </c>
      <c r="L10" s="12" t="s">
        <v>29</v>
      </c>
      <c r="M10" s="44" t="s">
        <v>3</v>
      </c>
      <c r="O10" s="12" t="s">
        <v>30</v>
      </c>
      <c r="P10" s="44" t="s">
        <v>3</v>
      </c>
      <c r="R10" s="12" t="s">
        <v>32</v>
      </c>
      <c r="S10" s="25" t="s">
        <v>41</v>
      </c>
      <c r="U10" s="24" t="s">
        <v>4</v>
      </c>
      <c r="V10" s="24" t="s">
        <v>40</v>
      </c>
      <c r="X10" s="24" t="s">
        <v>4</v>
      </c>
      <c r="Y10" s="24" t="s">
        <v>40</v>
      </c>
      <c r="Z10" s="47"/>
      <c r="AA10" s="24" t="s">
        <v>4</v>
      </c>
      <c r="AB10" s="24" t="s">
        <v>40</v>
      </c>
      <c r="AD10" s="47" t="s">
        <v>4</v>
      </c>
      <c r="AE10" s="24" t="s">
        <v>40</v>
      </c>
      <c r="AF10" s="46"/>
      <c r="AG10" s="47" t="s">
        <v>4</v>
      </c>
      <c r="AH10" s="24" t="s">
        <v>40</v>
      </c>
      <c r="AJ10" s="47" t="s">
        <v>4</v>
      </c>
      <c r="AK10" s="24" t="s">
        <v>40</v>
      </c>
    </row>
    <row r="11" spans="1:37" ht="17" thickBot="1" x14ac:dyDescent="0.25">
      <c r="A11" s="16">
        <v>44484</v>
      </c>
      <c r="B11" s="16"/>
      <c r="C11" s="17">
        <v>4462.5</v>
      </c>
      <c r="D11" s="19">
        <f t="shared" ref="D11:D72" si="0">C11/C12 - 1</f>
        <v>7.5637841499209824E-3</v>
      </c>
      <c r="F11" s="67">
        <v>2265.65</v>
      </c>
      <c r="G11" s="19">
        <f t="shared" ref="G11:G72" si="1">F11/F12 - 1</f>
        <v>-3.7508024870501755E-3</v>
      </c>
      <c r="I11" s="30">
        <v>199.020004</v>
      </c>
      <c r="J11" s="48">
        <f t="shared" ref="J11:J72" si="2">I11/I12-1</f>
        <v>2.4134214746727611E-2</v>
      </c>
      <c r="L11" s="30">
        <v>55.25</v>
      </c>
      <c r="M11" s="19">
        <f t="shared" ref="M11:M72" si="3">L11/L12 - 1</f>
        <v>-7.1878164532680477E-3</v>
      </c>
      <c r="O11" s="30">
        <v>41.66</v>
      </c>
      <c r="P11" s="19">
        <f t="shared" ref="P11:P72" si="4">O11/O12 - 1</f>
        <v>-7.6226774654597484E-3</v>
      </c>
      <c r="R11" s="20">
        <f t="shared" ref="R11:R71" si="5">VAR(D11:D100)</f>
        <v>5.0414834989668136E-5</v>
      </c>
      <c r="S11" s="20">
        <f t="shared" ref="S11:S71" si="6">VAR(G11:G100)</f>
        <v>1.3647318740841734E-4</v>
      </c>
      <c r="U11" s="20">
        <f t="shared" ref="U11:U72" si="7">COVAR(D11:D100,J11:J100)</f>
        <v>6.8968262044742209E-5</v>
      </c>
      <c r="V11" s="20">
        <f t="shared" ref="V11:V72" si="8">COVAR(G11:G100,J11:J100)</f>
        <v>1.2168598036886667E-4</v>
      </c>
      <c r="X11" s="20">
        <f t="shared" ref="X11:X71" si="9">COVAR(D11:D100,M11:M100)</f>
        <v>4.5429484002082257E-5</v>
      </c>
      <c r="Y11" s="20">
        <f t="shared" ref="Y11:Y71" si="10">COVAR(G11:G100,M11:M100)</f>
        <v>4.604575545703727E-5</v>
      </c>
      <c r="AA11" s="20">
        <f t="shared" ref="AA11:AA72" si="11">COVAR(D11:D100,P11:P100)</f>
        <v>4.3749418952722406E-5</v>
      </c>
      <c r="AB11" s="50">
        <f t="shared" ref="AB11:AB72" si="12">COVAR(G11:G100,P11:P100)</f>
        <v>9.7385343600396498E-5</v>
      </c>
      <c r="AD11" s="51">
        <f t="shared" ref="AD11:AD72" si="13">U11/R11</f>
        <v>1.3680152292252143</v>
      </c>
      <c r="AE11" s="21">
        <f t="shared" ref="AE11:AE72" si="14">V11/S11</f>
        <v>0.89164752930333746</v>
      </c>
      <c r="AG11" s="21">
        <f t="shared" ref="AG11:AG71" si="15">X11/R11</f>
        <v>0.90111341257771527</v>
      </c>
      <c r="AH11" s="21">
        <f t="shared" ref="AH11:AH71" si="16">Y11/S11</f>
        <v>0.33739781660728824</v>
      </c>
      <c r="AJ11" s="21">
        <f t="shared" ref="AJ11:AJ72" si="17">AA11/R11</f>
        <v>0.86778859757625471</v>
      </c>
      <c r="AK11" s="21">
        <f t="shared" ref="AK11:AK72" si="18">AB11/S11</f>
        <v>0.71358590980186931</v>
      </c>
    </row>
    <row r="12" spans="1:37" ht="17" thickBot="1" x14ac:dyDescent="0.25">
      <c r="A12" s="16">
        <v>44483</v>
      </c>
      <c r="B12" s="16"/>
      <c r="C12" s="17">
        <v>4429</v>
      </c>
      <c r="D12" s="19">
        <f t="shared" si="0"/>
        <v>1.6991963260619913E-2</v>
      </c>
      <c r="F12" s="67">
        <v>2274.1799999999998</v>
      </c>
      <c r="G12" s="19">
        <f t="shared" si="1"/>
        <v>1.4366829172558049E-2</v>
      </c>
      <c r="I12" s="30">
        <v>194.33000200000001</v>
      </c>
      <c r="J12" s="48">
        <f t="shared" si="2"/>
        <v>2.852757458952504E-2</v>
      </c>
      <c r="L12" s="30">
        <v>55.650002000000001</v>
      </c>
      <c r="M12" s="19">
        <f t="shared" si="3"/>
        <v>1.885761660303209E-2</v>
      </c>
      <c r="O12" s="30">
        <v>41.98</v>
      </c>
      <c r="P12" s="19">
        <f t="shared" si="4"/>
        <v>1.9674569816592991E-2</v>
      </c>
      <c r="R12" s="20">
        <f t="shared" si="5"/>
        <v>4.9929877097778788E-5</v>
      </c>
      <c r="S12" s="20">
        <f t="shared" si="6"/>
        <v>1.3686209690884894E-4</v>
      </c>
      <c r="U12" s="20">
        <f t="shared" si="7"/>
        <v>6.7493991847161977E-5</v>
      </c>
      <c r="V12" s="20">
        <f t="shared" si="8"/>
        <v>1.2429969787636525E-4</v>
      </c>
      <c r="X12" s="20">
        <f t="shared" si="9"/>
        <v>4.6087701751759269E-5</v>
      </c>
      <c r="Y12" s="20">
        <f t="shared" si="10"/>
        <v>4.5938563777081971E-5</v>
      </c>
      <c r="AA12" s="20">
        <f t="shared" si="11"/>
        <v>4.4682001465110853E-5</v>
      </c>
      <c r="AB12" s="50">
        <f t="shared" si="12"/>
        <v>9.8325682331002048E-5</v>
      </c>
      <c r="AD12" s="51">
        <f t="shared" si="13"/>
        <v>1.3517756455716283</v>
      </c>
      <c r="AE12" s="21">
        <f t="shared" si="14"/>
        <v>0.90821126289735044</v>
      </c>
      <c r="AG12" s="21">
        <f t="shared" si="15"/>
        <v>0.92304857193028333</v>
      </c>
      <c r="AH12" s="21">
        <f t="shared" si="16"/>
        <v>0.3356558522384569</v>
      </c>
      <c r="AJ12" s="21">
        <f t="shared" si="17"/>
        <v>0.89489508210903657</v>
      </c>
      <c r="AK12" s="21">
        <f t="shared" si="18"/>
        <v>0.7184288751361716</v>
      </c>
    </row>
    <row r="13" spans="1:37" ht="17" thickBot="1" x14ac:dyDescent="0.25">
      <c r="A13" s="16">
        <v>44482</v>
      </c>
      <c r="B13" s="16"/>
      <c r="C13" s="17">
        <v>4355</v>
      </c>
      <c r="D13" s="19">
        <f t="shared" si="0"/>
        <v>3.2828428267004384E-3</v>
      </c>
      <c r="F13" s="67">
        <v>2241.9699999999998</v>
      </c>
      <c r="G13" s="19">
        <f t="shared" si="1"/>
        <v>3.4463157988962045E-3</v>
      </c>
      <c r="I13" s="30">
        <v>188.94000199999999</v>
      </c>
      <c r="J13" s="48">
        <f t="shared" si="2"/>
        <v>-5.1600463896381843E-3</v>
      </c>
      <c r="L13" s="30">
        <v>54.619999</v>
      </c>
      <c r="M13" s="19">
        <f t="shared" si="3"/>
        <v>6.2638173593188018E-3</v>
      </c>
      <c r="O13" s="30">
        <v>41.169998</v>
      </c>
      <c r="P13" s="19">
        <f t="shared" si="4"/>
        <v>-3.1477240471603496E-3</v>
      </c>
      <c r="R13" s="20">
        <f t="shared" si="5"/>
        <v>4.6858090010651565E-5</v>
      </c>
      <c r="S13" s="20">
        <f t="shared" si="6"/>
        <v>1.3578065522973912E-4</v>
      </c>
      <c r="U13" s="20">
        <f t="shared" si="7"/>
        <v>6.1808619615762278E-5</v>
      </c>
      <c r="V13" s="20">
        <f t="shared" si="8"/>
        <v>1.1975931031699686E-4</v>
      </c>
      <c r="X13" s="20">
        <f t="shared" si="9"/>
        <v>4.2685636578755524E-5</v>
      </c>
      <c r="Y13" s="20">
        <f t="shared" si="10"/>
        <v>4.3356918401010348E-5</v>
      </c>
      <c r="AA13" s="20">
        <f t="shared" si="11"/>
        <v>4.087245913963E-5</v>
      </c>
      <c r="AB13" s="50">
        <f t="shared" si="12"/>
        <v>9.5343339856454731E-5</v>
      </c>
      <c r="AD13" s="51">
        <f t="shared" si="13"/>
        <v>1.3190597312377057</v>
      </c>
      <c r="AE13" s="21">
        <f t="shared" si="14"/>
        <v>0.88200568861864492</v>
      </c>
      <c r="AG13" s="21">
        <f t="shared" si="15"/>
        <v>0.91095553764680592</v>
      </c>
      <c r="AH13" s="21">
        <f t="shared" si="16"/>
        <v>0.31931587255674232</v>
      </c>
      <c r="AJ13" s="21">
        <f t="shared" si="17"/>
        <v>0.87226045983391687</v>
      </c>
      <c r="AK13" s="21">
        <f t="shared" si="18"/>
        <v>0.70218647638085874</v>
      </c>
    </row>
    <row r="14" spans="1:37" ht="17" thickBot="1" x14ac:dyDescent="0.25">
      <c r="A14" s="16">
        <v>44481</v>
      </c>
      <c r="B14" s="16"/>
      <c r="C14" s="17">
        <v>4340.75</v>
      </c>
      <c r="D14" s="19">
        <f t="shared" si="0"/>
        <v>-2.3557802803952921E-3</v>
      </c>
      <c r="F14" s="67">
        <v>2234.27</v>
      </c>
      <c r="G14" s="19">
        <f t="shared" si="1"/>
        <v>6.1378701635566024E-3</v>
      </c>
      <c r="I14" s="30">
        <v>189.91999799999999</v>
      </c>
      <c r="J14" s="48">
        <f t="shared" si="2"/>
        <v>-1.5397382007348082E-2</v>
      </c>
      <c r="L14" s="30">
        <v>54.279998999999997</v>
      </c>
      <c r="M14" s="19">
        <f t="shared" si="3"/>
        <v>-1.1833260513380739E-2</v>
      </c>
      <c r="O14" s="30">
        <v>41.299999</v>
      </c>
      <c r="P14" s="19">
        <f t="shared" si="4"/>
        <v>1.6990839276266101E-2</v>
      </c>
      <c r="R14" s="20">
        <f t="shared" si="5"/>
        <v>4.6771527794803796E-5</v>
      </c>
      <c r="S14" s="20">
        <f t="shared" si="6"/>
        <v>1.3801614326987478E-4</v>
      </c>
      <c r="U14" s="20">
        <f t="shared" si="7"/>
        <v>6.2058334863617474E-5</v>
      </c>
      <c r="V14" s="20">
        <f t="shared" si="8"/>
        <v>1.1744915441848517E-4</v>
      </c>
      <c r="X14" s="20">
        <f t="shared" si="9"/>
        <v>4.2523885137733039E-5</v>
      </c>
      <c r="Y14" s="20">
        <f t="shared" si="10"/>
        <v>4.261472475877001E-5</v>
      </c>
      <c r="AA14" s="20">
        <f t="shared" si="11"/>
        <v>4.0896478845785502E-5</v>
      </c>
      <c r="AB14" s="50">
        <f t="shared" si="12"/>
        <v>9.6092291305084778E-5</v>
      </c>
      <c r="AD14" s="51">
        <f t="shared" si="13"/>
        <v>1.3268400197633057</v>
      </c>
      <c r="AE14" s="21">
        <f t="shared" si="14"/>
        <v>0.85098128114496563</v>
      </c>
      <c r="AG14" s="21">
        <f t="shared" si="15"/>
        <v>0.90918315356928192</v>
      </c>
      <c r="AH14" s="21">
        <f t="shared" si="16"/>
        <v>0.30876623378354945</v>
      </c>
      <c r="AJ14" s="21">
        <f t="shared" si="17"/>
        <v>0.87438834637189256</v>
      </c>
      <c r="AK14" s="21">
        <f t="shared" si="18"/>
        <v>0.69623950523807421</v>
      </c>
    </row>
    <row r="15" spans="1:37" ht="17" thickBot="1" x14ac:dyDescent="0.25">
      <c r="A15" s="16">
        <v>44480</v>
      </c>
      <c r="B15" s="16"/>
      <c r="C15" s="17">
        <v>4351</v>
      </c>
      <c r="D15" s="19">
        <f t="shared" si="0"/>
        <v>-7.1310399908722788E-3</v>
      </c>
      <c r="F15" s="67">
        <v>2220.64</v>
      </c>
      <c r="G15" s="19">
        <f t="shared" si="1"/>
        <v>-5.5752343165749174E-3</v>
      </c>
      <c r="I15" s="30">
        <v>192.88999899999999</v>
      </c>
      <c r="J15" s="48">
        <f t="shared" si="2"/>
        <v>-1.1631507242641725E-2</v>
      </c>
      <c r="L15" s="30">
        <v>54.93</v>
      </c>
      <c r="M15" s="19">
        <f t="shared" si="3"/>
        <v>-2.7233477587745858E-3</v>
      </c>
      <c r="O15" s="30">
        <v>40.610000999999997</v>
      </c>
      <c r="P15" s="19">
        <f t="shared" si="4"/>
        <v>-8.7869170420573628E-3</v>
      </c>
      <c r="R15" s="20">
        <f t="shared" si="5"/>
        <v>4.7490026664113172E-5</v>
      </c>
      <c r="S15" s="20">
        <f t="shared" si="6"/>
        <v>1.3768993119094822E-4</v>
      </c>
      <c r="U15" s="20">
        <f t="shared" si="7"/>
        <v>6.1972184336764666E-5</v>
      </c>
      <c r="V15" s="20">
        <f t="shared" si="8"/>
        <v>1.1847810968426966E-4</v>
      </c>
      <c r="X15" s="20">
        <f t="shared" si="9"/>
        <v>4.3419419464441628E-5</v>
      </c>
      <c r="Y15" s="20">
        <f t="shared" si="10"/>
        <v>4.3977456181276852E-5</v>
      </c>
      <c r="AA15" s="20">
        <f t="shared" si="11"/>
        <v>4.0210292392112776E-5</v>
      </c>
      <c r="AB15" s="50">
        <f t="shared" si="12"/>
        <v>9.4321243958216333E-5</v>
      </c>
      <c r="AD15" s="51">
        <f t="shared" si="13"/>
        <v>1.3049515590943064</v>
      </c>
      <c r="AE15" s="21">
        <f t="shared" si="14"/>
        <v>0.86047039648792012</v>
      </c>
      <c r="AG15" s="21">
        <f t="shared" si="15"/>
        <v>0.91428500917756728</v>
      </c>
      <c r="AH15" s="21">
        <f t="shared" si="16"/>
        <v>0.31939485916576554</v>
      </c>
      <c r="AJ15" s="21">
        <f t="shared" si="17"/>
        <v>0.8467102509019756</v>
      </c>
      <c r="AK15" s="21">
        <f t="shared" si="18"/>
        <v>0.68502644414435621</v>
      </c>
    </row>
    <row r="16" spans="1:37" ht="17" thickBot="1" x14ac:dyDescent="0.25">
      <c r="A16" s="16">
        <v>44477</v>
      </c>
      <c r="B16" s="16"/>
      <c r="C16" s="17">
        <v>4382.25</v>
      </c>
      <c r="D16" s="19">
        <f t="shared" si="0"/>
        <v>-1.7653758542141018E-3</v>
      </c>
      <c r="F16" s="67">
        <v>2233.09</v>
      </c>
      <c r="G16" s="19">
        <f t="shared" si="1"/>
        <v>-7.5552533454217308E-3</v>
      </c>
      <c r="I16" s="30">
        <v>195.16000399999999</v>
      </c>
      <c r="J16" s="48">
        <f t="shared" si="2"/>
        <v>-3.0140280970626376E-3</v>
      </c>
      <c r="L16" s="30">
        <v>55.080002</v>
      </c>
      <c r="M16" s="19">
        <f t="shared" si="3"/>
        <v>1.0905488913122152E-3</v>
      </c>
      <c r="O16" s="30">
        <v>40.970001000000003</v>
      </c>
      <c r="P16" s="19">
        <f t="shared" si="4"/>
        <v>9.1133748331713171E-3</v>
      </c>
      <c r="R16" s="20">
        <f t="shared" si="5"/>
        <v>4.7024770932443564E-5</v>
      </c>
      <c r="S16" s="20">
        <f t="shared" si="6"/>
        <v>1.3806202199495045E-4</v>
      </c>
      <c r="U16" s="20">
        <f t="shared" si="7"/>
        <v>6.1014465657399212E-5</v>
      </c>
      <c r="V16" s="20">
        <f t="shared" si="8"/>
        <v>1.1758634279867895E-4</v>
      </c>
      <c r="X16" s="20">
        <f t="shared" si="9"/>
        <v>4.2854174575317479E-5</v>
      </c>
      <c r="Y16" s="20">
        <f t="shared" si="10"/>
        <v>4.3222751896414041E-5</v>
      </c>
      <c r="AA16" s="20">
        <f t="shared" si="11"/>
        <v>3.9770295986733665E-5</v>
      </c>
      <c r="AB16" s="50">
        <f t="shared" si="12"/>
        <v>9.4246204203396561E-5</v>
      </c>
      <c r="AD16" s="51">
        <f t="shared" si="13"/>
        <v>1.2974962864795969</v>
      </c>
      <c r="AE16" s="21">
        <f t="shared" si="14"/>
        <v>0.85169216776341006</v>
      </c>
      <c r="AG16" s="21">
        <f t="shared" si="15"/>
        <v>0.91131065022905433</v>
      </c>
      <c r="AH16" s="21">
        <f t="shared" si="16"/>
        <v>0.31306764359857697</v>
      </c>
      <c r="AJ16" s="21">
        <f t="shared" si="17"/>
        <v>0.84573077546445086</v>
      </c>
      <c r="AK16" s="21">
        <f t="shared" si="18"/>
        <v>0.68263670806475341</v>
      </c>
    </row>
    <row r="17" spans="1:37" ht="17" thickBot="1" x14ac:dyDescent="0.25">
      <c r="A17" s="16">
        <v>44476</v>
      </c>
      <c r="B17" s="16"/>
      <c r="C17" s="17">
        <v>4390</v>
      </c>
      <c r="D17" s="19">
        <f t="shared" si="0"/>
        <v>8.2682590721177007E-3</v>
      </c>
      <c r="F17" s="67">
        <v>2250.09</v>
      </c>
      <c r="G17" s="19">
        <f t="shared" si="1"/>
        <v>1.5860331563549712E-2</v>
      </c>
      <c r="I17" s="30">
        <v>195.75</v>
      </c>
      <c r="J17" s="48">
        <f t="shared" si="2"/>
        <v>2.0275195349342301E-2</v>
      </c>
      <c r="L17" s="30">
        <v>55.02</v>
      </c>
      <c r="M17" s="19">
        <f t="shared" si="3"/>
        <v>2.0022265851358245E-2</v>
      </c>
      <c r="O17" s="30">
        <v>40.599997999999999</v>
      </c>
      <c r="P17" s="19">
        <f t="shared" si="4"/>
        <v>1.8309481271870487E-2</v>
      </c>
      <c r="R17" s="20">
        <f t="shared" si="5"/>
        <v>4.698754646396007E-5</v>
      </c>
      <c r="S17" s="20">
        <f t="shared" si="6"/>
        <v>1.3748102397694926E-4</v>
      </c>
      <c r="U17" s="20">
        <f t="shared" si="7"/>
        <v>6.1071771889485054E-5</v>
      </c>
      <c r="V17" s="20">
        <f t="shared" si="8"/>
        <v>1.176113748077963E-4</v>
      </c>
      <c r="X17" s="20">
        <f t="shared" si="9"/>
        <v>4.2951542269144602E-5</v>
      </c>
      <c r="Y17" s="20">
        <f t="shared" si="10"/>
        <v>4.335691551406294E-5</v>
      </c>
      <c r="AA17" s="20">
        <f t="shared" si="11"/>
        <v>3.9689738499529899E-5</v>
      </c>
      <c r="AB17" s="50">
        <f t="shared" si="12"/>
        <v>9.4715011573904274E-5</v>
      </c>
      <c r="AD17" s="51">
        <f t="shared" si="13"/>
        <v>1.2997437935246892</v>
      </c>
      <c r="AE17" s="21">
        <f t="shared" si="14"/>
        <v>0.85547351485769851</v>
      </c>
      <c r="AG17" s="21">
        <f t="shared" si="15"/>
        <v>0.91410481077340089</v>
      </c>
      <c r="AH17" s="21">
        <f t="shared" si="16"/>
        <v>0.31536654485009052</v>
      </c>
      <c r="AJ17" s="21">
        <f t="shared" si="17"/>
        <v>0.84468633683549188</v>
      </c>
      <c r="AK17" s="21">
        <f t="shared" si="18"/>
        <v>0.68893152548663483</v>
      </c>
    </row>
    <row r="18" spans="1:37" ht="17" thickBot="1" x14ac:dyDescent="0.25">
      <c r="A18" s="16">
        <v>44475</v>
      </c>
      <c r="B18" s="16"/>
      <c r="C18" s="17">
        <v>4354</v>
      </c>
      <c r="D18" s="19">
        <f t="shared" si="0"/>
        <v>4.6146746654360804E-3</v>
      </c>
      <c r="F18" s="67">
        <v>2214.96</v>
      </c>
      <c r="G18" s="19">
        <f t="shared" si="1"/>
        <v>-6.0133910140193203E-3</v>
      </c>
      <c r="I18" s="30">
        <v>191.86000100000001</v>
      </c>
      <c r="J18" s="48">
        <f t="shared" si="2"/>
        <v>-3.3246701298700332E-3</v>
      </c>
      <c r="L18" s="30">
        <v>53.939999</v>
      </c>
      <c r="M18" s="19">
        <f t="shared" si="3"/>
        <v>-1.3713659054921501E-2</v>
      </c>
      <c r="O18" s="30">
        <v>39.869999</v>
      </c>
      <c r="P18" s="19">
        <f t="shared" si="4"/>
        <v>-1.5555580246913614E-2</v>
      </c>
      <c r="R18" s="20">
        <f t="shared" si="5"/>
        <v>4.6326514395818526E-5</v>
      </c>
      <c r="S18" s="20">
        <f t="shared" si="6"/>
        <v>1.3608623600193528E-4</v>
      </c>
      <c r="U18" s="20">
        <f t="shared" si="7"/>
        <v>5.8970611820042972E-5</v>
      </c>
      <c r="V18" s="20">
        <f t="shared" si="8"/>
        <v>1.1477756824493586E-4</v>
      </c>
      <c r="X18" s="20">
        <f t="shared" si="9"/>
        <v>4.1356666288015004E-5</v>
      </c>
      <c r="Y18" s="20">
        <f t="shared" si="10"/>
        <v>3.9138989262090692E-5</v>
      </c>
      <c r="AA18" s="20">
        <f t="shared" si="11"/>
        <v>3.7452411236381462E-5</v>
      </c>
      <c r="AB18" s="50">
        <f t="shared" si="12"/>
        <v>9.5299339738782514E-5</v>
      </c>
      <c r="AD18" s="51">
        <f t="shared" si="13"/>
        <v>1.272934357119812</v>
      </c>
      <c r="AE18" s="21">
        <f t="shared" si="14"/>
        <v>0.84341790629952917</v>
      </c>
      <c r="AG18" s="21">
        <f t="shared" si="15"/>
        <v>0.89272130285174001</v>
      </c>
      <c r="AH18" s="21">
        <f t="shared" si="16"/>
        <v>0.2876043192313299</v>
      </c>
      <c r="AJ18" s="21">
        <f t="shared" si="17"/>
        <v>0.80844440219232105</v>
      </c>
      <c r="AK18" s="21">
        <f t="shared" si="18"/>
        <v>0.7002863958808242</v>
      </c>
    </row>
    <row r="19" spans="1:37" ht="17" thickBot="1" x14ac:dyDescent="0.25">
      <c r="A19" s="16">
        <v>44474</v>
      </c>
      <c r="B19" s="16"/>
      <c r="C19" s="17">
        <v>4334</v>
      </c>
      <c r="D19" s="19">
        <f t="shared" si="0"/>
        <v>9.9621322458491868E-3</v>
      </c>
      <c r="F19" s="67">
        <v>2228.36</v>
      </c>
      <c r="G19" s="19">
        <f t="shared" si="1"/>
        <v>4.9110021781582081E-3</v>
      </c>
      <c r="I19" s="30">
        <v>192.5</v>
      </c>
      <c r="J19" s="48">
        <f t="shared" si="2"/>
        <v>-3.2620772727677272E-3</v>
      </c>
      <c r="L19" s="30">
        <v>54.689999</v>
      </c>
      <c r="M19" s="19">
        <f t="shared" si="3"/>
        <v>8.4823713811543744E-3</v>
      </c>
      <c r="O19" s="30">
        <v>40.5</v>
      </c>
      <c r="P19" s="19">
        <f t="shared" si="4"/>
        <v>7.4626615059039114E-3</v>
      </c>
      <c r="R19" s="20">
        <f t="shared" si="5"/>
        <v>4.6128660184043964E-5</v>
      </c>
      <c r="S19" s="20">
        <f t="shared" si="6"/>
        <v>1.3573324661165948E-4</v>
      </c>
      <c r="U19" s="20">
        <f t="shared" si="7"/>
        <v>5.9023968006988356E-5</v>
      </c>
      <c r="V19" s="20">
        <f t="shared" si="8"/>
        <v>1.1468657991132291E-4</v>
      </c>
      <c r="X19" s="20">
        <f t="shared" si="9"/>
        <v>4.2018288645155781E-5</v>
      </c>
      <c r="Y19" s="20">
        <f t="shared" si="10"/>
        <v>3.8233613544453678E-5</v>
      </c>
      <c r="AA19" s="20">
        <f t="shared" si="11"/>
        <v>3.8329111391966077E-5</v>
      </c>
      <c r="AB19" s="50">
        <f t="shared" si="12"/>
        <v>9.3606754962395955E-5</v>
      </c>
      <c r="AD19" s="51">
        <f t="shared" si="13"/>
        <v>1.2795508859675251</v>
      </c>
      <c r="AE19" s="21">
        <f t="shared" si="14"/>
        <v>0.84494096158657228</v>
      </c>
      <c r="AG19" s="21">
        <f t="shared" si="15"/>
        <v>0.9108933248334411</v>
      </c>
      <c r="AH19" s="21">
        <f t="shared" si="16"/>
        <v>0.28168200863744325</v>
      </c>
      <c r="AJ19" s="21">
        <f t="shared" si="17"/>
        <v>0.83091750853028734</v>
      </c>
      <c r="AK19" s="21">
        <f t="shared" si="18"/>
        <v>0.68963763336634976</v>
      </c>
    </row>
    <row r="20" spans="1:37" ht="17" thickBot="1" x14ac:dyDescent="0.25">
      <c r="A20" s="16">
        <v>44473</v>
      </c>
      <c r="B20" s="16"/>
      <c r="C20" s="17">
        <v>4291.25</v>
      </c>
      <c r="D20" s="19">
        <f t="shared" si="0"/>
        <v>-1.2086330935251799E-2</v>
      </c>
      <c r="F20" s="67">
        <v>2217.4699999999998</v>
      </c>
      <c r="G20" s="19">
        <f t="shared" si="1"/>
        <v>-1.0777871459607624E-2</v>
      </c>
      <c r="I20" s="30">
        <v>193.13000500000001</v>
      </c>
      <c r="J20" s="48">
        <f t="shared" si="2"/>
        <v>-6.175047535892042E-3</v>
      </c>
      <c r="L20" s="30">
        <v>54.23</v>
      </c>
      <c r="M20" s="19">
        <f t="shared" si="3"/>
        <v>-9.8594120869089918E-3</v>
      </c>
      <c r="O20" s="30">
        <v>40.200001</v>
      </c>
      <c r="P20" s="19">
        <f t="shared" si="4"/>
        <v>-7.0949826669748139E-2</v>
      </c>
      <c r="R20" s="20">
        <f t="shared" si="5"/>
        <v>4.5099287560157926E-5</v>
      </c>
      <c r="S20" s="20">
        <f t="shared" si="6"/>
        <v>1.3673583584116006E-4</v>
      </c>
      <c r="U20" s="20">
        <f t="shared" si="7"/>
        <v>5.9346153746127223E-5</v>
      </c>
      <c r="V20" s="20">
        <f t="shared" si="8"/>
        <v>1.1679548267058579E-4</v>
      </c>
      <c r="X20" s="20">
        <f t="shared" si="9"/>
        <v>4.116161287729619E-5</v>
      </c>
      <c r="Y20" s="20">
        <f t="shared" si="10"/>
        <v>3.7749087773927355E-5</v>
      </c>
      <c r="AA20" s="20">
        <f t="shared" si="11"/>
        <v>3.7469449418552703E-5</v>
      </c>
      <c r="AB20" s="50">
        <f t="shared" si="12"/>
        <v>9.3542501568075992E-5</v>
      </c>
      <c r="AD20" s="51">
        <f t="shared" si="13"/>
        <v>1.3159000276216206</v>
      </c>
      <c r="AE20" s="21">
        <f t="shared" si="14"/>
        <v>0.85416878429925203</v>
      </c>
      <c r="AG20" s="21">
        <f t="shared" si="15"/>
        <v>0.91268876082334394</v>
      </c>
      <c r="AH20" s="21">
        <f t="shared" si="16"/>
        <v>0.27607311237544774</v>
      </c>
      <c r="AJ20" s="21">
        <f t="shared" si="17"/>
        <v>0.83082131549355887</v>
      </c>
      <c r="AK20" s="21">
        <f t="shared" si="18"/>
        <v>0.68411108903989259</v>
      </c>
    </row>
    <row r="21" spans="1:37" ht="17" thickBot="1" x14ac:dyDescent="0.25">
      <c r="A21" s="16">
        <v>44470</v>
      </c>
      <c r="B21" s="16"/>
      <c r="C21" s="17">
        <v>4343.75</v>
      </c>
      <c r="D21" s="19">
        <f t="shared" si="0"/>
        <v>1.0703274969460663E-2</v>
      </c>
      <c r="F21" s="67">
        <v>2241.63</v>
      </c>
      <c r="G21" s="19">
        <f t="shared" si="1"/>
        <v>1.6902788551831138E-2</v>
      </c>
      <c r="I21" s="30">
        <v>194.33000200000001</v>
      </c>
      <c r="J21" s="48">
        <f t="shared" si="2"/>
        <v>1.2293592684827992E-2</v>
      </c>
      <c r="L21" s="30">
        <v>54.77</v>
      </c>
      <c r="M21" s="19">
        <f t="shared" si="3"/>
        <v>1.304424400912052E-2</v>
      </c>
      <c r="O21" s="30">
        <v>43.27</v>
      </c>
      <c r="P21" s="19">
        <f t="shared" si="4"/>
        <v>1.6682306938855751E-2</v>
      </c>
      <c r="R21" s="20">
        <f t="shared" si="5"/>
        <v>4.3382724834463866E-5</v>
      </c>
      <c r="S21" s="20">
        <f t="shared" si="6"/>
        <v>1.3975061995231034E-4</v>
      </c>
      <c r="U21" s="20">
        <f t="shared" si="7"/>
        <v>5.88494216359173E-5</v>
      </c>
      <c r="V21" s="20">
        <f t="shared" si="8"/>
        <v>1.1725276259041759E-4</v>
      </c>
      <c r="X21" s="20">
        <f t="shared" si="9"/>
        <v>3.9604065971284122E-5</v>
      </c>
      <c r="Y21" s="20">
        <f t="shared" si="10"/>
        <v>3.475705359200073E-5</v>
      </c>
      <c r="AA21" s="20">
        <f t="shared" si="11"/>
        <v>2.8068561911178208E-5</v>
      </c>
      <c r="AB21" s="50">
        <f t="shared" si="12"/>
        <v>8.9733737812861672E-5</v>
      </c>
      <c r="AD21" s="51">
        <f t="shared" si="13"/>
        <v>1.3565174124140416</v>
      </c>
      <c r="AE21" s="21">
        <f t="shared" si="14"/>
        <v>0.83901425718490485</v>
      </c>
      <c r="AG21" s="21">
        <f t="shared" si="15"/>
        <v>0.91289945761595126</v>
      </c>
      <c r="AH21" s="21">
        <f t="shared" si="16"/>
        <v>0.2487076880507687</v>
      </c>
      <c r="AJ21" s="21">
        <f t="shared" si="17"/>
        <v>0.64699859260292791</v>
      </c>
      <c r="AK21" s="21">
        <f t="shared" si="18"/>
        <v>0.64209903214370823</v>
      </c>
    </row>
    <row r="22" spans="1:37" ht="17" thickBot="1" x14ac:dyDescent="0.25">
      <c r="A22" s="16">
        <v>44469</v>
      </c>
      <c r="B22" s="16"/>
      <c r="C22" s="17">
        <v>4297.75</v>
      </c>
      <c r="D22" s="19">
        <f t="shared" si="0"/>
        <v>-1.1954710040806948E-2</v>
      </c>
      <c r="F22" s="67">
        <v>2204.37</v>
      </c>
      <c r="G22" s="19">
        <f t="shared" si="1"/>
        <v>-9.4099249093384518E-3</v>
      </c>
      <c r="I22" s="30">
        <v>191.970001</v>
      </c>
      <c r="J22" s="48">
        <f t="shared" si="2"/>
        <v>-2.9817527412379974E-2</v>
      </c>
      <c r="L22" s="30">
        <v>54.064765999999999</v>
      </c>
      <c r="M22" s="19">
        <f t="shared" si="3"/>
        <v>-1.8925715288633183E-2</v>
      </c>
      <c r="O22" s="30">
        <v>42.560001</v>
      </c>
      <c r="P22" s="19">
        <f t="shared" si="4"/>
        <v>2.9262468162634558E-2</v>
      </c>
      <c r="R22" s="20">
        <f t="shared" si="5"/>
        <v>4.2242538651822893E-5</v>
      </c>
      <c r="S22" s="20">
        <f t="shared" si="6"/>
        <v>1.3765621418155549E-4</v>
      </c>
      <c r="U22" s="20">
        <f t="shared" si="7"/>
        <v>5.7338780377176676E-5</v>
      </c>
      <c r="V22" s="20">
        <f t="shared" si="8"/>
        <v>1.1517961551492369E-4</v>
      </c>
      <c r="X22" s="20">
        <f t="shared" si="9"/>
        <v>3.8203008526844358E-5</v>
      </c>
      <c r="Y22" s="20">
        <f t="shared" si="10"/>
        <v>3.2608128157036907E-5</v>
      </c>
      <c r="AA22" s="20">
        <f t="shared" si="11"/>
        <v>2.6201097994894506E-5</v>
      </c>
      <c r="AB22" s="50">
        <f t="shared" si="12"/>
        <v>8.6846429866557892E-5</v>
      </c>
      <c r="AD22" s="51">
        <f t="shared" si="13"/>
        <v>1.3573706080920478</v>
      </c>
      <c r="AE22" s="21">
        <f t="shared" si="14"/>
        <v>0.83671933155892764</v>
      </c>
      <c r="AG22" s="21">
        <f t="shared" si="15"/>
        <v>0.90437293179101541</v>
      </c>
      <c r="AH22" s="21">
        <f t="shared" si="16"/>
        <v>0.23688090182423496</v>
      </c>
      <c r="AJ22" s="21">
        <f t="shared" si="17"/>
        <v>0.62025386804644256</v>
      </c>
      <c r="AK22" s="21">
        <f t="shared" si="18"/>
        <v>0.63089363878637317</v>
      </c>
    </row>
    <row r="23" spans="1:37" ht="17" thickBot="1" x14ac:dyDescent="0.25">
      <c r="A23" s="16">
        <v>44468</v>
      </c>
      <c r="B23" s="16"/>
      <c r="C23" s="17">
        <v>4349.75</v>
      </c>
      <c r="D23" s="19">
        <f t="shared" si="0"/>
        <v>1.4389317370784305E-3</v>
      </c>
      <c r="F23" s="67">
        <v>2225.31</v>
      </c>
      <c r="G23" s="19">
        <f t="shared" si="1"/>
        <v>-2.0046820762588125E-3</v>
      </c>
      <c r="I23" s="30">
        <v>197.86999499999999</v>
      </c>
      <c r="J23" s="48">
        <f t="shared" si="2"/>
        <v>-1.336329074998821E-2</v>
      </c>
      <c r="L23" s="30">
        <v>55.107719000000003</v>
      </c>
      <c r="M23" s="19">
        <f t="shared" si="3"/>
        <v>-7.2050471669105054E-4</v>
      </c>
      <c r="O23" s="30">
        <v>41.349997999999999</v>
      </c>
      <c r="P23" s="19">
        <f t="shared" si="4"/>
        <v>1.5222145838448276E-2</v>
      </c>
      <c r="R23" s="20">
        <f t="shared" si="5"/>
        <v>4.1580382800546441E-5</v>
      </c>
      <c r="S23" s="20">
        <f t="shared" si="6"/>
        <v>1.3698308988295104E-4</v>
      </c>
      <c r="U23" s="20">
        <f t="shared" si="7"/>
        <v>5.4565094604755314E-5</v>
      </c>
      <c r="V23" s="20">
        <f t="shared" si="8"/>
        <v>1.1284749875902662E-4</v>
      </c>
      <c r="X23" s="20">
        <f t="shared" si="9"/>
        <v>3.7441946017304535E-5</v>
      </c>
      <c r="Y23" s="20">
        <f t="shared" si="10"/>
        <v>3.1633559117527051E-5</v>
      </c>
      <c r="AA23" s="20">
        <f t="shared" si="11"/>
        <v>2.9871467410385257E-5</v>
      </c>
      <c r="AB23" s="50">
        <f t="shared" si="12"/>
        <v>8.9731325186308001E-5</v>
      </c>
      <c r="AD23" s="51">
        <f t="shared" si="13"/>
        <v>1.3122797562132649</v>
      </c>
      <c r="AE23" s="21">
        <f t="shared" si="14"/>
        <v>0.82380605413012842</v>
      </c>
      <c r="AG23" s="21">
        <f t="shared" si="15"/>
        <v>0.90047141212977189</v>
      </c>
      <c r="AH23" s="21">
        <f t="shared" si="16"/>
        <v>0.23093039545652833</v>
      </c>
      <c r="AJ23" s="21">
        <f t="shared" si="17"/>
        <v>0.71840289575190475</v>
      </c>
      <c r="AK23" s="21">
        <f t="shared" si="18"/>
        <v>0.65505403085140945</v>
      </c>
    </row>
    <row r="24" spans="1:37" ht="17" thickBot="1" x14ac:dyDescent="0.25">
      <c r="A24" s="16">
        <v>44467</v>
      </c>
      <c r="B24" s="16"/>
      <c r="C24" s="17">
        <v>4343.5</v>
      </c>
      <c r="D24" s="19">
        <f t="shared" si="0"/>
        <v>-2.0189487931423389E-2</v>
      </c>
      <c r="F24" s="67">
        <v>2229.7800000000002</v>
      </c>
      <c r="G24" s="19">
        <f t="shared" si="1"/>
        <v>-2.2455063568610156E-2</v>
      </c>
      <c r="I24" s="30">
        <v>200.550003</v>
      </c>
      <c r="J24" s="48">
        <f t="shared" si="2"/>
        <v>2.750014999999939E-3</v>
      </c>
      <c r="L24" s="30">
        <v>55.147452999999999</v>
      </c>
      <c r="M24" s="19">
        <f t="shared" si="3"/>
        <v>-1.2451051393346457E-2</v>
      </c>
      <c r="O24" s="30">
        <v>40.729999999999997</v>
      </c>
      <c r="P24" s="19">
        <f t="shared" si="4"/>
        <v>6.1758893280632332E-3</v>
      </c>
      <c r="R24" s="20">
        <f t="shared" si="5"/>
        <v>4.1585359385955331E-5</v>
      </c>
      <c r="S24" s="20">
        <f t="shared" si="6"/>
        <v>1.3704998595327145E-4</v>
      </c>
      <c r="U24" s="20">
        <f t="shared" si="7"/>
        <v>5.4541537856013347E-5</v>
      </c>
      <c r="V24" s="20">
        <f t="shared" si="8"/>
        <v>1.1297697120085243E-4</v>
      </c>
      <c r="X24" s="20">
        <f t="shared" si="9"/>
        <v>3.7565023206441072E-5</v>
      </c>
      <c r="Y24" s="20">
        <f t="shared" si="10"/>
        <v>3.128637290669236E-5</v>
      </c>
      <c r="AA24" s="20">
        <f t="shared" si="11"/>
        <v>2.9367180555454006E-5</v>
      </c>
      <c r="AB24" s="50">
        <f t="shared" si="12"/>
        <v>9.1101840919139681E-5</v>
      </c>
      <c r="AD24" s="51">
        <f t="shared" si="13"/>
        <v>1.3115562462695398</v>
      </c>
      <c r="AE24" s="21">
        <f t="shared" si="14"/>
        <v>0.82434865217259523</v>
      </c>
      <c r="AG24" s="21">
        <f t="shared" si="15"/>
        <v>0.90332327918098865</v>
      </c>
      <c r="AH24" s="21">
        <f t="shared" si="16"/>
        <v>0.22828439338446746</v>
      </c>
      <c r="AJ24" s="21">
        <f t="shared" si="17"/>
        <v>0.70619037538899365</v>
      </c>
      <c r="AK24" s="21">
        <f t="shared" si="18"/>
        <v>0.66473440537383022</v>
      </c>
    </row>
    <row r="25" spans="1:37" ht="17" thickBot="1" x14ac:dyDescent="0.25">
      <c r="A25" s="16">
        <v>44466</v>
      </c>
      <c r="B25" s="16"/>
      <c r="C25" s="17">
        <v>4433</v>
      </c>
      <c r="D25" s="19">
        <f t="shared" si="0"/>
        <v>-2.8679075521566011E-3</v>
      </c>
      <c r="F25" s="67">
        <v>2281</v>
      </c>
      <c r="G25" s="19">
        <f t="shared" si="1"/>
        <v>1.4648120387710239E-2</v>
      </c>
      <c r="I25" s="30">
        <v>200</v>
      </c>
      <c r="J25" s="48">
        <f t="shared" si="2"/>
        <v>1.6156858484412062E-2</v>
      </c>
      <c r="L25" s="30">
        <v>55.842753999999999</v>
      </c>
      <c r="M25" s="19">
        <f t="shared" si="3"/>
        <v>-8.989938141412912E-3</v>
      </c>
      <c r="O25" s="30">
        <v>40.479999999999997</v>
      </c>
      <c r="P25" s="19">
        <f t="shared" si="4"/>
        <v>2.1706234772999267E-2</v>
      </c>
      <c r="R25" s="20">
        <f t="shared" si="5"/>
        <v>3.7748842901137666E-5</v>
      </c>
      <c r="S25" s="20">
        <f t="shared" si="6"/>
        <v>1.3163030835053213E-4</v>
      </c>
      <c r="U25" s="20">
        <f t="shared" si="7"/>
        <v>5.4882082895654405E-5</v>
      </c>
      <c r="V25" s="20">
        <f t="shared" si="8"/>
        <v>1.1366380922614346E-4</v>
      </c>
      <c r="X25" s="20">
        <f t="shared" si="9"/>
        <v>3.5193733511770725E-5</v>
      </c>
      <c r="Y25" s="20">
        <f t="shared" si="10"/>
        <v>2.8373595183320524E-5</v>
      </c>
      <c r="AA25" s="20">
        <f t="shared" si="11"/>
        <v>3.1874770629385785E-5</v>
      </c>
      <c r="AB25" s="50">
        <f t="shared" si="12"/>
        <v>9.3384204809917112E-5</v>
      </c>
      <c r="AD25" s="51">
        <f t="shared" si="13"/>
        <v>1.4538745740998695</v>
      </c>
      <c r="AE25" s="21">
        <f t="shared" si="14"/>
        <v>0.86350788545945056</v>
      </c>
      <c r="AG25" s="21">
        <f t="shared" si="15"/>
        <v>0.93231290834374325</v>
      </c>
      <c r="AH25" s="21">
        <f t="shared" si="16"/>
        <v>0.2155551828364749</v>
      </c>
      <c r="AJ25" s="21">
        <f t="shared" si="17"/>
        <v>0.84439066683088049</v>
      </c>
      <c r="AK25" s="21">
        <f t="shared" si="18"/>
        <v>0.70944303010545673</v>
      </c>
    </row>
    <row r="26" spans="1:37" ht="17" thickBot="1" x14ac:dyDescent="0.25">
      <c r="A26" s="16">
        <v>44463</v>
      </c>
      <c r="B26" s="16"/>
      <c r="C26" s="17">
        <v>4445.75</v>
      </c>
      <c r="D26" s="19">
        <f t="shared" si="0"/>
        <v>1.7462821090581393E-3</v>
      </c>
      <c r="F26" s="67">
        <v>2248.0700000000002</v>
      </c>
      <c r="G26" s="19">
        <f t="shared" si="1"/>
        <v>-4.856045045683044E-3</v>
      </c>
      <c r="I26" s="30">
        <v>196.820007</v>
      </c>
      <c r="J26" s="48">
        <f t="shared" si="2"/>
        <v>1.0172515770840995E-3</v>
      </c>
      <c r="L26" s="30">
        <v>56.349330999999999</v>
      </c>
      <c r="M26" s="19">
        <f t="shared" si="3"/>
        <v>7.0556351482586877E-4</v>
      </c>
      <c r="O26" s="30">
        <v>39.619999</v>
      </c>
      <c r="P26" s="19">
        <f t="shared" si="4"/>
        <v>5.3285714285715713E-3</v>
      </c>
      <c r="R26" s="20">
        <f t="shared" si="5"/>
        <v>3.7742328468195296E-5</v>
      </c>
      <c r="S26" s="20">
        <f t="shared" si="6"/>
        <v>1.300913984432277E-4</v>
      </c>
      <c r="U26" s="20">
        <f t="shared" si="7"/>
        <v>5.5991987569786554E-5</v>
      </c>
      <c r="V26" s="20">
        <f t="shared" si="8"/>
        <v>1.1162463298039595E-4</v>
      </c>
      <c r="X26" s="20">
        <f t="shared" si="9"/>
        <v>3.517297511556711E-5</v>
      </c>
      <c r="Y26" s="20">
        <f t="shared" si="10"/>
        <v>3.0810540938740407E-5</v>
      </c>
      <c r="AA26" s="20">
        <f t="shared" si="11"/>
        <v>3.2839920217254503E-5</v>
      </c>
      <c r="AB26" s="50">
        <f t="shared" si="12"/>
        <v>8.996193223450193E-5</v>
      </c>
      <c r="AD26" s="51">
        <f t="shared" si="13"/>
        <v>1.4835329414551059</v>
      </c>
      <c r="AE26" s="21">
        <f t="shared" si="14"/>
        <v>0.8580477596227033</v>
      </c>
      <c r="AG26" s="21">
        <f t="shared" si="15"/>
        <v>0.93192382513460115</v>
      </c>
      <c r="AH26" s="21">
        <f t="shared" si="16"/>
        <v>0.23683764881800565</v>
      </c>
      <c r="AJ26" s="21">
        <f t="shared" si="17"/>
        <v>0.87010848429577015</v>
      </c>
      <c r="AK26" s="21">
        <f t="shared" si="18"/>
        <v>0.69152867377132243</v>
      </c>
    </row>
    <row r="27" spans="1:37" ht="17" thickBot="1" x14ac:dyDescent="0.25">
      <c r="A27" s="16">
        <v>44462</v>
      </c>
      <c r="B27" s="16"/>
      <c r="C27" s="17">
        <v>4438</v>
      </c>
      <c r="D27" s="19">
        <f t="shared" si="0"/>
        <v>1.2317518248175174E-2</v>
      </c>
      <c r="F27" s="67">
        <v>2259.04</v>
      </c>
      <c r="G27" s="19">
        <f t="shared" si="1"/>
        <v>1.8246069522573238E-2</v>
      </c>
      <c r="I27" s="30">
        <v>196.61999499999999</v>
      </c>
      <c r="J27" s="48">
        <f t="shared" si="2"/>
        <v>2.7541096601794601E-2</v>
      </c>
      <c r="L27" s="30">
        <v>56.309601000000001</v>
      </c>
      <c r="M27" s="19">
        <f t="shared" si="3"/>
        <v>2.1073466439148092E-2</v>
      </c>
      <c r="O27" s="30">
        <v>39.409999999999997</v>
      </c>
      <c r="P27" s="19">
        <f t="shared" si="4"/>
        <v>7.6706466972475962E-3</v>
      </c>
      <c r="R27" s="20">
        <f t="shared" si="5"/>
        <v>3.8674670743597684E-5</v>
      </c>
      <c r="S27" s="20">
        <f t="shared" si="6"/>
        <v>1.3043679905939192E-4</v>
      </c>
      <c r="U27" s="20">
        <f t="shared" si="7"/>
        <v>5.7953523288801334E-5</v>
      </c>
      <c r="V27" s="20">
        <f t="shared" si="8"/>
        <v>1.1344231189062078E-4</v>
      </c>
      <c r="X27" s="20">
        <f t="shared" si="9"/>
        <v>3.5284362430441706E-5</v>
      </c>
      <c r="Y27" s="20">
        <f t="shared" si="10"/>
        <v>3.0890267789647218E-5</v>
      </c>
      <c r="AA27" s="20">
        <f t="shared" si="11"/>
        <v>3.3227621982773885E-5</v>
      </c>
      <c r="AB27" s="50">
        <f t="shared" si="12"/>
        <v>9.0674086139120298E-5</v>
      </c>
      <c r="AD27" s="51">
        <f t="shared" si="13"/>
        <v>1.4984878261282968</v>
      </c>
      <c r="AE27" s="21">
        <f t="shared" si="14"/>
        <v>0.86971094590390075</v>
      </c>
      <c r="AG27" s="21">
        <f t="shared" si="15"/>
        <v>0.91233775884912427</v>
      </c>
      <c r="AH27" s="21">
        <f t="shared" si="16"/>
        <v>0.23682172525241071</v>
      </c>
      <c r="AJ27" s="21">
        <f t="shared" si="17"/>
        <v>0.85915720402802609</v>
      </c>
      <c r="AK27" s="21">
        <f t="shared" si="18"/>
        <v>0.69515724698084302</v>
      </c>
    </row>
    <row r="28" spans="1:37" ht="17" thickBot="1" x14ac:dyDescent="0.25">
      <c r="A28" s="16">
        <v>44461</v>
      </c>
      <c r="B28" s="16"/>
      <c r="C28" s="17">
        <v>4384</v>
      </c>
      <c r="D28" s="19">
        <f t="shared" si="0"/>
        <v>9.3823749496344533E-3</v>
      </c>
      <c r="F28" s="67">
        <v>2218.56</v>
      </c>
      <c r="G28" s="19">
        <f t="shared" si="1"/>
        <v>1.48112232295603E-2</v>
      </c>
      <c r="I28" s="30">
        <v>191.35000600000001</v>
      </c>
      <c r="J28" s="48">
        <f t="shared" si="2"/>
        <v>7.9541194259189485E-3</v>
      </c>
      <c r="L28" s="30">
        <v>55.147452999999999</v>
      </c>
      <c r="M28" s="19">
        <f t="shared" si="3"/>
        <v>4.7050973275357677E-3</v>
      </c>
      <c r="O28" s="30">
        <v>39.110000999999997</v>
      </c>
      <c r="P28" s="19">
        <f t="shared" si="4"/>
        <v>9.2903483870967474E-3</v>
      </c>
      <c r="R28" s="20">
        <f t="shared" si="5"/>
        <v>3.7274732476403861E-5</v>
      </c>
      <c r="S28" s="20">
        <f t="shared" si="6"/>
        <v>1.2675920289403198E-4</v>
      </c>
      <c r="U28" s="20">
        <f t="shared" si="7"/>
        <v>5.3599557507868544E-5</v>
      </c>
      <c r="V28" s="20">
        <f t="shared" si="8"/>
        <v>1.0756667839237183E-4</v>
      </c>
      <c r="X28" s="20">
        <f t="shared" si="9"/>
        <v>3.2655048238975251E-5</v>
      </c>
      <c r="Y28" s="20">
        <f t="shared" si="10"/>
        <v>2.6802461529838298E-5</v>
      </c>
      <c r="AA28" s="20">
        <f t="shared" si="11"/>
        <v>3.2816384295256152E-5</v>
      </c>
      <c r="AB28" s="50">
        <f t="shared" si="12"/>
        <v>8.8738740054246254E-5</v>
      </c>
      <c r="AD28" s="51">
        <f t="shared" si="13"/>
        <v>1.4379595491878805</v>
      </c>
      <c r="AE28" s="21">
        <f t="shared" si="14"/>
        <v>0.84859068167457086</v>
      </c>
      <c r="AG28" s="21">
        <f t="shared" si="15"/>
        <v>0.87606391969806829</v>
      </c>
      <c r="AH28" s="21">
        <f t="shared" si="16"/>
        <v>0.21144391032692586</v>
      </c>
      <c r="AJ28" s="21">
        <f t="shared" si="17"/>
        <v>0.88039221518303346</v>
      </c>
      <c r="AK28" s="21">
        <f t="shared" si="18"/>
        <v>0.70005757395326929</v>
      </c>
    </row>
    <row r="29" spans="1:37" ht="17" thickBot="1" x14ac:dyDescent="0.25">
      <c r="A29" s="16">
        <v>44460</v>
      </c>
      <c r="B29" s="16"/>
      <c r="C29" s="17">
        <v>4343.25</v>
      </c>
      <c r="D29" s="19">
        <f t="shared" si="0"/>
        <v>-1.1498878859310668E-3</v>
      </c>
      <c r="F29" s="67">
        <v>2186.1799999999998</v>
      </c>
      <c r="G29" s="19">
        <f t="shared" si="1"/>
        <v>1.8238474933554016E-3</v>
      </c>
      <c r="I29" s="30">
        <v>189.83999600000001</v>
      </c>
      <c r="J29" s="48">
        <f t="shared" si="2"/>
        <v>-5.1357874648856328E-3</v>
      </c>
      <c r="L29" s="30">
        <v>54.889194000000003</v>
      </c>
      <c r="M29" s="19">
        <f t="shared" si="3"/>
        <v>-1.127218498491811E-2</v>
      </c>
      <c r="O29" s="30">
        <v>38.75</v>
      </c>
      <c r="P29" s="19">
        <f t="shared" si="4"/>
        <v>-8.6978766948069275E-3</v>
      </c>
      <c r="R29" s="20">
        <f t="shared" si="5"/>
        <v>3.8768046040386536E-5</v>
      </c>
      <c r="S29" s="20">
        <f t="shared" si="6"/>
        <v>1.3114457149154371E-4</v>
      </c>
      <c r="U29" s="20">
        <f t="shared" si="7"/>
        <v>5.4427387109118455E-5</v>
      </c>
      <c r="V29" s="20">
        <f t="shared" si="8"/>
        <v>1.0899742775901664E-4</v>
      </c>
      <c r="X29" s="20">
        <f t="shared" si="9"/>
        <v>3.3410943977029126E-5</v>
      </c>
      <c r="Y29" s="20">
        <f t="shared" si="10"/>
        <v>2.8096913412284797E-5</v>
      </c>
      <c r="AA29" s="20">
        <f t="shared" si="11"/>
        <v>3.5744988492283383E-5</v>
      </c>
      <c r="AB29" s="50">
        <f t="shared" si="12"/>
        <v>9.3742185609450754E-5</v>
      </c>
      <c r="AD29" s="51">
        <f t="shared" si="13"/>
        <v>1.4039239184873757</v>
      </c>
      <c r="AE29" s="21">
        <f t="shared" si="14"/>
        <v>0.83112420529007469</v>
      </c>
      <c r="AG29" s="21">
        <f t="shared" si="15"/>
        <v>0.86181655743555763</v>
      </c>
      <c r="AH29" s="21">
        <f t="shared" si="16"/>
        <v>0.21424381575791343</v>
      </c>
      <c r="AJ29" s="21">
        <f t="shared" si="17"/>
        <v>0.92202192638355085</v>
      </c>
      <c r="AK29" s="21">
        <f t="shared" si="18"/>
        <v>0.71480035005105269</v>
      </c>
    </row>
    <row r="30" spans="1:37" ht="17" thickBot="1" x14ac:dyDescent="0.25">
      <c r="A30" s="16">
        <v>44459</v>
      </c>
      <c r="B30" s="16"/>
      <c r="C30" s="17">
        <v>4348.25</v>
      </c>
      <c r="D30" s="19">
        <f t="shared" si="0"/>
        <v>-2.6001662063512287E-2</v>
      </c>
      <c r="F30" s="67">
        <v>2182.1999999999998</v>
      </c>
      <c r="G30" s="19">
        <f t="shared" si="1"/>
        <v>-2.4440401096174624E-2</v>
      </c>
      <c r="I30" s="30">
        <v>190.820007</v>
      </c>
      <c r="J30" s="48">
        <f t="shared" si="2"/>
        <v>-4.4705847309136404E-2</v>
      </c>
      <c r="L30" s="30">
        <v>55.514969000000001</v>
      </c>
      <c r="M30" s="19">
        <f t="shared" si="3"/>
        <v>-1.6886504473067054E-2</v>
      </c>
      <c r="O30" s="30">
        <v>39.090000000000003</v>
      </c>
      <c r="P30" s="19">
        <f t="shared" si="4"/>
        <v>-1.4868951612903136E-2</v>
      </c>
      <c r="R30" s="20">
        <f t="shared" si="5"/>
        <v>4.0132095953794485E-5</v>
      </c>
      <c r="S30" s="20">
        <f t="shared" si="6"/>
        <v>1.341920707808786E-4</v>
      </c>
      <c r="U30" s="20">
        <f t="shared" si="7"/>
        <v>5.6099047745220036E-5</v>
      </c>
      <c r="V30" s="20">
        <f t="shared" si="8"/>
        <v>1.1160795281680713E-4</v>
      </c>
      <c r="X30" s="20">
        <f t="shared" si="9"/>
        <v>3.5196142171461364E-5</v>
      </c>
      <c r="Y30" s="20">
        <f t="shared" si="10"/>
        <v>3.1327131521545845E-5</v>
      </c>
      <c r="AA30" s="20">
        <f t="shared" si="11"/>
        <v>3.7092820207379781E-5</v>
      </c>
      <c r="AB30" s="50">
        <f t="shared" si="12"/>
        <v>9.6120398330035265E-5</v>
      </c>
      <c r="AD30" s="51">
        <f t="shared" si="13"/>
        <v>1.3978599027025369</v>
      </c>
      <c r="AE30" s="21">
        <f t="shared" si="14"/>
        <v>0.83170303705239834</v>
      </c>
      <c r="AG30" s="21">
        <f t="shared" si="15"/>
        <v>0.87700732630520817</v>
      </c>
      <c r="AH30" s="21">
        <f t="shared" si="16"/>
        <v>0.23344994483839304</v>
      </c>
      <c r="AJ30" s="21">
        <f t="shared" si="17"/>
        <v>0.92426820293876677</v>
      </c>
      <c r="AK30" s="21">
        <f t="shared" si="18"/>
        <v>0.71628970155017335</v>
      </c>
    </row>
    <row r="31" spans="1:37" ht="17" thickBot="1" x14ac:dyDescent="0.25">
      <c r="A31" s="16">
        <v>44456</v>
      </c>
      <c r="B31" s="16"/>
      <c r="C31" s="17">
        <v>4464.33</v>
      </c>
      <c r="D31" s="19">
        <f t="shared" si="0"/>
        <v>-2.2171313627982192E-3</v>
      </c>
      <c r="F31" s="67">
        <v>2236.87</v>
      </c>
      <c r="G31" s="19">
        <f t="shared" si="1"/>
        <v>1.7734704936607226E-3</v>
      </c>
      <c r="I31" s="30">
        <v>199.75</v>
      </c>
      <c r="J31" s="48">
        <f t="shared" si="2"/>
        <v>-1.8909655631346167E-2</v>
      </c>
      <c r="L31" s="30">
        <v>56.468525</v>
      </c>
      <c r="M31" s="19">
        <f t="shared" si="3"/>
        <v>-8.3726650776450029E-3</v>
      </c>
      <c r="O31" s="30">
        <v>39.68</v>
      </c>
      <c r="P31" s="19">
        <f t="shared" si="4"/>
        <v>-5.0380351375811649E-4</v>
      </c>
      <c r="R31" s="20">
        <f t="shared" si="5"/>
        <v>3.7450112100366583E-5</v>
      </c>
      <c r="S31" s="20">
        <f t="shared" si="6"/>
        <v>1.3943713887850018E-4</v>
      </c>
      <c r="U31" s="20">
        <f t="shared" si="7"/>
        <v>4.4905626866107509E-5</v>
      </c>
      <c r="V31" s="20">
        <f t="shared" si="8"/>
        <v>1.0216950722426948E-4</v>
      </c>
      <c r="X31" s="20">
        <f t="shared" si="9"/>
        <v>3.5781672659194216E-5</v>
      </c>
      <c r="Y31" s="20">
        <f t="shared" si="10"/>
        <v>3.5269719974152038E-5</v>
      </c>
      <c r="AA31" s="20">
        <f t="shared" si="11"/>
        <v>3.4814788833357768E-5</v>
      </c>
      <c r="AB31" s="50">
        <f t="shared" si="12"/>
        <v>9.5149679441378898E-5</v>
      </c>
      <c r="AD31" s="51">
        <f t="shared" si="13"/>
        <v>1.1990785700656941</v>
      </c>
      <c r="AE31" s="21">
        <f t="shared" si="14"/>
        <v>0.73272808124165401</v>
      </c>
      <c r="AG31" s="21">
        <f t="shared" si="15"/>
        <v>0.95544901343149691</v>
      </c>
      <c r="AH31" s="21">
        <f t="shared" si="16"/>
        <v>0.25294351460326958</v>
      </c>
      <c r="AJ31" s="21">
        <f t="shared" si="17"/>
        <v>0.92963109803393573</v>
      </c>
      <c r="AK31" s="21">
        <f t="shared" si="18"/>
        <v>0.68238404923302698</v>
      </c>
    </row>
    <row r="32" spans="1:37" ht="17" thickBot="1" x14ac:dyDescent="0.25">
      <c r="A32" s="16">
        <v>44455</v>
      </c>
      <c r="B32" s="16"/>
      <c r="C32" s="17">
        <v>4474.25</v>
      </c>
      <c r="D32" s="19">
        <f t="shared" si="0"/>
        <v>-1.6734534501031684E-3</v>
      </c>
      <c r="F32" s="67">
        <v>2232.91</v>
      </c>
      <c r="G32" s="19">
        <f t="shared" si="1"/>
        <v>-6.892076349884757E-4</v>
      </c>
      <c r="I32" s="30">
        <v>203.60000600000001</v>
      </c>
      <c r="J32" s="48">
        <f t="shared" si="2"/>
        <v>-1.0353327377695565E-2</v>
      </c>
      <c r="L32" s="30">
        <v>56.945309000000002</v>
      </c>
      <c r="M32" s="19">
        <f t="shared" si="3"/>
        <v>-3.9957838703043036E-3</v>
      </c>
      <c r="O32" s="30">
        <v>39.700001</v>
      </c>
      <c r="P32" s="19">
        <f t="shared" si="4"/>
        <v>-2.5125126259425423E-3</v>
      </c>
      <c r="R32" s="20">
        <f t="shared" si="5"/>
        <v>3.8406349649453404E-5</v>
      </c>
      <c r="S32" s="20">
        <f t="shared" si="6"/>
        <v>1.3949560861159182E-4</v>
      </c>
      <c r="U32" s="20">
        <f t="shared" si="7"/>
        <v>4.560775372618725E-5</v>
      </c>
      <c r="V32" s="20">
        <f t="shared" si="8"/>
        <v>1.0283417245423888E-4</v>
      </c>
      <c r="X32" s="20">
        <f t="shared" si="9"/>
        <v>3.6240718655995944E-5</v>
      </c>
      <c r="Y32" s="20">
        <f t="shared" si="10"/>
        <v>3.5653919670316626E-5</v>
      </c>
      <c r="AA32" s="20">
        <f t="shared" si="11"/>
        <v>3.1981954819991678E-5</v>
      </c>
      <c r="AB32" s="50">
        <f t="shared" si="12"/>
        <v>9.4340822541450433E-5</v>
      </c>
      <c r="AD32" s="51">
        <f t="shared" si="13"/>
        <v>1.1875055594312733</v>
      </c>
      <c r="AE32" s="21">
        <f t="shared" si="14"/>
        <v>0.73718573278222577</v>
      </c>
      <c r="AG32" s="21">
        <f t="shared" si="15"/>
        <v>0.94361268349572813</v>
      </c>
      <c r="AH32" s="21">
        <f t="shared" si="16"/>
        <v>0.25559169944618493</v>
      </c>
      <c r="AJ32" s="21">
        <f t="shared" si="17"/>
        <v>0.83272571103218196</v>
      </c>
      <c r="AK32" s="21">
        <f t="shared" si="18"/>
        <v>0.67629958735210605</v>
      </c>
    </row>
    <row r="33" spans="1:37" ht="17" thickBot="1" x14ac:dyDescent="0.25">
      <c r="A33" s="16">
        <v>44454</v>
      </c>
      <c r="B33" s="16"/>
      <c r="C33" s="17">
        <v>4481.75</v>
      </c>
      <c r="D33" s="19">
        <f t="shared" si="0"/>
        <v>8.3811452356845617E-3</v>
      </c>
      <c r="F33" s="67">
        <v>2234.4499999999998</v>
      </c>
      <c r="G33" s="19">
        <f t="shared" si="1"/>
        <v>1.1072498393650543E-2</v>
      </c>
      <c r="I33" s="30">
        <v>205.729996</v>
      </c>
      <c r="J33" s="48">
        <f t="shared" si="2"/>
        <v>1.6804200891571197E-2</v>
      </c>
      <c r="L33" s="30">
        <v>57.173763000000001</v>
      </c>
      <c r="M33" s="19">
        <f t="shared" si="3"/>
        <v>-5.3568195864553969E-3</v>
      </c>
      <c r="O33" s="30">
        <v>39.799999</v>
      </c>
      <c r="P33" s="19">
        <f t="shared" si="4"/>
        <v>-1.9221364257202334E-2</v>
      </c>
      <c r="R33" s="20">
        <f t="shared" si="5"/>
        <v>3.9604756335043479E-5</v>
      </c>
      <c r="S33" s="20">
        <f t="shared" si="6"/>
        <v>1.4706854169129491E-4</v>
      </c>
      <c r="U33" s="20">
        <f t="shared" si="7"/>
        <v>4.4386388653155501E-5</v>
      </c>
      <c r="V33" s="20">
        <f t="shared" si="8"/>
        <v>1.0033730851159931E-4</v>
      </c>
      <c r="X33" s="20">
        <f t="shared" si="9"/>
        <v>3.6816767162509254E-5</v>
      </c>
      <c r="Y33" s="20">
        <f t="shared" si="10"/>
        <v>3.7348159675113391E-5</v>
      </c>
      <c r="AA33" s="20">
        <f t="shared" si="11"/>
        <v>3.3227727357694947E-5</v>
      </c>
      <c r="AB33" s="50">
        <f t="shared" si="12"/>
        <v>9.7514910644405452E-5</v>
      </c>
      <c r="AD33" s="51">
        <f t="shared" si="13"/>
        <v>1.1207337895898399</v>
      </c>
      <c r="AE33" s="21">
        <f t="shared" si="14"/>
        <v>0.68224861250214153</v>
      </c>
      <c r="AG33" s="21">
        <f t="shared" si="15"/>
        <v>0.92960468816046393</v>
      </c>
      <c r="AH33" s="21">
        <f t="shared" si="16"/>
        <v>0.25395070383922935</v>
      </c>
      <c r="AJ33" s="21">
        <f t="shared" si="17"/>
        <v>0.83898325434953014</v>
      </c>
      <c r="AK33" s="21">
        <f t="shared" si="18"/>
        <v>0.66305757521615127</v>
      </c>
    </row>
    <row r="34" spans="1:37" ht="17" thickBot="1" x14ac:dyDescent="0.25">
      <c r="A34" s="16">
        <v>44453</v>
      </c>
      <c r="B34" s="16"/>
      <c r="C34" s="17">
        <v>4444.5</v>
      </c>
      <c r="D34" s="19">
        <f t="shared" si="0"/>
        <v>-5.4822107854105573E-3</v>
      </c>
      <c r="F34" s="67">
        <v>2209.98</v>
      </c>
      <c r="G34" s="19">
        <f t="shared" si="1"/>
        <v>-1.3745213720222527E-2</v>
      </c>
      <c r="I34" s="30">
        <v>202.33000200000001</v>
      </c>
      <c r="J34" s="48">
        <f t="shared" si="2"/>
        <v>-1.8768162251719067E-2</v>
      </c>
      <c r="L34" s="30">
        <v>57.481681999999999</v>
      </c>
      <c r="M34" s="19">
        <f t="shared" si="3"/>
        <v>-3.9586460167067017E-3</v>
      </c>
      <c r="O34" s="30">
        <v>40.580002</v>
      </c>
      <c r="P34" s="19">
        <f t="shared" si="4"/>
        <v>2.3455232108184898E-2</v>
      </c>
      <c r="R34" s="20">
        <f t="shared" si="5"/>
        <v>3.9444187277738196E-5</v>
      </c>
      <c r="S34" s="20">
        <f t="shared" si="6"/>
        <v>1.4773737770739756E-4</v>
      </c>
      <c r="U34" s="20">
        <f t="shared" si="7"/>
        <v>4.4163868004313192E-5</v>
      </c>
      <c r="V34" s="20">
        <f t="shared" si="8"/>
        <v>1.0078857685412217E-4</v>
      </c>
      <c r="X34" s="20">
        <f t="shared" si="9"/>
        <v>3.8697730036398391E-5</v>
      </c>
      <c r="Y34" s="20">
        <f t="shared" si="10"/>
        <v>4.0831680226421728E-5</v>
      </c>
      <c r="AA34" s="20">
        <f t="shared" si="11"/>
        <v>3.70708659894632E-5</v>
      </c>
      <c r="AB34" s="50">
        <f t="shared" si="12"/>
        <v>1.0434319869533067E-4</v>
      </c>
      <c r="AD34" s="51">
        <f t="shared" si="13"/>
        <v>1.1196546576899233</v>
      </c>
      <c r="AE34" s="21">
        <f t="shared" si="14"/>
        <v>0.68221447015080905</v>
      </c>
      <c r="AG34" s="21">
        <f t="shared" si="15"/>
        <v>0.98107560852797449</v>
      </c>
      <c r="AH34" s="21">
        <f t="shared" si="16"/>
        <v>0.27638016093186141</v>
      </c>
      <c r="AJ34" s="21">
        <f t="shared" si="17"/>
        <v>0.93983089899751926</v>
      </c>
      <c r="AK34" s="21">
        <f t="shared" si="18"/>
        <v>0.70627487988847637</v>
      </c>
    </row>
    <row r="35" spans="1:37" ht="17" thickBot="1" x14ac:dyDescent="0.25">
      <c r="A35" s="16">
        <v>44452</v>
      </c>
      <c r="B35" s="16"/>
      <c r="C35" s="17">
        <v>4469</v>
      </c>
      <c r="D35" s="19">
        <f t="shared" si="0"/>
        <v>2.4112600235517423E-3</v>
      </c>
      <c r="F35" s="67">
        <v>2240.7800000000002</v>
      </c>
      <c r="G35" s="19">
        <f t="shared" si="1"/>
        <v>5.9392606226571498E-3</v>
      </c>
      <c r="I35" s="30">
        <v>206.199997</v>
      </c>
      <c r="J35" s="48">
        <f t="shared" si="2"/>
        <v>5.8046047950002233E-3</v>
      </c>
      <c r="L35" s="30">
        <v>57.710135999999999</v>
      </c>
      <c r="M35" s="19">
        <f t="shared" si="3"/>
        <v>3.6275022782430444E-3</v>
      </c>
      <c r="O35" s="30">
        <v>39.650002000000001</v>
      </c>
      <c r="P35" s="19">
        <f t="shared" si="4"/>
        <v>1.2627273365013458E-3</v>
      </c>
      <c r="R35" s="20">
        <f t="shared" si="5"/>
        <v>3.9640096732064714E-5</v>
      </c>
      <c r="S35" s="20">
        <f t="shared" si="6"/>
        <v>1.4561688956563133E-4</v>
      </c>
      <c r="U35" s="20">
        <f t="shared" si="7"/>
        <v>4.2813468453122144E-5</v>
      </c>
      <c r="V35" s="20">
        <f t="shared" si="8"/>
        <v>9.8154155892016427E-5</v>
      </c>
      <c r="X35" s="20">
        <f t="shared" si="9"/>
        <v>4.0346542913722791E-5</v>
      </c>
      <c r="Y35" s="20">
        <f t="shared" si="10"/>
        <v>4.0024430727763964E-5</v>
      </c>
      <c r="AA35" s="20">
        <f t="shared" si="11"/>
        <v>3.7401698836880294E-5</v>
      </c>
      <c r="AB35" s="50">
        <f t="shared" si="12"/>
        <v>1.0793383513180284E-4</v>
      </c>
      <c r="AD35" s="51">
        <f t="shared" si="13"/>
        <v>1.0800545907470125</v>
      </c>
      <c r="AE35" s="21">
        <f t="shared" si="14"/>
        <v>0.67405749556116656</v>
      </c>
      <c r="AG35" s="21">
        <f t="shared" si="15"/>
        <v>1.0178215049885748</v>
      </c>
      <c r="AH35" s="21">
        <f t="shared" si="16"/>
        <v>0.27486118435268775</v>
      </c>
      <c r="AJ35" s="21">
        <f t="shared" si="17"/>
        <v>0.94353197696982938</v>
      </c>
      <c r="AK35" s="21">
        <f t="shared" si="18"/>
        <v>0.74121783162492094</v>
      </c>
    </row>
    <row r="36" spans="1:37" ht="17" thickBot="1" x14ac:dyDescent="0.25">
      <c r="A36" s="16">
        <v>44449</v>
      </c>
      <c r="B36" s="16"/>
      <c r="C36" s="17">
        <v>4458.25</v>
      </c>
      <c r="D36" s="19">
        <f t="shared" si="0"/>
        <v>-7.5685903500473106E-3</v>
      </c>
      <c r="F36" s="67">
        <v>2227.5500000000002</v>
      </c>
      <c r="G36" s="19">
        <f t="shared" si="1"/>
        <v>-9.5948211086064328E-3</v>
      </c>
      <c r="I36" s="30">
        <v>205.009995</v>
      </c>
      <c r="J36" s="48">
        <f t="shared" si="2"/>
        <v>-1.9959254405210736E-3</v>
      </c>
      <c r="L36" s="30">
        <v>57.501548999999997</v>
      </c>
      <c r="M36" s="19">
        <f t="shared" si="3"/>
        <v>-1.2116010603094196E-2</v>
      </c>
      <c r="O36" s="30">
        <v>39.599997999999999</v>
      </c>
      <c r="P36" s="19">
        <f t="shared" si="4"/>
        <v>-2.5189671909580102E-3</v>
      </c>
      <c r="R36" s="20">
        <f t="shared" si="5"/>
        <v>3.9612764617892764E-5</v>
      </c>
      <c r="S36" s="20">
        <f t="shared" si="6"/>
        <v>1.4533081105563627E-4</v>
      </c>
      <c r="U36" s="20">
        <f t="shared" si="7"/>
        <v>4.2598190233659257E-5</v>
      </c>
      <c r="V36" s="20">
        <f t="shared" si="8"/>
        <v>9.6977719329494424E-5</v>
      </c>
      <c r="X36" s="20">
        <f t="shared" si="9"/>
        <v>4.0281231876197106E-5</v>
      </c>
      <c r="Y36" s="20">
        <f t="shared" si="10"/>
        <v>3.9658390976693612E-5</v>
      </c>
      <c r="AA36" s="20">
        <f t="shared" si="11"/>
        <v>3.7298627605265942E-5</v>
      </c>
      <c r="AB36" s="50">
        <f t="shared" si="12"/>
        <v>1.0721935093392816E-4</v>
      </c>
      <c r="AD36" s="51">
        <f t="shared" si="13"/>
        <v>1.0753652426071267</v>
      </c>
      <c r="AE36" s="21">
        <f t="shared" si="14"/>
        <v>0.66728946618462703</v>
      </c>
      <c r="AG36" s="21">
        <f t="shared" si="15"/>
        <v>1.0168750468378671</v>
      </c>
      <c r="AH36" s="21">
        <f t="shared" si="16"/>
        <v>0.27288357292323501</v>
      </c>
      <c r="AJ36" s="21">
        <f t="shared" si="17"/>
        <v>0.94158102735446181</v>
      </c>
      <c r="AK36" s="21">
        <f t="shared" si="18"/>
        <v>0.73776063145262372</v>
      </c>
    </row>
    <row r="37" spans="1:37" ht="17" thickBot="1" x14ac:dyDescent="0.25">
      <c r="A37" s="16">
        <v>44448</v>
      </c>
      <c r="B37" s="16"/>
      <c r="C37" s="17">
        <v>4492.25</v>
      </c>
      <c r="D37" s="19">
        <f t="shared" si="0"/>
        <v>-4.4875346260387916E-3</v>
      </c>
      <c r="F37" s="67">
        <v>2249.13</v>
      </c>
      <c r="G37" s="19">
        <f t="shared" si="1"/>
        <v>-2.6669867050710394E-4</v>
      </c>
      <c r="I37" s="30">
        <v>205.41999799999999</v>
      </c>
      <c r="J37" s="48">
        <f t="shared" si="2"/>
        <v>-6.5290224591764146E-3</v>
      </c>
      <c r="L37" s="30">
        <v>58.206783000000001</v>
      </c>
      <c r="M37" s="19">
        <f t="shared" si="3"/>
        <v>-1.3633404806454585E-3</v>
      </c>
      <c r="O37" s="30">
        <v>39.700001</v>
      </c>
      <c r="P37" s="19">
        <f t="shared" si="4"/>
        <v>-6.0089635956175336E-3</v>
      </c>
      <c r="R37" s="20">
        <f t="shared" si="5"/>
        <v>3.9436172631293219E-5</v>
      </c>
      <c r="S37" s="20">
        <f t="shared" si="6"/>
        <v>1.461348756952149E-4</v>
      </c>
      <c r="U37" s="20">
        <f t="shared" si="7"/>
        <v>4.0544822261550545E-5</v>
      </c>
      <c r="V37" s="20">
        <f t="shared" si="8"/>
        <v>9.3470702446882655E-5</v>
      </c>
      <c r="X37" s="20">
        <f t="shared" si="9"/>
        <v>3.9872862820655865E-5</v>
      </c>
      <c r="Y37" s="20">
        <f t="shared" si="10"/>
        <v>3.9704940803386704E-5</v>
      </c>
      <c r="AA37" s="20">
        <f t="shared" si="11"/>
        <v>3.8606306467101353E-5</v>
      </c>
      <c r="AB37" s="50">
        <f t="shared" si="12"/>
        <v>1.0960836325839923E-4</v>
      </c>
      <c r="AD37" s="51">
        <f t="shared" si="13"/>
        <v>1.0281125057601963</v>
      </c>
      <c r="AE37" s="21">
        <f t="shared" si="14"/>
        <v>0.63961940640254222</v>
      </c>
      <c r="AG37" s="21">
        <f t="shared" si="15"/>
        <v>1.0110733410527808</v>
      </c>
      <c r="AH37" s="21">
        <f t="shared" si="16"/>
        <v>0.2717006506112683</v>
      </c>
      <c r="AJ37" s="21">
        <f t="shared" si="17"/>
        <v>0.97895672655785682</v>
      </c>
      <c r="AK37" s="21">
        <f t="shared" si="18"/>
        <v>0.75004931394339491</v>
      </c>
    </row>
    <row r="38" spans="1:37" ht="17" thickBot="1" x14ac:dyDescent="0.25">
      <c r="A38" s="16">
        <v>44447</v>
      </c>
      <c r="B38" s="16"/>
      <c r="C38" s="17">
        <v>4512.5</v>
      </c>
      <c r="D38" s="19">
        <f t="shared" si="0"/>
        <v>-1.4936106654864778E-3</v>
      </c>
      <c r="F38" s="67">
        <v>2249.73</v>
      </c>
      <c r="G38" s="19">
        <f t="shared" si="1"/>
        <v>-1.1372774772478667E-2</v>
      </c>
      <c r="I38" s="30">
        <v>206.770004</v>
      </c>
      <c r="J38" s="48">
        <f t="shared" si="2"/>
        <v>-7.0114394085663001E-3</v>
      </c>
      <c r="L38" s="30">
        <v>58.286247000000003</v>
      </c>
      <c r="M38" s="19">
        <f t="shared" si="3"/>
        <v>-3.3967397228394924E-3</v>
      </c>
      <c r="O38" s="30">
        <v>39.939999</v>
      </c>
      <c r="P38" s="19">
        <f t="shared" si="4"/>
        <v>-3.2443473920639176E-3</v>
      </c>
      <c r="R38" s="20">
        <f t="shared" si="5"/>
        <v>3.915513198306208E-5</v>
      </c>
      <c r="S38" s="20">
        <f t="shared" si="6"/>
        <v>1.4640316729192264E-4</v>
      </c>
      <c r="U38" s="20">
        <f t="shared" si="7"/>
        <v>4.0240368765837563E-5</v>
      </c>
      <c r="V38" s="20">
        <f t="shared" si="8"/>
        <v>9.3523316200566197E-5</v>
      </c>
      <c r="X38" s="20">
        <f t="shared" si="9"/>
        <v>3.9763847818904097E-5</v>
      </c>
      <c r="Y38" s="20">
        <f t="shared" si="10"/>
        <v>3.9884103688852765E-5</v>
      </c>
      <c r="AA38" s="20">
        <f t="shared" si="11"/>
        <v>3.8928709854464499E-5</v>
      </c>
      <c r="AB38" s="50">
        <f t="shared" si="12"/>
        <v>1.1137111651766267E-4</v>
      </c>
      <c r="AD38" s="51">
        <f t="shared" si="13"/>
        <v>1.0277163357090697</v>
      </c>
      <c r="AE38" s="21">
        <f t="shared" si="14"/>
        <v>0.63880664558358957</v>
      </c>
      <c r="AG38" s="21">
        <f t="shared" si="15"/>
        <v>1.0155462593282878</v>
      </c>
      <c r="AH38" s="21">
        <f t="shared" si="16"/>
        <v>0.2724265084328763</v>
      </c>
      <c r="AJ38" s="21">
        <f t="shared" si="17"/>
        <v>0.99421730646456441</v>
      </c>
      <c r="AK38" s="21">
        <f t="shared" si="18"/>
        <v>0.76071521250351559</v>
      </c>
    </row>
    <row r="39" spans="1:37" ht="17" thickBot="1" x14ac:dyDescent="0.25">
      <c r="A39" s="16">
        <v>44446</v>
      </c>
      <c r="B39" s="16"/>
      <c r="C39" s="17">
        <v>4519.25</v>
      </c>
      <c r="D39" s="19">
        <f t="shared" si="0"/>
        <v>-3.3631050832506615E-3</v>
      </c>
      <c r="F39" s="67">
        <v>2275.61</v>
      </c>
      <c r="G39" s="19">
        <f t="shared" si="1"/>
        <v>-7.1726183983770175E-3</v>
      </c>
      <c r="I39" s="30">
        <v>208.229996</v>
      </c>
      <c r="J39" s="48">
        <f t="shared" si="2"/>
        <v>-1.0172548608940124E-2</v>
      </c>
      <c r="L39" s="30">
        <v>58.484904999999998</v>
      </c>
      <c r="M39" s="19">
        <f t="shared" si="3"/>
        <v>-9.0877903389351422E-3</v>
      </c>
      <c r="O39" s="30">
        <v>40.07</v>
      </c>
      <c r="P39" s="19">
        <f t="shared" si="4"/>
        <v>-1.2324377618930238E-2</v>
      </c>
      <c r="R39" s="20">
        <f t="shared" si="5"/>
        <v>3.976868895877175E-5</v>
      </c>
      <c r="S39" s="20">
        <f t="shared" si="6"/>
        <v>1.467440181328209E-4</v>
      </c>
      <c r="U39" s="20">
        <f t="shared" si="7"/>
        <v>3.9762628491340835E-5</v>
      </c>
      <c r="V39" s="20">
        <f t="shared" si="8"/>
        <v>9.2231831536637417E-5</v>
      </c>
      <c r="X39" s="20">
        <f t="shared" si="9"/>
        <v>4.0695996107585524E-5</v>
      </c>
      <c r="Y39" s="20">
        <f t="shared" si="10"/>
        <v>4.0977718031827163E-5</v>
      </c>
      <c r="AA39" s="20">
        <f t="shared" si="11"/>
        <v>3.9655844969828236E-5</v>
      </c>
      <c r="AB39" s="50">
        <f t="shared" si="12"/>
        <v>1.1227666866099178E-4</v>
      </c>
      <c r="AD39" s="51">
        <f t="shared" si="13"/>
        <v>0.99984760705998643</v>
      </c>
      <c r="AE39" s="21">
        <f t="shared" si="14"/>
        <v>0.62852191666958834</v>
      </c>
      <c r="AG39" s="21">
        <f t="shared" si="15"/>
        <v>1.0233175187086281</v>
      </c>
      <c r="AH39" s="21">
        <f t="shared" si="16"/>
        <v>0.27924625857482943</v>
      </c>
      <c r="AJ39" s="21">
        <f t="shared" si="17"/>
        <v>0.99716249160085468</v>
      </c>
      <c r="AK39" s="21">
        <f t="shared" si="18"/>
        <v>0.76511921977881203</v>
      </c>
    </row>
    <row r="40" spans="1:37" ht="17" thickBot="1" x14ac:dyDescent="0.25">
      <c r="A40" s="16">
        <v>44442</v>
      </c>
      <c r="B40" s="16"/>
      <c r="C40" s="17">
        <v>4534.5</v>
      </c>
      <c r="D40" s="19">
        <f t="shared" si="0"/>
        <v>-1.6537125847526646E-4</v>
      </c>
      <c r="F40" s="67">
        <v>2292.0500000000002</v>
      </c>
      <c r="G40" s="19">
        <f t="shared" si="1"/>
        <v>-5.1952674021925604E-3</v>
      </c>
      <c r="I40" s="30">
        <v>210.36999499999999</v>
      </c>
      <c r="J40" s="48">
        <f t="shared" si="2"/>
        <v>-6.6578714073939338E-3</v>
      </c>
      <c r="L40" s="30">
        <v>59.021278000000002</v>
      </c>
      <c r="M40" s="19">
        <f t="shared" si="3"/>
        <v>-1.8478605887316535E-3</v>
      </c>
      <c r="O40" s="30">
        <v>40.57</v>
      </c>
      <c r="P40" s="19">
        <f t="shared" si="4"/>
        <v>-4.5187147790673121E-2</v>
      </c>
      <c r="R40" s="20">
        <f t="shared" si="5"/>
        <v>3.9924507738938498E-5</v>
      </c>
      <c r="S40" s="20">
        <f t="shared" si="6"/>
        <v>1.463265484171413E-4</v>
      </c>
      <c r="U40" s="20">
        <f t="shared" si="7"/>
        <v>3.807519866565299E-5</v>
      </c>
      <c r="V40" s="20">
        <f t="shared" si="8"/>
        <v>9.2325896294540277E-5</v>
      </c>
      <c r="X40" s="20">
        <f t="shared" si="9"/>
        <v>4.0508947856587672E-5</v>
      </c>
      <c r="Y40" s="20">
        <f t="shared" si="10"/>
        <v>3.9902437659857925E-5</v>
      </c>
      <c r="AA40" s="20">
        <f t="shared" si="11"/>
        <v>3.866695286529244E-5</v>
      </c>
      <c r="AB40" s="50">
        <f t="shared" si="12"/>
        <v>1.1155915151165502E-4</v>
      </c>
      <c r="AD40" s="51">
        <f t="shared" si="13"/>
        <v>0.95367985285183943</v>
      </c>
      <c r="AE40" s="21">
        <f t="shared" si="14"/>
        <v>0.63095793137511635</v>
      </c>
      <c r="AG40" s="21">
        <f t="shared" si="15"/>
        <v>1.014638630524157</v>
      </c>
      <c r="AH40" s="21">
        <f t="shared" si="16"/>
        <v>0.27269445012880239</v>
      </c>
      <c r="AJ40" s="21">
        <f t="shared" si="17"/>
        <v>0.96850168117615731</v>
      </c>
      <c r="AK40" s="21">
        <f t="shared" si="18"/>
        <v>0.76239857167700764</v>
      </c>
    </row>
    <row r="41" spans="1:37" ht="17" thickBot="1" x14ac:dyDescent="0.25">
      <c r="A41" s="16">
        <v>44441</v>
      </c>
      <c r="B41" s="16"/>
      <c r="C41" s="17">
        <v>4535.25</v>
      </c>
      <c r="D41" s="19">
        <f t="shared" si="0"/>
        <v>3.0964888028752746E-3</v>
      </c>
      <c r="F41" s="67">
        <v>2304.02</v>
      </c>
      <c r="G41" s="19">
        <f t="shared" si="1"/>
        <v>7.4156340454556435E-3</v>
      </c>
      <c r="I41" s="30">
        <v>211.779999</v>
      </c>
      <c r="J41" s="48">
        <f t="shared" si="2"/>
        <v>1.8368878012203549E-2</v>
      </c>
      <c r="L41" s="30">
        <v>59.130543000000003</v>
      </c>
      <c r="M41" s="19">
        <f t="shared" si="3"/>
        <v>8.2994234022868429E-3</v>
      </c>
      <c r="O41" s="30">
        <v>42.490001999999997</v>
      </c>
      <c r="P41" s="19">
        <f t="shared" si="4"/>
        <v>-1.8706628607543463E-2</v>
      </c>
      <c r="R41" s="20">
        <f t="shared" si="5"/>
        <v>3.9939383508940084E-5</v>
      </c>
      <c r="S41" s="20">
        <f t="shared" si="6"/>
        <v>1.4603381974079209E-4</v>
      </c>
      <c r="U41" s="20">
        <f t="shared" si="7"/>
        <v>3.7839040281009344E-5</v>
      </c>
      <c r="V41" s="20">
        <f t="shared" si="8"/>
        <v>9.2112987080939773E-5</v>
      </c>
      <c r="X41" s="20">
        <f t="shared" si="9"/>
        <v>4.0585595196665837E-5</v>
      </c>
      <c r="Y41" s="20">
        <f t="shared" si="10"/>
        <v>3.9599082540267418E-5</v>
      </c>
      <c r="AA41" s="20">
        <f t="shared" si="11"/>
        <v>3.7969881845594352E-5</v>
      </c>
      <c r="AB41" s="50">
        <f t="shared" si="12"/>
        <v>1.090092486890437E-4</v>
      </c>
      <c r="AD41" s="51">
        <f t="shared" si="13"/>
        <v>0.94741172638629745</v>
      </c>
      <c r="AE41" s="21">
        <f t="shared" si="14"/>
        <v>0.63076475876916038</v>
      </c>
      <c r="AG41" s="21">
        <f t="shared" si="15"/>
        <v>1.0161798112777856</v>
      </c>
      <c r="AH41" s="21">
        <f t="shared" si="16"/>
        <v>0.27116377980494666</v>
      </c>
      <c r="AJ41" s="21">
        <f t="shared" si="17"/>
        <v>0.95068772999701212</v>
      </c>
      <c r="AK41" s="21">
        <f t="shared" si="18"/>
        <v>0.74646577678056714</v>
      </c>
    </row>
    <row r="42" spans="1:37" ht="17" thickBot="1" x14ac:dyDescent="0.25">
      <c r="A42" s="16">
        <v>44440</v>
      </c>
      <c r="B42" s="16"/>
      <c r="C42" s="17">
        <v>4521.25</v>
      </c>
      <c r="D42" s="19">
        <f t="shared" si="0"/>
        <v>1.6591085056960608E-4</v>
      </c>
      <c r="F42" s="67">
        <v>2287.06</v>
      </c>
      <c r="G42" s="19">
        <f t="shared" si="1"/>
        <v>5.8449183514603931E-3</v>
      </c>
      <c r="I42" s="30">
        <v>207.96000699999999</v>
      </c>
      <c r="J42" s="48">
        <f t="shared" si="2"/>
        <v>-1.3799914966565074E-2</v>
      </c>
      <c r="L42" s="30">
        <v>58.643833000000001</v>
      </c>
      <c r="M42" s="19">
        <f t="shared" si="3"/>
        <v>3.3888870636955559E-4</v>
      </c>
      <c r="O42" s="30">
        <v>43.299999</v>
      </c>
      <c r="P42" s="19">
        <f t="shared" si="4"/>
        <v>3.9415255288308693E-3</v>
      </c>
      <c r="R42" s="20">
        <f t="shared" si="5"/>
        <v>3.9897672724140697E-5</v>
      </c>
      <c r="S42" s="20">
        <f t="shared" si="6"/>
        <v>1.4544556437534977E-4</v>
      </c>
      <c r="U42" s="20">
        <f t="shared" si="7"/>
        <v>3.7372723877556625E-5</v>
      </c>
      <c r="V42" s="20">
        <f t="shared" si="8"/>
        <v>9.0537329396303084E-5</v>
      </c>
      <c r="X42" s="20">
        <f t="shared" si="9"/>
        <v>4.0504383498995191E-5</v>
      </c>
      <c r="Y42" s="20">
        <f t="shared" si="10"/>
        <v>3.8953291018259198E-5</v>
      </c>
      <c r="AA42" s="20">
        <f t="shared" si="11"/>
        <v>3.8625470808821369E-5</v>
      </c>
      <c r="AB42" s="50">
        <f t="shared" si="12"/>
        <v>1.1035529291827547E-4</v>
      </c>
      <c r="AD42" s="51">
        <f t="shared" si="13"/>
        <v>0.93671438271495189</v>
      </c>
      <c r="AE42" s="21">
        <f t="shared" si="14"/>
        <v>0.62248257473603241</v>
      </c>
      <c r="AG42" s="21">
        <f t="shared" si="15"/>
        <v>1.0152066708013121</v>
      </c>
      <c r="AH42" s="21">
        <f t="shared" si="16"/>
        <v>0.267820412300322</v>
      </c>
      <c r="AJ42" s="21">
        <f t="shared" si="17"/>
        <v>0.96811338034387251</v>
      </c>
      <c r="AK42" s="21">
        <f t="shared" si="18"/>
        <v>0.75873948712167516</v>
      </c>
    </row>
    <row r="43" spans="1:37" ht="17" thickBot="1" x14ac:dyDescent="0.25">
      <c r="A43" s="16">
        <v>44439</v>
      </c>
      <c r="B43" s="16"/>
      <c r="C43" s="17">
        <v>4520.5</v>
      </c>
      <c r="D43" s="19">
        <f t="shared" si="0"/>
        <v>-1.0496657643224161E-3</v>
      </c>
      <c r="F43" s="67">
        <v>2273.77</v>
      </c>
      <c r="G43" s="19">
        <f t="shared" si="1"/>
        <v>3.4333779054629421E-3</v>
      </c>
      <c r="I43" s="30">
        <v>210.86999499999999</v>
      </c>
      <c r="J43" s="48">
        <f t="shared" si="2"/>
        <v>-2.7429747374270175E-3</v>
      </c>
      <c r="L43" s="30">
        <v>58.623966000000003</v>
      </c>
      <c r="M43" s="19">
        <f t="shared" si="3"/>
        <v>-1.8602928117672501E-3</v>
      </c>
      <c r="O43" s="30">
        <v>43.130001</v>
      </c>
      <c r="P43" s="19">
        <f t="shared" si="4"/>
        <v>3.7235279561662615E-3</v>
      </c>
      <c r="R43" s="20">
        <f t="shared" si="5"/>
        <v>3.9903132339779293E-5</v>
      </c>
      <c r="S43" s="20">
        <f t="shared" si="6"/>
        <v>1.4654395798629E-4</v>
      </c>
      <c r="U43" s="20">
        <f t="shared" si="7"/>
        <v>3.729913423761121E-5</v>
      </c>
      <c r="V43" s="20">
        <f t="shared" si="8"/>
        <v>9.1731152813927128E-5</v>
      </c>
      <c r="X43" s="20">
        <f t="shared" si="9"/>
        <v>4.04176809205251E-5</v>
      </c>
      <c r="Y43" s="20">
        <f t="shared" si="10"/>
        <v>3.8169421013287865E-5</v>
      </c>
      <c r="AA43" s="20">
        <f t="shared" si="11"/>
        <v>3.8533482013547435E-5</v>
      </c>
      <c r="AB43" s="50">
        <f t="shared" si="12"/>
        <v>1.0880222200285309E-4</v>
      </c>
      <c r="AD43" s="51">
        <f t="shared" si="13"/>
        <v>0.93474201273236468</v>
      </c>
      <c r="AE43" s="21">
        <f t="shared" si="14"/>
        <v>0.62596339060603978</v>
      </c>
      <c r="AG43" s="21">
        <f t="shared" si="15"/>
        <v>1.0128949420903695</v>
      </c>
      <c r="AH43" s="21">
        <f t="shared" si="16"/>
        <v>0.2604639695678127</v>
      </c>
      <c r="AJ43" s="21">
        <f t="shared" si="17"/>
        <v>0.96567561878177521</v>
      </c>
      <c r="AK43" s="21">
        <f t="shared" si="18"/>
        <v>0.74245450646987543</v>
      </c>
    </row>
    <row r="44" spans="1:37" ht="17" thickBot="1" x14ac:dyDescent="0.25">
      <c r="A44" s="16">
        <v>44438</v>
      </c>
      <c r="B44" s="16"/>
      <c r="C44" s="17">
        <v>4525.25</v>
      </c>
      <c r="D44" s="19">
        <f t="shared" si="0"/>
        <v>4.3835312395961168E-3</v>
      </c>
      <c r="F44" s="67">
        <v>2265.9899999999998</v>
      </c>
      <c r="G44" s="19">
        <f t="shared" si="1"/>
        <v>-4.9008629207563104E-3</v>
      </c>
      <c r="I44" s="30">
        <v>211.449997</v>
      </c>
      <c r="J44" s="48">
        <f t="shared" si="2"/>
        <v>-6.4840717334579967E-3</v>
      </c>
      <c r="L44" s="30">
        <v>58.733226999999999</v>
      </c>
      <c r="M44" s="19">
        <f t="shared" si="3"/>
        <v>1.8637599510069602E-3</v>
      </c>
      <c r="O44" s="30">
        <v>42.970001000000003</v>
      </c>
      <c r="P44" s="19">
        <f t="shared" si="4"/>
        <v>1.921254743833023E-2</v>
      </c>
      <c r="R44" s="20">
        <f t="shared" si="5"/>
        <v>4.0897078869867958E-5</v>
      </c>
      <c r="S44" s="20">
        <f t="shared" si="6"/>
        <v>1.498332211472034E-4</v>
      </c>
      <c r="U44" s="20">
        <f t="shared" si="7"/>
        <v>3.8388328727406602E-5</v>
      </c>
      <c r="V44" s="20">
        <f t="shared" si="8"/>
        <v>9.385798046246952E-5</v>
      </c>
      <c r="X44" s="20">
        <f t="shared" si="9"/>
        <v>4.101870104490967E-5</v>
      </c>
      <c r="Y44" s="20">
        <f t="shared" si="10"/>
        <v>3.9525200597088533E-5</v>
      </c>
      <c r="AA44" s="20">
        <f t="shared" si="11"/>
        <v>3.5320088601278306E-5</v>
      </c>
      <c r="AB44" s="50">
        <f t="shared" si="12"/>
        <v>1.0272774059812351E-4</v>
      </c>
      <c r="AD44" s="51">
        <f t="shared" si="13"/>
        <v>0.93865698451363611</v>
      </c>
      <c r="AE44" s="21">
        <f t="shared" si="14"/>
        <v>0.62641635642511417</v>
      </c>
      <c r="AG44" s="21">
        <f t="shared" si="15"/>
        <v>1.0029738597083842</v>
      </c>
      <c r="AH44" s="21">
        <f t="shared" si="16"/>
        <v>0.26379463976321421</v>
      </c>
      <c r="AJ44" s="21">
        <f t="shared" si="17"/>
        <v>0.86363353024954914</v>
      </c>
      <c r="AK44" s="21">
        <f t="shared" si="18"/>
        <v>0.68561390999662764</v>
      </c>
    </row>
    <row r="45" spans="1:37" ht="17" thickBot="1" x14ac:dyDescent="0.25">
      <c r="A45" s="16">
        <v>44435</v>
      </c>
      <c r="B45" s="16"/>
      <c r="C45" s="17">
        <v>4505.5</v>
      </c>
      <c r="D45" s="19">
        <f t="shared" si="0"/>
        <v>8.7316690921304119E-3</v>
      </c>
      <c r="F45" s="67">
        <v>2277.15</v>
      </c>
      <c r="G45" s="19">
        <f t="shared" si="1"/>
        <v>2.8532326398612584E-2</v>
      </c>
      <c r="I45" s="30">
        <v>212.83000200000001</v>
      </c>
      <c r="J45" s="48">
        <f t="shared" si="2"/>
        <v>7.5269691458301757E-3</v>
      </c>
      <c r="L45" s="30">
        <v>58.623966000000003</v>
      </c>
      <c r="M45" s="19">
        <f t="shared" si="3"/>
        <v>-3.040520702116023E-3</v>
      </c>
      <c r="O45" s="30">
        <v>42.16</v>
      </c>
      <c r="P45" s="19">
        <f t="shared" si="4"/>
        <v>2.3052681947407727E-2</v>
      </c>
      <c r="R45" s="20">
        <f t="shared" si="5"/>
        <v>4.1856787247684638E-5</v>
      </c>
      <c r="S45" s="20">
        <f t="shared" si="6"/>
        <v>1.4966386941662075E-4</v>
      </c>
      <c r="U45" s="20">
        <f t="shared" si="7"/>
        <v>4.0210071080888303E-5</v>
      </c>
      <c r="V45" s="20">
        <f t="shared" si="8"/>
        <v>9.4078327026372483E-5</v>
      </c>
      <c r="X45" s="20">
        <f t="shared" si="9"/>
        <v>4.2091290073963541E-5</v>
      </c>
      <c r="Y45" s="20">
        <f t="shared" si="10"/>
        <v>3.9911572550536134E-5</v>
      </c>
      <c r="AA45" s="20">
        <f t="shared" si="11"/>
        <v>3.1634460221298431E-5</v>
      </c>
      <c r="AB45" s="50">
        <f t="shared" si="12"/>
        <v>1.0279387541294208E-4</v>
      </c>
      <c r="AD45" s="51">
        <f t="shared" si="13"/>
        <v>0.96065832389256234</v>
      </c>
      <c r="AE45" s="21">
        <f t="shared" si="14"/>
        <v>0.62859745236497755</v>
      </c>
      <c r="AG45" s="21">
        <f t="shared" si="15"/>
        <v>1.005602504198214</v>
      </c>
      <c r="AH45" s="21">
        <f t="shared" si="16"/>
        <v>0.26667473389608753</v>
      </c>
      <c r="AJ45" s="21">
        <f t="shared" si="17"/>
        <v>0.75577850813307057</v>
      </c>
      <c r="AK45" s="21">
        <f t="shared" si="18"/>
        <v>0.68683160346999839</v>
      </c>
    </row>
    <row r="46" spans="1:37" ht="17" thickBot="1" x14ac:dyDescent="0.25">
      <c r="A46" s="16">
        <v>44434</v>
      </c>
      <c r="B46" s="16"/>
      <c r="C46" s="17">
        <v>4466.5</v>
      </c>
      <c r="D46" s="19">
        <f t="shared" si="0"/>
        <v>-5.898063654573793E-3</v>
      </c>
      <c r="F46" s="67">
        <v>2213.98</v>
      </c>
      <c r="G46" s="19">
        <f t="shared" si="1"/>
        <v>-1.1293859159458242E-2</v>
      </c>
      <c r="I46" s="30">
        <v>211.240005</v>
      </c>
      <c r="J46" s="48">
        <f t="shared" si="2"/>
        <v>-1.6390343089736081E-2</v>
      </c>
      <c r="L46" s="30">
        <v>58.802757</v>
      </c>
      <c r="M46" s="19">
        <f t="shared" si="3"/>
        <v>-2.5273381206609713E-3</v>
      </c>
      <c r="O46" s="30">
        <v>41.209999000000003</v>
      </c>
      <c r="P46" s="19">
        <f t="shared" si="4"/>
        <v>-1.0088926012756905E-2</v>
      </c>
      <c r="R46" s="20">
        <f t="shared" si="5"/>
        <v>4.1954690124292103E-5</v>
      </c>
      <c r="S46" s="20">
        <f t="shared" si="6"/>
        <v>1.4674717591767265E-4</v>
      </c>
      <c r="U46" s="20">
        <f t="shared" si="7"/>
        <v>4.1532708938351235E-5</v>
      </c>
      <c r="V46" s="20">
        <f t="shared" si="8"/>
        <v>9.7158583115751953E-5</v>
      </c>
      <c r="X46" s="20">
        <f t="shared" si="9"/>
        <v>4.2597932247002798E-5</v>
      </c>
      <c r="Y46" s="20">
        <f t="shared" si="10"/>
        <v>4.165505673488876E-5</v>
      </c>
      <c r="AA46" s="20">
        <f t="shared" si="11"/>
        <v>3.2100325889412055E-5</v>
      </c>
      <c r="AB46" s="50">
        <f t="shared" si="12"/>
        <v>1.0243982605190373E-4</v>
      </c>
      <c r="AD46" s="51">
        <f t="shared" si="13"/>
        <v>0.98994197824627628</v>
      </c>
      <c r="AE46" s="21">
        <f t="shared" si="14"/>
        <v>0.66208145068671964</v>
      </c>
      <c r="AG46" s="21">
        <f t="shared" si="15"/>
        <v>1.0153318287134303</v>
      </c>
      <c r="AH46" s="21">
        <f t="shared" si="16"/>
        <v>0.28385593436058942</v>
      </c>
      <c r="AJ46" s="21">
        <f t="shared" si="17"/>
        <v>0.76511888883731038</v>
      </c>
      <c r="AK46" s="21">
        <f t="shared" si="18"/>
        <v>0.69807017008200556</v>
      </c>
    </row>
    <row r="47" spans="1:37" ht="17" thickBot="1" x14ac:dyDescent="0.25">
      <c r="A47" s="16">
        <v>44433</v>
      </c>
      <c r="B47" s="16"/>
      <c r="C47" s="17">
        <v>4493</v>
      </c>
      <c r="D47" s="19">
        <f t="shared" si="0"/>
        <v>2.3424428332403657E-3</v>
      </c>
      <c r="F47" s="67">
        <v>2239.27</v>
      </c>
      <c r="G47" s="19">
        <f t="shared" si="1"/>
        <v>3.7473497362063846E-3</v>
      </c>
      <c r="I47" s="30">
        <v>214.759995</v>
      </c>
      <c r="J47" s="48">
        <f t="shared" si="2"/>
        <v>1.0207437042333734E-2</v>
      </c>
      <c r="L47" s="30">
        <v>58.951748000000002</v>
      </c>
      <c r="M47" s="19">
        <f t="shared" si="3"/>
        <v>5.0570287463846952E-4</v>
      </c>
      <c r="O47" s="30">
        <v>41.630001</v>
      </c>
      <c r="P47" s="19">
        <f t="shared" si="4"/>
        <v>-1.1163824758376406E-2</v>
      </c>
      <c r="R47" s="20">
        <f t="shared" si="5"/>
        <v>4.2132771191487713E-5</v>
      </c>
      <c r="S47" s="20">
        <f t="shared" si="6"/>
        <v>1.4966811696060016E-4</v>
      </c>
      <c r="U47" s="20">
        <f t="shared" si="7"/>
        <v>4.2079901262587599E-5</v>
      </c>
      <c r="V47" s="20">
        <f t="shared" si="8"/>
        <v>9.9515159373020625E-5</v>
      </c>
      <c r="X47" s="20">
        <f t="shared" si="9"/>
        <v>4.4180029715552339E-5</v>
      </c>
      <c r="Y47" s="20">
        <f t="shared" si="10"/>
        <v>4.5880817197464986E-5</v>
      </c>
      <c r="AA47" s="20">
        <f t="shared" si="11"/>
        <v>2.9943518990999978E-5</v>
      </c>
      <c r="AB47" s="50">
        <f t="shared" si="12"/>
        <v>9.7681965996290597E-5</v>
      </c>
      <c r="AD47" s="51">
        <f t="shared" si="13"/>
        <v>0.99874515899607397</v>
      </c>
      <c r="AE47" s="21">
        <f t="shared" si="14"/>
        <v>0.66490553495249627</v>
      </c>
      <c r="AG47" s="21">
        <f t="shared" si="15"/>
        <v>1.048590644910588</v>
      </c>
      <c r="AH47" s="21">
        <f t="shared" si="16"/>
        <v>0.30655037378163191</v>
      </c>
      <c r="AJ47" s="21">
        <f t="shared" si="17"/>
        <v>0.71069426824337656</v>
      </c>
      <c r="AK47" s="21">
        <f t="shared" si="18"/>
        <v>0.65265714555629228</v>
      </c>
    </row>
    <row r="48" spans="1:37" ht="17" thickBot="1" x14ac:dyDescent="0.25">
      <c r="A48" s="16">
        <v>44432</v>
      </c>
      <c r="B48" s="16"/>
      <c r="C48" s="17">
        <v>4482.5</v>
      </c>
      <c r="D48" s="19">
        <f t="shared" si="0"/>
        <v>1.5640710535136382E-3</v>
      </c>
      <c r="F48" s="67">
        <v>2230.91</v>
      </c>
      <c r="G48" s="19">
        <f t="shared" si="1"/>
        <v>1.023864511162409E-2</v>
      </c>
      <c r="I48" s="30">
        <v>212.58999600000001</v>
      </c>
      <c r="J48" s="48">
        <f t="shared" si="2"/>
        <v>1.6496112730688184E-2</v>
      </c>
      <c r="L48" s="30">
        <v>58.921951</v>
      </c>
      <c r="M48" s="19">
        <f t="shared" si="3"/>
        <v>1.3324204545341223E-2</v>
      </c>
      <c r="O48" s="30">
        <v>42.099997999999999</v>
      </c>
      <c r="P48" s="19">
        <f t="shared" si="4"/>
        <v>-2.2975214666976163E-2</v>
      </c>
      <c r="R48" s="20">
        <f t="shared" si="5"/>
        <v>4.2487859800709106E-5</v>
      </c>
      <c r="S48" s="20">
        <f t="shared" si="6"/>
        <v>1.5158016566725361E-4</v>
      </c>
      <c r="U48" s="20">
        <f t="shared" si="7"/>
        <v>4.2119106901946071E-5</v>
      </c>
      <c r="V48" s="20">
        <f t="shared" si="8"/>
        <v>9.9576457318851892E-5</v>
      </c>
      <c r="X48" s="20">
        <f t="shared" si="9"/>
        <v>4.4225910750559269E-5</v>
      </c>
      <c r="Y48" s="20">
        <f t="shared" si="10"/>
        <v>4.5990365780487705E-5</v>
      </c>
      <c r="AA48" s="20">
        <f t="shared" si="11"/>
        <v>3.0584102277371594E-5</v>
      </c>
      <c r="AB48" s="50">
        <f t="shared" si="12"/>
        <v>9.9208802678203733E-5</v>
      </c>
      <c r="AD48" s="51">
        <f t="shared" si="13"/>
        <v>0.99132098202892105</v>
      </c>
      <c r="AE48" s="21">
        <f t="shared" si="14"/>
        <v>0.65692273709108195</v>
      </c>
      <c r="AG48" s="21">
        <f t="shared" si="15"/>
        <v>1.0409070016235826</v>
      </c>
      <c r="AH48" s="21">
        <f t="shared" si="16"/>
        <v>0.30340622454157379</v>
      </c>
      <c r="AJ48" s="21">
        <f t="shared" si="17"/>
        <v>0.719831557080716</v>
      </c>
      <c r="AK48" s="21">
        <f t="shared" si="18"/>
        <v>0.6544972572202179</v>
      </c>
    </row>
    <row r="49" spans="1:37" ht="17" thickBot="1" x14ac:dyDescent="0.25">
      <c r="A49" s="16">
        <v>44431</v>
      </c>
      <c r="B49" s="16"/>
      <c r="C49" s="17">
        <v>4475.5</v>
      </c>
      <c r="D49" s="19">
        <f t="shared" si="0"/>
        <v>8.6770340320037054E-3</v>
      </c>
      <c r="F49" s="67">
        <v>2208.3000000000002</v>
      </c>
      <c r="G49" s="19">
        <f t="shared" si="1"/>
        <v>1.8776527034508383E-2</v>
      </c>
      <c r="I49" s="30">
        <v>209.13999899999999</v>
      </c>
      <c r="J49" s="48">
        <f t="shared" si="2"/>
        <v>2.0493788225882881E-2</v>
      </c>
      <c r="L49" s="30">
        <v>58.147185999999998</v>
      </c>
      <c r="M49" s="19">
        <f t="shared" si="3"/>
        <v>5.4963800897307458E-3</v>
      </c>
      <c r="O49" s="30">
        <v>43.09</v>
      </c>
      <c r="P49" s="19">
        <f t="shared" si="4"/>
        <v>9.2917539905168489E-4</v>
      </c>
      <c r="R49" s="20">
        <f t="shared" si="5"/>
        <v>4.2551034432591794E-5</v>
      </c>
      <c r="S49" s="20">
        <f t="shared" si="6"/>
        <v>1.5044963116609222E-4</v>
      </c>
      <c r="U49" s="20">
        <f t="shared" si="7"/>
        <v>4.2099211752493E-5</v>
      </c>
      <c r="V49" s="20">
        <f t="shared" si="8"/>
        <v>9.7704779459734724E-5</v>
      </c>
      <c r="X49" s="20">
        <f t="shared" si="9"/>
        <v>4.4707336694144608E-5</v>
      </c>
      <c r="Y49" s="20">
        <f t="shared" si="10"/>
        <v>4.5233668265263058E-5</v>
      </c>
      <c r="AA49" s="20">
        <f t="shared" si="11"/>
        <v>3.0314704402535356E-5</v>
      </c>
      <c r="AB49" s="50">
        <f t="shared" si="12"/>
        <v>1.0144914604169211E-4</v>
      </c>
      <c r="AD49" s="51">
        <f t="shared" si="13"/>
        <v>0.9893816287635836</v>
      </c>
      <c r="AE49" s="21">
        <f t="shared" si="14"/>
        <v>0.64941853763583746</v>
      </c>
      <c r="AG49" s="21">
        <f t="shared" si="15"/>
        <v>1.0506756719385699</v>
      </c>
      <c r="AH49" s="21">
        <f t="shared" si="16"/>
        <v>0.30065655804317887</v>
      </c>
      <c r="AJ49" s="21">
        <f t="shared" si="17"/>
        <v>0.71243166721502615</v>
      </c>
      <c r="AK49" s="21">
        <f t="shared" si="18"/>
        <v>0.67430637918743097</v>
      </c>
    </row>
    <row r="50" spans="1:37" ht="17" thickBot="1" x14ac:dyDescent="0.25">
      <c r="A50" s="16">
        <v>44428</v>
      </c>
      <c r="B50" s="16"/>
      <c r="C50" s="17">
        <v>4437</v>
      </c>
      <c r="D50" s="19">
        <f t="shared" si="0"/>
        <v>8.0654322390094624E-3</v>
      </c>
      <c r="F50" s="67">
        <v>2167.6</v>
      </c>
      <c r="G50" s="19">
        <f t="shared" si="1"/>
        <v>1.6497688072706129E-2</v>
      </c>
      <c r="I50" s="30">
        <v>204.94000199999999</v>
      </c>
      <c r="J50" s="48">
        <f t="shared" si="2"/>
        <v>2.3966984944490122E-3</v>
      </c>
      <c r="L50" s="30">
        <v>57.829334000000003</v>
      </c>
      <c r="M50" s="19">
        <f t="shared" si="3"/>
        <v>1.6588103289494116E-2</v>
      </c>
      <c r="O50" s="30">
        <v>43.049999</v>
      </c>
      <c r="P50" s="19">
        <f t="shared" si="4"/>
        <v>3.9352995623032072E-2</v>
      </c>
      <c r="R50" s="20">
        <f t="shared" si="5"/>
        <v>4.2977006508380225E-5</v>
      </c>
      <c r="S50" s="20">
        <f t="shared" si="6"/>
        <v>1.4660075410266992E-4</v>
      </c>
      <c r="U50" s="20">
        <f t="shared" si="7"/>
        <v>4.0311278835377904E-5</v>
      </c>
      <c r="V50" s="20">
        <f t="shared" si="8"/>
        <v>9.3184882393339489E-5</v>
      </c>
      <c r="X50" s="20">
        <f t="shared" si="9"/>
        <v>4.4774692000711787E-5</v>
      </c>
      <c r="Y50" s="20">
        <f t="shared" si="10"/>
        <v>4.4576787947254022E-5</v>
      </c>
      <c r="AA50" s="20">
        <f t="shared" si="11"/>
        <v>2.99728493407298E-5</v>
      </c>
      <c r="AB50" s="50">
        <f t="shared" si="12"/>
        <v>1.0126579728674696E-4</v>
      </c>
      <c r="AD50" s="51">
        <f t="shared" si="13"/>
        <v>0.93797316543015807</v>
      </c>
      <c r="AE50" s="21">
        <f t="shared" si="14"/>
        <v>0.6356371286335859</v>
      </c>
      <c r="AG50" s="21">
        <f t="shared" si="15"/>
        <v>1.0418290066801426</v>
      </c>
      <c r="AH50" s="21">
        <f t="shared" si="16"/>
        <v>0.30406929500536711</v>
      </c>
      <c r="AJ50" s="21">
        <f t="shared" si="17"/>
        <v>0.69741593879707042</v>
      </c>
      <c r="AK50" s="21">
        <f t="shared" si="18"/>
        <v>0.6907590476364589</v>
      </c>
    </row>
    <row r="51" spans="1:37" ht="17" thickBot="1" x14ac:dyDescent="0.25">
      <c r="A51" s="16">
        <v>44427</v>
      </c>
      <c r="B51" s="16"/>
      <c r="C51" s="17">
        <v>4401.5</v>
      </c>
      <c r="D51" s="19">
        <f t="shared" si="0"/>
        <v>1.5929002161794159E-3</v>
      </c>
      <c r="F51" s="67">
        <v>2132.42</v>
      </c>
      <c r="G51" s="19">
        <f t="shared" si="1"/>
        <v>-1.2210600431725394E-2</v>
      </c>
      <c r="I51" s="30">
        <v>204.449997</v>
      </c>
      <c r="J51" s="48">
        <f t="shared" si="2"/>
        <v>-2.5546928416633419E-2</v>
      </c>
      <c r="L51" s="30">
        <v>56.885708000000001</v>
      </c>
      <c r="M51" s="19">
        <f t="shared" si="3"/>
        <v>3.8440608562982259E-2</v>
      </c>
      <c r="O51" s="30">
        <v>41.419998</v>
      </c>
      <c r="P51" s="19">
        <f t="shared" si="4"/>
        <v>-4.3269232849482142E-3</v>
      </c>
      <c r="R51" s="20">
        <f t="shared" si="5"/>
        <v>4.259471429497738E-5</v>
      </c>
      <c r="S51" s="20">
        <f t="shared" si="6"/>
        <v>1.4427392149544225E-4</v>
      </c>
      <c r="U51" s="20">
        <f t="shared" si="7"/>
        <v>3.929026049632547E-5</v>
      </c>
      <c r="V51" s="20">
        <f t="shared" si="8"/>
        <v>9.4013202061377758E-5</v>
      </c>
      <c r="X51" s="20">
        <f t="shared" si="9"/>
        <v>4.3885570535754489E-5</v>
      </c>
      <c r="Y51" s="20">
        <f t="shared" si="10"/>
        <v>4.1042699009227499E-5</v>
      </c>
      <c r="AA51" s="20">
        <f t="shared" si="11"/>
        <v>2.6218586101727402E-5</v>
      </c>
      <c r="AB51" s="50">
        <f t="shared" si="12"/>
        <v>9.5247770861324972E-5</v>
      </c>
      <c r="AD51" s="51">
        <f t="shared" si="13"/>
        <v>0.9224210361931795</v>
      </c>
      <c r="AE51" s="21">
        <f t="shared" si="14"/>
        <v>0.65162990710242619</v>
      </c>
      <c r="AG51" s="21">
        <f t="shared" si="15"/>
        <v>1.0303055499289808</v>
      </c>
      <c r="AH51" s="21">
        <f t="shared" si="16"/>
        <v>0.28447760055183691</v>
      </c>
      <c r="AJ51" s="21">
        <f t="shared" si="17"/>
        <v>0.61553614188272665</v>
      </c>
      <c r="AK51" s="21">
        <f t="shared" si="18"/>
        <v>0.66018702391986994</v>
      </c>
    </row>
    <row r="52" spans="1:37" ht="17" thickBot="1" x14ac:dyDescent="0.25">
      <c r="A52" s="16">
        <v>44426</v>
      </c>
      <c r="B52" s="16"/>
      <c r="C52" s="17">
        <v>4394.5</v>
      </c>
      <c r="D52" s="19">
        <f t="shared" si="0"/>
        <v>-1.1027343310453519E-2</v>
      </c>
      <c r="F52" s="67">
        <v>2158.7800000000002</v>
      </c>
      <c r="G52" s="19">
        <f t="shared" si="1"/>
        <v>-8.4467450865113314E-3</v>
      </c>
      <c r="I52" s="30">
        <v>209.80999800000001</v>
      </c>
      <c r="J52" s="48">
        <f t="shared" si="2"/>
        <v>-1.7007140020547706E-2</v>
      </c>
      <c r="L52" s="30">
        <v>54.779933999999997</v>
      </c>
      <c r="M52" s="19">
        <f t="shared" si="3"/>
        <v>-1.5354396542282878E-2</v>
      </c>
      <c r="O52" s="30">
        <v>41.599997999999999</v>
      </c>
      <c r="P52" s="19">
        <f t="shared" si="4"/>
        <v>-2.0023627325709614E-2</v>
      </c>
      <c r="R52" s="20">
        <f t="shared" si="5"/>
        <v>4.2646003549162664E-5</v>
      </c>
      <c r="S52" s="20">
        <f t="shared" si="6"/>
        <v>1.4273406284842429E-4</v>
      </c>
      <c r="U52" s="20">
        <f t="shared" si="7"/>
        <v>3.9375536877394844E-5</v>
      </c>
      <c r="V52" s="20">
        <f t="shared" si="8"/>
        <v>9.0895171971855718E-5</v>
      </c>
      <c r="X52" s="20">
        <f t="shared" si="9"/>
        <v>4.3544252482782228E-5</v>
      </c>
      <c r="Y52" s="20">
        <f t="shared" si="10"/>
        <v>4.5947643735079598E-5</v>
      </c>
      <c r="AA52" s="20">
        <f t="shared" si="11"/>
        <v>2.6265347670944626E-5</v>
      </c>
      <c r="AB52" s="50">
        <f t="shared" si="12"/>
        <v>9.4616559362498842E-5</v>
      </c>
      <c r="AD52" s="51">
        <f t="shared" si="13"/>
        <v>0.92331129766948505</v>
      </c>
      <c r="AE52" s="21">
        <f t="shared" si="14"/>
        <v>0.63681485805095717</v>
      </c>
      <c r="AG52" s="21">
        <f t="shared" si="15"/>
        <v>1.021062909976642</v>
      </c>
      <c r="AH52" s="21">
        <f t="shared" si="16"/>
        <v>0.32191085167857558</v>
      </c>
      <c r="AJ52" s="21">
        <f t="shared" si="17"/>
        <v>0.61589235766642747</v>
      </c>
      <c r="AK52" s="21">
        <f t="shared" si="18"/>
        <v>0.66288703252969416</v>
      </c>
    </row>
    <row r="53" spans="1:37" ht="17" thickBot="1" x14ac:dyDescent="0.25">
      <c r="A53" s="16">
        <v>44425</v>
      </c>
      <c r="B53" s="16"/>
      <c r="C53" s="17">
        <v>4443.5</v>
      </c>
      <c r="D53" s="19">
        <f t="shared" si="0"/>
        <v>-6.8171658471166685E-3</v>
      </c>
      <c r="F53" s="67">
        <v>2177.17</v>
      </c>
      <c r="G53" s="19">
        <f t="shared" si="1"/>
        <v>-1.4623350290566051E-2</v>
      </c>
      <c r="I53" s="30">
        <v>213.44000199999999</v>
      </c>
      <c r="J53" s="48">
        <f t="shared" si="2"/>
        <v>-1.9613269315636006E-2</v>
      </c>
      <c r="L53" s="30">
        <v>55.634163000000001</v>
      </c>
      <c r="M53" s="19">
        <f t="shared" si="3"/>
        <v>-4.797436873451022E-3</v>
      </c>
      <c r="O53" s="30">
        <v>42.450001</v>
      </c>
      <c r="P53" s="19">
        <f t="shared" si="4"/>
        <v>2.361346038316281E-3</v>
      </c>
      <c r="R53" s="20">
        <f t="shared" si="5"/>
        <v>4.1078632991547411E-5</v>
      </c>
      <c r="S53" s="20">
        <f t="shared" si="6"/>
        <v>1.4216853936330234E-4</v>
      </c>
      <c r="U53" s="20">
        <f t="shared" si="7"/>
        <v>3.722934583136032E-5</v>
      </c>
      <c r="V53" s="20">
        <f t="shared" si="8"/>
        <v>8.9352726075156427E-5</v>
      </c>
      <c r="X53" s="20">
        <f t="shared" si="9"/>
        <v>4.148313034468941E-5</v>
      </c>
      <c r="Y53" s="20">
        <f t="shared" si="10"/>
        <v>4.4961541452676022E-5</v>
      </c>
      <c r="AA53" s="20">
        <f t="shared" si="11"/>
        <v>2.3445168603741107E-5</v>
      </c>
      <c r="AB53" s="50">
        <f t="shared" si="12"/>
        <v>9.209386051124432E-5</v>
      </c>
      <c r="AD53" s="51">
        <f t="shared" si="13"/>
        <v>0.9062946627026478</v>
      </c>
      <c r="AE53" s="21">
        <f t="shared" si="14"/>
        <v>0.62849858678523396</v>
      </c>
      <c r="AG53" s="21">
        <f t="shared" si="15"/>
        <v>1.0098469039421354</v>
      </c>
      <c r="AH53" s="21">
        <f t="shared" si="16"/>
        <v>0.31625521127272582</v>
      </c>
      <c r="AJ53" s="21">
        <f t="shared" si="17"/>
        <v>0.57073877333175438</v>
      </c>
      <c r="AK53" s="21">
        <f t="shared" si="18"/>
        <v>0.64777946600340686</v>
      </c>
    </row>
    <row r="54" spans="1:37" ht="17" thickBot="1" x14ac:dyDescent="0.25">
      <c r="A54" s="16">
        <v>44424</v>
      </c>
      <c r="B54" s="16"/>
      <c r="C54" s="17">
        <v>4474</v>
      </c>
      <c r="D54" s="19">
        <f t="shared" si="0"/>
        <v>2.5770308123249652E-3</v>
      </c>
      <c r="F54" s="67">
        <v>2209.48</v>
      </c>
      <c r="G54" s="19">
        <f t="shared" si="1"/>
        <v>-6.1310506452673108E-3</v>
      </c>
      <c r="I54" s="30">
        <v>217.71000699999999</v>
      </c>
      <c r="J54" s="48">
        <f t="shared" si="2"/>
        <v>-3.9346661136356875E-3</v>
      </c>
      <c r="L54" s="30">
        <v>55.902351000000003</v>
      </c>
      <c r="M54" s="19">
        <f t="shared" si="3"/>
        <v>-3.3646882891182894E-3</v>
      </c>
      <c r="O54" s="30">
        <v>42.349997999999999</v>
      </c>
      <c r="P54" s="19">
        <f t="shared" si="4"/>
        <v>1.2189244741873662E-2</v>
      </c>
      <c r="R54" s="20">
        <f t="shared" si="5"/>
        <v>4.0879637269250004E-5</v>
      </c>
      <c r="S54" s="20">
        <f t="shared" si="6"/>
        <v>1.3982809425715578E-4</v>
      </c>
      <c r="U54" s="20">
        <f t="shared" si="7"/>
        <v>3.5709273831738426E-5</v>
      </c>
      <c r="V54" s="20">
        <f t="shared" si="8"/>
        <v>8.6302710864053712E-5</v>
      </c>
      <c r="X54" s="20">
        <f t="shared" si="9"/>
        <v>4.1166174007232511E-5</v>
      </c>
      <c r="Y54" s="20">
        <f t="shared" si="10"/>
        <v>4.4051012732404217E-5</v>
      </c>
      <c r="AA54" s="20">
        <f t="shared" si="11"/>
        <v>2.2309355613540997E-5</v>
      </c>
      <c r="AB54" s="50">
        <f t="shared" si="12"/>
        <v>9.2237741750603313E-5</v>
      </c>
      <c r="AD54" s="51">
        <f t="shared" si="13"/>
        <v>0.87352227703349106</v>
      </c>
      <c r="AE54" s="21">
        <f t="shared" si="14"/>
        <v>0.61720580061211217</v>
      </c>
      <c r="AG54" s="21">
        <f t="shared" si="15"/>
        <v>1.0070092778978261</v>
      </c>
      <c r="AH54" s="21">
        <f t="shared" si="16"/>
        <v>0.31503692420630902</v>
      </c>
      <c r="AJ54" s="21">
        <f t="shared" si="17"/>
        <v>0.54573271936349288</v>
      </c>
      <c r="AK54" s="21">
        <f t="shared" si="18"/>
        <v>0.65965099675155581</v>
      </c>
    </row>
    <row r="55" spans="1:37" ht="17" thickBot="1" x14ac:dyDescent="0.25">
      <c r="A55" s="16">
        <v>44421</v>
      </c>
      <c r="B55" s="16"/>
      <c r="C55" s="17">
        <v>4462.5</v>
      </c>
      <c r="D55" s="19">
        <f t="shared" si="0"/>
        <v>1.7959366932316367E-3</v>
      </c>
      <c r="F55" s="67">
        <v>2223.11</v>
      </c>
      <c r="G55" s="19">
        <f t="shared" si="1"/>
        <v>-9.3401720980182956E-3</v>
      </c>
      <c r="I55" s="30">
        <v>218.570007</v>
      </c>
      <c r="J55" s="48">
        <f t="shared" si="2"/>
        <v>-7.5826278699911986E-3</v>
      </c>
      <c r="L55" s="30">
        <v>56.091079999999998</v>
      </c>
      <c r="M55" s="19">
        <f t="shared" si="3"/>
        <v>1.4187772349776306E-3</v>
      </c>
      <c r="O55" s="30">
        <v>41.84</v>
      </c>
      <c r="P55" s="19">
        <f t="shared" si="4"/>
        <v>2.8262497622573157E-2</v>
      </c>
      <c r="R55" s="20">
        <f t="shared" si="5"/>
        <v>4.1001378419321028E-5</v>
      </c>
      <c r="S55" s="20">
        <f t="shared" si="6"/>
        <v>1.4027916600085937E-4</v>
      </c>
      <c r="U55" s="20">
        <f t="shared" si="7"/>
        <v>3.5798429735463284E-5</v>
      </c>
      <c r="V55" s="20">
        <f t="shared" si="8"/>
        <v>8.6131660482706145E-5</v>
      </c>
      <c r="X55" s="20">
        <f t="shared" si="9"/>
        <v>4.1308703723157619E-5</v>
      </c>
      <c r="Y55" s="20">
        <f t="shared" si="10"/>
        <v>4.3912196375113398E-5</v>
      </c>
      <c r="AA55" s="20">
        <f t="shared" si="11"/>
        <v>2.3169106839633607E-5</v>
      </c>
      <c r="AB55" s="50">
        <f t="shared" si="12"/>
        <v>9.5573491842956338E-5</v>
      </c>
      <c r="AD55" s="51">
        <f t="shared" si="13"/>
        <v>0.87310307886122274</v>
      </c>
      <c r="AE55" s="21">
        <f t="shared" si="14"/>
        <v>0.61400180039692065</v>
      </c>
      <c r="AG55" s="21">
        <f t="shared" si="15"/>
        <v>1.0074954871198127</v>
      </c>
      <c r="AH55" s="21">
        <f t="shared" si="16"/>
        <v>0.31303434164161187</v>
      </c>
      <c r="AJ55" s="21">
        <f t="shared" si="17"/>
        <v>0.56508116880079473</v>
      </c>
      <c r="AK55" s="21">
        <f t="shared" si="18"/>
        <v>0.68130923905243945</v>
      </c>
    </row>
    <row r="56" spans="1:37" ht="17" thickBot="1" x14ac:dyDescent="0.25">
      <c r="A56" s="16">
        <v>44420</v>
      </c>
      <c r="B56" s="16"/>
      <c r="C56" s="17">
        <v>4454.5</v>
      </c>
      <c r="D56" s="19">
        <f t="shared" si="0"/>
        <v>3.152798108321031E-3</v>
      </c>
      <c r="F56" s="67">
        <v>2244.0700000000002</v>
      </c>
      <c r="G56" s="19">
        <f t="shared" si="1"/>
        <v>2.385280940533363E-3</v>
      </c>
      <c r="I56" s="30">
        <v>220.240005</v>
      </c>
      <c r="J56" s="48">
        <f t="shared" si="2"/>
        <v>-6.4062030784768353E-3</v>
      </c>
      <c r="L56" s="30">
        <v>56.011612</v>
      </c>
      <c r="M56" s="19">
        <f t="shared" si="3"/>
        <v>9.4879403095298187E-3</v>
      </c>
      <c r="O56" s="30">
        <v>40.689999</v>
      </c>
      <c r="P56" s="19">
        <f t="shared" si="4"/>
        <v>6.430843433094191E-3</v>
      </c>
      <c r="R56" s="20">
        <f t="shared" si="5"/>
        <v>4.0997111670609684E-5</v>
      </c>
      <c r="S56" s="20">
        <f t="shared" si="6"/>
        <v>1.4217286396918534E-4</v>
      </c>
      <c r="U56" s="20">
        <f t="shared" si="7"/>
        <v>3.5855923380973335E-5</v>
      </c>
      <c r="V56" s="20">
        <f t="shared" si="8"/>
        <v>8.5494168089282082E-5</v>
      </c>
      <c r="X56" s="20">
        <f t="shared" si="9"/>
        <v>4.1276434221969635E-5</v>
      </c>
      <c r="Y56" s="20">
        <f t="shared" si="10"/>
        <v>4.5026608368545399E-5</v>
      </c>
      <c r="AA56" s="20">
        <f t="shared" si="11"/>
        <v>2.2742309177004121E-5</v>
      </c>
      <c r="AB56" s="50">
        <f t="shared" si="12"/>
        <v>1.0561483838487877E-4</v>
      </c>
      <c r="AD56" s="51">
        <f t="shared" si="13"/>
        <v>0.87459632934770859</v>
      </c>
      <c r="AE56" s="21">
        <f t="shared" si="14"/>
        <v>0.60133956440388059</v>
      </c>
      <c r="AG56" s="21">
        <f t="shared" si="15"/>
        <v>1.0068132251267885</v>
      </c>
      <c r="AH56" s="21">
        <f t="shared" si="16"/>
        <v>0.3167032520235683</v>
      </c>
      <c r="AJ56" s="21">
        <f t="shared" si="17"/>
        <v>0.55472954679653197</v>
      </c>
      <c r="AK56" s="21">
        <f t="shared" si="18"/>
        <v>0.74286214286131147</v>
      </c>
    </row>
    <row r="57" spans="1:37" ht="17" thickBot="1" x14ac:dyDescent="0.25">
      <c r="A57" s="16">
        <v>44419</v>
      </c>
      <c r="B57" s="16"/>
      <c r="C57" s="17">
        <v>4440.5</v>
      </c>
      <c r="D57" s="19">
        <f t="shared" si="0"/>
        <v>2.3702031602708118E-3</v>
      </c>
      <c r="F57" s="67">
        <v>2238.73</v>
      </c>
      <c r="G57" s="19">
        <f t="shared" si="1"/>
        <v>-2.8133038010869083E-4</v>
      </c>
      <c r="I57" s="30">
        <v>221.66000399999999</v>
      </c>
      <c r="J57" s="48">
        <f t="shared" si="2"/>
        <v>3.5455676889850185E-2</v>
      </c>
      <c r="L57" s="30">
        <v>55.485171999999999</v>
      </c>
      <c r="M57" s="19">
        <f t="shared" si="3"/>
        <v>4.4956403829494729E-3</v>
      </c>
      <c r="O57" s="30">
        <v>40.43</v>
      </c>
      <c r="P57" s="19">
        <f t="shared" si="4"/>
        <v>1.238211955467694E-3</v>
      </c>
      <c r="R57" s="20">
        <f t="shared" si="5"/>
        <v>4.0988149613169511E-5</v>
      </c>
      <c r="S57" s="20">
        <f t="shared" si="6"/>
        <v>1.4217762370908804E-4</v>
      </c>
      <c r="U57" s="20">
        <f t="shared" si="7"/>
        <v>3.6275464463616142E-5</v>
      </c>
      <c r="V57" s="20">
        <f t="shared" si="8"/>
        <v>8.6012761835269609E-5</v>
      </c>
      <c r="X57" s="20">
        <f t="shared" si="9"/>
        <v>4.1249378346989627E-5</v>
      </c>
      <c r="Y57" s="20">
        <f t="shared" si="10"/>
        <v>4.5023927188886255E-5</v>
      </c>
      <c r="AA57" s="20">
        <f t="shared" si="11"/>
        <v>2.2296998995435093E-5</v>
      </c>
      <c r="AB57" s="50">
        <f t="shared" si="12"/>
        <v>1.0506393189837805E-4</v>
      </c>
      <c r="AD57" s="51">
        <f t="shared" si="13"/>
        <v>0.88502322759065999</v>
      </c>
      <c r="AE57" s="21">
        <f t="shared" si="14"/>
        <v>0.60496693918068101</v>
      </c>
      <c r="AG57" s="21">
        <f t="shared" si="15"/>
        <v>1.0063732746241412</v>
      </c>
      <c r="AH57" s="21">
        <f t="shared" si="16"/>
        <v>0.31667379165803505</v>
      </c>
      <c r="AJ57" s="21">
        <f t="shared" si="17"/>
        <v>0.54398647428258284</v>
      </c>
      <c r="AK57" s="21">
        <f t="shared" si="18"/>
        <v>0.73896249745565501</v>
      </c>
    </row>
    <row r="58" spans="1:37" ht="17" thickBot="1" x14ac:dyDescent="0.25">
      <c r="A58" s="16">
        <v>44418</v>
      </c>
      <c r="B58" s="16"/>
      <c r="C58" s="17">
        <v>4430</v>
      </c>
      <c r="D58" s="19">
        <f t="shared" si="0"/>
        <v>9.6028921651702959E-4</v>
      </c>
      <c r="F58" s="67">
        <v>2239.36</v>
      </c>
      <c r="G58" s="19">
        <f t="shared" si="1"/>
        <v>2.0359672634362447E-3</v>
      </c>
      <c r="I58" s="30">
        <v>214.070007</v>
      </c>
      <c r="J58" s="48">
        <f t="shared" si="2"/>
        <v>2.4797778853931751E-2</v>
      </c>
      <c r="L58" s="30">
        <v>55.236846999999997</v>
      </c>
      <c r="M58" s="19">
        <f t="shared" si="3"/>
        <v>2.5238217358625192E-3</v>
      </c>
      <c r="O58" s="30">
        <v>40.380001</v>
      </c>
      <c r="P58" s="19">
        <f t="shared" si="4"/>
        <v>-7.1304896548064489E-3</v>
      </c>
      <c r="R58" s="20">
        <f t="shared" si="5"/>
        <v>4.2968328914247637E-5</v>
      </c>
      <c r="S58" s="20">
        <f t="shared" si="6"/>
        <v>1.4244736747185397E-4</v>
      </c>
      <c r="U58" s="20">
        <f t="shared" si="7"/>
        <v>3.645179337502296E-5</v>
      </c>
      <c r="V58" s="20">
        <f t="shared" si="8"/>
        <v>8.6370648514930818E-5</v>
      </c>
      <c r="X58" s="20">
        <f t="shared" si="9"/>
        <v>4.3362385023759365E-5</v>
      </c>
      <c r="Y58" s="20">
        <f t="shared" si="10"/>
        <v>4.5830390389784315E-5</v>
      </c>
      <c r="AA58" s="20">
        <f t="shared" si="11"/>
        <v>2.3322656406820928E-5</v>
      </c>
      <c r="AB58" s="50">
        <f t="shared" si="12"/>
        <v>1.0544967204884718E-4</v>
      </c>
      <c r="AD58" s="51">
        <f t="shared" si="13"/>
        <v>0.84834095940221932</v>
      </c>
      <c r="AE58" s="21">
        <f t="shared" si="14"/>
        <v>0.6063337641672929</v>
      </c>
      <c r="AG58" s="21">
        <f t="shared" si="15"/>
        <v>1.0091708502394439</v>
      </c>
      <c r="AH58" s="21">
        <f t="shared" si="16"/>
        <v>0.32173560805776136</v>
      </c>
      <c r="AJ58" s="21">
        <f t="shared" si="17"/>
        <v>0.54278714104442383</v>
      </c>
      <c r="AK58" s="21">
        <f t="shared" si="18"/>
        <v>0.74027111852160321</v>
      </c>
    </row>
    <row r="59" spans="1:37" ht="17" thickBot="1" x14ac:dyDescent="0.25">
      <c r="A59" s="16">
        <v>44417</v>
      </c>
      <c r="B59" s="16"/>
      <c r="C59" s="17">
        <v>4425.75</v>
      </c>
      <c r="D59" s="19">
        <f t="shared" si="0"/>
        <v>-8.465966813410164E-4</v>
      </c>
      <c r="F59" s="67">
        <v>2234.81</v>
      </c>
      <c r="G59" s="19">
        <f t="shared" si="1"/>
        <v>-5.7612912410578421E-3</v>
      </c>
      <c r="I59" s="30">
        <v>208.88999899999999</v>
      </c>
      <c r="J59" s="48">
        <f t="shared" si="2"/>
        <v>2.5917589846384814E-3</v>
      </c>
      <c r="L59" s="30">
        <v>55.097790000000003</v>
      </c>
      <c r="M59" s="19">
        <f t="shared" si="3"/>
        <v>-2.1585751339533443E-3</v>
      </c>
      <c r="O59" s="30">
        <v>40.669998</v>
      </c>
      <c r="P59" s="19">
        <f t="shared" si="4"/>
        <v>4.9418580444313687E-3</v>
      </c>
      <c r="R59" s="20">
        <f t="shared" si="5"/>
        <v>4.3988068162237756E-5</v>
      </c>
      <c r="S59" s="20">
        <f t="shared" si="6"/>
        <v>1.4491920601396384E-4</v>
      </c>
      <c r="U59" s="20">
        <f t="shared" si="7"/>
        <v>3.7001912034069117E-5</v>
      </c>
      <c r="V59" s="20">
        <f t="shared" si="8"/>
        <v>8.6574910646162917E-5</v>
      </c>
      <c r="X59" s="20">
        <f t="shared" si="9"/>
        <v>4.3816650041984652E-5</v>
      </c>
      <c r="Y59" s="20">
        <f t="shared" si="10"/>
        <v>4.6503603349712278E-5</v>
      </c>
      <c r="AA59" s="20">
        <f t="shared" si="11"/>
        <v>2.1753617211347031E-5</v>
      </c>
      <c r="AB59" s="50">
        <f t="shared" si="12"/>
        <v>1.0317424086220477E-4</v>
      </c>
      <c r="AD59" s="51">
        <f t="shared" si="13"/>
        <v>0.8411806560269447</v>
      </c>
      <c r="AE59" s="21">
        <f t="shared" si="14"/>
        <v>0.59740122118679639</v>
      </c>
      <c r="AG59" s="21">
        <f t="shared" si="15"/>
        <v>0.99610307687028043</v>
      </c>
      <c r="AH59" s="21">
        <f t="shared" si="16"/>
        <v>0.3208933075801656</v>
      </c>
      <c r="AJ59" s="21">
        <f t="shared" si="17"/>
        <v>0.49453449810787015</v>
      </c>
      <c r="AK59" s="21">
        <f t="shared" si="18"/>
        <v>0.71194318337807694</v>
      </c>
    </row>
    <row r="60" spans="1:37" ht="17" thickBot="1" x14ac:dyDescent="0.25">
      <c r="A60" s="16">
        <v>44414</v>
      </c>
      <c r="B60" s="16"/>
      <c r="C60" s="17">
        <v>4429.5</v>
      </c>
      <c r="D60" s="19">
        <f t="shared" si="0"/>
        <v>1.8093407214745394E-3</v>
      </c>
      <c r="F60" s="67">
        <v>2247.7600000000002</v>
      </c>
      <c r="G60" s="19">
        <f t="shared" si="1"/>
        <v>5.2548959977818388E-3</v>
      </c>
      <c r="I60" s="30">
        <v>208.35000600000001</v>
      </c>
      <c r="J60" s="48">
        <f t="shared" si="2"/>
        <v>5.5987450591366006E-3</v>
      </c>
      <c r="L60" s="30">
        <v>55.21698</v>
      </c>
      <c r="M60" s="19">
        <f t="shared" si="3"/>
        <v>-3.048757698673854E-3</v>
      </c>
      <c r="O60" s="30">
        <v>40.470001000000003</v>
      </c>
      <c r="P60" s="19">
        <f t="shared" si="4"/>
        <v>-1.5088805062058896E-2</v>
      </c>
      <c r="R60" s="20">
        <f t="shared" si="5"/>
        <v>4.4094364059384806E-5</v>
      </c>
      <c r="S60" s="20">
        <f t="shared" si="6"/>
        <v>1.458794792608308E-4</v>
      </c>
      <c r="U60" s="20">
        <f t="shared" si="7"/>
        <v>3.6912810498501872E-5</v>
      </c>
      <c r="V60" s="20">
        <f t="shared" si="8"/>
        <v>8.6302000605917905E-5</v>
      </c>
      <c r="X60" s="20">
        <f t="shared" si="9"/>
        <v>4.3653606524365864E-5</v>
      </c>
      <c r="Y60" s="20">
        <f t="shared" si="10"/>
        <v>4.6030978275117799E-5</v>
      </c>
      <c r="AA60" s="20">
        <f t="shared" si="11"/>
        <v>2.4846612590007999E-5</v>
      </c>
      <c r="AB60" s="50">
        <f t="shared" si="12"/>
        <v>1.1229216254275233E-4</v>
      </c>
      <c r="AD60" s="51">
        <f t="shared" si="13"/>
        <v>0.83713216611512842</v>
      </c>
      <c r="AE60" s="21">
        <f t="shared" si="14"/>
        <v>0.59159794813642663</v>
      </c>
      <c r="AG60" s="21">
        <f t="shared" si="15"/>
        <v>0.99000422062045512</v>
      </c>
      <c r="AH60" s="21">
        <f t="shared" si="16"/>
        <v>0.31554114744826411</v>
      </c>
      <c r="AJ60" s="21">
        <f t="shared" si="17"/>
        <v>0.5634872646432868</v>
      </c>
      <c r="AK60" s="21">
        <f t="shared" si="18"/>
        <v>0.76975982579410818</v>
      </c>
    </row>
    <row r="61" spans="1:37" ht="17" thickBot="1" x14ac:dyDescent="0.25">
      <c r="A61" s="16">
        <v>44413</v>
      </c>
      <c r="B61" s="16"/>
      <c r="C61" s="17">
        <v>4421.5</v>
      </c>
      <c r="D61" s="19">
        <f t="shared" si="0"/>
        <v>6.0868081233289573E-3</v>
      </c>
      <c r="F61" s="67">
        <v>2236.0100000000002</v>
      </c>
      <c r="G61" s="19">
        <f t="shared" si="1"/>
        <v>1.8071137174910712E-2</v>
      </c>
      <c r="I61" s="30">
        <v>207.19000199999999</v>
      </c>
      <c r="J61" s="48">
        <f t="shared" si="2"/>
        <v>1.3054947915999371E-2</v>
      </c>
      <c r="L61" s="30">
        <v>55.385838</v>
      </c>
      <c r="M61" s="19">
        <f t="shared" si="3"/>
        <v>1.2568987111234442E-3</v>
      </c>
      <c r="O61" s="30">
        <v>41.09</v>
      </c>
      <c r="P61" s="19">
        <f t="shared" si="4"/>
        <v>2.596756619145002E-2</v>
      </c>
      <c r="R61" s="20">
        <f t="shared" si="5"/>
        <v>4.4281685749354923E-5</v>
      </c>
      <c r="S61" s="20">
        <f t="shared" si="6"/>
        <v>1.4878470281129425E-4</v>
      </c>
      <c r="U61" s="20">
        <f t="shared" si="7"/>
        <v>3.625905103688371E-5</v>
      </c>
      <c r="V61" s="20">
        <f t="shared" si="8"/>
        <v>8.8452493467431495E-5</v>
      </c>
      <c r="X61" s="20">
        <f t="shared" si="9"/>
        <v>4.4373151817546087E-5</v>
      </c>
      <c r="Y61" s="20">
        <f t="shared" si="10"/>
        <v>4.3406723991582395E-5</v>
      </c>
      <c r="AA61" s="20">
        <f t="shared" si="11"/>
        <v>2.4466612883392894E-5</v>
      </c>
      <c r="AB61" s="50">
        <f t="shared" si="12"/>
        <v>1.1510255964220797E-4</v>
      </c>
      <c r="AD61" s="51">
        <f t="shared" si="13"/>
        <v>0.8188272515666799</v>
      </c>
      <c r="AE61" s="21">
        <f t="shared" si="14"/>
        <v>0.59449991696805715</v>
      </c>
      <c r="AG61" s="21">
        <f t="shared" si="15"/>
        <v>1.0020655507269729</v>
      </c>
      <c r="AH61" s="21">
        <f t="shared" si="16"/>
        <v>0.29174184691981242</v>
      </c>
      <c r="AJ61" s="21">
        <f t="shared" si="17"/>
        <v>0.55252216507474117</v>
      </c>
      <c r="AK61" s="21">
        <f t="shared" si="18"/>
        <v>0.77361823808052488</v>
      </c>
    </row>
    <row r="62" spans="1:37" ht="17" thickBot="1" x14ac:dyDescent="0.25">
      <c r="A62" s="16">
        <v>44412</v>
      </c>
      <c r="B62" s="16"/>
      <c r="C62" s="17">
        <v>4394.75</v>
      </c>
      <c r="D62" s="19">
        <f t="shared" si="0"/>
        <v>-4.5866364665911874E-3</v>
      </c>
      <c r="F62" s="67">
        <v>2196.3200000000002</v>
      </c>
      <c r="G62" s="19">
        <f t="shared" si="1"/>
        <v>-1.2259509439732197E-2</v>
      </c>
      <c r="I62" s="30">
        <v>204.520004</v>
      </c>
      <c r="J62" s="48">
        <f t="shared" si="2"/>
        <v>-1.9088709832134287E-2</v>
      </c>
      <c r="L62" s="30">
        <v>55.316310999999999</v>
      </c>
      <c r="M62" s="19">
        <f t="shared" si="3"/>
        <v>-9.9555146497607439E-3</v>
      </c>
      <c r="O62" s="30">
        <v>40.049999</v>
      </c>
      <c r="P62" s="19">
        <f t="shared" si="4"/>
        <v>-1.9823837008716594E-2</v>
      </c>
      <c r="R62" s="20">
        <f t="shared" si="5"/>
        <v>4.4093708622698795E-5</v>
      </c>
      <c r="S62" s="20">
        <f t="shared" si="6"/>
        <v>1.5431056688806772E-4</v>
      </c>
      <c r="U62" s="20">
        <f t="shared" si="7"/>
        <v>3.5372699377011707E-5</v>
      </c>
      <c r="V62" s="20">
        <f t="shared" si="8"/>
        <v>8.433959368968775E-5</v>
      </c>
      <c r="X62" s="20">
        <f t="shared" si="9"/>
        <v>4.4404848300154301E-5</v>
      </c>
      <c r="Y62" s="20">
        <f t="shared" si="10"/>
        <v>4.3899206416089063E-5</v>
      </c>
      <c r="AA62" s="20">
        <f t="shared" si="11"/>
        <v>2.2352153831241841E-5</v>
      </c>
      <c r="AB62" s="50">
        <f t="shared" si="12"/>
        <v>1.0191954445551717E-4</v>
      </c>
      <c r="AD62" s="51">
        <f t="shared" si="13"/>
        <v>0.80221647218855974</v>
      </c>
      <c r="AE62" s="21">
        <f t="shared" si="14"/>
        <v>0.54655747425816392</v>
      </c>
      <c r="AG62" s="21">
        <f t="shared" si="15"/>
        <v>1.0070563281514346</v>
      </c>
      <c r="AH62" s="21">
        <f t="shared" si="16"/>
        <v>0.28448606794330705</v>
      </c>
      <c r="AJ62" s="21">
        <f t="shared" si="17"/>
        <v>0.50692387937936523</v>
      </c>
      <c r="AK62" s="21">
        <f t="shared" si="18"/>
        <v>0.66048324823695692</v>
      </c>
    </row>
    <row r="63" spans="1:37" ht="17" thickBot="1" x14ac:dyDescent="0.25">
      <c r="A63" s="16">
        <v>44411</v>
      </c>
      <c r="B63" s="16"/>
      <c r="C63" s="17">
        <v>4415</v>
      </c>
      <c r="D63" s="19">
        <f t="shared" si="0"/>
        <v>8.0484045893030043E-3</v>
      </c>
      <c r="F63" s="67">
        <v>2223.58</v>
      </c>
      <c r="G63" s="19">
        <f t="shared" si="1"/>
        <v>3.6470322726247506E-3</v>
      </c>
      <c r="I63" s="30">
        <v>208.5</v>
      </c>
      <c r="J63" s="48">
        <f t="shared" si="2"/>
        <v>1.6279956789238659E-2</v>
      </c>
      <c r="L63" s="30">
        <v>55.872551000000001</v>
      </c>
      <c r="M63" s="19">
        <f t="shared" si="3"/>
        <v>1.4427341423168816E-2</v>
      </c>
      <c r="O63" s="30">
        <v>40.860000999999997</v>
      </c>
      <c r="P63" s="19">
        <f t="shared" si="4"/>
        <v>1.5155304347826082E-2</v>
      </c>
      <c r="R63" s="20">
        <f t="shared" si="5"/>
        <v>4.6298627257084804E-5</v>
      </c>
      <c r="S63" s="20">
        <f t="shared" si="6"/>
        <v>1.5601348083713659E-4</v>
      </c>
      <c r="U63" s="20">
        <f t="shared" si="7"/>
        <v>3.8276671570230467E-5</v>
      </c>
      <c r="V63" s="20">
        <f t="shared" si="8"/>
        <v>8.6536098329419896E-5</v>
      </c>
      <c r="X63" s="20">
        <f t="shared" si="9"/>
        <v>5.0374866407930632E-5</v>
      </c>
      <c r="Y63" s="20">
        <f t="shared" si="10"/>
        <v>5.0067213806503467E-5</v>
      </c>
      <c r="AA63" s="20">
        <f t="shared" si="11"/>
        <v>2.1072478908816488E-5</v>
      </c>
      <c r="AB63" s="50">
        <f t="shared" si="12"/>
        <v>9.9126193782486164E-5</v>
      </c>
      <c r="AD63" s="51">
        <f t="shared" si="13"/>
        <v>0.82673448086677803</v>
      </c>
      <c r="AE63" s="21">
        <f t="shared" si="14"/>
        <v>0.55467064682542055</v>
      </c>
      <c r="AG63" s="21">
        <f t="shared" si="15"/>
        <v>1.0880423328365976</v>
      </c>
      <c r="AH63" s="21">
        <f t="shared" si="16"/>
        <v>0.32091594609551038</v>
      </c>
      <c r="AJ63" s="21">
        <f t="shared" si="17"/>
        <v>0.45514262856663618</v>
      </c>
      <c r="AK63" s="21">
        <f t="shared" si="18"/>
        <v>0.63536941327502716</v>
      </c>
    </row>
    <row r="64" spans="1:37" ht="17" thickBot="1" x14ac:dyDescent="0.25">
      <c r="A64" s="16">
        <v>44410</v>
      </c>
      <c r="B64" s="16"/>
      <c r="C64" s="17">
        <v>4379.75</v>
      </c>
      <c r="D64" s="19">
        <f t="shared" si="0"/>
        <v>-2.2212097049777446E-3</v>
      </c>
      <c r="F64" s="67">
        <v>2215.5</v>
      </c>
      <c r="G64" s="19">
        <f t="shared" si="1"/>
        <v>-4.8287478944413209E-3</v>
      </c>
      <c r="I64" s="30">
        <v>205.16000399999999</v>
      </c>
      <c r="J64" s="48">
        <f t="shared" si="2"/>
        <v>-7.6904280532044123E-3</v>
      </c>
      <c r="L64" s="30">
        <v>55.077922999999998</v>
      </c>
      <c r="M64" s="19">
        <f t="shared" si="3"/>
        <v>1.444913316201335E-3</v>
      </c>
      <c r="O64" s="30">
        <v>40.25</v>
      </c>
      <c r="P64" s="19">
        <f t="shared" si="4"/>
        <v>2.9902565913217938E-3</v>
      </c>
      <c r="R64" s="20">
        <f t="shared" si="5"/>
        <v>4.5953851457559927E-5</v>
      </c>
      <c r="S64" s="20">
        <f t="shared" si="6"/>
        <v>1.6158248125676348E-4</v>
      </c>
      <c r="U64" s="20">
        <f t="shared" si="7"/>
        <v>3.7612614893374938E-5</v>
      </c>
      <c r="V64" s="20">
        <f t="shared" si="8"/>
        <v>8.9492979961535208E-5</v>
      </c>
      <c r="X64" s="20">
        <f t="shared" si="9"/>
        <v>5.0066455014892421E-5</v>
      </c>
      <c r="Y64" s="20">
        <f t="shared" si="10"/>
        <v>5.3570687158802167E-5</v>
      </c>
      <c r="AA64" s="20">
        <f t="shared" si="11"/>
        <v>2.3058953482544071E-5</v>
      </c>
      <c r="AB64" s="50">
        <f t="shared" si="12"/>
        <v>1.1672246919788319E-4</v>
      </c>
      <c r="AD64" s="51">
        <f t="shared" si="13"/>
        <v>0.81848667087483562</v>
      </c>
      <c r="AE64" s="21">
        <f t="shared" si="14"/>
        <v>0.55385323498854999</v>
      </c>
      <c r="AG64" s="21">
        <f t="shared" si="15"/>
        <v>1.0894942083609822</v>
      </c>
      <c r="AH64" s="21">
        <f t="shared" si="16"/>
        <v>0.33153771833516649</v>
      </c>
      <c r="AJ64" s="21">
        <f t="shared" si="17"/>
        <v>0.50178500280525695</v>
      </c>
      <c r="AK64" s="21">
        <f t="shared" si="18"/>
        <v>0.72237081823495919</v>
      </c>
    </row>
    <row r="65" spans="1:37" ht="17" thickBot="1" x14ac:dyDescent="0.25">
      <c r="A65" s="16">
        <v>44407</v>
      </c>
      <c r="B65" s="16"/>
      <c r="C65" s="17">
        <v>4389.5</v>
      </c>
      <c r="D65" s="19">
        <f t="shared" si="0"/>
        <v>-5.0433501445005247E-3</v>
      </c>
      <c r="F65" s="67">
        <v>2226.25</v>
      </c>
      <c r="G65" s="19">
        <f t="shared" si="1"/>
        <v>-6.151703325401936E-3</v>
      </c>
      <c r="I65" s="30">
        <v>206.75</v>
      </c>
      <c r="J65" s="48">
        <f t="shared" si="2"/>
        <v>-2.7333449636182339E-2</v>
      </c>
      <c r="L65" s="30">
        <v>54.998455</v>
      </c>
      <c r="M65" s="19">
        <f t="shared" si="3"/>
        <v>5.4475765930346309E-3</v>
      </c>
      <c r="O65" s="30">
        <v>40.130001</v>
      </c>
      <c r="P65" s="19">
        <f t="shared" si="4"/>
        <v>-2.4313152824868678E-2</v>
      </c>
      <c r="R65" s="20">
        <f t="shared" si="5"/>
        <v>4.6245723460047432E-5</v>
      </c>
      <c r="S65" s="20">
        <f t="shared" si="6"/>
        <v>1.6770350521216621E-4</v>
      </c>
      <c r="U65" s="20">
        <f t="shared" si="7"/>
        <v>3.6347456426554446E-5</v>
      </c>
      <c r="V65" s="20">
        <f t="shared" si="8"/>
        <v>8.5310264359104643E-5</v>
      </c>
      <c r="X65" s="20">
        <f t="shared" si="9"/>
        <v>5.0662738559238639E-5</v>
      </c>
      <c r="Y65" s="20">
        <f t="shared" si="10"/>
        <v>5.5856646775837615E-5</v>
      </c>
      <c r="AA65" s="20">
        <f t="shared" si="11"/>
        <v>2.3218802347064158E-5</v>
      </c>
      <c r="AB65" s="50">
        <f t="shared" si="12"/>
        <v>1.1725107729759139E-4</v>
      </c>
      <c r="AD65" s="51">
        <f t="shared" si="13"/>
        <v>0.78596362446261026</v>
      </c>
      <c r="AE65" s="21">
        <f t="shared" si="14"/>
        <v>0.50869696641806228</v>
      </c>
      <c r="AG65" s="21">
        <f t="shared" si="15"/>
        <v>1.0955118607455054</v>
      </c>
      <c r="AH65" s="21">
        <f t="shared" si="16"/>
        <v>0.33306785511234166</v>
      </c>
      <c r="AJ65" s="21">
        <f t="shared" si="17"/>
        <v>0.50207458354767287</v>
      </c>
      <c r="AK65" s="21">
        <f t="shared" si="18"/>
        <v>0.6991569863089856</v>
      </c>
    </row>
    <row r="66" spans="1:37" ht="17" thickBot="1" x14ac:dyDescent="0.25">
      <c r="A66" s="16">
        <v>44406</v>
      </c>
      <c r="B66" s="16"/>
      <c r="C66" s="17">
        <v>4411.75</v>
      </c>
      <c r="D66" s="19">
        <f t="shared" si="0"/>
        <v>4.0967283072546046E-3</v>
      </c>
      <c r="F66" s="67">
        <v>2240.0300000000002</v>
      </c>
      <c r="G66" s="19">
        <f t="shared" si="1"/>
        <v>6.7731554724579368E-3</v>
      </c>
      <c r="I66" s="30">
        <v>212.55999800000001</v>
      </c>
      <c r="J66" s="48">
        <f t="shared" si="2"/>
        <v>5.2969920043797192E-3</v>
      </c>
      <c r="L66" s="30">
        <v>54.700470000000003</v>
      </c>
      <c r="M66" s="19">
        <f t="shared" si="3"/>
        <v>5.477415232043148E-3</v>
      </c>
      <c r="O66" s="30">
        <v>41.130001</v>
      </c>
      <c r="P66" s="19">
        <f t="shared" si="4"/>
        <v>-1.3905490623483452E-2</v>
      </c>
      <c r="R66" s="20">
        <f t="shared" si="5"/>
        <v>4.6704555418276921E-5</v>
      </c>
      <c r="S66" s="20">
        <f t="shared" si="6"/>
        <v>1.8175939372506067E-4</v>
      </c>
      <c r="U66" s="20">
        <f t="shared" si="7"/>
        <v>3.7846452005833577E-5</v>
      </c>
      <c r="V66" s="20">
        <f t="shared" si="8"/>
        <v>9.6980270967886675E-5</v>
      </c>
      <c r="X66" s="20">
        <f t="shared" si="9"/>
        <v>5.1663773169755571E-5</v>
      </c>
      <c r="Y66" s="20">
        <f t="shared" si="10"/>
        <v>5.8959783540243317E-5</v>
      </c>
      <c r="AA66" s="20">
        <f t="shared" si="11"/>
        <v>2.7175561991828294E-5</v>
      </c>
      <c r="AB66" s="50">
        <f t="shared" si="12"/>
        <v>1.3856308346191885E-4</v>
      </c>
      <c r="AD66" s="51">
        <f t="shared" si="13"/>
        <v>0.81033748564541741</v>
      </c>
      <c r="AE66" s="21">
        <f t="shared" si="14"/>
        <v>0.53356400998225384</v>
      </c>
      <c r="AG66" s="21">
        <f t="shared" si="15"/>
        <v>1.1061827418560108</v>
      </c>
      <c r="AH66" s="21">
        <f t="shared" si="16"/>
        <v>0.3243836939147649</v>
      </c>
      <c r="AJ66" s="21">
        <f t="shared" si="17"/>
        <v>0.5818610572020062</v>
      </c>
      <c r="AK66" s="21">
        <f t="shared" si="18"/>
        <v>0.76234345098838219</v>
      </c>
    </row>
    <row r="67" spans="1:37" ht="17" thickBot="1" x14ac:dyDescent="0.25">
      <c r="A67" s="16">
        <v>44405</v>
      </c>
      <c r="B67" s="16"/>
      <c r="C67" s="17">
        <v>4393.75</v>
      </c>
      <c r="D67" s="19">
        <f t="shared" si="0"/>
        <v>-1.7066788030495328E-4</v>
      </c>
      <c r="F67" s="67">
        <v>2224.96</v>
      </c>
      <c r="G67" s="19">
        <f t="shared" si="1"/>
        <v>1.5115223352176077E-2</v>
      </c>
      <c r="I67" s="30">
        <v>211.44000199999999</v>
      </c>
      <c r="J67" s="48">
        <f t="shared" si="2"/>
        <v>7.3368653836169972E-3</v>
      </c>
      <c r="L67" s="30">
        <v>54.402484999999999</v>
      </c>
      <c r="M67" s="19">
        <f t="shared" si="3"/>
        <v>-9.2257268795764569E-3</v>
      </c>
      <c r="O67" s="30">
        <v>41.709999000000003</v>
      </c>
      <c r="P67" s="19">
        <f t="shared" si="4"/>
        <v>1.3855129165170954E-2</v>
      </c>
      <c r="R67" s="20">
        <f t="shared" si="5"/>
        <v>4.6727514513519072E-5</v>
      </c>
      <c r="S67" s="20">
        <f t="shared" si="6"/>
        <v>1.8211861926416007E-4</v>
      </c>
      <c r="U67" s="20">
        <f t="shared" si="7"/>
        <v>3.7797105438690078E-5</v>
      </c>
      <c r="V67" s="20">
        <f t="shared" si="8"/>
        <v>9.6166186810525342E-5</v>
      </c>
      <c r="X67" s="20">
        <f t="shared" si="9"/>
        <v>5.2426748202278734E-5</v>
      </c>
      <c r="Y67" s="20">
        <f t="shared" si="10"/>
        <v>5.6103070825923348E-5</v>
      </c>
      <c r="AA67" s="20">
        <f t="shared" si="11"/>
        <v>2.7188935129225978E-5</v>
      </c>
      <c r="AB67" s="50">
        <f t="shared" si="12"/>
        <v>1.4110346531082894E-4</v>
      </c>
      <c r="AD67" s="51">
        <f t="shared" si="13"/>
        <v>0.80888328498094475</v>
      </c>
      <c r="AE67" s="21">
        <f t="shared" si="14"/>
        <v>0.52804148855882693</v>
      </c>
      <c r="AG67" s="21">
        <f t="shared" si="15"/>
        <v>1.1219674050309434</v>
      </c>
      <c r="AH67" s="21">
        <f t="shared" si="16"/>
        <v>0.30805785291259408</v>
      </c>
      <c r="AJ67" s="21">
        <f t="shared" si="17"/>
        <v>0.58186135967834862</v>
      </c>
      <c r="AK67" s="21">
        <f t="shared" si="18"/>
        <v>0.77478879359479813</v>
      </c>
    </row>
    <row r="68" spans="1:37" ht="17" thickBot="1" x14ac:dyDescent="0.25">
      <c r="A68" s="16">
        <v>44404</v>
      </c>
      <c r="B68" s="16"/>
      <c r="C68" s="17">
        <v>4394.5</v>
      </c>
      <c r="D68" s="19">
        <f t="shared" si="0"/>
        <v>-4.4741462309565438E-3</v>
      </c>
      <c r="F68" s="67">
        <v>2191.83</v>
      </c>
      <c r="G68" s="19">
        <f t="shared" si="1"/>
        <v>-1.1317503563502584E-2</v>
      </c>
      <c r="I68" s="30">
        <v>209.89999399999999</v>
      </c>
      <c r="J68" s="48">
        <f t="shared" si="2"/>
        <v>-5.354712625478486E-3</v>
      </c>
      <c r="L68" s="30">
        <v>54.909061000000001</v>
      </c>
      <c r="M68" s="19">
        <f t="shared" si="3"/>
        <v>-3.4253460982737183E-3</v>
      </c>
      <c r="O68" s="30">
        <v>41.139999000000003</v>
      </c>
      <c r="P68" s="19">
        <f t="shared" si="4"/>
        <v>1.0066265651853756E-2</v>
      </c>
      <c r="R68" s="20">
        <f t="shared" si="5"/>
        <v>4.6762317503620465E-5</v>
      </c>
      <c r="S68" s="20">
        <f t="shared" si="6"/>
        <v>1.8038620919056503E-4</v>
      </c>
      <c r="U68" s="20">
        <f t="shared" si="7"/>
        <v>3.8508285269630839E-5</v>
      </c>
      <c r="V68" s="20">
        <f t="shared" si="8"/>
        <v>9.2515141397025874E-5</v>
      </c>
      <c r="X68" s="20">
        <f t="shared" si="9"/>
        <v>5.2194903181327777E-5</v>
      </c>
      <c r="Y68" s="20">
        <f t="shared" si="10"/>
        <v>5.8156875896204948E-5</v>
      </c>
      <c r="AA68" s="20">
        <f t="shared" si="11"/>
        <v>2.7276948148836873E-5</v>
      </c>
      <c r="AB68" s="50">
        <f t="shared" si="12"/>
        <v>1.3946766127647027E-4</v>
      </c>
      <c r="AD68" s="51">
        <f t="shared" si="13"/>
        <v>0.82348966700911308</v>
      </c>
      <c r="AE68" s="21">
        <f t="shared" si="14"/>
        <v>0.51287258495071697</v>
      </c>
      <c r="AG68" s="21">
        <f t="shared" si="15"/>
        <v>1.1161744320581781</v>
      </c>
      <c r="AH68" s="21">
        <f t="shared" si="16"/>
        <v>0.32240200710003503</v>
      </c>
      <c r="AJ68" s="21">
        <f t="shared" si="17"/>
        <v>0.58331044321584402</v>
      </c>
      <c r="AK68" s="21">
        <f t="shared" si="18"/>
        <v>0.77316144012501942</v>
      </c>
    </row>
    <row r="69" spans="1:37" ht="17" thickBot="1" x14ac:dyDescent="0.25">
      <c r="A69" s="16">
        <v>44403</v>
      </c>
      <c r="B69" s="16"/>
      <c r="C69" s="17">
        <v>4414.25</v>
      </c>
      <c r="D69" s="19">
        <f t="shared" si="0"/>
        <v>2.5550760844879061E-3</v>
      </c>
      <c r="F69" s="67">
        <v>2216.92</v>
      </c>
      <c r="G69" s="19">
        <f t="shared" si="1"/>
        <v>3.2901138189305179E-3</v>
      </c>
      <c r="I69" s="30">
        <v>211.029999</v>
      </c>
      <c r="J69" s="48">
        <f t="shared" si="2"/>
        <v>7.1588794309114245E-3</v>
      </c>
      <c r="L69" s="30">
        <v>55.097790000000003</v>
      </c>
      <c r="M69" s="19">
        <f t="shared" si="3"/>
        <v>4.3455088588468804E-3</v>
      </c>
      <c r="O69" s="30">
        <v>40.729999999999997</v>
      </c>
      <c r="P69" s="19">
        <f t="shared" si="4"/>
        <v>1.117182252164417E-2</v>
      </c>
      <c r="R69" s="20">
        <f t="shared" si="5"/>
        <v>4.9169968336965967E-5</v>
      </c>
      <c r="S69" s="20">
        <f t="shared" si="6"/>
        <v>1.8853170386451843E-4</v>
      </c>
      <c r="U69" s="20">
        <f t="shared" si="7"/>
        <v>4.0274628928952979E-5</v>
      </c>
      <c r="V69" s="20">
        <f t="shared" si="8"/>
        <v>9.5763490831165667E-5</v>
      </c>
      <c r="X69" s="20">
        <f t="shared" si="9"/>
        <v>5.4340226110499815E-5</v>
      </c>
      <c r="Y69" s="20">
        <f t="shared" si="10"/>
        <v>6.2103934332777202E-5</v>
      </c>
      <c r="AA69" s="20">
        <f t="shared" si="11"/>
        <v>3.1853966671085214E-5</v>
      </c>
      <c r="AB69" s="50">
        <f t="shared" si="12"/>
        <v>1.4796322178792771E-4</v>
      </c>
      <c r="AD69" s="51">
        <f t="shared" si="13"/>
        <v>0.81908999112929115</v>
      </c>
      <c r="AE69" s="21">
        <f t="shared" si="14"/>
        <v>0.50794369789381777</v>
      </c>
      <c r="AG69" s="21">
        <f t="shared" si="15"/>
        <v>1.1051507240781941</v>
      </c>
      <c r="AH69" s="21">
        <f t="shared" si="16"/>
        <v>0.32940843932225838</v>
      </c>
      <c r="AJ69" s="21">
        <f t="shared" si="17"/>
        <v>0.64783378449193374</v>
      </c>
      <c r="AK69" s="21">
        <f t="shared" si="18"/>
        <v>0.78481877983904602</v>
      </c>
    </row>
    <row r="70" spans="1:37" ht="17" thickBot="1" x14ac:dyDescent="0.25">
      <c r="A70" s="16">
        <v>44400</v>
      </c>
      <c r="B70" s="16"/>
      <c r="C70" s="17">
        <v>4403</v>
      </c>
      <c r="D70" s="19">
        <f t="shared" si="0"/>
        <v>9.9782085101502993E-3</v>
      </c>
      <c r="F70" s="67">
        <v>2209.65</v>
      </c>
      <c r="G70" s="19">
        <f t="shared" si="1"/>
        <v>4.6238201756778619E-3</v>
      </c>
      <c r="I70" s="30">
        <v>209.529999</v>
      </c>
      <c r="J70" s="48">
        <f t="shared" si="2"/>
        <v>1.7689567456693478E-3</v>
      </c>
      <c r="L70" s="30">
        <v>54.859397999999999</v>
      </c>
      <c r="M70" s="19">
        <f t="shared" si="3"/>
        <v>1.2651302674089537E-2</v>
      </c>
      <c r="O70" s="30">
        <v>40.279998999999997</v>
      </c>
      <c r="P70" s="19">
        <f t="shared" si="4"/>
        <v>7.2517375718059718E-3</v>
      </c>
      <c r="R70" s="20">
        <f t="shared" si="5"/>
        <v>4.9181937202797135E-5</v>
      </c>
      <c r="S70" s="20">
        <f t="shared" si="6"/>
        <v>1.8904626585892716E-4</v>
      </c>
      <c r="U70" s="20">
        <f t="shared" si="7"/>
        <v>4.0770255304987679E-5</v>
      </c>
      <c r="V70" s="20">
        <f t="shared" si="8"/>
        <v>9.8222565104670804E-5</v>
      </c>
      <c r="X70" s="20">
        <f t="shared" si="9"/>
        <v>5.4173425590834761E-5</v>
      </c>
      <c r="Y70" s="20">
        <f t="shared" si="10"/>
        <v>6.1425538052825048E-5</v>
      </c>
      <c r="AA70" s="20">
        <f t="shared" si="11"/>
        <v>3.2072119025674334E-5</v>
      </c>
      <c r="AB70" s="50">
        <f t="shared" si="12"/>
        <v>1.4921474605663287E-4</v>
      </c>
      <c r="AD70" s="51">
        <f t="shared" si="13"/>
        <v>0.82896806477702023</v>
      </c>
      <c r="AE70" s="21">
        <f t="shared" si="14"/>
        <v>0.51956892487878004</v>
      </c>
      <c r="AG70" s="21">
        <f t="shared" si="15"/>
        <v>1.1014902761445873</v>
      </c>
      <c r="AH70" s="21">
        <f t="shared" si="16"/>
        <v>0.32492330792009877</v>
      </c>
      <c r="AJ70" s="21">
        <f t="shared" si="17"/>
        <v>0.65211174772209435</v>
      </c>
      <c r="AK70" s="21">
        <f t="shared" si="18"/>
        <v>0.78930279515799617</v>
      </c>
    </row>
    <row r="71" spans="1:37" ht="17" thickBot="1" x14ac:dyDescent="0.25">
      <c r="A71" s="16">
        <v>44399</v>
      </c>
      <c r="B71" s="16"/>
      <c r="C71" s="17">
        <v>4359.5</v>
      </c>
      <c r="D71" s="19">
        <f t="shared" si="0"/>
        <v>2.0687277324444864E-3</v>
      </c>
      <c r="F71" s="67">
        <v>2199.48</v>
      </c>
      <c r="G71" s="19">
        <f t="shared" si="1"/>
        <v>-1.5469731965407907E-2</v>
      </c>
      <c r="I71" s="30">
        <v>209.16000399999999</v>
      </c>
      <c r="J71" s="48">
        <f t="shared" si="2"/>
        <v>-7.4502540207898038E-3</v>
      </c>
      <c r="L71" s="30">
        <v>54.174025999999998</v>
      </c>
      <c r="M71" s="19">
        <f t="shared" si="3"/>
        <v>1.2249419153646635E-2</v>
      </c>
      <c r="O71" s="30">
        <v>39.990001999999997</v>
      </c>
      <c r="P71" s="19">
        <f t="shared" si="4"/>
        <v>-2.105253469045465E-2</v>
      </c>
      <c r="R71" s="20">
        <f t="shared" si="5"/>
        <v>4.8367420533396598E-5</v>
      </c>
      <c r="S71" s="20">
        <f t="shared" si="6"/>
        <v>1.9186090580192028E-4</v>
      </c>
      <c r="U71" s="20">
        <f t="shared" si="7"/>
        <v>4.0994178776492905E-5</v>
      </c>
      <c r="V71" s="20">
        <f t="shared" si="8"/>
        <v>1.0136753736094489E-4</v>
      </c>
      <c r="X71" s="20">
        <f t="shared" si="9"/>
        <v>5.2959394313524905E-5</v>
      </c>
      <c r="Y71" s="20">
        <f t="shared" si="10"/>
        <v>6.0050953020662105E-5</v>
      </c>
      <c r="AA71" s="20">
        <f t="shared" si="11"/>
        <v>3.2439828073834118E-5</v>
      </c>
      <c r="AB71" s="50">
        <f t="shared" si="12"/>
        <v>1.5557858309564243E-4</v>
      </c>
      <c r="AD71" s="51">
        <f t="shared" si="13"/>
        <v>0.84755768086055694</v>
      </c>
      <c r="AE71" s="21">
        <f t="shared" si="14"/>
        <v>0.5283386781546735</v>
      </c>
      <c r="AG71" s="21">
        <f t="shared" si="15"/>
        <v>1.0949393978320108</v>
      </c>
      <c r="AH71" s="21">
        <f t="shared" si="16"/>
        <v>0.31299212713328634</v>
      </c>
      <c r="AJ71" s="21">
        <f t="shared" si="17"/>
        <v>0.67069584683423744</v>
      </c>
      <c r="AK71" s="21">
        <f t="shared" si="18"/>
        <v>0.8108925705597565</v>
      </c>
    </row>
    <row r="72" spans="1:37" ht="17" thickBot="1" x14ac:dyDescent="0.25">
      <c r="A72" s="16">
        <v>44398</v>
      </c>
      <c r="B72" s="16"/>
      <c r="C72" s="17">
        <v>4350.5</v>
      </c>
      <c r="D72" s="19">
        <f t="shared" si="0"/>
        <v>8.1103000811029169E-3</v>
      </c>
      <c r="F72" s="67">
        <v>2234.04</v>
      </c>
      <c r="G72" s="19">
        <f t="shared" si="1"/>
        <v>1.811055917604687E-2</v>
      </c>
      <c r="I72" s="30">
        <v>210.729996</v>
      </c>
      <c r="J72" s="48">
        <f t="shared" si="2"/>
        <v>1.3319815862479878E-2</v>
      </c>
      <c r="L72" s="30">
        <v>53.518456</v>
      </c>
      <c r="M72" s="19">
        <f t="shared" si="3"/>
        <v>5.5990862162622612E-3</v>
      </c>
      <c r="O72" s="30">
        <v>40.849997999999999</v>
      </c>
      <c r="P72" s="19">
        <f t="shared" si="4"/>
        <v>1.3144791666666711E-2</v>
      </c>
      <c r="R72" s="20">
        <f t="shared" ref="R72:R135" si="19">VAR(D72:D161)</f>
        <v>4.8673529010080783E-5</v>
      </c>
      <c r="S72" s="20">
        <f t="shared" ref="S72:S135" si="20">VAR(G72:G161)</f>
        <v>1.8952701813193315E-4</v>
      </c>
      <c r="U72" s="20">
        <f t="shared" si="7"/>
        <v>4.1561320615129603E-5</v>
      </c>
      <c r="V72" s="20">
        <f t="shared" si="8"/>
        <v>1.0061393726771948E-4</v>
      </c>
      <c r="X72" s="20">
        <f t="shared" ref="X72:X135" si="21">COVAR(D72:D161,M72:M161)</f>
        <v>5.3476624991438392E-5</v>
      </c>
      <c r="Y72" s="20">
        <f t="shared" ref="Y72:Y135" si="22">COVAR(G72:G161,M72:M161)</f>
        <v>6.2305129229513057E-5</v>
      </c>
      <c r="AA72" s="20">
        <f t="shared" si="11"/>
        <v>3.3456301003017277E-5</v>
      </c>
      <c r="AB72" s="50">
        <f t="shared" si="12"/>
        <v>1.5245339386359382E-4</v>
      </c>
      <c r="AD72" s="51">
        <f t="shared" si="13"/>
        <v>0.85387933565535856</v>
      </c>
      <c r="AE72" s="21">
        <f t="shared" si="14"/>
        <v>0.53086857092681283</v>
      </c>
      <c r="AG72" s="21">
        <f t="shared" ref="AG72:AG135" si="23">X72/R72</f>
        <v>1.0986798384880381</v>
      </c>
      <c r="AH72" s="21">
        <f t="shared" ref="AH72:AH135" si="24">Y72/S72</f>
        <v>0.32874009122087988</v>
      </c>
      <c r="AJ72" s="21">
        <f t="shared" si="17"/>
        <v>0.68736131699199654</v>
      </c>
      <c r="AK72" s="21">
        <f t="shared" si="18"/>
        <v>0.80438871125734845</v>
      </c>
    </row>
    <row r="73" spans="1:37" ht="17" thickBot="1" x14ac:dyDescent="0.25">
      <c r="A73" s="16">
        <v>44397</v>
      </c>
      <c r="B73" s="16"/>
      <c r="C73" s="17">
        <v>4315.5</v>
      </c>
      <c r="D73" s="19">
        <f t="shared" ref="D73:D136" si="25">C73/C74 - 1</f>
        <v>1.5113201999412018E-2</v>
      </c>
      <c r="F73" s="67">
        <v>2194.3000000000002</v>
      </c>
      <c r="G73" s="19">
        <f t="shared" ref="G73:G136" si="26">F73/F74 - 1</f>
        <v>2.9859012146357111E-2</v>
      </c>
      <c r="I73" s="30">
        <v>207.96000699999999</v>
      </c>
      <c r="J73" s="48">
        <f t="shared" ref="J73:J136" si="27">I73/I74-1</f>
        <v>2.4029963324502912E-2</v>
      </c>
      <c r="L73" s="30">
        <v>53.220469999999999</v>
      </c>
      <c r="M73" s="19">
        <f t="shared" ref="M73:M136" si="28">L73/L74 - 1</f>
        <v>9.8002123559595145E-3</v>
      </c>
      <c r="O73" s="30">
        <v>40.32</v>
      </c>
      <c r="P73" s="19">
        <f t="shared" ref="P73:P136" si="29">O73/O74 - 1</f>
        <v>4.4843299572576711E-3</v>
      </c>
      <c r="R73" s="20">
        <f t="shared" si="19"/>
        <v>4.8119660654272477E-5</v>
      </c>
      <c r="S73" s="20">
        <f t="shared" si="20"/>
        <v>1.8611091145971428E-4</v>
      </c>
      <c r="U73" s="20">
        <f t="shared" ref="U73:U136" si="30">COVAR(D73:D162,J73:J162)</f>
        <v>4.0627087888893946E-5</v>
      </c>
      <c r="V73" s="20">
        <f t="shared" ref="V73:V136" si="31">COVAR(G73:G162,J73:J162)</f>
        <v>1.0088159586422363E-4</v>
      </c>
      <c r="X73" s="20">
        <f t="shared" si="21"/>
        <v>5.3136552011200951E-5</v>
      </c>
      <c r="Y73" s="20">
        <f t="shared" si="22"/>
        <v>6.1345930021032072E-5</v>
      </c>
      <c r="AA73" s="20">
        <f t="shared" ref="AA73:AA136" si="32">COVAR(D73:D162,P73:P162)</f>
        <v>3.2589099521529048E-5</v>
      </c>
      <c r="AB73" s="50">
        <f t="shared" ref="AB73:AB136" si="33">COVAR(G73:G162,P73:P162)</f>
        <v>1.5114322502552457E-4</v>
      </c>
      <c r="AD73" s="51">
        <f t="shared" ref="AD73:AD136" si="34">U73/R73</f>
        <v>0.84429290099922438</v>
      </c>
      <c r="AE73" s="21">
        <f t="shared" ref="AE73:AE136" si="35">V73/S73</f>
        <v>0.54205094732481895</v>
      </c>
      <c r="AG73" s="21">
        <f t="shared" si="23"/>
        <v>1.104258660362831</v>
      </c>
      <c r="AH73" s="21">
        <f t="shared" si="24"/>
        <v>0.32962027610246303</v>
      </c>
      <c r="AJ73" s="21">
        <f t="shared" ref="AJ73:AJ136" si="36">AA73/R73</f>
        <v>0.67725123324691416</v>
      </c>
      <c r="AK73" s="21">
        <f t="shared" ref="AK73:AK136" si="37">AB73/S73</f>
        <v>0.81211372208147592</v>
      </c>
    </row>
    <row r="74" spans="1:37" ht="17" thickBot="1" x14ac:dyDescent="0.25">
      <c r="A74" s="16">
        <v>44396</v>
      </c>
      <c r="B74" s="16"/>
      <c r="C74" s="17">
        <v>4251.25</v>
      </c>
      <c r="D74" s="19">
        <f t="shared" si="25"/>
        <v>-1.5572536760449229E-2</v>
      </c>
      <c r="F74" s="67">
        <v>2130.6799999999998</v>
      </c>
      <c r="G74" s="19">
        <f t="shared" si="26"/>
        <v>-1.5051496828830779E-2</v>
      </c>
      <c r="I74" s="30">
        <v>203.08000200000001</v>
      </c>
      <c r="J74" s="48">
        <f t="shared" si="27"/>
        <v>-1.8178273412846169E-2</v>
      </c>
      <c r="L74" s="30">
        <v>52.703960000000002</v>
      </c>
      <c r="M74" s="19">
        <f t="shared" si="28"/>
        <v>-1.1918035329206322E-2</v>
      </c>
      <c r="O74" s="30">
        <v>40.139999000000003</v>
      </c>
      <c r="P74" s="19">
        <f t="shared" si="29"/>
        <v>-1.3274360865289991E-2</v>
      </c>
      <c r="R74" s="20">
        <f t="shared" si="19"/>
        <v>4.6861663756743725E-5</v>
      </c>
      <c r="S74" s="20">
        <f t="shared" si="20"/>
        <v>1.8200413172648203E-4</v>
      </c>
      <c r="U74" s="20">
        <f t="shared" si="30"/>
        <v>3.6225652828739146E-5</v>
      </c>
      <c r="V74" s="20">
        <f t="shared" si="31"/>
        <v>9.1139539328787735E-5</v>
      </c>
      <c r="X74" s="20">
        <f t="shared" si="21"/>
        <v>5.27612990170551E-5</v>
      </c>
      <c r="Y74" s="20">
        <f t="shared" si="22"/>
        <v>6.0908017651217544E-5</v>
      </c>
      <c r="AA74" s="20">
        <f t="shared" si="32"/>
        <v>3.6039911405137509E-5</v>
      </c>
      <c r="AB74" s="50">
        <f t="shared" si="33"/>
        <v>1.6013359264586258E-4</v>
      </c>
      <c r="AD74" s="51">
        <f t="shared" si="34"/>
        <v>0.77303386018867115</v>
      </c>
      <c r="AE74" s="21">
        <f t="shared" si="35"/>
        <v>0.50075533156441365</v>
      </c>
      <c r="AG74" s="21">
        <f t="shared" si="23"/>
        <v>1.1258947034176177</v>
      </c>
      <c r="AH74" s="21">
        <f t="shared" si="24"/>
        <v>0.33465184044695662</v>
      </c>
      <c r="AJ74" s="21">
        <f t="shared" si="36"/>
        <v>0.76907024881187902</v>
      </c>
      <c r="AK74" s="21">
        <f t="shared" si="37"/>
        <v>0.87983493081636877</v>
      </c>
    </row>
    <row r="75" spans="1:37" ht="17" thickBot="1" x14ac:dyDescent="0.25">
      <c r="A75" s="16">
        <v>44393</v>
      </c>
      <c r="B75" s="16"/>
      <c r="C75" s="17">
        <v>4318.5</v>
      </c>
      <c r="D75" s="19">
        <f t="shared" si="25"/>
        <v>-7.6976102941176405E-3</v>
      </c>
      <c r="F75" s="67">
        <v>2163.2399999999998</v>
      </c>
      <c r="G75" s="19">
        <f t="shared" si="26"/>
        <v>-1.2349962790315527E-2</v>
      </c>
      <c r="I75" s="30">
        <v>206.83999600000001</v>
      </c>
      <c r="J75" s="48">
        <f t="shared" si="27"/>
        <v>-1.6366292759194989E-2</v>
      </c>
      <c r="L75" s="30">
        <v>53.339663999999999</v>
      </c>
      <c r="M75" s="19">
        <f t="shared" si="28"/>
        <v>9.3193843250261033E-4</v>
      </c>
      <c r="O75" s="30">
        <v>40.68</v>
      </c>
      <c r="P75" s="19">
        <f t="shared" si="29"/>
        <v>-2.4521579806805471E-3</v>
      </c>
      <c r="R75" s="20">
        <f t="shared" si="19"/>
        <v>4.4002780242413772E-5</v>
      </c>
      <c r="S75" s="20">
        <f t="shared" si="20"/>
        <v>1.8351335173152686E-4</v>
      </c>
      <c r="U75" s="20">
        <f t="shared" si="30"/>
        <v>3.4046988960751059E-5</v>
      </c>
      <c r="V75" s="20">
        <f t="shared" si="31"/>
        <v>9.2451634936578195E-5</v>
      </c>
      <c r="X75" s="20">
        <f t="shared" si="21"/>
        <v>5.0676098190551861E-5</v>
      </c>
      <c r="Y75" s="20">
        <f t="shared" si="22"/>
        <v>6.0201278650218759E-5</v>
      </c>
      <c r="AA75" s="20">
        <f t="shared" si="32"/>
        <v>3.4823999081173452E-5</v>
      </c>
      <c r="AB75" s="50">
        <f t="shared" si="33"/>
        <v>1.6381289024903258E-4</v>
      </c>
      <c r="AD75" s="51">
        <f t="shared" si="34"/>
        <v>0.77374631269170491</v>
      </c>
      <c r="AE75" s="21">
        <f t="shared" si="35"/>
        <v>0.50378696734737571</v>
      </c>
      <c r="AG75" s="21">
        <f t="shared" si="23"/>
        <v>1.1516567342193926</v>
      </c>
      <c r="AH75" s="21">
        <f t="shared" si="24"/>
        <v>0.32804849392261642</v>
      </c>
      <c r="AJ75" s="21">
        <f t="shared" si="36"/>
        <v>0.79140451783560262</v>
      </c>
      <c r="AK75" s="21">
        <f t="shared" si="37"/>
        <v>0.8926483479451931</v>
      </c>
    </row>
    <row r="76" spans="1:37" ht="17" thickBot="1" x14ac:dyDescent="0.25">
      <c r="A76" s="16">
        <v>44392</v>
      </c>
      <c r="B76" s="16"/>
      <c r="C76" s="17">
        <v>4352</v>
      </c>
      <c r="D76" s="19">
        <f t="shared" si="25"/>
        <v>-3.6059756167362567E-3</v>
      </c>
      <c r="F76" s="67">
        <v>2190.29</v>
      </c>
      <c r="G76" s="19">
        <f t="shared" si="26"/>
        <v>-5.4804845710965111E-3</v>
      </c>
      <c r="I76" s="30">
        <v>210.28152499999999</v>
      </c>
      <c r="J76" s="48">
        <f t="shared" si="27"/>
        <v>-1.0867639255657258E-3</v>
      </c>
      <c r="L76" s="30">
        <v>53.290000999999997</v>
      </c>
      <c r="M76" s="19">
        <f t="shared" si="28"/>
        <v>-8.1345620949537789E-3</v>
      </c>
      <c r="O76" s="30">
        <v>40.779998999999997</v>
      </c>
      <c r="P76" s="19">
        <f t="shared" si="29"/>
        <v>-1.4023258848567255E-2</v>
      </c>
      <c r="R76" s="20">
        <f t="shared" si="19"/>
        <v>4.4919322705611E-5</v>
      </c>
      <c r="S76" s="20">
        <f t="shared" si="20"/>
        <v>1.8600285480080406E-4</v>
      </c>
      <c r="U76" s="20">
        <f t="shared" si="30"/>
        <v>2.9417363149922697E-5</v>
      </c>
      <c r="V76" s="20">
        <f t="shared" si="31"/>
        <v>8.5735399499210587E-5</v>
      </c>
      <c r="X76" s="20">
        <f t="shared" si="21"/>
        <v>5.1535526039631309E-5</v>
      </c>
      <c r="Y76" s="20">
        <f t="shared" si="22"/>
        <v>6.1504458550615027E-5</v>
      </c>
      <c r="AA76" s="20">
        <f t="shared" si="32"/>
        <v>4.0566241659978606E-5</v>
      </c>
      <c r="AB76" s="50">
        <f t="shared" si="33"/>
        <v>1.7253589672729471E-4</v>
      </c>
      <c r="AD76" s="51">
        <f t="shared" si="34"/>
        <v>0.65489329264192331</v>
      </c>
      <c r="AE76" s="21">
        <f t="shared" si="35"/>
        <v>0.46093593343514622</v>
      </c>
      <c r="AG76" s="21">
        <f t="shared" si="23"/>
        <v>1.1472908079532076</v>
      </c>
      <c r="AH76" s="21">
        <f t="shared" si="24"/>
        <v>0.33066405683118122</v>
      </c>
      <c r="AJ76" s="21">
        <f t="shared" si="36"/>
        <v>0.90309112463334984</v>
      </c>
      <c r="AK76" s="21">
        <f t="shared" si="37"/>
        <v>0.92759811085732258</v>
      </c>
    </row>
    <row r="77" spans="1:37" ht="17" thickBot="1" x14ac:dyDescent="0.25">
      <c r="A77" s="16">
        <v>44391</v>
      </c>
      <c r="B77" s="16"/>
      <c r="C77" s="17">
        <v>4367.75</v>
      </c>
      <c r="D77" s="19">
        <f t="shared" si="25"/>
        <v>1.4903983949556832E-3</v>
      </c>
      <c r="F77" s="67">
        <v>2202.36</v>
      </c>
      <c r="G77" s="19">
        <f t="shared" si="26"/>
        <v>-1.6302939889050627E-2</v>
      </c>
      <c r="I77" s="30">
        <v>210.5103</v>
      </c>
      <c r="J77" s="48">
        <f t="shared" si="27"/>
        <v>-1.6497050609627251E-2</v>
      </c>
      <c r="L77" s="30">
        <v>53.727046999999999</v>
      </c>
      <c r="M77" s="19">
        <f t="shared" si="28"/>
        <v>1.4441145320742921E-2</v>
      </c>
      <c r="O77" s="30">
        <v>41.360000999999997</v>
      </c>
      <c r="P77" s="19">
        <f t="shared" si="29"/>
        <v>-1.8276761968270661E-2</v>
      </c>
      <c r="R77" s="20">
        <f t="shared" si="19"/>
        <v>4.5121272187484103E-5</v>
      </c>
      <c r="S77" s="20">
        <f t="shared" si="20"/>
        <v>1.8591652007862096E-4</v>
      </c>
      <c r="U77" s="20">
        <f t="shared" si="30"/>
        <v>2.887692360611753E-5</v>
      </c>
      <c r="V77" s="20">
        <f t="shared" si="31"/>
        <v>8.6051126726706189E-5</v>
      </c>
      <c r="X77" s="20">
        <f t="shared" si="21"/>
        <v>4.9106358613360599E-5</v>
      </c>
      <c r="Y77" s="20">
        <f t="shared" si="22"/>
        <v>6.2258884779415599E-5</v>
      </c>
      <c r="AA77" s="20">
        <f t="shared" si="32"/>
        <v>4.437794844733758E-5</v>
      </c>
      <c r="AB77" s="50">
        <f t="shared" si="33"/>
        <v>1.6804698325367538E-4</v>
      </c>
      <c r="AD77" s="51">
        <f t="shared" si="34"/>
        <v>0.63998469471628749</v>
      </c>
      <c r="AE77" s="21">
        <f t="shared" si="35"/>
        <v>0.46284820031225099</v>
      </c>
      <c r="AG77" s="21">
        <f t="shared" si="23"/>
        <v>1.088319460703989</v>
      </c>
      <c r="AH77" s="21">
        <f t="shared" si="24"/>
        <v>0.33487548472339829</v>
      </c>
      <c r="AJ77" s="21">
        <f t="shared" si="36"/>
        <v>0.9835260908190282</v>
      </c>
      <c r="AK77" s="21">
        <f t="shared" si="37"/>
        <v>0.90388408293470179</v>
      </c>
    </row>
    <row r="78" spans="1:37" ht="17" thickBot="1" x14ac:dyDescent="0.25">
      <c r="A78" s="16">
        <v>44390</v>
      </c>
      <c r="B78" s="16"/>
      <c r="C78" s="17">
        <v>4361.25</v>
      </c>
      <c r="D78" s="19">
        <f t="shared" si="25"/>
        <v>-3.4845195932823314E-3</v>
      </c>
      <c r="F78" s="67">
        <v>2238.86</v>
      </c>
      <c r="G78" s="19">
        <f t="shared" si="26"/>
        <v>-1.882707663181149E-2</v>
      </c>
      <c r="I78" s="30">
        <v>214.04135099999999</v>
      </c>
      <c r="J78" s="48">
        <f t="shared" si="27"/>
        <v>-1.5509187862116303E-2</v>
      </c>
      <c r="L78" s="30">
        <v>52.962212000000001</v>
      </c>
      <c r="M78" s="19">
        <f t="shared" si="28"/>
        <v>1.6907364385230217E-3</v>
      </c>
      <c r="O78" s="30">
        <v>42.130001</v>
      </c>
      <c r="P78" s="19">
        <f t="shared" si="29"/>
        <v>-2.046028925646548E-2</v>
      </c>
      <c r="R78" s="20">
        <f t="shared" si="19"/>
        <v>4.8746353560552563E-5</v>
      </c>
      <c r="S78" s="20">
        <f t="shared" si="20"/>
        <v>1.8763503940692118E-4</v>
      </c>
      <c r="U78" s="20">
        <f t="shared" si="30"/>
        <v>3.5795312755452733E-5</v>
      </c>
      <c r="V78" s="20">
        <f t="shared" si="31"/>
        <v>9.1001318924300711E-5</v>
      </c>
      <c r="X78" s="20">
        <f t="shared" si="21"/>
        <v>5.626768224080133E-5</v>
      </c>
      <c r="Y78" s="20">
        <f t="shared" si="22"/>
        <v>7.2804244609464875E-5</v>
      </c>
      <c r="AA78" s="20">
        <f t="shared" si="32"/>
        <v>2.5724314023657524E-5</v>
      </c>
      <c r="AB78" s="50">
        <f t="shared" si="33"/>
        <v>1.4279515577892191E-4</v>
      </c>
      <c r="AD78" s="51">
        <f t="shared" si="34"/>
        <v>0.73431775180861292</v>
      </c>
      <c r="AE78" s="21">
        <f t="shared" si="35"/>
        <v>0.48499107209366993</v>
      </c>
      <c r="AG78" s="21">
        <f t="shared" si="23"/>
        <v>1.1542952063256546</v>
      </c>
      <c r="AH78" s="21">
        <f t="shared" si="24"/>
        <v>0.38800985593940929</v>
      </c>
      <c r="AJ78" s="21">
        <f t="shared" si="36"/>
        <v>0.52771770901187232</v>
      </c>
      <c r="AK78" s="21">
        <f t="shared" si="37"/>
        <v>0.76102606544209628</v>
      </c>
    </row>
    <row r="79" spans="1:37" ht="17" thickBot="1" x14ac:dyDescent="0.25">
      <c r="A79" s="16">
        <v>44389</v>
      </c>
      <c r="B79" s="16"/>
      <c r="C79" s="17">
        <v>4376.5</v>
      </c>
      <c r="D79" s="19">
        <f t="shared" si="25"/>
        <v>3.7844036697247674E-3</v>
      </c>
      <c r="F79" s="67">
        <v>2281.8200000000002</v>
      </c>
      <c r="G79" s="19">
        <f t="shared" si="26"/>
        <v>7.9824561403518679E-4</v>
      </c>
      <c r="I79" s="30">
        <v>217.41325399999999</v>
      </c>
      <c r="J79" s="48">
        <f t="shared" si="27"/>
        <v>5.3352999218136965E-3</v>
      </c>
      <c r="L79" s="30">
        <v>52.872818000000002</v>
      </c>
      <c r="M79" s="19">
        <f t="shared" si="28"/>
        <v>-9.4901782144489744E-3</v>
      </c>
      <c r="O79" s="30">
        <v>43.009998000000003</v>
      </c>
      <c r="P79" s="19">
        <f t="shared" si="29"/>
        <v>-3.2445884938776537E-3</v>
      </c>
      <c r="R79" s="20">
        <f t="shared" si="19"/>
        <v>5.0993778497784484E-5</v>
      </c>
      <c r="S79" s="20">
        <f t="shared" si="20"/>
        <v>1.9229351699515511E-4</v>
      </c>
      <c r="U79" s="20">
        <f t="shared" si="30"/>
        <v>3.6617165351132226E-5</v>
      </c>
      <c r="V79" s="20">
        <f t="shared" si="31"/>
        <v>9.0807098895156726E-5</v>
      </c>
      <c r="X79" s="20">
        <f t="shared" si="21"/>
        <v>5.8709022839947547E-5</v>
      </c>
      <c r="Y79" s="20">
        <f t="shared" si="22"/>
        <v>7.7316335582569332E-5</v>
      </c>
      <c r="AA79" s="20">
        <f t="shared" si="32"/>
        <v>2.7191752038173913E-5</v>
      </c>
      <c r="AB79" s="50">
        <f t="shared" si="33"/>
        <v>1.43138896528783E-4</v>
      </c>
      <c r="AD79" s="51">
        <f t="shared" si="34"/>
        <v>0.71807123201751222</v>
      </c>
      <c r="AE79" s="21">
        <f t="shared" si="35"/>
        <v>0.4722317232226016</v>
      </c>
      <c r="AG79" s="21">
        <f t="shared" si="23"/>
        <v>1.1512977576764245</v>
      </c>
      <c r="AH79" s="21">
        <f t="shared" si="24"/>
        <v>0.40207458260029294</v>
      </c>
      <c r="AJ79" s="21">
        <f t="shared" si="36"/>
        <v>0.53323665825930722</v>
      </c>
      <c r="AK79" s="21">
        <f t="shared" si="37"/>
        <v>0.74437713119776905</v>
      </c>
    </row>
    <row r="80" spans="1:37" ht="17" thickBot="1" x14ac:dyDescent="0.25">
      <c r="A80" s="16">
        <v>44386</v>
      </c>
      <c r="B80" s="16"/>
      <c r="C80" s="17">
        <v>4360</v>
      </c>
      <c r="D80" s="19">
        <f t="shared" si="25"/>
        <v>1.0897287271041112E-2</v>
      </c>
      <c r="F80" s="67">
        <v>2280</v>
      </c>
      <c r="G80" s="19">
        <f t="shared" si="26"/>
        <v>2.1651849727559513E-2</v>
      </c>
      <c r="I80" s="30">
        <v>216.259445</v>
      </c>
      <c r="J80" s="48">
        <f t="shared" si="27"/>
        <v>2.5034136530328155E-2</v>
      </c>
      <c r="L80" s="30">
        <v>53.379398000000002</v>
      </c>
      <c r="M80" s="19">
        <f t="shared" si="28"/>
        <v>9.0124656408763215E-3</v>
      </c>
      <c r="O80" s="30">
        <v>43.150002000000001</v>
      </c>
      <c r="P80" s="19">
        <f t="shared" si="29"/>
        <v>-2.0814060091856046E-3</v>
      </c>
      <c r="R80" s="20">
        <f t="shared" si="19"/>
        <v>5.3319617772215601E-5</v>
      </c>
      <c r="S80" s="20">
        <f t="shared" si="20"/>
        <v>1.93658213408144E-4</v>
      </c>
      <c r="U80" s="20">
        <f t="shared" si="30"/>
        <v>3.7218009305355892E-5</v>
      </c>
      <c r="V80" s="20">
        <f t="shared" si="31"/>
        <v>9.1338056465727383E-5</v>
      </c>
      <c r="X80" s="20">
        <f t="shared" si="21"/>
        <v>6.0730577909443414E-5</v>
      </c>
      <c r="Y80" s="20">
        <f t="shared" si="22"/>
        <v>7.8670727339688631E-5</v>
      </c>
      <c r="AA80" s="20">
        <f t="shared" si="32"/>
        <v>2.5458251013830197E-5</v>
      </c>
      <c r="AB80" s="50">
        <f t="shared" si="33"/>
        <v>1.4175370687012317E-4</v>
      </c>
      <c r="AD80" s="51">
        <f t="shared" si="34"/>
        <v>0.69801718130001078</v>
      </c>
      <c r="AE80" s="21">
        <f t="shared" si="35"/>
        <v>0.47164566303845856</v>
      </c>
      <c r="AG80" s="21">
        <f t="shared" si="23"/>
        <v>1.138991246503076</v>
      </c>
      <c r="AH80" s="21">
        <f t="shared" si="24"/>
        <v>0.40623491229822661</v>
      </c>
      <c r="AJ80" s="21">
        <f t="shared" si="36"/>
        <v>0.47746499464023306</v>
      </c>
      <c r="AK80" s="21">
        <f t="shared" si="37"/>
        <v>0.73197880108173052</v>
      </c>
    </row>
    <row r="81" spans="1:37" ht="17" thickBot="1" x14ac:dyDescent="0.25">
      <c r="A81" s="16">
        <v>44385</v>
      </c>
      <c r="B81" s="16"/>
      <c r="C81" s="17">
        <v>4313</v>
      </c>
      <c r="D81" s="19">
        <f t="shared" si="25"/>
        <v>-8.4487614230702723E-3</v>
      </c>
      <c r="F81" s="67">
        <v>2231.6799999999998</v>
      </c>
      <c r="G81" s="19">
        <f t="shared" si="26"/>
        <v>-9.3969860399050198E-3</v>
      </c>
      <c r="I81" s="30">
        <v>210.97779800000001</v>
      </c>
      <c r="J81" s="48">
        <f t="shared" si="27"/>
        <v>-1.2017306670378258E-2</v>
      </c>
      <c r="L81" s="30">
        <v>52.902614999999997</v>
      </c>
      <c r="M81" s="19">
        <f t="shared" si="28"/>
        <v>0</v>
      </c>
      <c r="O81" s="30">
        <v>43.240001999999997</v>
      </c>
      <c r="P81" s="19">
        <f t="shared" si="29"/>
        <v>-2.0770827566544137E-3</v>
      </c>
      <c r="R81" s="20">
        <f t="shared" si="19"/>
        <v>5.3240159259423898E-5</v>
      </c>
      <c r="S81" s="20">
        <f t="shared" si="20"/>
        <v>1.9265533814712233E-4</v>
      </c>
      <c r="U81" s="20">
        <f t="shared" si="30"/>
        <v>3.6383738233710992E-5</v>
      </c>
      <c r="V81" s="20">
        <f t="shared" si="31"/>
        <v>8.9205849311659166E-5</v>
      </c>
      <c r="X81" s="20">
        <f t="shared" si="21"/>
        <v>6.1076752788162382E-5</v>
      </c>
      <c r="Y81" s="20">
        <f t="shared" si="22"/>
        <v>7.9284259903398887E-5</v>
      </c>
      <c r="AA81" s="20">
        <f t="shared" si="32"/>
        <v>2.7434213920943421E-5</v>
      </c>
      <c r="AB81" s="50">
        <f t="shared" si="33"/>
        <v>1.4593900380690825E-4</v>
      </c>
      <c r="AD81" s="51">
        <f t="shared" si="34"/>
        <v>0.68338898192290443</v>
      </c>
      <c r="AE81" s="21">
        <f t="shared" si="35"/>
        <v>0.46303336398359551</v>
      </c>
      <c r="AG81" s="21">
        <f t="shared" si="23"/>
        <v>1.1471932773632969</v>
      </c>
      <c r="AH81" s="21">
        <f t="shared" si="24"/>
        <v>0.41153419711034955</v>
      </c>
      <c r="AJ81" s="21">
        <f t="shared" si="36"/>
        <v>0.51529173283018237</v>
      </c>
      <c r="AK81" s="21">
        <f t="shared" si="37"/>
        <v>0.7575134185768635</v>
      </c>
    </row>
    <row r="82" spans="1:37" ht="17" thickBot="1" x14ac:dyDescent="0.25">
      <c r="A82" s="16">
        <v>44384</v>
      </c>
      <c r="B82" s="16"/>
      <c r="C82" s="17">
        <v>4349.75</v>
      </c>
      <c r="D82" s="19">
        <f t="shared" si="25"/>
        <v>3.6340562990309078E-3</v>
      </c>
      <c r="F82" s="67">
        <v>2252.85</v>
      </c>
      <c r="G82" s="19">
        <f t="shared" si="26"/>
        <v>-9.518575511101357E-3</v>
      </c>
      <c r="I82" s="30">
        <v>213.54402200000001</v>
      </c>
      <c r="J82" s="48">
        <f t="shared" si="27"/>
        <v>5.4795957876763168E-3</v>
      </c>
      <c r="L82" s="30">
        <v>52.902614999999997</v>
      </c>
      <c r="M82" s="19">
        <f t="shared" si="28"/>
        <v>5.2849722304229019E-3</v>
      </c>
      <c r="O82" s="30">
        <v>43.330002</v>
      </c>
      <c r="P82" s="19">
        <f t="shared" si="29"/>
        <v>6.9290994671855621E-4</v>
      </c>
      <c r="R82" s="20">
        <f t="shared" si="19"/>
        <v>5.7688623796341398E-5</v>
      </c>
      <c r="S82" s="20">
        <f t="shared" si="20"/>
        <v>2.0433983691244706E-4</v>
      </c>
      <c r="U82" s="20">
        <f t="shared" si="30"/>
        <v>3.9528547008074895E-5</v>
      </c>
      <c r="V82" s="20">
        <f t="shared" si="31"/>
        <v>9.4680445321381246E-5</v>
      </c>
      <c r="X82" s="20">
        <f t="shared" si="21"/>
        <v>6.6129308537544733E-5</v>
      </c>
      <c r="Y82" s="20">
        <f t="shared" si="22"/>
        <v>8.706550872018831E-5</v>
      </c>
      <c r="AA82" s="20">
        <f t="shared" si="32"/>
        <v>4.0163010163153842E-5</v>
      </c>
      <c r="AB82" s="50">
        <f t="shared" si="33"/>
        <v>1.6547816305377739E-4</v>
      </c>
      <c r="AD82" s="51">
        <f t="shared" si="34"/>
        <v>0.68520523470316841</v>
      </c>
      <c r="AE82" s="21">
        <f t="shared" si="35"/>
        <v>0.46334795383999805</v>
      </c>
      <c r="AG82" s="21">
        <f t="shared" si="23"/>
        <v>1.1463145449786001</v>
      </c>
      <c r="AH82" s="21">
        <f t="shared" si="24"/>
        <v>0.42608191352082286</v>
      </c>
      <c r="AJ82" s="21">
        <f t="shared" si="36"/>
        <v>0.69620329833038885</v>
      </c>
      <c r="AK82" s="21">
        <f t="shared" si="37"/>
        <v>0.809818415998244</v>
      </c>
    </row>
    <row r="83" spans="1:37" ht="17" thickBot="1" x14ac:dyDescent="0.25">
      <c r="A83" s="16">
        <v>44383</v>
      </c>
      <c r="B83" s="16"/>
      <c r="C83" s="17">
        <v>4334</v>
      </c>
      <c r="D83" s="19">
        <f t="shared" si="25"/>
        <v>-2.0148523401071206E-3</v>
      </c>
      <c r="F83" s="67">
        <v>2274.5</v>
      </c>
      <c r="G83" s="19">
        <f t="shared" si="26"/>
        <v>-1.3557352022760538E-2</v>
      </c>
      <c r="I83" s="30">
        <v>212.38026400000001</v>
      </c>
      <c r="J83" s="48">
        <f t="shared" si="27"/>
        <v>-1.947095209621541E-2</v>
      </c>
      <c r="L83" s="30">
        <v>52.624496000000001</v>
      </c>
      <c r="M83" s="19">
        <f t="shared" si="28"/>
        <v>-1.0459445118257804E-2</v>
      </c>
      <c r="O83" s="30">
        <v>43.299999</v>
      </c>
      <c r="P83" s="19">
        <f t="shared" si="29"/>
        <v>-1.9696604921738969E-2</v>
      </c>
      <c r="R83" s="20">
        <f t="shared" si="19"/>
        <v>5.8089057956637189E-5</v>
      </c>
      <c r="S83" s="20">
        <f t="shared" si="20"/>
        <v>2.0323114211972049E-4</v>
      </c>
      <c r="U83" s="20">
        <f t="shared" si="30"/>
        <v>4.1279372358474562E-5</v>
      </c>
      <c r="V83" s="20">
        <f t="shared" si="31"/>
        <v>9.5298193461551989E-5</v>
      </c>
      <c r="X83" s="20">
        <f t="shared" si="21"/>
        <v>6.7201737589183669E-5</v>
      </c>
      <c r="Y83" s="20">
        <f t="shared" si="22"/>
        <v>8.742788994950637E-5</v>
      </c>
      <c r="AA83" s="20">
        <f t="shared" si="32"/>
        <v>4.1648460490056363E-5</v>
      </c>
      <c r="AB83" s="50">
        <f t="shared" si="33"/>
        <v>1.6532608944612437E-4</v>
      </c>
      <c r="AD83" s="51">
        <f t="shared" si="34"/>
        <v>0.71062216896836472</v>
      </c>
      <c r="AE83" s="21">
        <f t="shared" si="35"/>
        <v>0.46891530730764297</v>
      </c>
      <c r="AG83" s="21">
        <f t="shared" si="23"/>
        <v>1.1568742884305163</v>
      </c>
      <c r="AH83" s="21">
        <f t="shared" si="24"/>
        <v>0.43018943375323787</v>
      </c>
      <c r="AJ83" s="21">
        <f t="shared" si="36"/>
        <v>0.71697600124874561</v>
      </c>
      <c r="AK83" s="21">
        <f t="shared" si="37"/>
        <v>0.81348797099576997</v>
      </c>
    </row>
    <row r="84" spans="1:37" ht="17" thickBot="1" x14ac:dyDescent="0.25">
      <c r="A84" s="16">
        <v>44379</v>
      </c>
      <c r="B84" s="16"/>
      <c r="C84" s="17">
        <v>4342.75</v>
      </c>
      <c r="D84" s="19">
        <f t="shared" si="25"/>
        <v>7.4233022095921974E-3</v>
      </c>
      <c r="F84" s="67">
        <v>2305.7600000000002</v>
      </c>
      <c r="G84" s="19">
        <f t="shared" si="26"/>
        <v>-1.0131538276608176E-2</v>
      </c>
      <c r="I84" s="30">
        <v>216.59762599999999</v>
      </c>
      <c r="J84" s="48">
        <f t="shared" si="27"/>
        <v>4.8451510619385019E-3</v>
      </c>
      <c r="L84" s="30">
        <v>53.180737000000001</v>
      </c>
      <c r="M84" s="19">
        <f t="shared" si="28"/>
        <v>8.856319186940631E-3</v>
      </c>
      <c r="O84" s="30">
        <v>44.169998</v>
      </c>
      <c r="P84" s="19">
        <f t="shared" si="29"/>
        <v>-6.7461882899441106E-3</v>
      </c>
      <c r="R84" s="20">
        <f t="shared" si="19"/>
        <v>6.5203145531560401E-5</v>
      </c>
      <c r="S84" s="20">
        <f t="shared" si="20"/>
        <v>2.1661294993045288E-4</v>
      </c>
      <c r="U84" s="20">
        <f t="shared" si="30"/>
        <v>4.1348683032095867E-5</v>
      </c>
      <c r="V84" s="20">
        <f t="shared" si="31"/>
        <v>9.3456647426757422E-5</v>
      </c>
      <c r="X84" s="20">
        <f t="shared" si="21"/>
        <v>6.865245449708956E-5</v>
      </c>
      <c r="Y84" s="20">
        <f t="shared" si="22"/>
        <v>8.8305738169756104E-5</v>
      </c>
      <c r="AA84" s="20">
        <f t="shared" si="32"/>
        <v>2.6252404968999123E-5</v>
      </c>
      <c r="AB84" s="50">
        <f t="shared" si="33"/>
        <v>1.4053124662740928E-4</v>
      </c>
      <c r="AD84" s="51">
        <f t="shared" si="34"/>
        <v>0.63415166085939501</v>
      </c>
      <c r="AE84" s="21">
        <f t="shared" si="35"/>
        <v>0.43144533813312269</v>
      </c>
      <c r="AG84" s="21">
        <f t="shared" si="23"/>
        <v>1.0529009595688843</v>
      </c>
      <c r="AH84" s="21">
        <f t="shared" si="24"/>
        <v>0.40766601534261043</v>
      </c>
      <c r="AJ84" s="21">
        <f t="shared" si="36"/>
        <v>0.40262482361824281</v>
      </c>
      <c r="AK84" s="21">
        <f t="shared" si="37"/>
        <v>0.64876659808441339</v>
      </c>
    </row>
    <row r="85" spans="1:37" ht="17" thickBot="1" x14ac:dyDescent="0.25">
      <c r="A85" s="16">
        <v>44378</v>
      </c>
      <c r="B85" s="16"/>
      <c r="C85" s="17">
        <v>4310.75</v>
      </c>
      <c r="D85" s="19">
        <f t="shared" si="25"/>
        <v>5.1882942753875838E-3</v>
      </c>
      <c r="F85" s="67">
        <v>2329.36</v>
      </c>
      <c r="G85" s="19">
        <f t="shared" si="26"/>
        <v>8.1409188288501522E-3</v>
      </c>
      <c r="I85" s="30">
        <v>215.55323799999999</v>
      </c>
      <c r="J85" s="48">
        <f t="shared" si="27"/>
        <v>-4.2274080748011533E-3</v>
      </c>
      <c r="L85" s="30">
        <v>52.713886000000002</v>
      </c>
      <c r="M85" s="19">
        <f t="shared" si="28"/>
        <v>8.301799685075828E-3</v>
      </c>
      <c r="O85" s="30">
        <v>44.470001000000003</v>
      </c>
      <c r="P85" s="19">
        <f t="shared" si="29"/>
        <v>2.7258026628366405E-2</v>
      </c>
      <c r="R85" s="20">
        <f t="shared" si="19"/>
        <v>6.595547348119906E-5</v>
      </c>
      <c r="S85" s="20">
        <f t="shared" si="20"/>
        <v>2.2151120593612208E-4</v>
      </c>
      <c r="U85" s="20">
        <f t="shared" si="30"/>
        <v>4.2203777147183251E-5</v>
      </c>
      <c r="V85" s="20">
        <f t="shared" si="31"/>
        <v>9.6741689463719326E-5</v>
      </c>
      <c r="X85" s="20">
        <f t="shared" si="21"/>
        <v>6.8528270995257666E-5</v>
      </c>
      <c r="Y85" s="20">
        <f t="shared" si="22"/>
        <v>8.9916897312425383E-5</v>
      </c>
      <c r="AA85" s="20">
        <f t="shared" si="32"/>
        <v>1.8717428446400666E-5</v>
      </c>
      <c r="AB85" s="50">
        <f t="shared" si="33"/>
        <v>1.2087543522333998E-4</v>
      </c>
      <c r="AD85" s="51">
        <f t="shared" si="34"/>
        <v>0.63988286217388235</v>
      </c>
      <c r="AE85" s="21">
        <f t="shared" si="35"/>
        <v>0.43673496812444357</v>
      </c>
      <c r="AG85" s="21">
        <f t="shared" si="23"/>
        <v>1.0390080971034497</v>
      </c>
      <c r="AH85" s="21">
        <f t="shared" si="24"/>
        <v>0.40592482412991338</v>
      </c>
      <c r="AJ85" s="21">
        <f t="shared" si="36"/>
        <v>0.2837888572164699</v>
      </c>
      <c r="AK85" s="21">
        <f t="shared" si="37"/>
        <v>0.54568541899499756</v>
      </c>
    </row>
    <row r="86" spans="1:37" ht="17" thickBot="1" x14ac:dyDescent="0.25">
      <c r="A86" s="16">
        <v>44377</v>
      </c>
      <c r="B86" s="16"/>
      <c r="C86" s="17">
        <v>4288.5</v>
      </c>
      <c r="D86" s="19">
        <f t="shared" si="25"/>
        <v>1.517982251284522E-3</v>
      </c>
      <c r="F86" s="67">
        <v>2310.5500000000002</v>
      </c>
      <c r="G86" s="19">
        <f t="shared" si="26"/>
        <v>7.4063165918825113E-4</v>
      </c>
      <c r="I86" s="30">
        <v>216.46833799999999</v>
      </c>
      <c r="J86" s="48">
        <f t="shared" si="27"/>
        <v>1.1761969257726879E-2</v>
      </c>
      <c r="L86" s="30">
        <v>52.279868999999998</v>
      </c>
      <c r="M86" s="19">
        <f t="shared" si="28"/>
        <v>1.7010374759369729E-3</v>
      </c>
      <c r="O86" s="30">
        <v>43.290000999999997</v>
      </c>
      <c r="P86" s="19">
        <f t="shared" si="29"/>
        <v>-4.8275632183908401E-3</v>
      </c>
      <c r="R86" s="20">
        <f t="shared" si="19"/>
        <v>6.577553493643739E-5</v>
      </c>
      <c r="S86" s="20">
        <f t="shared" si="20"/>
        <v>2.2182010648713108E-4</v>
      </c>
      <c r="U86" s="20">
        <f t="shared" si="30"/>
        <v>4.2392069810469895E-5</v>
      </c>
      <c r="V86" s="20">
        <f t="shared" si="31"/>
        <v>9.6111825797588543E-5</v>
      </c>
      <c r="X86" s="20">
        <f t="shared" si="21"/>
        <v>6.8243726835318986E-5</v>
      </c>
      <c r="Y86" s="20">
        <f t="shared" si="22"/>
        <v>8.9387597772985615E-5</v>
      </c>
      <c r="AA86" s="20">
        <f t="shared" si="32"/>
        <v>1.7592632674258252E-5</v>
      </c>
      <c r="AB86" s="50">
        <f t="shared" si="33"/>
        <v>1.1498227983333965E-4</v>
      </c>
      <c r="AD86" s="51">
        <f t="shared" si="34"/>
        <v>0.64449600982243238</v>
      </c>
      <c r="AE86" s="21">
        <f t="shared" si="35"/>
        <v>0.43328725839902382</v>
      </c>
      <c r="AG86" s="21">
        <f t="shared" si="23"/>
        <v>1.0375244671330572</v>
      </c>
      <c r="AH86" s="21">
        <f t="shared" si="24"/>
        <v>0.40297337869221267</v>
      </c>
      <c r="AJ86" s="21">
        <f t="shared" si="36"/>
        <v>0.26746468411483093</v>
      </c>
      <c r="AK86" s="21">
        <f t="shared" si="37"/>
        <v>0.51835823926993907</v>
      </c>
    </row>
    <row r="87" spans="1:37" ht="17" thickBot="1" x14ac:dyDescent="0.25">
      <c r="A87" s="16">
        <v>44376</v>
      </c>
      <c r="B87" s="16"/>
      <c r="C87" s="17">
        <v>4282</v>
      </c>
      <c r="D87" s="19">
        <f t="shared" si="25"/>
        <v>3.504263520617279E-4</v>
      </c>
      <c r="F87" s="67">
        <v>2308.84</v>
      </c>
      <c r="G87" s="19">
        <f t="shared" si="26"/>
        <v>-5.8131023019885042E-3</v>
      </c>
      <c r="I87" s="30">
        <v>213.951843</v>
      </c>
      <c r="J87" s="48">
        <f t="shared" si="27"/>
        <v>-5.4098451304679385E-3</v>
      </c>
      <c r="L87" s="30">
        <v>52.191090000000003</v>
      </c>
      <c r="M87" s="19">
        <f t="shared" si="28"/>
        <v>-9.4417322190443187E-4</v>
      </c>
      <c r="O87" s="30">
        <v>43.5</v>
      </c>
      <c r="P87" s="19">
        <f t="shared" si="29"/>
        <v>-2.6410026857654478E-2</v>
      </c>
      <c r="R87" s="20">
        <f t="shared" si="19"/>
        <v>6.6618661754893902E-5</v>
      </c>
      <c r="S87" s="20">
        <f t="shared" si="20"/>
        <v>2.2240882127338009E-4</v>
      </c>
      <c r="U87" s="20">
        <f t="shared" si="30"/>
        <v>3.8627858223973402E-5</v>
      </c>
      <c r="V87" s="20">
        <f t="shared" si="31"/>
        <v>9.2959670370766984E-5</v>
      </c>
      <c r="X87" s="20">
        <f t="shared" si="21"/>
        <v>6.894753029124065E-5</v>
      </c>
      <c r="Y87" s="20">
        <f t="shared" si="22"/>
        <v>8.9975951194056454E-5</v>
      </c>
      <c r="AA87" s="20">
        <f t="shared" si="32"/>
        <v>1.504867480321993E-5</v>
      </c>
      <c r="AB87" s="50">
        <f t="shared" si="33"/>
        <v>1.1285949479421741E-4</v>
      </c>
      <c r="AD87" s="51">
        <f t="shared" si="34"/>
        <v>0.57983539756614433</v>
      </c>
      <c r="AE87" s="21">
        <f t="shared" si="35"/>
        <v>0.41796755110042588</v>
      </c>
      <c r="AG87" s="21">
        <f t="shared" si="23"/>
        <v>1.0349582005251805</v>
      </c>
      <c r="AH87" s="21">
        <f t="shared" si="24"/>
        <v>0.40455207971926604</v>
      </c>
      <c r="AJ87" s="21">
        <f t="shared" si="36"/>
        <v>0.22589278149398481</v>
      </c>
      <c r="AK87" s="21">
        <f t="shared" si="37"/>
        <v>0.50744163000393305</v>
      </c>
    </row>
    <row r="88" spans="1:37" ht="17" thickBot="1" x14ac:dyDescent="0.25">
      <c r="A88" s="16">
        <v>44375</v>
      </c>
      <c r="B88" s="16"/>
      <c r="C88" s="17">
        <v>4280.5</v>
      </c>
      <c r="D88" s="19">
        <f t="shared" si="25"/>
        <v>2.1656423763534161E-3</v>
      </c>
      <c r="F88" s="67">
        <v>2322.34</v>
      </c>
      <c r="G88" s="19">
        <f t="shared" si="26"/>
        <v>-5.1662097326935497E-3</v>
      </c>
      <c r="I88" s="30">
        <v>215.11558500000001</v>
      </c>
      <c r="J88" s="48">
        <f t="shared" si="27"/>
        <v>-1.8488964939344932E-4</v>
      </c>
      <c r="L88" s="30">
        <v>52.240414000000001</v>
      </c>
      <c r="M88" s="19">
        <f t="shared" si="28"/>
        <v>-1.8846347509451356E-3</v>
      </c>
      <c r="O88" s="30">
        <v>44.68</v>
      </c>
      <c r="P88" s="19">
        <f t="shared" si="29"/>
        <v>-9.5322764457486109E-3</v>
      </c>
      <c r="R88" s="20">
        <f t="shared" si="19"/>
        <v>6.6695930797043294E-5</v>
      </c>
      <c r="S88" s="20">
        <f t="shared" si="20"/>
        <v>2.2706512947454936E-4</v>
      </c>
      <c r="U88" s="20">
        <f t="shared" si="30"/>
        <v>3.7095302165748501E-5</v>
      </c>
      <c r="V88" s="20">
        <f t="shared" si="31"/>
        <v>1.0417999514527294E-4</v>
      </c>
      <c r="X88" s="20">
        <f t="shared" si="21"/>
        <v>6.9408047167509858E-5</v>
      </c>
      <c r="Y88" s="20">
        <f t="shared" si="22"/>
        <v>8.6013984880134076E-5</v>
      </c>
      <c r="AA88" s="20">
        <f t="shared" si="32"/>
        <v>1.4820361729568171E-5</v>
      </c>
      <c r="AB88" s="50">
        <f t="shared" si="33"/>
        <v>1.1082678956346459E-4</v>
      </c>
      <c r="AD88" s="51">
        <f t="shared" si="34"/>
        <v>0.55618538826049302</v>
      </c>
      <c r="AE88" s="21">
        <f t="shared" si="35"/>
        <v>0.45881107057854065</v>
      </c>
      <c r="AG88" s="21">
        <f t="shared" si="23"/>
        <v>1.0406638956538379</v>
      </c>
      <c r="AH88" s="21">
        <f t="shared" si="24"/>
        <v>0.37880754776913012</v>
      </c>
      <c r="AJ88" s="21">
        <f t="shared" si="36"/>
        <v>0.22220788513570269</v>
      </c>
      <c r="AK88" s="21">
        <f t="shared" si="37"/>
        <v>0.48808370452974653</v>
      </c>
    </row>
    <row r="89" spans="1:37" ht="17" thickBot="1" x14ac:dyDescent="0.25">
      <c r="A89" s="16">
        <v>44372</v>
      </c>
      <c r="B89" s="16"/>
      <c r="C89" s="17">
        <v>4271.25</v>
      </c>
      <c r="D89" s="19">
        <f t="shared" si="25"/>
        <v>3.5831766917293617E-3</v>
      </c>
      <c r="F89" s="67">
        <v>2334.4</v>
      </c>
      <c r="G89" s="19">
        <f t="shared" si="26"/>
        <v>3.3424464994302738E-4</v>
      </c>
      <c r="I89" s="30">
        <v>215.15536499999999</v>
      </c>
      <c r="J89" s="48">
        <f t="shared" si="27"/>
        <v>-1.3814159615361588E-2</v>
      </c>
      <c r="L89" s="30">
        <v>52.339053999999997</v>
      </c>
      <c r="M89" s="19">
        <f t="shared" si="28"/>
        <v>5.305106683066052E-3</v>
      </c>
      <c r="O89" s="30">
        <v>45.110000999999997</v>
      </c>
      <c r="P89" s="19">
        <f t="shared" si="29"/>
        <v>8.4954393024816444E-3</v>
      </c>
      <c r="R89" s="20">
        <f t="shared" si="19"/>
        <v>6.704737870850486E-5</v>
      </c>
      <c r="S89" s="20">
        <f t="shared" si="20"/>
        <v>2.3005070887764648E-4</v>
      </c>
      <c r="U89" s="20">
        <f t="shared" si="30"/>
        <v>3.7920489582515224E-5</v>
      </c>
      <c r="V89" s="20">
        <f t="shared" si="31"/>
        <v>1.0655443760258722E-4</v>
      </c>
      <c r="X89" s="20">
        <f t="shared" si="21"/>
        <v>6.9435638734087799E-5</v>
      </c>
      <c r="Y89" s="20">
        <f t="shared" si="22"/>
        <v>8.5733557905183153E-5</v>
      </c>
      <c r="AA89" s="20">
        <f t="shared" si="32"/>
        <v>1.6679677615677298E-5</v>
      </c>
      <c r="AB89" s="50">
        <f t="shared" si="33"/>
        <v>1.1517625506216365E-4</v>
      </c>
      <c r="AD89" s="51">
        <f t="shared" si="34"/>
        <v>0.56557751120112121</v>
      </c>
      <c r="AE89" s="21">
        <f t="shared" si="35"/>
        <v>0.46317804505987714</v>
      </c>
      <c r="AG89" s="21">
        <f t="shared" si="23"/>
        <v>1.0356204831805005</v>
      </c>
      <c r="AH89" s="21">
        <f t="shared" si="24"/>
        <v>0.37267243523592419</v>
      </c>
      <c r="AJ89" s="21">
        <f t="shared" si="36"/>
        <v>0.24877449255986359</v>
      </c>
      <c r="AK89" s="21">
        <f t="shared" si="37"/>
        <v>0.50065594504827482</v>
      </c>
    </row>
    <row r="90" spans="1:37" ht="17" thickBot="1" x14ac:dyDescent="0.25">
      <c r="A90" s="16">
        <v>44371</v>
      </c>
      <c r="B90" s="16"/>
      <c r="C90" s="17">
        <v>4256</v>
      </c>
      <c r="D90" s="19">
        <f t="shared" si="25"/>
        <v>5.7899090157154109E-3</v>
      </c>
      <c r="F90" s="67">
        <v>2333.62</v>
      </c>
      <c r="G90" s="19">
        <f t="shared" si="26"/>
        <v>1.3088948412612211E-2</v>
      </c>
      <c r="I90" s="30">
        <v>218.16918899999999</v>
      </c>
      <c r="J90" s="48">
        <f t="shared" si="27"/>
        <v>2.5960031313411625E-2</v>
      </c>
      <c r="L90" s="30">
        <v>52.062854999999999</v>
      </c>
      <c r="M90" s="19">
        <f t="shared" si="28"/>
        <v>3.7903178342713062E-4</v>
      </c>
      <c r="O90" s="30">
        <v>44.73</v>
      </c>
      <c r="P90" s="19">
        <f t="shared" si="29"/>
        <v>2.7331166115499128E-2</v>
      </c>
      <c r="R90" s="20">
        <f t="shared" si="19"/>
        <v>6.6977894418064941E-5</v>
      </c>
      <c r="S90" s="20">
        <f t="shared" si="20"/>
        <v>2.3073995842812066E-4</v>
      </c>
      <c r="U90" s="20">
        <f t="shared" si="30"/>
        <v>3.8368660202941079E-5</v>
      </c>
      <c r="V90" s="20">
        <f t="shared" si="31"/>
        <v>1.0665728640524608E-4</v>
      </c>
      <c r="X90" s="20">
        <f t="shared" si="21"/>
        <v>6.9398206335281735E-5</v>
      </c>
      <c r="Y90" s="20">
        <f t="shared" si="22"/>
        <v>8.636583436231305E-5</v>
      </c>
      <c r="AA90" s="20">
        <f t="shared" si="32"/>
        <v>1.6561654483760166E-5</v>
      </c>
      <c r="AB90" s="50">
        <f t="shared" si="33"/>
        <v>1.1563615227056932E-4</v>
      </c>
      <c r="AD90" s="51">
        <f t="shared" si="34"/>
        <v>0.57285557475799775</v>
      </c>
      <c r="AE90" s="21">
        <f t="shared" si="35"/>
        <v>0.46224020811926947</v>
      </c>
      <c r="AG90" s="21">
        <f t="shared" si="23"/>
        <v>1.0361359809567856</v>
      </c>
      <c r="AH90" s="21">
        <f t="shared" si="24"/>
        <v>0.37429942759228435</v>
      </c>
      <c r="AJ90" s="21">
        <f t="shared" si="36"/>
        <v>0.24727045583704166</v>
      </c>
      <c r="AK90" s="21">
        <f t="shared" si="37"/>
        <v>0.50115356290398183</v>
      </c>
    </row>
    <row r="91" spans="1:37" ht="17" thickBot="1" x14ac:dyDescent="0.25">
      <c r="A91" s="16">
        <v>44370</v>
      </c>
      <c r="B91" s="16"/>
      <c r="C91" s="17">
        <v>4231.5</v>
      </c>
      <c r="D91" s="19">
        <f t="shared" si="25"/>
        <v>-1.1212747123044986E-3</v>
      </c>
      <c r="F91" s="67">
        <v>2303.4699999999998</v>
      </c>
      <c r="G91" s="19">
        <f t="shared" si="26"/>
        <v>3.2753326509724623E-3</v>
      </c>
      <c r="I91" s="30">
        <v>212.648819</v>
      </c>
      <c r="J91" s="48">
        <f t="shared" si="27"/>
        <v>3.0966399708141079E-3</v>
      </c>
      <c r="L91" s="30">
        <v>52.043129</v>
      </c>
      <c r="M91" s="19">
        <f t="shared" si="28"/>
        <v>-9.3879026772614171E-3</v>
      </c>
      <c r="O91" s="30">
        <v>43.540000999999997</v>
      </c>
      <c r="P91" s="19">
        <f t="shared" si="29"/>
        <v>2.1346469121593437E-2</v>
      </c>
      <c r="R91" s="20">
        <f t="shared" si="19"/>
        <v>6.6741030347850281E-5</v>
      </c>
      <c r="S91" s="20">
        <f t="shared" si="20"/>
        <v>2.2953091505787827E-4</v>
      </c>
      <c r="U91" s="20">
        <f t="shared" si="30"/>
        <v>3.6610197278581075E-5</v>
      </c>
      <c r="V91" s="20">
        <f t="shared" si="31"/>
        <v>1.0136066799644549E-4</v>
      </c>
      <c r="X91" s="20">
        <f t="shared" si="21"/>
        <v>6.9799680394326723E-5</v>
      </c>
      <c r="Y91" s="20">
        <f t="shared" si="22"/>
        <v>8.8014749928357601E-5</v>
      </c>
      <c r="AA91" s="20">
        <f t="shared" si="32"/>
        <v>1.529928501885804E-5</v>
      </c>
      <c r="AB91" s="50">
        <f t="shared" si="33"/>
        <v>1.1249805436909591E-4</v>
      </c>
      <c r="AD91" s="51">
        <f t="shared" si="34"/>
        <v>0.54854108616200414</v>
      </c>
      <c r="AE91" s="21">
        <f t="shared" si="35"/>
        <v>0.44159919795939684</v>
      </c>
      <c r="AG91" s="21">
        <f t="shared" si="23"/>
        <v>1.0458286309116738</v>
      </c>
      <c r="AH91" s="21">
        <f t="shared" si="24"/>
        <v>0.38345488191063021</v>
      </c>
      <c r="AJ91" s="21">
        <f t="shared" si="36"/>
        <v>0.22923357549500026</v>
      </c>
      <c r="AK91" s="21">
        <f t="shared" si="37"/>
        <v>0.49012157835352388</v>
      </c>
    </row>
    <row r="92" spans="1:37" ht="17" thickBot="1" x14ac:dyDescent="0.25">
      <c r="A92" s="16">
        <v>44369</v>
      </c>
      <c r="B92" s="16"/>
      <c r="C92" s="17">
        <v>4236.25</v>
      </c>
      <c r="D92" s="19">
        <f t="shared" si="25"/>
        <v>5.3396618214178737E-3</v>
      </c>
      <c r="F92" s="67">
        <v>2295.9499999999998</v>
      </c>
      <c r="G92" s="19">
        <f t="shared" si="26"/>
        <v>4.3130410438783073E-3</v>
      </c>
      <c r="I92" s="30">
        <v>211.992355</v>
      </c>
      <c r="J92" s="48">
        <f t="shared" si="27"/>
        <v>-3.7522646207821531E-4</v>
      </c>
      <c r="L92" s="30">
        <v>52.536335000000001</v>
      </c>
      <c r="M92" s="19">
        <f t="shared" si="28"/>
        <v>1.5043629671456227E-3</v>
      </c>
      <c r="O92" s="30">
        <v>42.630001</v>
      </c>
      <c r="P92" s="19">
        <f t="shared" si="29"/>
        <v>2.8229359126292763E-3</v>
      </c>
      <c r="R92" s="20">
        <f t="shared" si="19"/>
        <v>6.6873056389470304E-5</v>
      </c>
      <c r="S92" s="20">
        <f t="shared" si="20"/>
        <v>2.294513784630423E-4</v>
      </c>
      <c r="U92" s="20">
        <f t="shared" si="30"/>
        <v>3.6531955162382191E-5</v>
      </c>
      <c r="V92" s="20">
        <f t="shared" si="31"/>
        <v>1.0123874467516015E-4</v>
      </c>
      <c r="X92" s="20">
        <f t="shared" si="21"/>
        <v>6.922907946956622E-5</v>
      </c>
      <c r="Y92" s="20">
        <f t="shared" si="22"/>
        <v>8.8253609528349882E-5</v>
      </c>
      <c r="AA92" s="20">
        <f t="shared" si="32"/>
        <v>1.4451472879604987E-5</v>
      </c>
      <c r="AB92" s="50">
        <f t="shared" si="33"/>
        <v>1.1132130419390722E-4</v>
      </c>
      <c r="AD92" s="51">
        <f t="shared" si="34"/>
        <v>0.54628810368138703</v>
      </c>
      <c r="AE92" s="21">
        <f t="shared" si="35"/>
        <v>0.44122090419895499</v>
      </c>
      <c r="AG92" s="21">
        <f t="shared" si="23"/>
        <v>1.0352312756033517</v>
      </c>
      <c r="AH92" s="21">
        <f t="shared" si="24"/>
        <v>0.38462880510680775</v>
      </c>
      <c r="AJ92" s="21">
        <f t="shared" si="36"/>
        <v>0.2161030713990289</v>
      </c>
      <c r="AK92" s="21">
        <f t="shared" si="37"/>
        <v>0.48516293490839812</v>
      </c>
    </row>
    <row r="93" spans="1:37" ht="17" thickBot="1" x14ac:dyDescent="0.25">
      <c r="A93" s="16">
        <v>44368</v>
      </c>
      <c r="B93" s="16"/>
      <c r="C93" s="17">
        <v>4213.75</v>
      </c>
      <c r="D93" s="19">
        <f t="shared" si="25"/>
        <v>6.3287360439430174E-3</v>
      </c>
      <c r="F93" s="67">
        <v>2286.09</v>
      </c>
      <c r="G93" s="19">
        <f t="shared" si="26"/>
        <v>2.1602055636241735E-2</v>
      </c>
      <c r="I93" s="30">
        <v>212.07193000000001</v>
      </c>
      <c r="J93" s="48">
        <f t="shared" si="27"/>
        <v>2.0827355255488289E-2</v>
      </c>
      <c r="L93" s="30">
        <v>52.457419999999999</v>
      </c>
      <c r="M93" s="19">
        <f t="shared" si="28"/>
        <v>2.1317438521249787E-2</v>
      </c>
      <c r="O93" s="30">
        <v>42.509998000000003</v>
      </c>
      <c r="P93" s="19">
        <f t="shared" si="29"/>
        <v>6.3015650761908182E-2</v>
      </c>
      <c r="R93" s="20">
        <f t="shared" si="19"/>
        <v>6.6673891441811336E-5</v>
      </c>
      <c r="S93" s="20">
        <f t="shared" si="20"/>
        <v>2.2927043104518669E-4</v>
      </c>
      <c r="U93" s="20">
        <f t="shared" si="30"/>
        <v>3.6634020490182225E-5</v>
      </c>
      <c r="V93" s="20">
        <f t="shared" si="31"/>
        <v>1.0132955530943643E-4</v>
      </c>
      <c r="X93" s="20">
        <f t="shared" si="21"/>
        <v>6.93157579062968E-5</v>
      </c>
      <c r="Y93" s="20">
        <f t="shared" si="22"/>
        <v>8.8321857219074665E-5</v>
      </c>
      <c r="AA93" s="20">
        <f t="shared" si="32"/>
        <v>1.4214629549584548E-5</v>
      </c>
      <c r="AB93" s="50">
        <f t="shared" si="33"/>
        <v>1.1112576202510482E-4</v>
      </c>
      <c r="AD93" s="51">
        <f t="shared" si="34"/>
        <v>0.5494507624795536</v>
      </c>
      <c r="AE93" s="21">
        <f t="shared" si="35"/>
        <v>0.44196521482295065</v>
      </c>
      <c r="AG93" s="21">
        <f t="shared" si="23"/>
        <v>1.039623702882126</v>
      </c>
      <c r="AH93" s="21">
        <f t="shared" si="24"/>
        <v>0.38523003954952828</v>
      </c>
      <c r="AJ93" s="21">
        <f t="shared" si="36"/>
        <v>0.21319633880962474</v>
      </c>
      <c r="AK93" s="21">
        <f t="shared" si="37"/>
        <v>0.48469295198037615</v>
      </c>
    </row>
    <row r="94" spans="1:37" ht="17" thickBot="1" x14ac:dyDescent="0.25">
      <c r="A94" s="16">
        <v>44365</v>
      </c>
      <c r="B94" s="16"/>
      <c r="C94" s="17">
        <v>4187.25</v>
      </c>
      <c r="D94" s="19">
        <f t="shared" si="25"/>
        <v>-8.2894191485581858E-3</v>
      </c>
      <c r="F94" s="67">
        <v>2237.75</v>
      </c>
      <c r="G94" s="19">
        <f t="shared" si="26"/>
        <v>-2.1731527545836848E-2</v>
      </c>
      <c r="I94" s="30">
        <v>207.745148</v>
      </c>
      <c r="J94" s="48">
        <f t="shared" si="27"/>
        <v>-2.8168358305614705E-3</v>
      </c>
      <c r="L94" s="30">
        <v>51.362502999999997</v>
      </c>
      <c r="M94" s="19">
        <f t="shared" si="28"/>
        <v>-1.995113198523657E-2</v>
      </c>
      <c r="O94" s="30">
        <v>39.990001999999997</v>
      </c>
      <c r="P94" s="19">
        <f t="shared" si="29"/>
        <v>-2.6059400242099406E-2</v>
      </c>
      <c r="R94" s="20">
        <f t="shared" si="19"/>
        <v>6.6360918105320686E-5</v>
      </c>
      <c r="S94" s="20">
        <f t="shared" si="20"/>
        <v>2.2459168992367199E-4</v>
      </c>
      <c r="U94" s="20">
        <f t="shared" si="30"/>
        <v>3.5399618524670776E-5</v>
      </c>
      <c r="V94" s="20">
        <f t="shared" si="31"/>
        <v>9.64406398841843E-5</v>
      </c>
      <c r="X94" s="20">
        <f t="shared" si="21"/>
        <v>6.8539609061898886E-5</v>
      </c>
      <c r="Y94" s="20">
        <f t="shared" si="22"/>
        <v>8.5656393312244516E-5</v>
      </c>
      <c r="AA94" s="20">
        <f t="shared" si="32"/>
        <v>1.0620205475203468E-5</v>
      </c>
      <c r="AB94" s="50">
        <f t="shared" si="33"/>
        <v>9.7093384939137667E-5</v>
      </c>
      <c r="AD94" s="51">
        <f t="shared" si="34"/>
        <v>0.53344075903965693</v>
      </c>
      <c r="AE94" s="21">
        <f t="shared" si="35"/>
        <v>0.42940431107206095</v>
      </c>
      <c r="AG94" s="21">
        <f t="shared" si="23"/>
        <v>1.0328309345136006</v>
      </c>
      <c r="AH94" s="21">
        <f t="shared" si="24"/>
        <v>0.3813871890868048</v>
      </c>
      <c r="AJ94" s="21">
        <f t="shared" si="36"/>
        <v>0.16003704858857221</v>
      </c>
      <c r="AK94" s="21">
        <f t="shared" si="37"/>
        <v>0.43231067441602616</v>
      </c>
    </row>
    <row r="95" spans="1:37" ht="17" thickBot="1" x14ac:dyDescent="0.25">
      <c r="A95" s="16">
        <v>44364</v>
      </c>
      <c r="B95" s="16"/>
      <c r="C95" s="17">
        <v>4222.25</v>
      </c>
      <c r="D95" s="19">
        <f t="shared" si="25"/>
        <v>-1.7759886336732311E-4</v>
      </c>
      <c r="F95" s="67">
        <v>2287.46</v>
      </c>
      <c r="G95" s="19">
        <f t="shared" si="26"/>
        <v>-1.1763994314573423E-2</v>
      </c>
      <c r="I95" s="30">
        <v>208.331985</v>
      </c>
      <c r="J95" s="48">
        <f t="shared" si="27"/>
        <v>-3.5503815797678473E-2</v>
      </c>
      <c r="L95" s="30">
        <v>52.408104000000002</v>
      </c>
      <c r="M95" s="19">
        <f t="shared" si="28"/>
        <v>-6.3587001571606683E-3</v>
      </c>
      <c r="O95" s="30">
        <v>41.060001</v>
      </c>
      <c r="P95" s="19">
        <f t="shared" si="29"/>
        <v>-2.0982308559425622E-2</v>
      </c>
      <c r="R95" s="20">
        <f t="shared" si="19"/>
        <v>6.544739741100711E-5</v>
      </c>
      <c r="S95" s="20">
        <f t="shared" si="20"/>
        <v>2.194946731742813E-4</v>
      </c>
      <c r="U95" s="20">
        <f t="shared" si="30"/>
        <v>3.5057471278358786E-5</v>
      </c>
      <c r="V95" s="20">
        <f t="shared" si="31"/>
        <v>9.5485865702379707E-5</v>
      </c>
      <c r="X95" s="20">
        <f t="shared" si="21"/>
        <v>6.6576850240530671E-5</v>
      </c>
      <c r="Y95" s="20">
        <f t="shared" si="22"/>
        <v>8.0153041873037918E-5</v>
      </c>
      <c r="AA95" s="20">
        <f t="shared" si="32"/>
        <v>7.9367507721757751E-6</v>
      </c>
      <c r="AB95" s="50">
        <f t="shared" si="33"/>
        <v>9.0399273318381951E-5</v>
      </c>
      <c r="AD95" s="51">
        <f t="shared" si="34"/>
        <v>0.53565875290959597</v>
      </c>
      <c r="AE95" s="21">
        <f t="shared" si="35"/>
        <v>0.43502589070379322</v>
      </c>
      <c r="AG95" s="21">
        <f t="shared" si="23"/>
        <v>1.0172574139569011</v>
      </c>
      <c r="AH95" s="21">
        <f t="shared" si="24"/>
        <v>0.36517078393695451</v>
      </c>
      <c r="AJ95" s="21">
        <f t="shared" si="36"/>
        <v>0.12126915792133473</v>
      </c>
      <c r="AK95" s="21">
        <f t="shared" si="37"/>
        <v>0.41185178670192096</v>
      </c>
    </row>
    <row r="96" spans="1:37" ht="17" thickBot="1" x14ac:dyDescent="0.25">
      <c r="A96" s="16">
        <v>44363</v>
      </c>
      <c r="B96" s="16"/>
      <c r="C96" s="17">
        <v>4223</v>
      </c>
      <c r="D96" s="19">
        <f t="shared" si="25"/>
        <v>-5.5339691510656319E-3</v>
      </c>
      <c r="F96" s="67">
        <v>2314.69</v>
      </c>
      <c r="G96" s="19">
        <f t="shared" si="26"/>
        <v>-2.3188955505653031E-3</v>
      </c>
      <c r="I96" s="30">
        <v>216.00083900000001</v>
      </c>
      <c r="J96" s="48">
        <f t="shared" si="27"/>
        <v>-1.048025609074632E-2</v>
      </c>
      <c r="L96" s="30">
        <v>52.743484000000002</v>
      </c>
      <c r="M96" s="19">
        <f t="shared" si="28"/>
        <v>-5.9490415740851565E-3</v>
      </c>
      <c r="O96" s="30">
        <v>41.939999</v>
      </c>
      <c r="P96" s="19">
        <f t="shared" si="29"/>
        <v>-1.8717898047828752E-2</v>
      </c>
      <c r="R96" s="20">
        <f t="shared" si="19"/>
        <v>6.5868077496232576E-5</v>
      </c>
      <c r="S96" s="20">
        <f t="shared" si="20"/>
        <v>2.2486057343680204E-4</v>
      </c>
      <c r="U96" s="20">
        <f t="shared" si="30"/>
        <v>3.6117829465937091E-5</v>
      </c>
      <c r="V96" s="20">
        <f t="shared" si="31"/>
        <v>9.6641903004564283E-5</v>
      </c>
      <c r="X96" s="20">
        <f t="shared" si="21"/>
        <v>6.7636391628613613E-5</v>
      </c>
      <c r="Y96" s="20">
        <f t="shared" si="22"/>
        <v>8.3766925184460223E-5</v>
      </c>
      <c r="AA96" s="20">
        <f t="shared" si="32"/>
        <v>8.536992332844083E-6</v>
      </c>
      <c r="AB96" s="50">
        <f t="shared" si="33"/>
        <v>9.0923072173041398E-5</v>
      </c>
      <c r="AD96" s="51">
        <f t="shared" si="34"/>
        <v>0.54833586828161041</v>
      </c>
      <c r="AE96" s="21">
        <f t="shared" si="35"/>
        <v>0.42978589588861771</v>
      </c>
      <c r="AG96" s="21">
        <f t="shared" si="23"/>
        <v>1.0268462994457699</v>
      </c>
      <c r="AH96" s="21">
        <f t="shared" si="24"/>
        <v>0.37252829121688269</v>
      </c>
      <c r="AJ96" s="21">
        <f t="shared" si="36"/>
        <v>0.12960743135902775</v>
      </c>
      <c r="AK96" s="21">
        <f t="shared" si="37"/>
        <v>0.40435310994435264</v>
      </c>
    </row>
    <row r="97" spans="1:37" ht="17" thickBot="1" x14ac:dyDescent="0.25">
      <c r="A97" s="16">
        <v>44362</v>
      </c>
      <c r="B97" s="16"/>
      <c r="C97" s="17">
        <v>4246.5</v>
      </c>
      <c r="D97" s="19">
        <f t="shared" si="25"/>
        <v>-1.9390093424995758E-3</v>
      </c>
      <c r="F97" s="67">
        <v>2320.0700000000002</v>
      </c>
      <c r="G97" s="19">
        <f t="shared" si="26"/>
        <v>-2.6137609354512925E-3</v>
      </c>
      <c r="I97" s="30">
        <v>218.28855899999999</v>
      </c>
      <c r="J97" s="48">
        <f t="shared" si="27"/>
        <v>2.0547146143197192E-3</v>
      </c>
      <c r="L97" s="30">
        <v>53.059134999999998</v>
      </c>
      <c r="M97" s="19">
        <f t="shared" si="28"/>
        <v>-7.0148823684590411E-3</v>
      </c>
      <c r="O97" s="30">
        <v>42.740001999999997</v>
      </c>
      <c r="P97" s="19">
        <f t="shared" si="29"/>
        <v>8.4945963073477238E-3</v>
      </c>
      <c r="R97" s="20">
        <f t="shared" si="19"/>
        <v>6.5488855904650167E-5</v>
      </c>
      <c r="S97" s="20">
        <f t="shared" si="20"/>
        <v>2.2679277820219904E-4</v>
      </c>
      <c r="U97" s="20">
        <f t="shared" si="30"/>
        <v>3.5423030618214903E-5</v>
      </c>
      <c r="V97" s="20">
        <f t="shared" si="31"/>
        <v>9.7065186109573099E-5</v>
      </c>
      <c r="X97" s="20">
        <f t="shared" si="21"/>
        <v>6.7640998620177947E-5</v>
      </c>
      <c r="Y97" s="20">
        <f t="shared" si="22"/>
        <v>8.5929361069998211E-5</v>
      </c>
      <c r="AA97" s="20">
        <f t="shared" si="32"/>
        <v>7.336961957175956E-6</v>
      </c>
      <c r="AB97" s="50">
        <f t="shared" si="33"/>
        <v>9.1524139956352592E-5</v>
      </c>
      <c r="AD97" s="51">
        <f t="shared" si="34"/>
        <v>0.54090165615031949</v>
      </c>
      <c r="AE97" s="21">
        <f t="shared" si="35"/>
        <v>0.42799063920383656</v>
      </c>
      <c r="AG97" s="21">
        <f t="shared" si="23"/>
        <v>1.0328627319228363</v>
      </c>
      <c r="AH97" s="21">
        <f t="shared" si="24"/>
        <v>0.37888931804251347</v>
      </c>
      <c r="AJ97" s="21">
        <f t="shared" si="36"/>
        <v>0.11203374766324144</v>
      </c>
      <c r="AK97" s="21">
        <f t="shared" si="37"/>
        <v>0.40355844080164432</v>
      </c>
    </row>
    <row r="98" spans="1:37" ht="17" thickBot="1" x14ac:dyDescent="0.25">
      <c r="A98" s="16">
        <v>44361</v>
      </c>
      <c r="B98" s="16"/>
      <c r="C98" s="17">
        <v>4254.75</v>
      </c>
      <c r="D98" s="19">
        <f t="shared" si="25"/>
        <v>2.1197668256491831E-3</v>
      </c>
      <c r="F98" s="67">
        <v>2326.15</v>
      </c>
      <c r="G98" s="19">
        <f t="shared" si="26"/>
        <v>-4.1356103450194137E-3</v>
      </c>
      <c r="I98" s="30">
        <v>217.840958</v>
      </c>
      <c r="J98" s="48">
        <f t="shared" si="27"/>
        <v>-7.6574759893477395E-3</v>
      </c>
      <c r="L98" s="30">
        <v>53.433968</v>
      </c>
      <c r="M98" s="19">
        <f t="shared" si="28"/>
        <v>-1.0954947503062362E-2</v>
      </c>
      <c r="O98" s="30">
        <v>42.380001</v>
      </c>
      <c r="P98" s="19">
        <f t="shared" si="29"/>
        <v>-2.3052097209495193E-2</v>
      </c>
      <c r="R98" s="20">
        <f t="shared" si="19"/>
        <v>6.6411185676249263E-5</v>
      </c>
      <c r="S98" s="20">
        <f t="shared" si="20"/>
        <v>2.3070200412038221E-4</v>
      </c>
      <c r="U98" s="20">
        <f t="shared" si="30"/>
        <v>3.5368531513752151E-5</v>
      </c>
      <c r="V98" s="20">
        <f t="shared" si="31"/>
        <v>9.6945956479179985E-5</v>
      </c>
      <c r="X98" s="20">
        <f t="shared" si="21"/>
        <v>7.0583754574957109E-5</v>
      </c>
      <c r="Y98" s="20">
        <f t="shared" si="22"/>
        <v>9.2023788819043921E-5</v>
      </c>
      <c r="AA98" s="20">
        <f t="shared" si="32"/>
        <v>9.0353813957007363E-6</v>
      </c>
      <c r="AB98" s="50">
        <f t="shared" si="33"/>
        <v>9.4691025682803274E-5</v>
      </c>
      <c r="AD98" s="51">
        <f t="shared" si="34"/>
        <v>0.53256889112282568</v>
      </c>
      <c r="AE98" s="21">
        <f t="shared" si="35"/>
        <v>0.42022156178839604</v>
      </c>
      <c r="AG98" s="21">
        <f t="shared" si="23"/>
        <v>1.0628293088915606</v>
      </c>
      <c r="AH98" s="21">
        <f t="shared" si="24"/>
        <v>0.39888595320145181</v>
      </c>
      <c r="AJ98" s="21">
        <f t="shared" si="36"/>
        <v>0.13605210182133631</v>
      </c>
      <c r="AK98" s="21">
        <f t="shared" si="37"/>
        <v>0.41044734762422225</v>
      </c>
    </row>
    <row r="99" spans="1:37" ht="17" thickBot="1" x14ac:dyDescent="0.25">
      <c r="A99" s="16">
        <v>44358</v>
      </c>
      <c r="B99" s="16"/>
      <c r="C99" s="17">
        <v>4245.75</v>
      </c>
      <c r="D99" s="19">
        <f t="shared" si="25"/>
        <v>1.8286927796129504E-3</v>
      </c>
      <c r="F99" s="67">
        <v>2335.81</v>
      </c>
      <c r="G99" s="19">
        <f t="shared" si="26"/>
        <v>1.0556327090390782E-2</v>
      </c>
      <c r="I99" s="30">
        <v>219.521942</v>
      </c>
      <c r="J99" s="48">
        <f t="shared" si="27"/>
        <v>-2.2283225057013079E-2</v>
      </c>
      <c r="L99" s="30">
        <v>54.025818000000001</v>
      </c>
      <c r="M99" s="19">
        <f t="shared" si="28"/>
        <v>-4.7247455744680034E-3</v>
      </c>
      <c r="O99" s="30">
        <v>43.380001</v>
      </c>
      <c r="P99" s="19">
        <f t="shared" si="29"/>
        <v>-3.0831033549197251E-2</v>
      </c>
      <c r="R99" s="20">
        <f t="shared" si="19"/>
        <v>6.640230626337678E-5</v>
      </c>
      <c r="S99" s="20">
        <f t="shared" si="20"/>
        <v>2.3049910426835161E-4</v>
      </c>
      <c r="U99" s="20">
        <f t="shared" si="30"/>
        <v>3.5449716006181048E-5</v>
      </c>
      <c r="V99" s="20">
        <f t="shared" si="31"/>
        <v>9.6188000128350802E-5</v>
      </c>
      <c r="X99" s="20">
        <f t="shared" si="21"/>
        <v>7.070865152458175E-5</v>
      </c>
      <c r="Y99" s="20">
        <f t="shared" si="22"/>
        <v>9.1173929814476406E-5</v>
      </c>
      <c r="AA99" s="20">
        <f t="shared" si="32"/>
        <v>9.245787990728209E-6</v>
      </c>
      <c r="AB99" s="50">
        <f t="shared" si="33"/>
        <v>9.2544633922282777E-5</v>
      </c>
      <c r="AD99" s="51">
        <f t="shared" si="34"/>
        <v>0.53386272256228573</v>
      </c>
      <c r="AE99" s="21">
        <f t="shared" si="35"/>
        <v>0.4173031406506762</v>
      </c>
      <c r="AG99" s="21">
        <f t="shared" si="23"/>
        <v>1.0648523447984528</v>
      </c>
      <c r="AH99" s="21">
        <f t="shared" si="24"/>
        <v>0.39555003957121637</v>
      </c>
      <c r="AJ99" s="21">
        <f t="shared" si="36"/>
        <v>0.13923895887073409</v>
      </c>
      <c r="AK99" s="21">
        <f t="shared" si="37"/>
        <v>0.40149671824555327</v>
      </c>
    </row>
    <row r="100" spans="1:37" ht="17" thickBot="1" x14ac:dyDescent="0.25">
      <c r="A100" s="16">
        <v>44357</v>
      </c>
      <c r="B100" s="16"/>
      <c r="C100" s="17">
        <v>4238</v>
      </c>
      <c r="D100" s="19">
        <f t="shared" si="25"/>
        <v>4.6224961479199855E-3</v>
      </c>
      <c r="F100" s="67">
        <v>2311.41</v>
      </c>
      <c r="G100" s="19">
        <f t="shared" si="26"/>
        <v>-6.7551017777263134E-3</v>
      </c>
      <c r="I100" s="30">
        <v>224.52508499999999</v>
      </c>
      <c r="J100" s="48">
        <f t="shared" si="27"/>
        <v>-3.8014082894366918E-2</v>
      </c>
      <c r="L100" s="30">
        <v>54.282288000000001</v>
      </c>
      <c r="M100" s="19">
        <f t="shared" si="28"/>
        <v>1.8696783288957297E-2</v>
      </c>
      <c r="O100" s="30">
        <v>44.759998000000003</v>
      </c>
      <c r="P100" s="19">
        <f t="shared" si="29"/>
        <v>-1.4748007924278994E-2</v>
      </c>
      <c r="R100" s="20">
        <f t="shared" si="19"/>
        <v>6.8200185193875837E-5</v>
      </c>
      <c r="S100" s="20">
        <f t="shared" si="20"/>
        <v>2.3080441841058706E-4</v>
      </c>
      <c r="U100" s="20">
        <f t="shared" si="30"/>
        <v>4.1234237181673836E-5</v>
      </c>
      <c r="V100" s="20">
        <f t="shared" si="31"/>
        <v>1.0359429080089943E-4</v>
      </c>
      <c r="X100" s="20">
        <f t="shared" si="21"/>
        <v>7.1770881446155186E-5</v>
      </c>
      <c r="Y100" s="20">
        <f t="shared" si="22"/>
        <v>9.2783093032886376E-5</v>
      </c>
      <c r="AA100" s="20">
        <f t="shared" si="32"/>
        <v>1.2804423665118897E-5</v>
      </c>
      <c r="AB100" s="50">
        <f t="shared" si="33"/>
        <v>9.8922269143933742E-5</v>
      </c>
      <c r="AD100" s="51">
        <f t="shared" si="34"/>
        <v>0.60460594153014913</v>
      </c>
      <c r="AE100" s="21">
        <f t="shared" si="35"/>
        <v>0.44884015442291697</v>
      </c>
      <c r="AG100" s="21">
        <f t="shared" si="23"/>
        <v>1.0523561078628858</v>
      </c>
      <c r="AH100" s="21">
        <f t="shared" si="24"/>
        <v>0.40199877312500526</v>
      </c>
      <c r="AJ100" s="21">
        <f t="shared" si="36"/>
        <v>0.18774763776255396</v>
      </c>
      <c r="AK100" s="21">
        <f t="shared" si="37"/>
        <v>0.42859781379036266</v>
      </c>
    </row>
    <row r="101" spans="1:37" ht="17" thickBot="1" x14ac:dyDescent="0.25">
      <c r="A101" s="16">
        <v>44356</v>
      </c>
      <c r="B101" s="16"/>
      <c r="C101" s="17">
        <v>4218.5</v>
      </c>
      <c r="D101" s="19">
        <f t="shared" si="25"/>
        <v>-1.7156717742412564E-3</v>
      </c>
      <c r="F101" s="67">
        <v>2327.13</v>
      </c>
      <c r="G101" s="19">
        <f t="shared" si="26"/>
        <v>-7.0954363928047437E-3</v>
      </c>
      <c r="I101" s="30">
        <v>233.39747600000001</v>
      </c>
      <c r="J101" s="48">
        <f t="shared" si="27"/>
        <v>-2.2943048178634018E-2</v>
      </c>
      <c r="L101" s="30">
        <v>53.286011000000002</v>
      </c>
      <c r="M101" s="19">
        <f t="shared" si="28"/>
        <v>-2.0321375326259883E-3</v>
      </c>
      <c r="O101" s="30">
        <v>45.43</v>
      </c>
      <c r="P101" s="19">
        <f t="shared" si="29"/>
        <v>-1.6666687950937509E-2</v>
      </c>
      <c r="R101" s="20">
        <f t="shared" si="19"/>
        <v>7.0584204311501705E-5</v>
      </c>
      <c r="S101" s="20">
        <f t="shared" si="20"/>
        <v>2.3661877707674767E-4</v>
      </c>
      <c r="U101" s="20">
        <f t="shared" si="30"/>
        <v>4.3945517933548982E-5</v>
      </c>
      <c r="V101" s="20">
        <f t="shared" si="31"/>
        <v>1.0202347237626656E-4</v>
      </c>
      <c r="X101" s="20">
        <f t="shared" si="21"/>
        <v>7.3853406788516242E-5</v>
      </c>
      <c r="Y101" s="20">
        <f t="shared" si="22"/>
        <v>9.8547264459641947E-5</v>
      </c>
      <c r="AA101" s="20">
        <f t="shared" si="32"/>
        <v>1.1870907749664598E-5</v>
      </c>
      <c r="AB101" s="50">
        <f t="shared" si="33"/>
        <v>9.4873916051359345E-5</v>
      </c>
      <c r="AD101" s="51">
        <f t="shared" si="34"/>
        <v>0.62259705782909924</v>
      </c>
      <c r="AE101" s="21">
        <f t="shared" si="35"/>
        <v>0.43117234243491626</v>
      </c>
      <c r="AG101" s="21">
        <f t="shared" si="23"/>
        <v>1.0463163466798735</v>
      </c>
      <c r="AH101" s="21">
        <f t="shared" si="24"/>
        <v>0.41648116720541578</v>
      </c>
      <c r="AJ101" s="21">
        <f t="shared" si="36"/>
        <v>0.16818079718340373</v>
      </c>
      <c r="AK101" s="21">
        <f t="shared" si="37"/>
        <v>0.40095683539344318</v>
      </c>
    </row>
    <row r="102" spans="1:37" ht="17" thickBot="1" x14ac:dyDescent="0.25">
      <c r="A102" s="16">
        <v>44355</v>
      </c>
      <c r="B102" s="16"/>
      <c r="C102" s="17">
        <v>4225.75</v>
      </c>
      <c r="D102" s="19">
        <f t="shared" si="25"/>
        <v>5.9164595905825124E-5</v>
      </c>
      <c r="F102" s="67">
        <v>2343.7600000000002</v>
      </c>
      <c r="G102" s="19">
        <f t="shared" si="26"/>
        <v>1.059857363378458E-2</v>
      </c>
      <c r="I102" s="30">
        <v>238.87806699999999</v>
      </c>
      <c r="J102" s="48">
        <f t="shared" si="27"/>
        <v>1.668369156056615E-3</v>
      </c>
      <c r="L102" s="30">
        <v>53.394516000000003</v>
      </c>
      <c r="M102" s="19">
        <f t="shared" si="28"/>
        <v>3.8947219157272617E-3</v>
      </c>
      <c r="O102" s="30">
        <v>46.200001</v>
      </c>
      <c r="P102" s="19">
        <f t="shared" si="29"/>
        <v>2.1692625669962329E-3</v>
      </c>
      <c r="R102" s="20">
        <f t="shared" si="19"/>
        <v>7.5412249265698688E-5</v>
      </c>
      <c r="S102" s="20">
        <f t="shared" si="20"/>
        <v>2.3906524243558981E-4</v>
      </c>
      <c r="U102" s="20">
        <f t="shared" si="30"/>
        <v>4.565357379432874E-5</v>
      </c>
      <c r="V102" s="20">
        <f t="shared" si="31"/>
        <v>1.0169546816406889E-4</v>
      </c>
      <c r="X102" s="20">
        <f t="shared" si="21"/>
        <v>7.8126843402930371E-5</v>
      </c>
      <c r="Y102" s="20">
        <f t="shared" si="22"/>
        <v>1.0173386006783317E-4</v>
      </c>
      <c r="AA102" s="20">
        <f t="shared" si="32"/>
        <v>1.6447673391190049E-5</v>
      </c>
      <c r="AB102" s="50">
        <f t="shared" si="33"/>
        <v>9.7313011843947923E-5</v>
      </c>
      <c r="AD102" s="51">
        <f t="shared" si="34"/>
        <v>0.60538671421241241</v>
      </c>
      <c r="AE102" s="21">
        <f t="shared" si="35"/>
        <v>0.42538792811534787</v>
      </c>
      <c r="AG102" s="21">
        <f t="shared" si="23"/>
        <v>1.0359967268403227</v>
      </c>
      <c r="AH102" s="21">
        <f t="shared" si="24"/>
        <v>0.42554851985747294</v>
      </c>
      <c r="AJ102" s="21">
        <f t="shared" si="36"/>
        <v>0.2181034719338531</v>
      </c>
      <c r="AK102" s="21">
        <f t="shared" si="37"/>
        <v>0.40705629497841578</v>
      </c>
    </row>
    <row r="103" spans="1:37" ht="17" thickBot="1" x14ac:dyDescent="0.25">
      <c r="A103" s="16">
        <v>44354</v>
      </c>
      <c r="B103" s="16"/>
      <c r="C103" s="17">
        <v>4225.5</v>
      </c>
      <c r="D103" s="19">
        <f t="shared" si="25"/>
        <v>-6.5038727605981617E-4</v>
      </c>
      <c r="F103" s="67">
        <v>2319.1799999999998</v>
      </c>
      <c r="G103" s="19">
        <f t="shared" si="26"/>
        <v>1.4332512541495257E-2</v>
      </c>
      <c r="I103" s="30">
        <v>238.48019400000001</v>
      </c>
      <c r="J103" s="48">
        <f t="shared" si="27"/>
        <v>-1.7457639266408198E-2</v>
      </c>
      <c r="L103" s="30">
        <v>53.187365999999997</v>
      </c>
      <c r="M103" s="19">
        <f t="shared" si="28"/>
        <v>-2.7742398373791222E-3</v>
      </c>
      <c r="O103" s="30">
        <v>46.099997999999999</v>
      </c>
      <c r="P103" s="19">
        <f t="shared" si="29"/>
        <v>3.0461053752415257E-3</v>
      </c>
      <c r="R103" s="20">
        <f t="shared" si="19"/>
        <v>7.6116288238888013E-5</v>
      </c>
      <c r="S103" s="20">
        <f t="shared" si="20"/>
        <v>2.381371417243551E-4</v>
      </c>
      <c r="U103" s="20">
        <f t="shared" si="30"/>
        <v>4.717456120676405E-5</v>
      </c>
      <c r="V103" s="20">
        <f t="shared" si="31"/>
        <v>1.014272832692849E-4</v>
      </c>
      <c r="X103" s="20">
        <f t="shared" si="21"/>
        <v>7.7266660604411236E-5</v>
      </c>
      <c r="Y103" s="20">
        <f t="shared" si="22"/>
        <v>1.0179053768177844E-4</v>
      </c>
      <c r="AA103" s="20">
        <f t="shared" si="32"/>
        <v>1.7300311558591264E-5</v>
      </c>
      <c r="AB103" s="50">
        <f t="shared" si="33"/>
        <v>9.7126796098928849E-5</v>
      </c>
      <c r="AD103" s="51">
        <f t="shared" si="34"/>
        <v>0.61976959594651437</v>
      </c>
      <c r="AE103" s="21">
        <f t="shared" si="35"/>
        <v>0.42591962990253524</v>
      </c>
      <c r="AG103" s="21">
        <f t="shared" si="23"/>
        <v>1.0151133534246024</v>
      </c>
      <c r="AH103" s="21">
        <f t="shared" si="24"/>
        <v>0.4274450299718533</v>
      </c>
      <c r="AJ103" s="21">
        <f t="shared" si="36"/>
        <v>0.22728790327104376</v>
      </c>
      <c r="AK103" s="21">
        <f t="shared" si="37"/>
        <v>0.40786076206186095</v>
      </c>
    </row>
    <row r="104" spans="1:37" ht="17" thickBot="1" x14ac:dyDescent="0.25">
      <c r="A104" s="16">
        <v>44351</v>
      </c>
      <c r="B104" s="16"/>
      <c r="C104" s="17">
        <v>4228.25</v>
      </c>
      <c r="D104" s="19">
        <f t="shared" si="25"/>
        <v>8.8279152997314814E-3</v>
      </c>
      <c r="F104" s="67">
        <v>2286.41</v>
      </c>
      <c r="G104" s="19">
        <f t="shared" si="26"/>
        <v>3.1413842272676185E-3</v>
      </c>
      <c r="I104" s="30">
        <v>242.717468</v>
      </c>
      <c r="J104" s="48">
        <f t="shared" si="27"/>
        <v>7.3821705659482539E-4</v>
      </c>
      <c r="L104" s="30">
        <v>53.335330999999996</v>
      </c>
      <c r="M104" s="19">
        <f t="shared" si="28"/>
        <v>1.3875879817246917E-2</v>
      </c>
      <c r="O104" s="30">
        <v>45.959999000000003</v>
      </c>
      <c r="P104" s="19">
        <f t="shared" si="29"/>
        <v>-1.4368474922400232E-2</v>
      </c>
      <c r="R104" s="20">
        <f t="shared" si="19"/>
        <v>8.4153872268375672E-5</v>
      </c>
      <c r="S104" s="20">
        <f t="shared" si="20"/>
        <v>2.4069219074826129E-4</v>
      </c>
      <c r="U104" s="20">
        <f t="shared" si="30"/>
        <v>5.8171461162048513E-5</v>
      </c>
      <c r="V104" s="20">
        <f t="shared" si="31"/>
        <v>1.1307861131799829E-4</v>
      </c>
      <c r="X104" s="20">
        <f t="shared" si="21"/>
        <v>7.4885794469917857E-5</v>
      </c>
      <c r="Y104" s="20">
        <f t="shared" si="22"/>
        <v>1.0079774554449818E-4</v>
      </c>
      <c r="AA104" s="20">
        <f t="shared" si="32"/>
        <v>2.5100215240201595E-5</v>
      </c>
      <c r="AB104" s="50">
        <f t="shared" si="33"/>
        <v>1.0290908334032699E-4</v>
      </c>
      <c r="AD104" s="51">
        <f t="shared" si="34"/>
        <v>0.69125115213395671</v>
      </c>
      <c r="AE104" s="21">
        <f t="shared" si="35"/>
        <v>0.46980590008533601</v>
      </c>
      <c r="AG104" s="21">
        <f t="shared" si="23"/>
        <v>0.88986748264059767</v>
      </c>
      <c r="AH104" s="21">
        <f t="shared" si="24"/>
        <v>0.41878278323504903</v>
      </c>
      <c r="AJ104" s="21">
        <f t="shared" si="36"/>
        <v>0.29826571925477574</v>
      </c>
      <c r="AK104" s="21">
        <f t="shared" si="37"/>
        <v>0.42755472464812566</v>
      </c>
    </row>
    <row r="105" spans="1:37" ht="17" thickBot="1" x14ac:dyDescent="0.25">
      <c r="A105" s="16">
        <v>44350</v>
      </c>
      <c r="B105" s="16"/>
      <c r="C105" s="17">
        <v>4191.25</v>
      </c>
      <c r="D105" s="19">
        <f t="shared" si="25"/>
        <v>-3.5661218424962726E-3</v>
      </c>
      <c r="F105" s="67">
        <v>2279.25</v>
      </c>
      <c r="G105" s="19">
        <f t="shared" si="26"/>
        <v>-8.0858897307459765E-3</v>
      </c>
      <c r="I105" s="30">
        <v>242.538422</v>
      </c>
      <c r="J105" s="48">
        <f t="shared" si="27"/>
        <v>1.560787415250342E-3</v>
      </c>
      <c r="L105" s="30">
        <v>52.605384999999998</v>
      </c>
      <c r="M105" s="19">
        <f t="shared" si="28"/>
        <v>6.9863726577663599E-3</v>
      </c>
      <c r="O105" s="30">
        <v>46.630001</v>
      </c>
      <c r="P105" s="19">
        <f t="shared" si="29"/>
        <v>-5.5448497663649343E-3</v>
      </c>
      <c r="R105" s="20">
        <f t="shared" si="19"/>
        <v>8.3550038176336249E-5</v>
      </c>
      <c r="S105" s="20">
        <f t="shared" si="20"/>
        <v>2.4117089837997981E-4</v>
      </c>
      <c r="U105" s="20">
        <f t="shared" si="30"/>
        <v>5.8487724266741068E-5</v>
      </c>
      <c r="V105" s="20">
        <f t="shared" si="31"/>
        <v>1.1343631155750304E-4</v>
      </c>
      <c r="X105" s="20">
        <f t="shared" si="21"/>
        <v>7.3779878150606783E-5</v>
      </c>
      <c r="Y105" s="20">
        <f t="shared" si="22"/>
        <v>1.0025209474828465E-4</v>
      </c>
      <c r="AA105" s="20">
        <f t="shared" si="32"/>
        <v>2.6991922758083678E-5</v>
      </c>
      <c r="AB105" s="50">
        <f t="shared" si="33"/>
        <v>1.0452296198589803E-4</v>
      </c>
      <c r="AD105" s="51">
        <f t="shared" si="34"/>
        <v>0.70003228655982175</v>
      </c>
      <c r="AE105" s="21">
        <f t="shared" si="35"/>
        <v>0.47035654931623239</v>
      </c>
      <c r="AG105" s="21">
        <f t="shared" si="23"/>
        <v>0.88306217161613876</v>
      </c>
      <c r="AH105" s="21">
        <f t="shared" si="24"/>
        <v>0.41568902144375319</v>
      </c>
      <c r="AJ105" s="21">
        <f t="shared" si="36"/>
        <v>0.32306296139704888</v>
      </c>
      <c r="AK105" s="21">
        <f t="shared" si="37"/>
        <v>0.43339790450676841</v>
      </c>
    </row>
    <row r="106" spans="1:37" ht="17" thickBot="1" x14ac:dyDescent="0.25">
      <c r="A106" s="16">
        <v>44349</v>
      </c>
      <c r="B106" s="16"/>
      <c r="C106" s="17">
        <v>4206.25</v>
      </c>
      <c r="D106" s="19">
        <f t="shared" si="25"/>
        <v>1.8458973442896376E-3</v>
      </c>
      <c r="F106" s="67">
        <v>2297.83</v>
      </c>
      <c r="G106" s="19">
        <f t="shared" si="26"/>
        <v>1.3465577799665063E-3</v>
      </c>
      <c r="I106" s="30">
        <v>242.160461</v>
      </c>
      <c r="J106" s="48">
        <f t="shared" si="27"/>
        <v>2.8835456129834292E-3</v>
      </c>
      <c r="L106" s="30">
        <v>52.240414000000001</v>
      </c>
      <c r="M106" s="19">
        <f t="shared" si="28"/>
        <v>6.4614350596789993E-3</v>
      </c>
      <c r="O106" s="30">
        <v>46.889999000000003</v>
      </c>
      <c r="P106" s="19">
        <f t="shared" si="29"/>
        <v>-2.4750477339830379E-2</v>
      </c>
      <c r="R106" s="20">
        <f t="shared" si="19"/>
        <v>8.3393741486195421E-5</v>
      </c>
      <c r="S106" s="20">
        <f t="shared" si="20"/>
        <v>2.4041704440651448E-4</v>
      </c>
      <c r="U106" s="20">
        <f t="shared" si="30"/>
        <v>5.7611836920384206E-5</v>
      </c>
      <c r="V106" s="20">
        <f t="shared" si="31"/>
        <v>1.1427465449200971E-4</v>
      </c>
      <c r="X106" s="20">
        <f t="shared" si="21"/>
        <v>7.4145108008884093E-5</v>
      </c>
      <c r="Y106" s="20">
        <f t="shared" si="22"/>
        <v>1.0060023664702541E-4</v>
      </c>
      <c r="AA106" s="20">
        <f t="shared" si="32"/>
        <v>2.6303490291126426E-5</v>
      </c>
      <c r="AB106" s="50">
        <f t="shared" si="33"/>
        <v>1.0407964350344728E-4</v>
      </c>
      <c r="AD106" s="51">
        <f t="shared" si="34"/>
        <v>0.69084125371591554</v>
      </c>
      <c r="AE106" s="21">
        <f t="shared" si="35"/>
        <v>0.47531843998042789</v>
      </c>
      <c r="AG106" s="21">
        <f t="shared" si="23"/>
        <v>0.8890967917677336</v>
      </c>
      <c r="AH106" s="21">
        <f t="shared" si="24"/>
        <v>0.41844053484379118</v>
      </c>
      <c r="AJ106" s="21">
        <f t="shared" si="36"/>
        <v>0.31541324111810687</v>
      </c>
      <c r="AK106" s="21">
        <f t="shared" si="37"/>
        <v>0.43291291497395634</v>
      </c>
    </row>
    <row r="107" spans="1:37" ht="17" thickBot="1" x14ac:dyDescent="0.25">
      <c r="A107" s="16">
        <v>44348</v>
      </c>
      <c r="B107" s="16"/>
      <c r="C107" s="17">
        <v>4198.5</v>
      </c>
      <c r="D107" s="19">
        <f t="shared" si="25"/>
        <v>-9.5181439619274055E-4</v>
      </c>
      <c r="F107" s="67">
        <v>2294.7399999999998</v>
      </c>
      <c r="G107" s="19">
        <f t="shared" si="26"/>
        <v>1.1357576345213838E-2</v>
      </c>
      <c r="I107" s="30">
        <v>241.46418800000001</v>
      </c>
      <c r="J107" s="48">
        <f t="shared" si="27"/>
        <v>6.9686560523629648E-3</v>
      </c>
      <c r="L107" s="30">
        <v>51.905033000000003</v>
      </c>
      <c r="M107" s="19">
        <f t="shared" si="28"/>
        <v>-5.2930144669455226E-3</v>
      </c>
      <c r="O107" s="30">
        <v>48.080002</v>
      </c>
      <c r="P107" s="19">
        <f t="shared" si="29"/>
        <v>3.065380361612835E-2</v>
      </c>
      <c r="R107" s="20">
        <f t="shared" si="19"/>
        <v>8.3575252632199311E-5</v>
      </c>
      <c r="S107" s="20">
        <f t="shared" si="20"/>
        <v>2.4201637538695254E-4</v>
      </c>
      <c r="U107" s="20">
        <f t="shared" si="30"/>
        <v>5.7798081420905497E-5</v>
      </c>
      <c r="V107" s="20">
        <f t="shared" si="31"/>
        <v>1.1372947805008755E-4</v>
      </c>
      <c r="X107" s="20">
        <f t="shared" si="21"/>
        <v>7.4537116642067934E-5</v>
      </c>
      <c r="Y107" s="20">
        <f t="shared" si="22"/>
        <v>9.9314820684203394E-5</v>
      </c>
      <c r="AA107" s="20">
        <f t="shared" si="32"/>
        <v>2.6976100884200883E-5</v>
      </c>
      <c r="AB107" s="50">
        <f t="shared" si="33"/>
        <v>1.0298702544492673E-4</v>
      </c>
      <c r="AD107" s="51">
        <f t="shared" si="34"/>
        <v>0.69156932944331229</v>
      </c>
      <c r="AE107" s="21">
        <f t="shared" si="35"/>
        <v>0.46992472252445305</v>
      </c>
      <c r="AG107" s="21">
        <f t="shared" si="23"/>
        <v>0.89185631265864429</v>
      </c>
      <c r="AH107" s="21">
        <f t="shared" si="24"/>
        <v>0.4103640529505988</v>
      </c>
      <c r="AJ107" s="21">
        <f t="shared" si="36"/>
        <v>0.32277618116116485</v>
      </c>
      <c r="AK107" s="21">
        <f t="shared" si="37"/>
        <v>0.4255374260533567</v>
      </c>
    </row>
    <row r="108" spans="1:37" ht="17" thickBot="1" x14ac:dyDescent="0.25">
      <c r="A108" s="16">
        <v>44344</v>
      </c>
      <c r="B108" s="16"/>
      <c r="C108" s="17">
        <v>4202.5</v>
      </c>
      <c r="D108" s="19">
        <f t="shared" si="25"/>
        <v>8.3353179328415905E-4</v>
      </c>
      <c r="F108" s="67">
        <v>2268.9699999999998</v>
      </c>
      <c r="G108" s="19">
        <f t="shared" si="26"/>
        <v>-1.8037279978181386E-3</v>
      </c>
      <c r="I108" s="30">
        <v>239.79315199999999</v>
      </c>
      <c r="J108" s="48">
        <f t="shared" si="27"/>
        <v>-8.2889818351972178E-4</v>
      </c>
      <c r="L108" s="30">
        <v>52.181229000000002</v>
      </c>
      <c r="M108" s="19">
        <f t="shared" si="28"/>
        <v>-3.7786665737948866E-4</v>
      </c>
      <c r="O108" s="30">
        <v>46.650002000000001</v>
      </c>
      <c r="P108" s="19">
        <f t="shared" si="29"/>
        <v>4.1062284287831208E-2</v>
      </c>
      <c r="R108" s="20">
        <f t="shared" si="19"/>
        <v>8.3537974406364633E-5</v>
      </c>
      <c r="S108" s="20">
        <f t="shared" si="20"/>
        <v>2.418073643569588E-4</v>
      </c>
      <c r="U108" s="20">
        <f t="shared" si="30"/>
        <v>5.792072921603871E-5</v>
      </c>
      <c r="V108" s="20">
        <f t="shared" si="31"/>
        <v>1.1360977081962345E-4</v>
      </c>
      <c r="X108" s="20">
        <f t="shared" si="21"/>
        <v>7.4438702347278136E-5</v>
      </c>
      <c r="Y108" s="20">
        <f t="shared" si="22"/>
        <v>1.0090395403544238E-4</v>
      </c>
      <c r="AA108" s="20">
        <f t="shared" si="32"/>
        <v>2.7744232400918853E-5</v>
      </c>
      <c r="AB108" s="50">
        <f t="shared" si="33"/>
        <v>1.0153763317135461E-4</v>
      </c>
      <c r="AD108" s="51">
        <f t="shared" si="34"/>
        <v>0.69334610550032461</v>
      </c>
      <c r="AE108" s="21">
        <f t="shared" si="35"/>
        <v>0.46983585930787208</v>
      </c>
      <c r="AG108" s="21">
        <f t="shared" si="23"/>
        <v>0.89107621864490361</v>
      </c>
      <c r="AH108" s="21">
        <f t="shared" si="24"/>
        <v>0.41729065739489557</v>
      </c>
      <c r="AJ108" s="21">
        <f t="shared" si="36"/>
        <v>0.33211521584134868</v>
      </c>
      <c r="AK108" s="21">
        <f t="shared" si="37"/>
        <v>0.41991125225393711</v>
      </c>
    </row>
    <row r="109" spans="1:37" ht="17" thickBot="1" x14ac:dyDescent="0.25">
      <c r="A109" s="16">
        <v>44343</v>
      </c>
      <c r="B109" s="16"/>
      <c r="C109" s="17">
        <v>4199</v>
      </c>
      <c r="D109" s="19">
        <f t="shared" si="25"/>
        <v>1.4309563558312366E-3</v>
      </c>
      <c r="F109" s="67">
        <v>2273.0700000000002</v>
      </c>
      <c r="G109" s="19">
        <f t="shared" si="26"/>
        <v>1.0581210792835138E-2</v>
      </c>
      <c r="I109" s="30">
        <v>239.99208100000001</v>
      </c>
      <c r="J109" s="48">
        <f t="shared" si="27"/>
        <v>1.5018257376327115E-2</v>
      </c>
      <c r="L109" s="30">
        <v>52.200954000000003</v>
      </c>
      <c r="M109" s="19">
        <f t="shared" si="28"/>
        <v>1.8899777720671196E-4</v>
      </c>
      <c r="O109" s="30">
        <v>44.810001</v>
      </c>
      <c r="P109" s="19">
        <f t="shared" si="29"/>
        <v>2.4608500568041869E-3</v>
      </c>
      <c r="R109" s="20">
        <f t="shared" si="19"/>
        <v>8.5516644117435725E-5</v>
      </c>
      <c r="S109" s="20">
        <f t="shared" si="20"/>
        <v>2.4189157973250136E-4</v>
      </c>
      <c r="U109" s="20">
        <f t="shared" si="30"/>
        <v>5.6212229508070802E-5</v>
      </c>
      <c r="V109" s="20">
        <f t="shared" si="31"/>
        <v>1.1303859425286714E-4</v>
      </c>
      <c r="X109" s="20">
        <f t="shared" si="21"/>
        <v>7.4641333469253898E-5</v>
      </c>
      <c r="Y109" s="20">
        <f t="shared" si="22"/>
        <v>1.0089920212571186E-4</v>
      </c>
      <c r="AA109" s="20">
        <f t="shared" si="32"/>
        <v>2.7140646608946417E-5</v>
      </c>
      <c r="AB109" s="50">
        <f t="shared" si="33"/>
        <v>1.0242493470222482E-4</v>
      </c>
      <c r="AD109" s="51">
        <f t="shared" si="34"/>
        <v>0.65732501652985076</v>
      </c>
      <c r="AE109" s="21">
        <f t="shared" si="35"/>
        <v>0.46731099270951137</v>
      </c>
      <c r="AG109" s="21">
        <f t="shared" si="23"/>
        <v>0.87282814052844138</v>
      </c>
      <c r="AH109" s="21">
        <f t="shared" si="24"/>
        <v>0.41712573144254311</v>
      </c>
      <c r="AJ109" s="21">
        <f t="shared" si="36"/>
        <v>0.31737268094472376</v>
      </c>
      <c r="AK109" s="21">
        <f t="shared" si="37"/>
        <v>0.42343323738466893</v>
      </c>
    </row>
    <row r="110" spans="1:37" ht="17" thickBot="1" x14ac:dyDescent="0.25">
      <c r="A110" s="16">
        <v>44342</v>
      </c>
      <c r="B110" s="16"/>
      <c r="C110" s="17">
        <v>4193</v>
      </c>
      <c r="D110" s="19">
        <f t="shared" si="25"/>
        <v>1.7919006092461665E-3</v>
      </c>
      <c r="F110" s="67">
        <v>2249.27</v>
      </c>
      <c r="G110" s="19">
        <f t="shared" si="26"/>
        <v>1.9730250481695633E-2</v>
      </c>
      <c r="I110" s="30">
        <v>236.441147</v>
      </c>
      <c r="J110" s="48">
        <f t="shared" si="27"/>
        <v>2.276879365795681E-3</v>
      </c>
      <c r="L110" s="30">
        <v>52.191090000000003</v>
      </c>
      <c r="M110" s="19">
        <f t="shared" si="28"/>
        <v>-7.5032820262483924E-3</v>
      </c>
      <c r="O110" s="30">
        <v>44.700001</v>
      </c>
      <c r="P110" s="19">
        <f t="shared" si="29"/>
        <v>2.1014207880635238E-2</v>
      </c>
      <c r="R110" s="20">
        <f t="shared" si="19"/>
        <v>8.5961340494645119E-5</v>
      </c>
      <c r="S110" s="20">
        <f t="shared" si="20"/>
        <v>2.4253602167845982E-4</v>
      </c>
      <c r="U110" s="20">
        <f t="shared" si="30"/>
        <v>5.6174583011329455E-5</v>
      </c>
      <c r="V110" s="20">
        <f t="shared" si="31"/>
        <v>1.1165976466050224E-4</v>
      </c>
      <c r="X110" s="20">
        <f t="shared" si="21"/>
        <v>7.4143824709830197E-5</v>
      </c>
      <c r="Y110" s="20">
        <f t="shared" si="22"/>
        <v>1.0009586754889376E-4</v>
      </c>
      <c r="AA110" s="20">
        <f t="shared" si="32"/>
        <v>2.8301331519053531E-5</v>
      </c>
      <c r="AB110" s="50">
        <f t="shared" si="33"/>
        <v>1.0463758175175851E-4</v>
      </c>
      <c r="AD110" s="51">
        <f t="shared" si="34"/>
        <v>0.65348658697136996</v>
      </c>
      <c r="AE110" s="21">
        <f t="shared" si="35"/>
        <v>0.46038425091566099</v>
      </c>
      <c r="AG110" s="21">
        <f t="shared" si="23"/>
        <v>0.86252522684251198</v>
      </c>
      <c r="AH110" s="21">
        <f t="shared" si="24"/>
        <v>0.41270515965498544</v>
      </c>
      <c r="AJ110" s="21">
        <f t="shared" si="36"/>
        <v>0.32923325015873312</v>
      </c>
      <c r="AK110" s="21">
        <f t="shared" si="37"/>
        <v>0.43143109641041666</v>
      </c>
    </row>
    <row r="111" spans="1:37" ht="17" thickBot="1" x14ac:dyDescent="0.25">
      <c r="A111" s="16">
        <v>44341</v>
      </c>
      <c r="B111" s="16"/>
      <c r="C111" s="17">
        <v>4185.5</v>
      </c>
      <c r="D111" s="19">
        <f t="shared" si="25"/>
        <v>-1.9672131147541183E-3</v>
      </c>
      <c r="F111" s="67">
        <v>2205.75</v>
      </c>
      <c r="G111" s="19">
        <f t="shared" si="26"/>
        <v>-9.6931766142573927E-3</v>
      </c>
      <c r="I111" s="30">
        <v>235.904022</v>
      </c>
      <c r="J111" s="48">
        <f t="shared" si="27"/>
        <v>-7.8644641644504132E-3</v>
      </c>
      <c r="L111" s="30">
        <v>52.585655000000003</v>
      </c>
      <c r="M111" s="19">
        <f t="shared" si="28"/>
        <v>-1.4984457292633868E-3</v>
      </c>
      <c r="O111" s="30">
        <v>43.779998999999997</v>
      </c>
      <c r="P111" s="19">
        <f t="shared" si="29"/>
        <v>-2.2789880975618848E-3</v>
      </c>
      <c r="R111" s="20">
        <f t="shared" si="19"/>
        <v>8.6836269135520246E-5</v>
      </c>
      <c r="S111" s="20">
        <f t="shared" si="20"/>
        <v>2.4110495244903711E-4</v>
      </c>
      <c r="U111" s="20">
        <f t="shared" si="30"/>
        <v>5.7792592529460039E-5</v>
      </c>
      <c r="V111" s="20">
        <f t="shared" si="31"/>
        <v>1.1451238353117891E-4</v>
      </c>
      <c r="X111" s="20">
        <f t="shared" si="21"/>
        <v>7.3787089905756671E-5</v>
      </c>
      <c r="Y111" s="20">
        <f t="shared" si="22"/>
        <v>1.0137111648083972E-4</v>
      </c>
      <c r="AA111" s="20">
        <f t="shared" si="32"/>
        <v>3.2558190623583435E-5</v>
      </c>
      <c r="AB111" s="50">
        <f t="shared" si="33"/>
        <v>1.0815548879787439E-4</v>
      </c>
      <c r="AD111" s="51">
        <f t="shared" si="34"/>
        <v>0.66553518598624439</v>
      </c>
      <c r="AE111" s="21">
        <f t="shared" si="35"/>
        <v>0.47494828442142284</v>
      </c>
      <c r="AG111" s="21">
        <f t="shared" si="23"/>
        <v>0.84972662506494279</v>
      </c>
      <c r="AH111" s="21">
        <f t="shared" si="24"/>
        <v>0.42044394132578738</v>
      </c>
      <c r="AJ111" s="21">
        <f t="shared" si="36"/>
        <v>0.3749376953628879</v>
      </c>
      <c r="AK111" s="21">
        <f t="shared" si="37"/>
        <v>0.44858260976922676</v>
      </c>
    </row>
    <row r="112" spans="1:37" ht="17" thickBot="1" x14ac:dyDescent="0.25">
      <c r="A112" s="16">
        <v>44340</v>
      </c>
      <c r="B112" s="16"/>
      <c r="C112" s="17">
        <v>4193.75</v>
      </c>
      <c r="D112" s="19">
        <f t="shared" si="25"/>
        <v>1.011621605347135E-2</v>
      </c>
      <c r="F112" s="67">
        <v>2227.34</v>
      </c>
      <c r="G112" s="19">
        <f t="shared" si="26"/>
        <v>5.448545775458502E-3</v>
      </c>
      <c r="I112" s="30">
        <v>237.77398700000001</v>
      </c>
      <c r="J112" s="48">
        <f t="shared" si="27"/>
        <v>7.6293429406992797E-3</v>
      </c>
      <c r="L112" s="30">
        <v>52.664569999999998</v>
      </c>
      <c r="M112" s="19">
        <f t="shared" si="28"/>
        <v>1.8310066374481293E-2</v>
      </c>
      <c r="O112" s="30">
        <v>43.880001</v>
      </c>
      <c r="P112" s="19">
        <f t="shared" si="29"/>
        <v>-4.0853380824934504E-3</v>
      </c>
      <c r="R112" s="20">
        <f t="shared" si="19"/>
        <v>8.6947784486205535E-5</v>
      </c>
      <c r="S112" s="20">
        <f t="shared" si="20"/>
        <v>2.4441979516040958E-4</v>
      </c>
      <c r="U112" s="20">
        <f t="shared" si="30"/>
        <v>5.7177500976610021E-5</v>
      </c>
      <c r="V112" s="20">
        <f t="shared" si="31"/>
        <v>1.1453404324184046E-4</v>
      </c>
      <c r="X112" s="20">
        <f t="shared" si="21"/>
        <v>7.399210252234526E-5</v>
      </c>
      <c r="Y112" s="20">
        <f t="shared" si="22"/>
        <v>9.9502444119567142E-5</v>
      </c>
      <c r="AA112" s="20">
        <f t="shared" si="32"/>
        <v>3.1244683847810736E-5</v>
      </c>
      <c r="AB112" s="50">
        <f t="shared" si="33"/>
        <v>1.1314026927395009E-4</v>
      </c>
      <c r="AD112" s="51">
        <f t="shared" si="34"/>
        <v>0.65760733656970138</v>
      </c>
      <c r="AE112" s="21">
        <f t="shared" si="35"/>
        <v>0.46859561095153213</v>
      </c>
      <c r="AG112" s="21">
        <f t="shared" si="23"/>
        <v>0.85099468559873748</v>
      </c>
      <c r="AH112" s="21">
        <f t="shared" si="24"/>
        <v>0.4070965040055981</v>
      </c>
      <c r="AJ112" s="21">
        <f t="shared" si="36"/>
        <v>0.35934997116306944</v>
      </c>
      <c r="AK112" s="21">
        <f t="shared" si="37"/>
        <v>0.46289323333937654</v>
      </c>
    </row>
    <row r="113" spans="1:37" ht="17" thickBot="1" x14ac:dyDescent="0.25">
      <c r="A113" s="16">
        <v>44337</v>
      </c>
      <c r="B113" s="16"/>
      <c r="C113" s="17">
        <v>4151.75</v>
      </c>
      <c r="D113" s="19">
        <f t="shared" si="25"/>
        <v>-6.0179334416565755E-4</v>
      </c>
      <c r="F113" s="67">
        <v>2215.27</v>
      </c>
      <c r="G113" s="19">
        <f t="shared" si="26"/>
        <v>3.4016378591874563E-3</v>
      </c>
      <c r="I113" s="30">
        <v>235.97366299999999</v>
      </c>
      <c r="J113" s="48">
        <f t="shared" si="27"/>
        <v>9.5748799524275618E-3</v>
      </c>
      <c r="L113" s="30">
        <v>51.717616999999997</v>
      </c>
      <c r="M113" s="19">
        <f t="shared" si="28"/>
        <v>-7.9469184945381022E-3</v>
      </c>
      <c r="O113" s="30">
        <v>44.060001</v>
      </c>
      <c r="P113" s="19">
        <f t="shared" si="29"/>
        <v>2.7039602469016266E-2</v>
      </c>
      <c r="R113" s="20">
        <f t="shared" si="19"/>
        <v>8.6051996709094226E-5</v>
      </c>
      <c r="S113" s="20">
        <f t="shared" si="20"/>
        <v>2.4490718254395358E-4</v>
      </c>
      <c r="U113" s="20">
        <f t="shared" si="30"/>
        <v>5.648852347412105E-5</v>
      </c>
      <c r="V113" s="20">
        <f t="shared" si="31"/>
        <v>1.1522435442154751E-4</v>
      </c>
      <c r="X113" s="20">
        <f t="shared" si="21"/>
        <v>7.2169213622060829E-5</v>
      </c>
      <c r="Y113" s="20">
        <f t="shared" si="22"/>
        <v>9.963751981061188E-5</v>
      </c>
      <c r="AA113" s="20">
        <f t="shared" si="32"/>
        <v>3.1684989547796816E-5</v>
      </c>
      <c r="AB113" s="50">
        <f t="shared" si="33"/>
        <v>1.1410183385972409E-4</v>
      </c>
      <c r="AD113" s="51">
        <f t="shared" si="34"/>
        <v>0.65644640025129342</v>
      </c>
      <c r="AE113" s="21">
        <f t="shared" si="35"/>
        <v>0.47048172791285187</v>
      </c>
      <c r="AG113" s="21">
        <f t="shared" si="23"/>
        <v>0.83866983198582512</v>
      </c>
      <c r="AH113" s="21">
        <f t="shared" si="24"/>
        <v>0.40683788354279848</v>
      </c>
      <c r="AJ113" s="21">
        <f t="shared" si="36"/>
        <v>0.36820748802506581</v>
      </c>
      <c r="AK113" s="21">
        <f t="shared" si="37"/>
        <v>0.465898274907663</v>
      </c>
    </row>
    <row r="114" spans="1:37" ht="17" thickBot="1" x14ac:dyDescent="0.25">
      <c r="A114" s="16">
        <v>44336</v>
      </c>
      <c r="B114" s="16"/>
      <c r="C114" s="17">
        <v>4154.25</v>
      </c>
      <c r="D114" s="19">
        <f t="shared" si="25"/>
        <v>1.0397665085735142E-2</v>
      </c>
      <c r="F114" s="67">
        <v>2207.7600000000002</v>
      </c>
      <c r="G114" s="19">
        <f t="shared" si="26"/>
        <v>6.4367899928887695E-3</v>
      </c>
      <c r="I114" s="30">
        <v>233.73567199999999</v>
      </c>
      <c r="J114" s="48">
        <f t="shared" si="27"/>
        <v>-7.9367758377887343E-3</v>
      </c>
      <c r="L114" s="30">
        <v>52.131905000000003</v>
      </c>
      <c r="M114" s="19">
        <f t="shared" si="28"/>
        <v>7.2421600665508734E-3</v>
      </c>
      <c r="O114" s="30">
        <v>42.900002000000001</v>
      </c>
      <c r="P114" s="19">
        <f t="shared" si="29"/>
        <v>8.6998121020414043E-3</v>
      </c>
      <c r="R114" s="20">
        <f t="shared" si="19"/>
        <v>8.6023059571029573E-5</v>
      </c>
      <c r="S114" s="20">
        <f t="shared" si="20"/>
        <v>2.4807806489177413E-4</v>
      </c>
      <c r="U114" s="20">
        <f t="shared" si="30"/>
        <v>5.6549186282787247E-5</v>
      </c>
      <c r="V114" s="20">
        <f t="shared" si="31"/>
        <v>1.1815218202664169E-4</v>
      </c>
      <c r="X114" s="20">
        <f t="shared" si="21"/>
        <v>7.1957503466307682E-5</v>
      </c>
      <c r="Y114" s="20">
        <f t="shared" si="22"/>
        <v>1.0139391608281018E-4</v>
      </c>
      <c r="AA114" s="20">
        <f t="shared" si="32"/>
        <v>3.2277185258621624E-5</v>
      </c>
      <c r="AB114" s="50">
        <f t="shared" si="33"/>
        <v>1.0824243939376253E-4</v>
      </c>
      <c r="AD114" s="51">
        <f t="shared" si="34"/>
        <v>0.65737241345263198</v>
      </c>
      <c r="AE114" s="21">
        <f t="shared" si="35"/>
        <v>0.47627016954597112</v>
      </c>
      <c r="AG114" s="21">
        <f t="shared" si="23"/>
        <v>0.83649086448607535</v>
      </c>
      <c r="AH114" s="21">
        <f t="shared" si="24"/>
        <v>0.4087177805383318</v>
      </c>
      <c r="AJ114" s="21">
        <f t="shared" si="36"/>
        <v>0.37521549942048071</v>
      </c>
      <c r="AK114" s="21">
        <f t="shared" si="37"/>
        <v>0.43632410403146316</v>
      </c>
    </row>
    <row r="115" spans="1:37" ht="17" thickBot="1" x14ac:dyDescent="0.25">
      <c r="A115" s="16">
        <v>44335</v>
      </c>
      <c r="B115" s="16"/>
      <c r="C115" s="17">
        <v>4111.5</v>
      </c>
      <c r="D115" s="19">
        <f t="shared" si="25"/>
        <v>-2.7892311423720617E-3</v>
      </c>
      <c r="F115" s="67">
        <v>2193.64</v>
      </c>
      <c r="G115" s="19">
        <f t="shared" si="26"/>
        <v>-7.7977999710523438E-3</v>
      </c>
      <c r="I115" s="30">
        <v>235.60562100000001</v>
      </c>
      <c r="J115" s="48">
        <f t="shared" si="27"/>
        <v>-1.0857369845926224E-2</v>
      </c>
      <c r="L115" s="30">
        <v>51.757072000000001</v>
      </c>
      <c r="M115" s="19">
        <f t="shared" si="28"/>
        <v>-8.6906700314354213E-3</v>
      </c>
      <c r="O115" s="30">
        <v>42.529998999999997</v>
      </c>
      <c r="P115" s="19">
        <f t="shared" si="29"/>
        <v>-1.6431690912286356E-3</v>
      </c>
      <c r="R115" s="20">
        <f t="shared" si="19"/>
        <v>8.5678839927810614E-5</v>
      </c>
      <c r="S115" s="20">
        <f t="shared" si="20"/>
        <v>2.4771814567939261E-4</v>
      </c>
      <c r="U115" s="20">
        <f t="shared" si="30"/>
        <v>5.8014681500245773E-5</v>
      </c>
      <c r="V115" s="20">
        <f t="shared" si="31"/>
        <v>1.1886309553783835E-4</v>
      </c>
      <c r="X115" s="20">
        <f t="shared" si="21"/>
        <v>7.0985585218489742E-5</v>
      </c>
      <c r="Y115" s="20">
        <f t="shared" si="22"/>
        <v>1.0099678843437168E-4</v>
      </c>
      <c r="AA115" s="20">
        <f t="shared" si="32"/>
        <v>3.4600975079843427E-5</v>
      </c>
      <c r="AB115" s="50">
        <f t="shared" si="33"/>
        <v>1.081383176959407E-4</v>
      </c>
      <c r="AD115" s="51">
        <f t="shared" si="34"/>
        <v>0.67711796225446685</v>
      </c>
      <c r="AE115" s="21">
        <f t="shared" si="35"/>
        <v>0.47983200912409557</v>
      </c>
      <c r="AG115" s="21">
        <f t="shared" si="23"/>
        <v>0.82850777716294022</v>
      </c>
      <c r="AH115" s="21">
        <f t="shared" si="24"/>
        <v>0.40770847915633129</v>
      </c>
      <c r="AJ115" s="21">
        <f t="shared" si="36"/>
        <v>0.40384504632645302</v>
      </c>
      <c r="AK115" s="21">
        <f t="shared" si="37"/>
        <v>0.43653773283083558</v>
      </c>
    </row>
    <row r="116" spans="1:37" ht="17" thickBot="1" x14ac:dyDescent="0.25">
      <c r="A116" s="16">
        <v>44334</v>
      </c>
      <c r="B116" s="16"/>
      <c r="C116" s="17">
        <v>4123</v>
      </c>
      <c r="D116" s="19">
        <f t="shared" si="25"/>
        <v>-8.3578858757741292E-3</v>
      </c>
      <c r="F116" s="67">
        <v>2210.88</v>
      </c>
      <c r="G116" s="19">
        <f t="shared" si="26"/>
        <v>-7.2919285893888741E-3</v>
      </c>
      <c r="I116" s="30">
        <v>238.191757</v>
      </c>
      <c r="J116" s="48">
        <f t="shared" si="27"/>
        <v>-2.1732821905591115E-2</v>
      </c>
      <c r="L116" s="30">
        <v>52.210819000000001</v>
      </c>
      <c r="M116" s="19">
        <f t="shared" si="28"/>
        <v>-1.8890981971808607E-4</v>
      </c>
      <c r="O116" s="30">
        <v>42.599997999999999</v>
      </c>
      <c r="P116" s="19">
        <f t="shared" si="29"/>
        <v>-5.1378327884166186E-3</v>
      </c>
      <c r="R116" s="20">
        <f t="shared" si="19"/>
        <v>8.5792427983932793E-5</v>
      </c>
      <c r="S116" s="20">
        <f t="shared" si="20"/>
        <v>2.4702363041628311E-4</v>
      </c>
      <c r="U116" s="20">
        <f t="shared" si="30"/>
        <v>5.7336721606564156E-5</v>
      </c>
      <c r="V116" s="20">
        <f t="shared" si="31"/>
        <v>1.176867997186309E-4</v>
      </c>
      <c r="X116" s="20">
        <f t="shared" si="21"/>
        <v>7.0565773164062544E-5</v>
      </c>
      <c r="Y116" s="20">
        <f t="shared" si="22"/>
        <v>9.9986632748776173E-5</v>
      </c>
      <c r="AA116" s="20">
        <f t="shared" si="32"/>
        <v>3.0880754679333148E-5</v>
      </c>
      <c r="AB116" s="50">
        <f t="shared" si="33"/>
        <v>1.1036697232237822E-4</v>
      </c>
      <c r="AD116" s="51">
        <f t="shared" si="34"/>
        <v>0.66831913904222617</v>
      </c>
      <c r="AE116" s="21">
        <f t="shared" si="35"/>
        <v>0.47641919730636956</v>
      </c>
      <c r="AG116" s="21">
        <f t="shared" si="23"/>
        <v>0.82251749743320124</v>
      </c>
      <c r="AH116" s="21">
        <f t="shared" si="24"/>
        <v>0.40476545737862873</v>
      </c>
      <c r="AJ116" s="21">
        <f t="shared" si="36"/>
        <v>0.35994732175101157</v>
      </c>
      <c r="AK116" s="21">
        <f t="shared" si="37"/>
        <v>0.44678710347017525</v>
      </c>
    </row>
    <row r="117" spans="1:37" ht="17" thickBot="1" x14ac:dyDescent="0.25">
      <c r="A117" s="16">
        <v>44333</v>
      </c>
      <c r="B117" s="16"/>
      <c r="C117" s="17">
        <v>4157.75</v>
      </c>
      <c r="D117" s="19">
        <f t="shared" si="25"/>
        <v>-2.6984888462461276E-3</v>
      </c>
      <c r="F117" s="67">
        <v>2227.12</v>
      </c>
      <c r="G117" s="19">
        <f t="shared" si="26"/>
        <v>1.1192872522620689E-3</v>
      </c>
      <c r="I117" s="30">
        <v>243.48333700000001</v>
      </c>
      <c r="J117" s="48">
        <f t="shared" si="27"/>
        <v>1.0568426074778481E-2</v>
      </c>
      <c r="L117" s="30">
        <v>52.220683999999999</v>
      </c>
      <c r="M117" s="19">
        <f t="shared" si="28"/>
        <v>7.5611480902448847E-4</v>
      </c>
      <c r="O117" s="30">
        <v>42.82</v>
      </c>
      <c r="P117" s="19">
        <f t="shared" si="29"/>
        <v>-1.968864468864473E-2</v>
      </c>
      <c r="R117" s="20">
        <f t="shared" si="19"/>
        <v>8.6871608082753722E-5</v>
      </c>
      <c r="S117" s="20">
        <f t="shared" si="20"/>
        <v>2.4995051211074132E-4</v>
      </c>
      <c r="U117" s="20">
        <f t="shared" si="30"/>
        <v>5.4651172106442124E-5</v>
      </c>
      <c r="V117" s="20">
        <f t="shared" si="31"/>
        <v>1.1531479925966786E-4</v>
      </c>
      <c r="X117" s="20">
        <f t="shared" si="21"/>
        <v>7.1928969302893612E-5</v>
      </c>
      <c r="Y117" s="20">
        <f t="shared" si="22"/>
        <v>1.0190647822152599E-4</v>
      </c>
      <c r="AA117" s="20">
        <f t="shared" si="32"/>
        <v>3.0671957150531629E-5</v>
      </c>
      <c r="AB117" s="50">
        <f t="shared" si="33"/>
        <v>1.103218116811767E-4</v>
      </c>
      <c r="AD117" s="51">
        <f t="shared" si="34"/>
        <v>0.62910280254489503</v>
      </c>
      <c r="AE117" s="21">
        <f t="shared" si="35"/>
        <v>0.46135052209285848</v>
      </c>
      <c r="AG117" s="21">
        <f t="shared" si="23"/>
        <v>0.82799168670130086</v>
      </c>
      <c r="AH117" s="21">
        <f t="shared" si="24"/>
        <v>0.40770661904615751</v>
      </c>
      <c r="AJ117" s="21">
        <f t="shared" si="36"/>
        <v>0.35307228480579733</v>
      </c>
      <c r="AK117" s="21">
        <f t="shared" si="37"/>
        <v>0.44137461751747997</v>
      </c>
    </row>
    <row r="118" spans="1:37" ht="17" thickBot="1" x14ac:dyDescent="0.25">
      <c r="A118" s="16">
        <v>44330</v>
      </c>
      <c r="B118" s="16"/>
      <c r="C118" s="17">
        <v>4169</v>
      </c>
      <c r="D118" s="19">
        <f t="shared" si="25"/>
        <v>1.5096177258339338E-2</v>
      </c>
      <c r="F118" s="67">
        <v>2224.63</v>
      </c>
      <c r="G118" s="19">
        <f t="shared" si="26"/>
        <v>2.4726502222529367E-2</v>
      </c>
      <c r="I118" s="30">
        <v>240.93701200000001</v>
      </c>
      <c r="J118" s="48">
        <f t="shared" si="27"/>
        <v>8.9973029235459467E-3</v>
      </c>
      <c r="L118" s="30">
        <v>52.181229000000002</v>
      </c>
      <c r="M118" s="19">
        <f t="shared" si="28"/>
        <v>7.8109690899796913E-3</v>
      </c>
      <c r="O118" s="30">
        <v>43.68</v>
      </c>
      <c r="P118" s="19">
        <f t="shared" si="29"/>
        <v>2.3430178069353325E-2</v>
      </c>
      <c r="R118" s="20">
        <f t="shared" si="19"/>
        <v>8.6944924438913778E-5</v>
      </c>
      <c r="S118" s="20">
        <f t="shared" si="20"/>
        <v>2.6669473453774269E-4</v>
      </c>
      <c r="U118" s="20">
        <f t="shared" si="30"/>
        <v>5.7736035358609301E-5</v>
      </c>
      <c r="V118" s="20">
        <f t="shared" si="31"/>
        <v>1.3787075818419019E-4</v>
      </c>
      <c r="X118" s="20">
        <f t="shared" si="21"/>
        <v>7.2253682424581404E-5</v>
      </c>
      <c r="Y118" s="20">
        <f t="shared" si="22"/>
        <v>1.0507138872109843E-4</v>
      </c>
      <c r="AA118" s="20">
        <f t="shared" si="32"/>
        <v>3.3469359150784831E-5</v>
      </c>
      <c r="AB118" s="50">
        <f t="shared" si="33"/>
        <v>1.403464212408089E-4</v>
      </c>
      <c r="AD118" s="51">
        <f t="shared" si="34"/>
        <v>0.66405297067310454</v>
      </c>
      <c r="AE118" s="21">
        <f t="shared" si="35"/>
        <v>0.51696093071788296</v>
      </c>
      <c r="AG118" s="21">
        <f t="shared" si="23"/>
        <v>0.83102818124070921</v>
      </c>
      <c r="AH118" s="21">
        <f t="shared" si="24"/>
        <v>0.39397623992545944</v>
      </c>
      <c r="AJ118" s="21">
        <f t="shared" si="36"/>
        <v>0.3849489704749805</v>
      </c>
      <c r="AK118" s="21">
        <f t="shared" si="37"/>
        <v>0.52624369012784933</v>
      </c>
    </row>
    <row r="119" spans="1:37" ht="17" thickBot="1" x14ac:dyDescent="0.25">
      <c r="A119" s="16">
        <v>44329</v>
      </c>
      <c r="B119" s="16"/>
      <c r="C119" s="17">
        <v>4107</v>
      </c>
      <c r="D119" s="19">
        <f t="shared" si="25"/>
        <v>1.1887896519864549E-2</v>
      </c>
      <c r="F119" s="67">
        <v>2170.9499999999998</v>
      </c>
      <c r="G119" s="19">
        <f t="shared" si="26"/>
        <v>1.6771733937821276E-2</v>
      </c>
      <c r="I119" s="30">
        <v>238.78855899999999</v>
      </c>
      <c r="J119" s="48">
        <f t="shared" si="27"/>
        <v>1.1587729205392305E-2</v>
      </c>
      <c r="L119" s="30">
        <v>51.776802000000004</v>
      </c>
      <c r="M119" s="19">
        <f t="shared" si="28"/>
        <v>1.7248196070609678E-2</v>
      </c>
      <c r="O119" s="30">
        <v>42.68</v>
      </c>
      <c r="P119" s="19">
        <f t="shared" si="29"/>
        <v>1.1374383616720829E-2</v>
      </c>
      <c r="R119" s="20">
        <f t="shared" si="19"/>
        <v>8.5171418108849912E-5</v>
      </c>
      <c r="S119" s="20">
        <f t="shared" si="20"/>
        <v>2.6333513935479958E-4</v>
      </c>
      <c r="U119" s="20">
        <f t="shared" si="30"/>
        <v>5.717651711091001E-5</v>
      </c>
      <c r="V119" s="20">
        <f t="shared" si="31"/>
        <v>1.3724585676892778E-4</v>
      </c>
      <c r="X119" s="20">
        <f t="shared" si="21"/>
        <v>7.1277652453711842E-5</v>
      </c>
      <c r="Y119" s="20">
        <f t="shared" si="22"/>
        <v>1.0331052918519577E-4</v>
      </c>
      <c r="AA119" s="20">
        <f t="shared" si="32"/>
        <v>2.9976546757207383E-5</v>
      </c>
      <c r="AB119" s="50">
        <f t="shared" si="33"/>
        <v>1.3447798320942168E-4</v>
      </c>
      <c r="AD119" s="51">
        <f t="shared" si="34"/>
        <v>0.67131108510883142</v>
      </c>
      <c r="AE119" s="21">
        <f t="shared" si="35"/>
        <v>0.52118322342090551</v>
      </c>
      <c r="AG119" s="21">
        <f t="shared" si="23"/>
        <v>0.83687290920315893</v>
      </c>
      <c r="AH119" s="21">
        <f t="shared" si="24"/>
        <v>0.39231577463728567</v>
      </c>
      <c r="AJ119" s="21">
        <f t="shared" si="36"/>
        <v>0.35195547312476422</v>
      </c>
      <c r="AK119" s="21">
        <f t="shared" si="37"/>
        <v>0.51067238325621001</v>
      </c>
    </row>
    <row r="120" spans="1:37" ht="17" thickBot="1" x14ac:dyDescent="0.25">
      <c r="A120" s="16">
        <v>44328</v>
      </c>
      <c r="B120" s="16"/>
      <c r="C120" s="17">
        <v>4058.75</v>
      </c>
      <c r="D120" s="19">
        <f t="shared" si="25"/>
        <v>-2.1103406692794646E-2</v>
      </c>
      <c r="F120" s="67">
        <v>2135.14</v>
      </c>
      <c r="G120" s="19">
        <f t="shared" si="26"/>
        <v>-3.2555652721580008E-2</v>
      </c>
      <c r="I120" s="30">
        <v>236.05323799999999</v>
      </c>
      <c r="J120" s="48">
        <f t="shared" si="27"/>
        <v>-8.2740904091824774E-3</v>
      </c>
      <c r="L120" s="30">
        <v>50.898887999999999</v>
      </c>
      <c r="M120" s="19">
        <f t="shared" si="28"/>
        <v>-2.3282367579957275E-2</v>
      </c>
      <c r="O120" s="30">
        <v>42.200001</v>
      </c>
      <c r="P120" s="19">
        <f t="shared" si="29"/>
        <v>-8.6915433403805809E-3</v>
      </c>
      <c r="R120" s="20">
        <f t="shared" si="19"/>
        <v>8.6787692830022609E-5</v>
      </c>
      <c r="S120" s="20">
        <f t="shared" si="20"/>
        <v>2.6341723041860504E-4</v>
      </c>
      <c r="U120" s="20">
        <f t="shared" si="30"/>
        <v>5.6634617819807744E-5</v>
      </c>
      <c r="V120" s="20">
        <f t="shared" si="31"/>
        <v>1.362523370854149E-4</v>
      </c>
      <c r="X120" s="20">
        <f t="shared" si="21"/>
        <v>7.153825609767271E-5</v>
      </c>
      <c r="Y120" s="20">
        <f t="shared" si="22"/>
        <v>1.0271828266286322E-4</v>
      </c>
      <c r="AA120" s="20">
        <f t="shared" si="32"/>
        <v>3.8214122392442403E-5</v>
      </c>
      <c r="AB120" s="50">
        <f t="shared" si="33"/>
        <v>1.4192461645699616E-4</v>
      </c>
      <c r="AD120" s="51">
        <f t="shared" si="34"/>
        <v>0.6525650812117918</v>
      </c>
      <c r="AE120" s="21">
        <f t="shared" si="35"/>
        <v>0.51724914451834381</v>
      </c>
      <c r="AG120" s="21">
        <f t="shared" si="23"/>
        <v>0.82429033155407683</v>
      </c>
      <c r="AH120" s="21">
        <f t="shared" si="24"/>
        <v>0.38994519264981337</v>
      </c>
      <c r="AJ120" s="21">
        <f t="shared" si="36"/>
        <v>0.44031729783722201</v>
      </c>
      <c r="AK120" s="21">
        <f t="shared" si="37"/>
        <v>0.53878258544993074</v>
      </c>
    </row>
    <row r="121" spans="1:37" ht="17" thickBot="1" x14ac:dyDescent="0.25">
      <c r="A121" s="16">
        <v>44327</v>
      </c>
      <c r="B121" s="16"/>
      <c r="C121" s="17">
        <v>4146.25</v>
      </c>
      <c r="D121" s="19">
        <f t="shared" si="25"/>
        <v>-8.9040277279789359E-3</v>
      </c>
      <c r="F121" s="67">
        <v>2206.9899999999998</v>
      </c>
      <c r="G121" s="19">
        <f t="shared" si="26"/>
        <v>-2.5805576897003357E-3</v>
      </c>
      <c r="I121" s="30">
        <v>238.022659</v>
      </c>
      <c r="J121" s="48">
        <f t="shared" si="27"/>
        <v>-1.3643280265887459E-2</v>
      </c>
      <c r="L121" s="30">
        <v>52.112183000000002</v>
      </c>
      <c r="M121" s="19">
        <f t="shared" si="28"/>
        <v>-6.2075955092990576E-3</v>
      </c>
      <c r="O121" s="30">
        <v>42.57</v>
      </c>
      <c r="P121" s="19">
        <f t="shared" si="29"/>
        <v>2.5783132530120545E-2</v>
      </c>
      <c r="R121" s="20">
        <f t="shared" si="19"/>
        <v>8.1598161759348145E-5</v>
      </c>
      <c r="S121" s="20">
        <f t="shared" si="20"/>
        <v>2.5079999178026833E-4</v>
      </c>
      <c r="U121" s="20">
        <f t="shared" si="30"/>
        <v>5.4248262438778242E-5</v>
      </c>
      <c r="V121" s="20">
        <f t="shared" si="31"/>
        <v>1.3159056816699848E-4</v>
      </c>
      <c r="X121" s="20">
        <f t="shared" si="21"/>
        <v>6.5555699960744631E-5</v>
      </c>
      <c r="Y121" s="20">
        <f t="shared" si="22"/>
        <v>9.3076453506047319E-5</v>
      </c>
      <c r="AA121" s="20">
        <f t="shared" si="32"/>
        <v>3.6779906165981757E-5</v>
      </c>
      <c r="AB121" s="50">
        <f t="shared" si="33"/>
        <v>1.3830288365772035E-4</v>
      </c>
      <c r="AD121" s="51">
        <f t="shared" si="34"/>
        <v>0.66482211448303108</v>
      </c>
      <c r="AE121" s="21">
        <f t="shared" si="35"/>
        <v>0.52468330334830326</v>
      </c>
      <c r="AG121" s="21">
        <f t="shared" si="23"/>
        <v>0.80339677447739022</v>
      </c>
      <c r="AH121" s="21">
        <f t="shared" si="24"/>
        <v>0.37111824783309305</v>
      </c>
      <c r="AJ121" s="21">
        <f t="shared" si="36"/>
        <v>0.45074429831463864</v>
      </c>
      <c r="AK121" s="21">
        <f t="shared" si="37"/>
        <v>0.55144692260951389</v>
      </c>
    </row>
    <row r="122" spans="1:37" ht="17" thickBot="1" x14ac:dyDescent="0.25">
      <c r="A122" s="16">
        <v>44326</v>
      </c>
      <c r="B122" s="16"/>
      <c r="C122" s="17">
        <v>4183.5</v>
      </c>
      <c r="D122" s="19">
        <f t="shared" si="25"/>
        <v>-9.8810721259097178E-3</v>
      </c>
      <c r="F122" s="67">
        <v>2212.6999999999998</v>
      </c>
      <c r="G122" s="19">
        <f t="shared" si="26"/>
        <v>-2.5941724664668264E-2</v>
      </c>
      <c r="I122" s="30">
        <v>241.314987</v>
      </c>
      <c r="J122" s="48">
        <f t="shared" si="27"/>
        <v>6.7222298881697284E-3</v>
      </c>
      <c r="L122" s="30">
        <v>52.437694999999998</v>
      </c>
      <c r="M122" s="19">
        <f t="shared" si="28"/>
        <v>-5.0533897512844428E-3</v>
      </c>
      <c r="O122" s="30">
        <v>41.5</v>
      </c>
      <c r="P122" s="19">
        <f t="shared" si="29"/>
        <v>-1.1434016198189512E-2</v>
      </c>
      <c r="R122" s="20">
        <f t="shared" si="19"/>
        <v>8.0430882788256288E-5</v>
      </c>
      <c r="S122" s="20">
        <f t="shared" si="20"/>
        <v>2.5155727400462131E-4</v>
      </c>
      <c r="U122" s="20">
        <f t="shared" si="30"/>
        <v>5.2269548812408608E-5</v>
      </c>
      <c r="V122" s="20">
        <f t="shared" si="31"/>
        <v>1.3240770145554946E-4</v>
      </c>
      <c r="X122" s="20">
        <f t="shared" si="21"/>
        <v>6.4615538467476829E-5</v>
      </c>
      <c r="Y122" s="20">
        <f t="shared" si="22"/>
        <v>9.2121230612138456E-5</v>
      </c>
      <c r="AA122" s="20">
        <f t="shared" si="32"/>
        <v>3.9627045374090002E-5</v>
      </c>
      <c r="AB122" s="50">
        <f t="shared" si="33"/>
        <v>1.4401063936950252E-4</v>
      </c>
      <c r="AD122" s="51">
        <f t="shared" si="34"/>
        <v>0.64986914230463333</v>
      </c>
      <c r="AE122" s="21">
        <f t="shared" si="35"/>
        <v>0.52635210800192178</v>
      </c>
      <c r="AG122" s="21">
        <f t="shared" si="23"/>
        <v>0.80336726674484971</v>
      </c>
      <c r="AH122" s="21">
        <f t="shared" si="24"/>
        <v>0.36620380379239648</v>
      </c>
      <c r="AJ122" s="21">
        <f t="shared" si="36"/>
        <v>0.49268445154845358</v>
      </c>
      <c r="AK122" s="21">
        <f t="shared" si="37"/>
        <v>0.57247654610399745</v>
      </c>
    </row>
    <row r="123" spans="1:37" ht="17" thickBot="1" x14ac:dyDescent="0.25">
      <c r="A123" s="16">
        <v>44323</v>
      </c>
      <c r="B123" s="16"/>
      <c r="C123" s="17">
        <v>4225.25</v>
      </c>
      <c r="D123" s="19">
        <f t="shared" si="25"/>
        <v>7.3910711092566306E-3</v>
      </c>
      <c r="F123" s="67">
        <v>2271.63</v>
      </c>
      <c r="G123" s="19">
        <f t="shared" si="26"/>
        <v>1.3478063013625308E-2</v>
      </c>
      <c r="I123" s="30">
        <v>239.703644</v>
      </c>
      <c r="J123" s="48">
        <f t="shared" si="27"/>
        <v>1.6535214235568363E-2</v>
      </c>
      <c r="L123" s="30">
        <v>52.704028999999998</v>
      </c>
      <c r="M123" s="19">
        <f t="shared" si="28"/>
        <v>1.8878845698129254E-2</v>
      </c>
      <c r="O123" s="30">
        <v>41.98</v>
      </c>
      <c r="P123" s="19">
        <f t="shared" si="29"/>
        <v>2.9426214551893537E-2</v>
      </c>
      <c r="R123" s="20">
        <f t="shared" si="19"/>
        <v>7.9133704820747545E-5</v>
      </c>
      <c r="S123" s="20">
        <f t="shared" si="20"/>
        <v>2.4757829641367337E-4</v>
      </c>
      <c r="U123" s="20">
        <f t="shared" si="30"/>
        <v>5.3152818176875556E-5</v>
      </c>
      <c r="V123" s="20">
        <f t="shared" si="31"/>
        <v>1.3629508644639701E-4</v>
      </c>
      <c r="X123" s="20">
        <f t="shared" si="21"/>
        <v>6.4027315068025166E-5</v>
      </c>
      <c r="Y123" s="20">
        <f t="shared" si="22"/>
        <v>9.1783323353196119E-5</v>
      </c>
      <c r="AA123" s="20">
        <f t="shared" si="32"/>
        <v>3.9332725715108032E-5</v>
      </c>
      <c r="AB123" s="50">
        <f t="shared" si="33"/>
        <v>1.4720959267565858E-4</v>
      </c>
      <c r="AD123" s="51">
        <f t="shared" si="34"/>
        <v>0.67168368140069401</v>
      </c>
      <c r="AE123" s="21">
        <f t="shared" si="35"/>
        <v>0.55051306362761465</v>
      </c>
      <c r="AG123" s="21">
        <f t="shared" si="23"/>
        <v>0.80910296330822451</v>
      </c>
      <c r="AH123" s="21">
        <f t="shared" si="24"/>
        <v>0.37072443216039136</v>
      </c>
      <c r="AJ123" s="21">
        <f t="shared" si="36"/>
        <v>0.49704137831286832</v>
      </c>
      <c r="AK123" s="21">
        <f t="shared" si="37"/>
        <v>0.59459813242146708</v>
      </c>
    </row>
    <row r="124" spans="1:37" ht="17" thickBot="1" x14ac:dyDescent="0.25">
      <c r="A124" s="16">
        <v>44322</v>
      </c>
      <c r="B124" s="16"/>
      <c r="C124" s="17">
        <v>4194.25</v>
      </c>
      <c r="D124" s="19">
        <f t="shared" si="25"/>
        <v>8.2331730769231726E-3</v>
      </c>
      <c r="F124" s="67">
        <v>2241.42</v>
      </c>
      <c r="G124" s="19">
        <f t="shared" si="26"/>
        <v>2.2307784970809763E-5</v>
      </c>
      <c r="I124" s="30">
        <v>235.804565</v>
      </c>
      <c r="J124" s="48">
        <f t="shared" si="27"/>
        <v>-3.4050934692197998E-3</v>
      </c>
      <c r="L124" s="30">
        <v>51.727474000000001</v>
      </c>
      <c r="M124" s="19">
        <f t="shared" si="28"/>
        <v>2.5620916598136478E-2</v>
      </c>
      <c r="O124" s="30">
        <v>40.779998999999997</v>
      </c>
      <c r="P124" s="19">
        <f t="shared" si="29"/>
        <v>-1.5689138305575723E-2</v>
      </c>
      <c r="R124" s="20">
        <f t="shared" si="19"/>
        <v>8.010650919543512E-5</v>
      </c>
      <c r="S124" s="20">
        <f t="shared" si="20"/>
        <v>2.4648274268299981E-4</v>
      </c>
      <c r="U124" s="20">
        <f t="shared" si="30"/>
        <v>5.1829998787113245E-5</v>
      </c>
      <c r="V124" s="20">
        <f t="shared" si="31"/>
        <v>1.3484369784391343E-4</v>
      </c>
      <c r="X124" s="20">
        <f t="shared" si="21"/>
        <v>6.4153761349316051E-5</v>
      </c>
      <c r="Y124" s="20">
        <f t="shared" si="22"/>
        <v>8.878282529479235E-5</v>
      </c>
      <c r="AA124" s="20">
        <f t="shared" si="32"/>
        <v>3.7686454345224317E-5</v>
      </c>
      <c r="AB124" s="50">
        <f t="shared" si="33"/>
        <v>1.4305185160825236E-4</v>
      </c>
      <c r="AD124" s="51">
        <f t="shared" si="34"/>
        <v>0.64701357364935308</v>
      </c>
      <c r="AE124" s="21">
        <f t="shared" si="35"/>
        <v>0.54707155712452948</v>
      </c>
      <c r="AG124" s="21">
        <f t="shared" si="23"/>
        <v>0.80085578554922054</v>
      </c>
      <c r="AH124" s="21">
        <f t="shared" si="24"/>
        <v>0.36019895075971092</v>
      </c>
      <c r="AJ124" s="21">
        <f t="shared" si="36"/>
        <v>0.4704543329092149</v>
      </c>
      <c r="AK124" s="21">
        <f t="shared" si="37"/>
        <v>0.5803726867492327</v>
      </c>
    </row>
    <row r="125" spans="1:37" ht="17" thickBot="1" x14ac:dyDescent="0.25">
      <c r="A125" s="16">
        <v>44321</v>
      </c>
      <c r="B125" s="16"/>
      <c r="C125" s="17">
        <v>4160</v>
      </c>
      <c r="D125" s="19">
        <f t="shared" si="25"/>
        <v>4.2085011723691501E-4</v>
      </c>
      <c r="F125" s="67">
        <v>2241.37</v>
      </c>
      <c r="G125" s="19">
        <f t="shared" si="26"/>
        <v>-3.0778947555698544E-3</v>
      </c>
      <c r="I125" s="30">
        <v>236.61024499999999</v>
      </c>
      <c r="J125" s="48">
        <f t="shared" si="27"/>
        <v>1.9150902891774901E-2</v>
      </c>
      <c r="L125" s="30">
        <v>50.435276000000002</v>
      </c>
      <c r="M125" s="19">
        <f t="shared" si="28"/>
        <v>8.2824245290191723E-3</v>
      </c>
      <c r="O125" s="30">
        <v>41.43</v>
      </c>
      <c r="P125" s="19">
        <f t="shared" si="29"/>
        <v>1.768609721655845E-2</v>
      </c>
      <c r="R125" s="20">
        <f t="shared" si="19"/>
        <v>7.9590532820233791E-5</v>
      </c>
      <c r="S125" s="20">
        <f t="shared" si="20"/>
        <v>2.4705311095200502E-4</v>
      </c>
      <c r="U125" s="20">
        <f t="shared" si="30"/>
        <v>5.2327180605470082E-5</v>
      </c>
      <c r="V125" s="20">
        <f t="shared" si="31"/>
        <v>1.3529684629216105E-4</v>
      </c>
      <c r="X125" s="20">
        <f t="shared" si="21"/>
        <v>6.2396669110136672E-5</v>
      </c>
      <c r="Y125" s="20">
        <f t="shared" si="22"/>
        <v>8.8430680032577387E-5</v>
      </c>
      <c r="AA125" s="20">
        <f t="shared" si="32"/>
        <v>3.8847624539393389E-5</v>
      </c>
      <c r="AB125" s="50">
        <f t="shared" si="33"/>
        <v>1.4273390398745686E-4</v>
      </c>
      <c r="AD125" s="51">
        <f t="shared" si="34"/>
        <v>0.65745483478114475</v>
      </c>
      <c r="AE125" s="21">
        <f t="shared" si="35"/>
        <v>0.54764275491533942</v>
      </c>
      <c r="AG125" s="21">
        <f t="shared" si="23"/>
        <v>0.78397099377470136</v>
      </c>
      <c r="AH125" s="21">
        <f t="shared" si="24"/>
        <v>0.35794198134892868</v>
      </c>
      <c r="AJ125" s="21">
        <f t="shared" si="36"/>
        <v>0.4880935352843549</v>
      </c>
      <c r="AK125" s="21">
        <f t="shared" si="37"/>
        <v>0.5777458273544499</v>
      </c>
    </row>
    <row r="126" spans="1:37" ht="17" thickBot="1" x14ac:dyDescent="0.25">
      <c r="A126" s="16">
        <v>44320</v>
      </c>
      <c r="B126" s="16"/>
      <c r="C126" s="17">
        <v>4158.25</v>
      </c>
      <c r="D126" s="19">
        <f t="shared" si="25"/>
        <v>-6.5699098130561628E-3</v>
      </c>
      <c r="F126" s="67">
        <v>2248.29</v>
      </c>
      <c r="G126" s="19">
        <f t="shared" si="26"/>
        <v>-1.2803793716656742E-2</v>
      </c>
      <c r="I126" s="30">
        <v>232.16409300000001</v>
      </c>
      <c r="J126" s="48">
        <f t="shared" si="27"/>
        <v>2.2965361358236125E-2</v>
      </c>
      <c r="L126" s="30">
        <v>50.020980999999999</v>
      </c>
      <c r="M126" s="19">
        <f t="shared" si="28"/>
        <v>-8.9896467204549912E-3</v>
      </c>
      <c r="O126" s="30">
        <v>40.709999000000003</v>
      </c>
      <c r="P126" s="19">
        <f t="shared" si="29"/>
        <v>-1.8799782174028223E-2</v>
      </c>
      <c r="R126" s="20">
        <f t="shared" si="19"/>
        <v>7.9733833888801357E-5</v>
      </c>
      <c r="S126" s="20">
        <f t="shared" si="20"/>
        <v>2.4760948192399055E-4</v>
      </c>
      <c r="U126" s="20">
        <f t="shared" si="30"/>
        <v>5.3453556764935552E-5</v>
      </c>
      <c r="V126" s="20">
        <f t="shared" si="31"/>
        <v>1.3393482578874245E-4</v>
      </c>
      <c r="X126" s="20">
        <f t="shared" si="21"/>
        <v>6.2711177573571912E-5</v>
      </c>
      <c r="Y126" s="20">
        <f t="shared" si="22"/>
        <v>8.8216759461422228E-5</v>
      </c>
      <c r="AA126" s="20">
        <f t="shared" si="32"/>
        <v>3.7756374501000953E-5</v>
      </c>
      <c r="AB126" s="50">
        <f t="shared" si="33"/>
        <v>1.4656250216662711E-4</v>
      </c>
      <c r="AD126" s="51">
        <f t="shared" si="34"/>
        <v>0.67039993134511899</v>
      </c>
      <c r="AE126" s="21">
        <f t="shared" si="35"/>
        <v>0.5409115383951929</v>
      </c>
      <c r="AG126" s="21">
        <f t="shared" si="23"/>
        <v>0.78650648683255797</v>
      </c>
      <c r="AH126" s="21">
        <f t="shared" si="24"/>
        <v>0.35627375323414473</v>
      </c>
      <c r="AJ126" s="21">
        <f t="shared" si="36"/>
        <v>0.47353015225201467</v>
      </c>
      <c r="AK126" s="21">
        <f t="shared" si="37"/>
        <v>0.59190989386916071</v>
      </c>
    </row>
    <row r="127" spans="1:37" ht="17" thickBot="1" x14ac:dyDescent="0.25">
      <c r="A127" s="16">
        <v>44319</v>
      </c>
      <c r="B127" s="16"/>
      <c r="C127" s="17">
        <v>4185.75</v>
      </c>
      <c r="D127" s="19">
        <f t="shared" si="25"/>
        <v>2.6949335249730755E-3</v>
      </c>
      <c r="F127" s="67">
        <v>2277.4499999999998</v>
      </c>
      <c r="G127" s="19">
        <f t="shared" si="26"/>
        <v>4.8534051048998439E-3</v>
      </c>
      <c r="I127" s="30">
        <v>226.952057</v>
      </c>
      <c r="J127" s="48">
        <f t="shared" si="27"/>
        <v>2.6301896961022919E-4</v>
      </c>
      <c r="L127" s="30">
        <v>50.474730999999998</v>
      </c>
      <c r="M127" s="19">
        <f t="shared" si="28"/>
        <v>5.1070062833311614E-3</v>
      </c>
      <c r="O127" s="30">
        <v>41.490001999999997</v>
      </c>
      <c r="P127" s="19">
        <f t="shared" si="29"/>
        <v>3.2603334992533428E-2</v>
      </c>
      <c r="R127" s="20">
        <f t="shared" si="19"/>
        <v>8.0707234396842049E-5</v>
      </c>
      <c r="S127" s="20">
        <f t="shared" si="20"/>
        <v>2.4528318703814002E-4</v>
      </c>
      <c r="U127" s="20">
        <f t="shared" si="30"/>
        <v>5.6219255630626372E-5</v>
      </c>
      <c r="V127" s="20">
        <f t="shared" si="31"/>
        <v>1.372690471748836E-4</v>
      </c>
      <c r="X127" s="20">
        <f t="shared" si="21"/>
        <v>6.366914907800728E-5</v>
      </c>
      <c r="Y127" s="20">
        <f t="shared" si="22"/>
        <v>8.6747430190069685E-5</v>
      </c>
      <c r="AA127" s="20">
        <f t="shared" si="32"/>
        <v>4.2092769429342847E-5</v>
      </c>
      <c r="AB127" s="50">
        <f t="shared" si="33"/>
        <v>1.4430676760629986E-4</v>
      </c>
      <c r="AD127" s="51">
        <f t="shared" si="34"/>
        <v>0.69658260564589669</v>
      </c>
      <c r="AE127" s="21">
        <f t="shared" si="35"/>
        <v>0.55963496247926325</v>
      </c>
      <c r="AG127" s="21">
        <f t="shared" si="23"/>
        <v>0.78889023460948327</v>
      </c>
      <c r="AH127" s="21">
        <f t="shared" si="24"/>
        <v>0.35366235752873265</v>
      </c>
      <c r="AJ127" s="21">
        <f t="shared" si="36"/>
        <v>0.52154890133355725</v>
      </c>
      <c r="AK127" s="21">
        <f t="shared" si="37"/>
        <v>0.58832718764315894</v>
      </c>
    </row>
    <row r="128" spans="1:37" ht="17" thickBot="1" x14ac:dyDescent="0.25">
      <c r="A128" s="16">
        <v>44316</v>
      </c>
      <c r="B128" s="16"/>
      <c r="C128" s="17">
        <v>4174.5</v>
      </c>
      <c r="D128" s="19">
        <f t="shared" si="25"/>
        <v>-6.8990127274890511E-3</v>
      </c>
      <c r="F128" s="67">
        <v>2266.4499999999998</v>
      </c>
      <c r="G128" s="19">
        <f t="shared" si="26"/>
        <v>-1.2637989771113523E-2</v>
      </c>
      <c r="I128" s="30">
        <v>226.89238</v>
      </c>
      <c r="J128" s="48">
        <f t="shared" si="27"/>
        <v>2.8135499979540235E-3</v>
      </c>
      <c r="L128" s="30">
        <v>50.218266</v>
      </c>
      <c r="M128" s="19">
        <f t="shared" si="28"/>
        <v>-1.0687894704243472E-2</v>
      </c>
      <c r="O128" s="30">
        <v>40.18</v>
      </c>
      <c r="P128" s="19">
        <f t="shared" si="29"/>
        <v>-9.3688607157578208E-3</v>
      </c>
      <c r="R128" s="20">
        <f t="shared" si="19"/>
        <v>8.0686161197923343E-5</v>
      </c>
      <c r="S128" s="20">
        <f t="shared" si="20"/>
        <v>2.4554303052638034E-4</v>
      </c>
      <c r="U128" s="20">
        <f t="shared" si="30"/>
        <v>5.6260610461350666E-5</v>
      </c>
      <c r="V128" s="20">
        <f t="shared" si="31"/>
        <v>1.3690672012690874E-4</v>
      </c>
      <c r="X128" s="20">
        <f t="shared" si="21"/>
        <v>6.3618476490801757E-5</v>
      </c>
      <c r="Y128" s="20">
        <f t="shared" si="22"/>
        <v>8.5842509075248288E-5</v>
      </c>
      <c r="AA128" s="20">
        <f t="shared" si="32"/>
        <v>4.160701309896104E-5</v>
      </c>
      <c r="AB128" s="50">
        <f t="shared" si="33"/>
        <v>1.3893810289609083E-4</v>
      </c>
      <c r="AD128" s="51">
        <f t="shared" si="34"/>
        <v>0.69727707485479762</v>
      </c>
      <c r="AE128" s="21">
        <f t="shared" si="35"/>
        <v>0.55756711902356326</v>
      </c>
      <c r="AG128" s="21">
        <f t="shared" si="23"/>
        <v>0.78846825212994687</v>
      </c>
      <c r="AH128" s="21">
        <f t="shared" si="24"/>
        <v>0.34960271073963817</v>
      </c>
      <c r="AJ128" s="21">
        <f t="shared" si="36"/>
        <v>0.51566479903411122</v>
      </c>
      <c r="AK128" s="21">
        <f t="shared" si="37"/>
        <v>0.56584014051730036</v>
      </c>
    </row>
    <row r="129" spans="1:37" ht="17" thickBot="1" x14ac:dyDescent="0.25">
      <c r="A129" s="16">
        <v>44315</v>
      </c>
      <c r="B129" s="16"/>
      <c r="C129" s="17">
        <v>4203.5</v>
      </c>
      <c r="D129" s="19">
        <f t="shared" si="25"/>
        <v>6.5249925172103929E-3</v>
      </c>
      <c r="F129" s="67">
        <v>2295.46</v>
      </c>
      <c r="G129" s="19">
        <f t="shared" si="26"/>
        <v>-3.7757794597597094E-3</v>
      </c>
      <c r="I129" s="30">
        <v>226.255798</v>
      </c>
      <c r="J129" s="48">
        <f t="shared" si="27"/>
        <v>-2.0792129394184955E-2</v>
      </c>
      <c r="L129" s="30">
        <v>50.760792000000002</v>
      </c>
      <c r="M129" s="19">
        <f t="shared" si="28"/>
        <v>6.8480067636280673E-3</v>
      </c>
      <c r="O129" s="30">
        <v>40.560001</v>
      </c>
      <c r="P129" s="19">
        <f t="shared" si="29"/>
        <v>-6.3694022537971184E-3</v>
      </c>
      <c r="R129" s="20">
        <f t="shared" si="19"/>
        <v>8.0108484321464294E-5</v>
      </c>
      <c r="S129" s="20">
        <f t="shared" si="20"/>
        <v>2.4461629981105529E-4</v>
      </c>
      <c r="U129" s="20">
        <f t="shared" si="30"/>
        <v>5.6032130084288198E-5</v>
      </c>
      <c r="V129" s="20">
        <f t="shared" si="31"/>
        <v>1.3629958772466279E-4</v>
      </c>
      <c r="X129" s="20">
        <f t="shared" si="21"/>
        <v>6.2497997148052667E-5</v>
      </c>
      <c r="Y129" s="20">
        <f t="shared" si="22"/>
        <v>8.3915339645312647E-5</v>
      </c>
      <c r="AA129" s="20">
        <f t="shared" si="32"/>
        <v>4.1946840065229546E-5</v>
      </c>
      <c r="AB129" s="50">
        <f t="shared" si="33"/>
        <v>1.406953302304093E-4</v>
      </c>
      <c r="AD129" s="51">
        <f t="shared" si="34"/>
        <v>0.69945312982628649</v>
      </c>
      <c r="AE129" s="21">
        <f t="shared" si="35"/>
        <v>0.55719748777960554</v>
      </c>
      <c r="AG129" s="21">
        <f t="shared" si="23"/>
        <v>0.78016701573402425</v>
      </c>
      <c r="AH129" s="21">
        <f t="shared" si="24"/>
        <v>0.34304884715421624</v>
      </c>
      <c r="AJ129" s="21">
        <f t="shared" si="36"/>
        <v>0.52362543643820125</v>
      </c>
      <c r="AK129" s="21">
        <f t="shared" si="37"/>
        <v>0.57516743708037499</v>
      </c>
    </row>
    <row r="130" spans="1:37" ht="17" thickBot="1" x14ac:dyDescent="0.25">
      <c r="A130" s="16">
        <v>44314</v>
      </c>
      <c r="B130" s="16"/>
      <c r="C130" s="17">
        <v>4176.25</v>
      </c>
      <c r="D130" s="19">
        <f t="shared" si="25"/>
        <v>-6.5805216558989521E-4</v>
      </c>
      <c r="F130" s="67">
        <v>2304.16</v>
      </c>
      <c r="G130" s="19">
        <f t="shared" si="26"/>
        <v>1.2558283035020157E-3</v>
      </c>
      <c r="I130" s="30">
        <v>231.06002799999999</v>
      </c>
      <c r="J130" s="48">
        <f t="shared" si="27"/>
        <v>8.5092312279009263E-3</v>
      </c>
      <c r="L130" s="30">
        <v>50.415545999999999</v>
      </c>
      <c r="M130" s="19">
        <f t="shared" si="28"/>
        <v>-5.0612949807480323E-3</v>
      </c>
      <c r="O130" s="30">
        <v>40.82</v>
      </c>
      <c r="P130" s="19">
        <f t="shared" si="29"/>
        <v>8.3992094861660149E-3</v>
      </c>
      <c r="R130" s="20">
        <f t="shared" si="19"/>
        <v>7.9817489332521861E-5</v>
      </c>
      <c r="S130" s="20">
        <f t="shared" si="20"/>
        <v>2.4459318890258886E-4</v>
      </c>
      <c r="U130" s="20">
        <f t="shared" si="30"/>
        <v>5.7331045464961505E-5</v>
      </c>
      <c r="V130" s="20">
        <f t="shared" si="31"/>
        <v>1.3573259858916265E-4</v>
      </c>
      <c r="X130" s="20">
        <f t="shared" si="21"/>
        <v>6.2205198646158528E-5</v>
      </c>
      <c r="Y130" s="20">
        <f t="shared" si="22"/>
        <v>8.4345154437942679E-5</v>
      </c>
      <c r="AA130" s="20">
        <f t="shared" si="32"/>
        <v>4.2467677139060039E-5</v>
      </c>
      <c r="AB130" s="50">
        <f t="shared" si="33"/>
        <v>1.3767043417493586E-4</v>
      </c>
      <c r="AD130" s="51">
        <f t="shared" si="34"/>
        <v>0.71827673288643279</v>
      </c>
      <c r="AE130" s="21">
        <f t="shared" si="35"/>
        <v>0.55493204532044105</v>
      </c>
      <c r="AG130" s="21">
        <f t="shared" si="23"/>
        <v>0.77934296313192652</v>
      </c>
      <c r="AH130" s="21">
        <f t="shared" si="24"/>
        <v>0.34483852480264193</v>
      </c>
      <c r="AJ130" s="21">
        <f t="shared" si="36"/>
        <v>0.53205979659593805</v>
      </c>
      <c r="AK130" s="21">
        <f t="shared" si="37"/>
        <v>0.56285473357871862</v>
      </c>
    </row>
    <row r="131" spans="1:37" ht="17" thickBot="1" x14ac:dyDescent="0.25">
      <c r="A131" s="16">
        <v>44313</v>
      </c>
      <c r="B131" s="16"/>
      <c r="C131" s="17">
        <v>4179</v>
      </c>
      <c r="D131" s="19">
        <f t="shared" si="25"/>
        <v>-1.1963153487259959E-4</v>
      </c>
      <c r="F131" s="67">
        <v>2301.27</v>
      </c>
      <c r="G131" s="19">
        <f t="shared" si="26"/>
        <v>1.4186187179341392E-3</v>
      </c>
      <c r="I131" s="30">
        <v>229.11047400000001</v>
      </c>
      <c r="J131" s="48">
        <f t="shared" si="27"/>
        <v>-9.5419992124856634E-4</v>
      </c>
      <c r="L131" s="30">
        <v>50.672012000000002</v>
      </c>
      <c r="M131" s="19">
        <f t="shared" si="28"/>
        <v>-5.2285756347766332E-3</v>
      </c>
      <c r="O131" s="30">
        <v>40.479999999999997</v>
      </c>
      <c r="P131" s="19">
        <f t="shared" si="29"/>
        <v>-1.5324762458653329E-2</v>
      </c>
      <c r="R131" s="20">
        <f t="shared" si="19"/>
        <v>8.1300111582171831E-5</v>
      </c>
      <c r="S131" s="20">
        <f t="shared" si="20"/>
        <v>2.4999236958462575E-4</v>
      </c>
      <c r="U131" s="20">
        <f t="shared" si="30"/>
        <v>5.9755308530750054E-5</v>
      </c>
      <c r="V131" s="20">
        <f t="shared" si="31"/>
        <v>1.4008841979159652E-4</v>
      </c>
      <c r="X131" s="20">
        <f t="shared" si="21"/>
        <v>6.3214382059340878E-5</v>
      </c>
      <c r="Y131" s="20">
        <f t="shared" si="22"/>
        <v>8.6485886249198468E-5</v>
      </c>
      <c r="AA131" s="20">
        <f t="shared" si="32"/>
        <v>4.5281612136679862E-5</v>
      </c>
      <c r="AB131" s="50">
        <f t="shared" si="33"/>
        <v>1.4268854242702219E-4</v>
      </c>
      <c r="AD131" s="51">
        <f t="shared" si="34"/>
        <v>0.73499663614057942</v>
      </c>
      <c r="AE131" s="21">
        <f t="shared" si="35"/>
        <v>0.56037078261372586</v>
      </c>
      <c r="AG131" s="21">
        <f t="shared" si="23"/>
        <v>0.77754360761791452</v>
      </c>
      <c r="AH131" s="21">
        <f t="shared" si="24"/>
        <v>0.34595410409085242</v>
      </c>
      <c r="AJ131" s="21">
        <f t="shared" si="36"/>
        <v>0.55696863454993817</v>
      </c>
      <c r="AK131" s="21">
        <f t="shared" si="37"/>
        <v>0.57077159060536931</v>
      </c>
    </row>
    <row r="132" spans="1:37" ht="17" thickBot="1" x14ac:dyDescent="0.25">
      <c r="A132" s="16">
        <v>44312</v>
      </c>
      <c r="B132" s="16"/>
      <c r="C132" s="17">
        <v>4179.5</v>
      </c>
      <c r="D132" s="19">
        <f t="shared" si="25"/>
        <v>1.9177753805585951E-3</v>
      </c>
      <c r="F132" s="67">
        <v>2298.0100000000002</v>
      </c>
      <c r="G132" s="19">
        <f t="shared" si="26"/>
        <v>1.1510392365726707E-2</v>
      </c>
      <c r="I132" s="30">
        <v>229.32929999999999</v>
      </c>
      <c r="J132" s="48">
        <f t="shared" si="27"/>
        <v>1.9555341148833616E-3</v>
      </c>
      <c r="L132" s="30">
        <v>50.938347</v>
      </c>
      <c r="M132" s="19">
        <f t="shared" si="28"/>
        <v>-5.2013021154043715E-3</v>
      </c>
      <c r="O132" s="30">
        <v>41.110000999999997</v>
      </c>
      <c r="P132" s="19">
        <f t="shared" si="29"/>
        <v>-9.8747350674375234E-3</v>
      </c>
      <c r="R132" s="20">
        <f t="shared" si="19"/>
        <v>8.1617079961357849E-5</v>
      </c>
      <c r="S132" s="20">
        <f t="shared" si="20"/>
        <v>2.4999819698855424E-4</v>
      </c>
      <c r="U132" s="20">
        <f t="shared" si="30"/>
        <v>6.0299230213691223E-5</v>
      </c>
      <c r="V132" s="20">
        <f t="shared" si="31"/>
        <v>1.4017043536901019E-4</v>
      </c>
      <c r="X132" s="20">
        <f t="shared" si="21"/>
        <v>6.3313508046967636E-5</v>
      </c>
      <c r="Y132" s="20">
        <f t="shared" si="22"/>
        <v>8.6469182206280271E-5</v>
      </c>
      <c r="AA132" s="20">
        <f t="shared" si="32"/>
        <v>4.308409098832676E-5</v>
      </c>
      <c r="AB132" s="50">
        <f t="shared" si="33"/>
        <v>1.4219454675775179E-4</v>
      </c>
      <c r="AD132" s="51">
        <f t="shared" si="34"/>
        <v>0.73880651258584962</v>
      </c>
      <c r="AE132" s="21">
        <f t="shared" si="35"/>
        <v>0.56068578516759326</v>
      </c>
      <c r="AG132" s="21">
        <f t="shared" si="23"/>
        <v>0.77573846156887549</v>
      </c>
      <c r="AH132" s="21">
        <f t="shared" si="24"/>
        <v>0.34587922332191506</v>
      </c>
      <c r="AJ132" s="21">
        <f t="shared" si="36"/>
        <v>0.5278808186806635</v>
      </c>
      <c r="AK132" s="21">
        <f t="shared" si="37"/>
        <v>0.56878228911491679</v>
      </c>
    </row>
    <row r="133" spans="1:37" ht="17" thickBot="1" x14ac:dyDescent="0.25">
      <c r="A133" s="16">
        <v>44309</v>
      </c>
      <c r="B133" s="16"/>
      <c r="C133" s="17">
        <v>4171.5</v>
      </c>
      <c r="D133" s="19">
        <f t="shared" si="25"/>
        <v>1.0598994609654078E-2</v>
      </c>
      <c r="F133" s="67">
        <v>2271.86</v>
      </c>
      <c r="G133" s="19">
        <f t="shared" si="26"/>
        <v>1.7580320790465009E-2</v>
      </c>
      <c r="I133" s="30">
        <v>228.88171399999999</v>
      </c>
      <c r="J133" s="48">
        <f t="shared" si="27"/>
        <v>9.8744892220112845E-3</v>
      </c>
      <c r="L133" s="30">
        <v>51.204678000000001</v>
      </c>
      <c r="M133" s="19">
        <f t="shared" si="28"/>
        <v>7.9611220818573969E-3</v>
      </c>
      <c r="O133" s="30">
        <v>41.52</v>
      </c>
      <c r="P133" s="19">
        <f t="shared" si="29"/>
        <v>-3.0359645025688886E-2</v>
      </c>
      <c r="R133" s="20">
        <f t="shared" si="19"/>
        <v>8.1750096569199247E-5</v>
      </c>
      <c r="S133" s="20">
        <f t="shared" si="20"/>
        <v>2.4968082975761262E-4</v>
      </c>
      <c r="U133" s="20">
        <f t="shared" si="30"/>
        <v>6.0327332810507784E-5</v>
      </c>
      <c r="V133" s="20">
        <f t="shared" si="31"/>
        <v>1.4033708890376191E-4</v>
      </c>
      <c r="X133" s="20">
        <f t="shared" si="21"/>
        <v>6.3423571529974544E-5</v>
      </c>
      <c r="Y133" s="20">
        <f t="shared" si="22"/>
        <v>8.7392322686918777E-5</v>
      </c>
      <c r="AA133" s="20">
        <f t="shared" si="32"/>
        <v>4.4608009508574426E-5</v>
      </c>
      <c r="AB133" s="50">
        <f t="shared" si="33"/>
        <v>1.4668788238498607E-4</v>
      </c>
      <c r="AD133" s="51">
        <f t="shared" si="34"/>
        <v>0.73794815348557208</v>
      </c>
      <c r="AE133" s="21">
        <f t="shared" si="35"/>
        <v>0.5620659344972524</v>
      </c>
      <c r="AG133" s="21">
        <f t="shared" si="23"/>
        <v>0.77582258849429253</v>
      </c>
      <c r="AH133" s="21">
        <f t="shared" si="24"/>
        <v>0.35001614970503853</v>
      </c>
      <c r="AJ133" s="21">
        <f t="shared" si="36"/>
        <v>0.54566308029758659</v>
      </c>
      <c r="AK133" s="21">
        <f t="shared" si="37"/>
        <v>0.58750158162878996</v>
      </c>
    </row>
    <row r="134" spans="1:37" ht="17" thickBot="1" x14ac:dyDescent="0.25">
      <c r="A134" s="16">
        <v>44308</v>
      </c>
      <c r="B134" s="16"/>
      <c r="C134" s="17">
        <v>4127.75</v>
      </c>
      <c r="D134" s="19">
        <f t="shared" si="25"/>
        <v>-8.8840866798727269E-3</v>
      </c>
      <c r="F134" s="67">
        <v>2232.61</v>
      </c>
      <c r="G134" s="19">
        <f t="shared" si="26"/>
        <v>-3.1344463147930934E-3</v>
      </c>
      <c r="I134" s="30">
        <v>226.64372299999999</v>
      </c>
      <c r="J134" s="48">
        <f t="shared" si="27"/>
        <v>-1.5357515970982893E-2</v>
      </c>
      <c r="L134" s="30">
        <v>50.800251000000003</v>
      </c>
      <c r="M134" s="19">
        <f t="shared" si="28"/>
        <v>-8.2803496387960918E-3</v>
      </c>
      <c r="O134" s="30">
        <v>42.82</v>
      </c>
      <c r="P134" s="19">
        <f t="shared" si="29"/>
        <v>2.7351247600767792E-2</v>
      </c>
      <c r="R134" s="20">
        <f t="shared" si="19"/>
        <v>8.0870026440778539E-5</v>
      </c>
      <c r="S134" s="20">
        <f t="shared" si="20"/>
        <v>2.4781527549997795E-4</v>
      </c>
      <c r="U134" s="20">
        <f t="shared" si="30"/>
        <v>5.9891216008055362E-5</v>
      </c>
      <c r="V134" s="20">
        <f t="shared" si="31"/>
        <v>1.3817737334264913E-4</v>
      </c>
      <c r="X134" s="20">
        <f t="shared" si="21"/>
        <v>6.3087938508371591E-5</v>
      </c>
      <c r="Y134" s="20">
        <f t="shared" si="22"/>
        <v>8.533773667115157E-5</v>
      </c>
      <c r="AA134" s="20">
        <f t="shared" si="32"/>
        <v>4.7525911061908231E-5</v>
      </c>
      <c r="AB134" s="50">
        <f t="shared" si="33"/>
        <v>1.5344780627948686E-4</v>
      </c>
      <c r="AD134" s="51">
        <f t="shared" si="34"/>
        <v>0.74058608169139095</v>
      </c>
      <c r="AE134" s="21">
        <f t="shared" si="35"/>
        <v>0.55758214687884089</v>
      </c>
      <c r="AG134" s="21">
        <f t="shared" si="23"/>
        <v>0.78011522049607784</v>
      </c>
      <c r="AH134" s="21">
        <f t="shared" si="24"/>
        <v>0.34436027601195701</v>
      </c>
      <c r="AJ134" s="21">
        <f t="shared" si="36"/>
        <v>0.58768264527168979</v>
      </c>
      <c r="AK134" s="21">
        <f t="shared" si="37"/>
        <v>0.61920237148375668</v>
      </c>
    </row>
    <row r="135" spans="1:37" ht="17" thickBot="1" x14ac:dyDescent="0.25">
      <c r="A135" s="16">
        <v>44307</v>
      </c>
      <c r="B135" s="16"/>
      <c r="C135" s="17">
        <v>4164.75</v>
      </c>
      <c r="D135" s="19">
        <f t="shared" si="25"/>
        <v>9.2693565976009751E-3</v>
      </c>
      <c r="F135" s="67">
        <v>2239.63</v>
      </c>
      <c r="G135" s="19">
        <f t="shared" si="26"/>
        <v>2.3498658721055055E-2</v>
      </c>
      <c r="I135" s="30">
        <v>230.178696</v>
      </c>
      <c r="J135" s="48">
        <f t="shared" si="27"/>
        <v>2.1218682375711895E-2</v>
      </c>
      <c r="L135" s="30">
        <v>51.224406999999999</v>
      </c>
      <c r="M135" s="19">
        <f t="shared" si="28"/>
        <v>2.7031899014982042E-3</v>
      </c>
      <c r="O135" s="30">
        <v>41.68</v>
      </c>
      <c r="P135" s="19">
        <f t="shared" si="29"/>
        <v>2.6601035793154537E-2</v>
      </c>
      <c r="R135" s="20">
        <f t="shared" si="19"/>
        <v>8.0669029307976357E-5</v>
      </c>
      <c r="S135" s="20">
        <f t="shared" si="20"/>
        <v>2.4866267520905086E-4</v>
      </c>
      <c r="U135" s="20">
        <f t="shared" si="30"/>
        <v>5.7403659058709983E-5</v>
      </c>
      <c r="V135" s="20">
        <f t="shared" si="31"/>
        <v>1.3672310095391428E-4</v>
      </c>
      <c r="X135" s="20">
        <f t="shared" si="21"/>
        <v>6.1381180621605604E-5</v>
      </c>
      <c r="Y135" s="20">
        <f t="shared" si="22"/>
        <v>8.4179637999417113E-5</v>
      </c>
      <c r="AA135" s="20">
        <f t="shared" si="32"/>
        <v>5.0126848944439399E-5</v>
      </c>
      <c r="AB135" s="50">
        <f t="shared" si="33"/>
        <v>1.5453543418123746E-4</v>
      </c>
      <c r="AD135" s="51">
        <f t="shared" si="34"/>
        <v>0.71159476630809104</v>
      </c>
      <c r="AE135" s="21">
        <f t="shared" si="35"/>
        <v>0.54983362838419991</v>
      </c>
      <c r="AG135" s="21">
        <f t="shared" si="23"/>
        <v>0.76090144071606403</v>
      </c>
      <c r="AH135" s="21">
        <f t="shared" si="24"/>
        <v>0.3385294472869611</v>
      </c>
      <c r="AJ135" s="21">
        <f t="shared" si="36"/>
        <v>0.62138901849266426</v>
      </c>
      <c r="AK135" s="21">
        <f t="shared" si="37"/>
        <v>0.62146614505502051</v>
      </c>
    </row>
    <row r="136" spans="1:37" ht="17" thickBot="1" x14ac:dyDescent="0.25">
      <c r="A136" s="16">
        <v>44306</v>
      </c>
      <c r="B136" s="16"/>
      <c r="C136" s="17">
        <v>4126.5</v>
      </c>
      <c r="D136" s="19">
        <f t="shared" si="25"/>
        <v>-6.9787029238358445E-3</v>
      </c>
      <c r="F136" s="67">
        <v>2188.21</v>
      </c>
      <c r="G136" s="19">
        <f t="shared" si="26"/>
        <v>-1.9619175627240137E-2</v>
      </c>
      <c r="I136" s="30">
        <v>225.39608799999999</v>
      </c>
      <c r="J136" s="48">
        <f t="shared" si="27"/>
        <v>-2.0482811706389659E-2</v>
      </c>
      <c r="L136" s="30">
        <v>51.086311000000002</v>
      </c>
      <c r="M136" s="19">
        <f t="shared" si="28"/>
        <v>-2.0056700402565353E-2</v>
      </c>
      <c r="O136" s="30">
        <v>40.599997999999999</v>
      </c>
      <c r="P136" s="19">
        <f t="shared" si="29"/>
        <v>1.601599139179144E-2</v>
      </c>
      <c r="R136" s="20">
        <f t="shared" ref="R136:R199" si="38">VAR(D136:D225)</f>
        <v>7.9991850391083669E-5</v>
      </c>
      <c r="S136" s="20">
        <f t="shared" ref="S136:S199" si="39">VAR(G136:G225)</f>
        <v>2.4505148721794219E-4</v>
      </c>
      <c r="U136" s="20">
        <f t="shared" si="30"/>
        <v>5.5750037914401206E-5</v>
      </c>
      <c r="V136" s="20">
        <f t="shared" si="31"/>
        <v>1.3202143346115861E-4</v>
      </c>
      <c r="X136" s="20">
        <f t="shared" ref="X136:X199" si="40">COVAR(D136:D225,M136:M225)</f>
        <v>6.1287926671292772E-5</v>
      </c>
      <c r="Y136" s="20">
        <f t="shared" ref="Y136:Y199" si="41">COVAR(G136:G225,M136:M225)</f>
        <v>8.3797601486670676E-5</v>
      </c>
      <c r="AA136" s="20">
        <f t="shared" si="32"/>
        <v>4.8257284315991949E-5</v>
      </c>
      <c r="AB136" s="50">
        <f t="shared" si="33"/>
        <v>1.5094328598964503E-4</v>
      </c>
      <c r="AD136" s="51">
        <f t="shared" si="34"/>
        <v>0.69694647194478965</v>
      </c>
      <c r="AE136" s="21">
        <f t="shared" si="35"/>
        <v>0.53874977442492444</v>
      </c>
      <c r="AG136" s="21">
        <f t="shared" ref="AG136:AG199" si="42">X136/R136</f>
        <v>0.7661771339411878</v>
      </c>
      <c r="AH136" s="21">
        <f t="shared" ref="AH136:AH199" si="43">Y136/S136</f>
        <v>0.34195916310494923</v>
      </c>
      <c r="AJ136" s="21">
        <f t="shared" si="36"/>
        <v>0.6032775098970703</v>
      </c>
      <c r="AK136" s="21">
        <f t="shared" si="37"/>
        <v>0.6159655985086927</v>
      </c>
    </row>
    <row r="137" spans="1:37" ht="17" thickBot="1" x14ac:dyDescent="0.25">
      <c r="A137" s="16">
        <v>44305</v>
      </c>
      <c r="B137" s="16"/>
      <c r="C137" s="17">
        <v>4155.5</v>
      </c>
      <c r="D137" s="19">
        <f t="shared" ref="D137:D200" si="44">C137/C138 - 1</f>
        <v>-4.9685722837473634E-3</v>
      </c>
      <c r="F137" s="67">
        <v>2232</v>
      </c>
      <c r="G137" s="19">
        <f t="shared" ref="G137:G200" si="45">F137/F138 - 1</f>
        <v>-1.3554782624068062E-2</v>
      </c>
      <c r="I137" s="30">
        <v>230.109375</v>
      </c>
      <c r="J137" s="48">
        <f t="shared" ref="J137:J200" si="46">I137/I138-1</f>
        <v>-4.1566650916018411E-3</v>
      </c>
      <c r="L137" s="30">
        <v>52.131905000000003</v>
      </c>
      <c r="M137" s="19">
        <f t="shared" ref="M137:M200" si="47">L137/L138 - 1</f>
        <v>9.4697682434508046E-4</v>
      </c>
      <c r="O137" s="30">
        <v>39.959999000000003</v>
      </c>
      <c r="P137" s="19">
        <f t="shared" ref="P137:P200" si="48">O137/O138 - 1</f>
        <v>-6.2173590205759632E-3</v>
      </c>
      <c r="R137" s="20">
        <f t="shared" si="38"/>
        <v>7.9340292937797442E-5</v>
      </c>
      <c r="S137" s="20">
        <f t="shared" si="39"/>
        <v>2.3994251236590883E-4</v>
      </c>
      <c r="U137" s="20">
        <f t="shared" ref="U137:U200" si="49">COVAR(D137:D226,J137:J226)</f>
        <v>5.4400075422301448E-5</v>
      </c>
      <c r="V137" s="20">
        <f t="shared" ref="V137:V200" si="50">COVAR(G137:G226,J137:J226)</f>
        <v>1.2705411358118884E-4</v>
      </c>
      <c r="X137" s="20">
        <f t="shared" si="40"/>
        <v>5.9349922989547039E-5</v>
      </c>
      <c r="Y137" s="20">
        <f t="shared" si="41"/>
        <v>7.8594046510567411E-5</v>
      </c>
      <c r="AA137" s="20">
        <f t="shared" ref="AA137:AA200" si="51">COVAR(D137:D226,P137:P226)</f>
        <v>5.0121354423486704E-5</v>
      </c>
      <c r="AB137" s="50">
        <f t="shared" ref="AB137:AB200" si="52">COVAR(G137:G226,P137:P226)</f>
        <v>1.5483913197641822E-4</v>
      </c>
      <c r="AD137" s="51">
        <f t="shared" ref="AD137:AD200" si="53">U137/R137</f>
        <v>0.68565508656428764</v>
      </c>
      <c r="AE137" s="21">
        <f t="shared" ref="AE137:AE200" si="54">V137/S137</f>
        <v>0.5295189765598235</v>
      </c>
      <c r="AG137" s="21">
        <f t="shared" si="42"/>
        <v>0.7480426501081513</v>
      </c>
      <c r="AH137" s="21">
        <f t="shared" si="43"/>
        <v>0.32755365331305958</v>
      </c>
      <c r="AJ137" s="21">
        <f t="shared" ref="AJ137:AJ200" si="55">AA137/R137</f>
        <v>0.63172635955329404</v>
      </c>
      <c r="AK137" s="21">
        <f t="shared" ref="AK137:AK200" si="56">AB137/S137</f>
        <v>0.64531762399941373</v>
      </c>
    </row>
    <row r="138" spans="1:37" ht="17" thickBot="1" x14ac:dyDescent="0.25">
      <c r="A138" s="16">
        <v>44302</v>
      </c>
      <c r="B138" s="16"/>
      <c r="C138" s="17">
        <v>4176.25</v>
      </c>
      <c r="D138" s="19">
        <f t="shared" si="44"/>
        <v>3.3033033033031955E-3</v>
      </c>
      <c r="F138" s="67">
        <v>2262.67</v>
      </c>
      <c r="G138" s="19">
        <f t="shared" si="45"/>
        <v>2.4810927441327735E-3</v>
      </c>
      <c r="I138" s="30">
        <v>231.06985499999999</v>
      </c>
      <c r="J138" s="48">
        <f t="shared" si="46"/>
        <v>3.6125296075546487E-3</v>
      </c>
      <c r="L138" s="30">
        <v>52.082583999999997</v>
      </c>
      <c r="M138" s="19">
        <f t="shared" si="47"/>
        <v>2.2463174943623487E-2</v>
      </c>
      <c r="O138" s="30">
        <v>40.209999000000003</v>
      </c>
      <c r="P138" s="19">
        <f t="shared" si="48"/>
        <v>-1.6148764769972179E-2</v>
      </c>
      <c r="R138" s="20">
        <f t="shared" si="38"/>
        <v>7.9553403234303521E-5</v>
      </c>
      <c r="S138" s="20">
        <f t="shared" si="39"/>
        <v>2.4236346551976534E-4</v>
      </c>
      <c r="U138" s="20">
        <f t="shared" si="49"/>
        <v>5.7335079481969264E-5</v>
      </c>
      <c r="V138" s="20">
        <f t="shared" si="50"/>
        <v>1.3538878763705081E-4</v>
      </c>
      <c r="X138" s="20">
        <f t="shared" si="40"/>
        <v>5.9595651721277437E-5</v>
      </c>
      <c r="Y138" s="20">
        <f t="shared" si="41"/>
        <v>7.9306710045476994E-5</v>
      </c>
      <c r="AA138" s="20">
        <f t="shared" si="51"/>
        <v>5.2072061175076661E-5</v>
      </c>
      <c r="AB138" s="50">
        <f t="shared" si="52"/>
        <v>1.60440029322951E-4</v>
      </c>
      <c r="AD138" s="51">
        <f t="shared" si="53"/>
        <v>0.72071183822399076</v>
      </c>
      <c r="AE138" s="21">
        <f t="shared" si="54"/>
        <v>0.5586187973781449</v>
      </c>
      <c r="AG138" s="21">
        <f t="shared" si="42"/>
        <v>0.74912762117485032</v>
      </c>
      <c r="AH138" s="21">
        <f t="shared" si="43"/>
        <v>0.32722221509499472</v>
      </c>
      <c r="AJ138" s="21">
        <f t="shared" si="55"/>
        <v>0.65455479034268549</v>
      </c>
      <c r="AK138" s="21">
        <f t="shared" si="56"/>
        <v>0.66198108274642875</v>
      </c>
    </row>
    <row r="139" spans="1:37" ht="17" thickBot="1" x14ac:dyDescent="0.25">
      <c r="A139" s="16">
        <v>44301</v>
      </c>
      <c r="B139" s="16"/>
      <c r="C139" s="17">
        <v>4162.5</v>
      </c>
      <c r="D139" s="19">
        <f t="shared" si="44"/>
        <v>1.0806216610004915E-2</v>
      </c>
      <c r="F139" s="67">
        <v>2257.0700000000002</v>
      </c>
      <c r="G139" s="19">
        <f t="shared" si="45"/>
        <v>4.1597707899561076E-3</v>
      </c>
      <c r="I139" s="30">
        <v>230.238113</v>
      </c>
      <c r="J139" s="48">
        <f t="shared" si="46"/>
        <v>-2.579402549873766E-4</v>
      </c>
      <c r="L139" s="30">
        <v>50.938347</v>
      </c>
      <c r="M139" s="19">
        <f t="shared" si="47"/>
        <v>5.2560573280571177E-3</v>
      </c>
      <c r="O139" s="30">
        <v>40.869999</v>
      </c>
      <c r="P139" s="19">
        <f t="shared" si="48"/>
        <v>-2.1972656786443112E-3</v>
      </c>
      <c r="R139" s="20">
        <f t="shared" si="38"/>
        <v>7.9571043151146475E-5</v>
      </c>
      <c r="S139" s="20">
        <f t="shared" si="39"/>
        <v>2.42494715585168E-4</v>
      </c>
      <c r="U139" s="20">
        <f t="shared" si="49"/>
        <v>5.7308515956971023E-5</v>
      </c>
      <c r="V139" s="20">
        <f t="shared" si="50"/>
        <v>1.3542404396601495E-4</v>
      </c>
      <c r="X139" s="20">
        <f t="shared" si="40"/>
        <v>5.9111111959387992E-5</v>
      </c>
      <c r="Y139" s="20">
        <f t="shared" si="41"/>
        <v>7.9394187565125668E-5</v>
      </c>
      <c r="AA139" s="20">
        <f t="shared" si="51"/>
        <v>5.2777905881832241E-5</v>
      </c>
      <c r="AB139" s="50">
        <f t="shared" si="52"/>
        <v>1.5992757639359201E-4</v>
      </c>
      <c r="AD139" s="51">
        <f t="shared" si="53"/>
        <v>0.72021823124918161</v>
      </c>
      <c r="AE139" s="21">
        <f t="shared" si="54"/>
        <v>0.55846183550524375</v>
      </c>
      <c r="AG139" s="21">
        <f t="shared" si="42"/>
        <v>0.74287215070318335</v>
      </c>
      <c r="AH139" s="21">
        <f t="shared" si="43"/>
        <v>0.32740584624097169</v>
      </c>
      <c r="AJ139" s="21">
        <f t="shared" si="55"/>
        <v>0.66328030639965041</v>
      </c>
      <c r="AK139" s="21">
        <f t="shared" si="56"/>
        <v>0.65950953202286544</v>
      </c>
    </row>
    <row r="140" spans="1:37" ht="17" thickBot="1" x14ac:dyDescent="0.25">
      <c r="A140" s="16">
        <v>44300</v>
      </c>
      <c r="B140" s="16"/>
      <c r="C140" s="17">
        <v>4118</v>
      </c>
      <c r="D140" s="19">
        <f t="shared" si="44"/>
        <v>-3.5690520839634088E-3</v>
      </c>
      <c r="F140" s="67">
        <v>2247.7199999999998</v>
      </c>
      <c r="G140" s="19">
        <f t="shared" si="45"/>
        <v>8.4345781813612852E-3</v>
      </c>
      <c r="I140" s="30">
        <v>230.297516</v>
      </c>
      <c r="J140" s="48">
        <f t="shared" si="46"/>
        <v>1.408328526440128E-2</v>
      </c>
      <c r="L140" s="30">
        <v>50.672012000000002</v>
      </c>
      <c r="M140" s="19">
        <f t="shared" si="47"/>
        <v>-5.6137127312262391E-3</v>
      </c>
      <c r="O140" s="30">
        <v>40.959999000000003</v>
      </c>
      <c r="P140" s="19">
        <f t="shared" si="48"/>
        <v>1.3359748310724839E-2</v>
      </c>
      <c r="R140" s="20">
        <f t="shared" si="38"/>
        <v>7.8578747502902586E-5</v>
      </c>
      <c r="S140" s="20">
        <f t="shared" si="39"/>
        <v>2.4247867050388347E-4</v>
      </c>
      <c r="U140" s="20">
        <f t="shared" si="49"/>
        <v>5.7697814817105478E-5</v>
      </c>
      <c r="V140" s="20">
        <f t="shared" si="50"/>
        <v>1.3549649635599938E-4</v>
      </c>
      <c r="X140" s="20">
        <f t="shared" si="40"/>
        <v>5.8806980443770027E-5</v>
      </c>
      <c r="Y140" s="20">
        <f t="shared" si="41"/>
        <v>7.9244411442547528E-5</v>
      </c>
      <c r="AA140" s="20">
        <f t="shared" si="51"/>
        <v>5.3115999070007783E-5</v>
      </c>
      <c r="AB140" s="50">
        <f t="shared" si="52"/>
        <v>1.6016008663754708E-4</v>
      </c>
      <c r="AD140" s="51">
        <f t="shared" si="53"/>
        <v>0.73426742790694399</v>
      </c>
      <c r="AE140" s="21">
        <f t="shared" si="54"/>
        <v>0.55879758856492623</v>
      </c>
      <c r="AG140" s="21">
        <f t="shared" si="42"/>
        <v>0.74838276649290936</v>
      </c>
      <c r="AH140" s="21">
        <f t="shared" si="43"/>
        <v>0.32680982322227953</v>
      </c>
      <c r="AJ140" s="21">
        <f t="shared" si="55"/>
        <v>0.67595884075456603</v>
      </c>
      <c r="AK140" s="21">
        <f t="shared" si="56"/>
        <v>0.66051206196704215</v>
      </c>
    </row>
    <row r="141" spans="1:37" ht="17" thickBot="1" x14ac:dyDescent="0.25">
      <c r="A141" s="16">
        <v>44299</v>
      </c>
      <c r="B141" s="16"/>
      <c r="C141" s="17">
        <v>4132.75</v>
      </c>
      <c r="D141" s="19">
        <f t="shared" si="44"/>
        <v>3.0337964929312289E-3</v>
      </c>
      <c r="F141" s="67">
        <v>2228.92</v>
      </c>
      <c r="G141" s="19">
        <f t="shared" si="45"/>
        <v>-2.1756842661319054E-3</v>
      </c>
      <c r="I141" s="30">
        <v>227.09921299999999</v>
      </c>
      <c r="J141" s="48">
        <f t="shared" si="46"/>
        <v>-6.8418512748958937E-3</v>
      </c>
      <c r="L141" s="30">
        <v>50.958075999999998</v>
      </c>
      <c r="M141" s="19">
        <f t="shared" si="47"/>
        <v>1.7452374071533772E-3</v>
      </c>
      <c r="O141" s="30">
        <v>40.419998</v>
      </c>
      <c r="P141" s="19">
        <f t="shared" si="48"/>
        <v>4.9495047054692876E-4</v>
      </c>
      <c r="R141" s="20">
        <f t="shared" si="38"/>
        <v>7.9179633055530328E-5</v>
      </c>
      <c r="S141" s="20">
        <f t="shared" si="39"/>
        <v>2.42547214709186E-4</v>
      </c>
      <c r="U141" s="20">
        <f t="shared" si="49"/>
        <v>5.7769728201361694E-5</v>
      </c>
      <c r="V141" s="20">
        <f t="shared" si="50"/>
        <v>1.3439145244197861E-4</v>
      </c>
      <c r="X141" s="20">
        <f t="shared" si="40"/>
        <v>5.9349761285126407E-5</v>
      </c>
      <c r="Y141" s="20">
        <f t="shared" si="41"/>
        <v>8.0489893754771046E-5</v>
      </c>
      <c r="AA141" s="20">
        <f t="shared" si="51"/>
        <v>5.2655188629064594E-5</v>
      </c>
      <c r="AB141" s="50">
        <f t="shared" si="52"/>
        <v>1.585217143030357E-4</v>
      </c>
      <c r="AD141" s="51">
        <f t="shared" si="53"/>
        <v>0.72960338374953793</v>
      </c>
      <c r="AE141" s="21">
        <f t="shared" si="54"/>
        <v>0.55408367646321521</v>
      </c>
      <c r="AG141" s="21">
        <f t="shared" si="42"/>
        <v>0.74955842803038986</v>
      </c>
      <c r="AH141" s="21">
        <f t="shared" si="43"/>
        <v>0.33185247602731038</v>
      </c>
      <c r="AJ141" s="21">
        <f t="shared" si="55"/>
        <v>0.66500925297464331</v>
      </c>
      <c r="AK141" s="21">
        <f t="shared" si="56"/>
        <v>0.65357054086604605</v>
      </c>
    </row>
    <row r="142" spans="1:37" ht="17" thickBot="1" x14ac:dyDescent="0.25">
      <c r="A142" s="16">
        <v>44298</v>
      </c>
      <c r="B142" s="16"/>
      <c r="C142" s="17">
        <v>4120.25</v>
      </c>
      <c r="D142" s="19">
        <f t="shared" si="44"/>
        <v>1.820609297245035E-4</v>
      </c>
      <c r="F142" s="67">
        <v>2233.7800000000002</v>
      </c>
      <c r="G142" s="19">
        <f t="shared" si="45"/>
        <v>-4.3192019505496893E-3</v>
      </c>
      <c r="I142" s="30">
        <v>228.66369599999999</v>
      </c>
      <c r="J142" s="48">
        <f t="shared" si="46"/>
        <v>7.8001457545595621E-4</v>
      </c>
      <c r="L142" s="30">
        <v>50.869297000000003</v>
      </c>
      <c r="M142" s="19">
        <f t="shared" si="47"/>
        <v>-9.9827502631113507E-3</v>
      </c>
      <c r="O142" s="30">
        <v>40.400002000000001</v>
      </c>
      <c r="P142" s="19">
        <f t="shared" si="48"/>
        <v>1.5075452640086695E-2</v>
      </c>
      <c r="R142" s="20">
        <f t="shared" si="38"/>
        <v>7.9227382243284624E-5</v>
      </c>
      <c r="S142" s="20">
        <f t="shared" si="39"/>
        <v>2.4518665506942101E-4</v>
      </c>
      <c r="U142" s="20">
        <f t="shared" si="49"/>
        <v>5.8210980929675696E-5</v>
      </c>
      <c r="V142" s="20">
        <f t="shared" si="50"/>
        <v>1.3552964344257378E-4</v>
      </c>
      <c r="X142" s="20">
        <f t="shared" si="40"/>
        <v>5.9075875361730068E-5</v>
      </c>
      <c r="Y142" s="20">
        <f t="shared" si="41"/>
        <v>7.8703577956584103E-5</v>
      </c>
      <c r="AA142" s="20">
        <f t="shared" si="51"/>
        <v>5.3038659925696638E-5</v>
      </c>
      <c r="AB142" s="50">
        <f t="shared" si="52"/>
        <v>1.6078532282794625E-4</v>
      </c>
      <c r="AD142" s="51">
        <f t="shared" si="53"/>
        <v>0.73473310970854022</v>
      </c>
      <c r="AE142" s="21">
        <f t="shared" si="54"/>
        <v>0.55276109298934128</v>
      </c>
      <c r="AG142" s="21">
        <f t="shared" si="42"/>
        <v>0.74564971969318583</v>
      </c>
      <c r="AH142" s="21">
        <f t="shared" si="43"/>
        <v>0.32099454162503394</v>
      </c>
      <c r="AJ142" s="21">
        <f t="shared" si="55"/>
        <v>0.66944859749158547</v>
      </c>
      <c r="AK142" s="21">
        <f t="shared" si="56"/>
        <v>0.65576702281134447</v>
      </c>
    </row>
    <row r="143" spans="1:37" ht="17" thickBot="1" x14ac:dyDescent="0.25">
      <c r="A143" s="16">
        <v>44295</v>
      </c>
      <c r="B143" s="16"/>
      <c r="C143" s="17">
        <v>4119.5</v>
      </c>
      <c r="D143" s="19">
        <f t="shared" si="44"/>
        <v>7.4590364392272956E-3</v>
      </c>
      <c r="F143" s="67">
        <v>2243.4699999999998</v>
      </c>
      <c r="G143" s="19">
        <f t="shared" si="45"/>
        <v>3.8794256666374594E-4</v>
      </c>
      <c r="I143" s="30">
        <v>228.48547400000001</v>
      </c>
      <c r="J143" s="48">
        <f t="shared" si="46"/>
        <v>1.1715327989156865E-3</v>
      </c>
      <c r="L143" s="30">
        <v>51.382232999999999</v>
      </c>
      <c r="M143" s="19">
        <f t="shared" si="47"/>
        <v>3.4675542730684406E-3</v>
      </c>
      <c r="O143" s="30">
        <v>39.799999</v>
      </c>
      <c r="P143" s="19">
        <f t="shared" si="48"/>
        <v>-1.679844367588923E-2</v>
      </c>
      <c r="R143" s="20">
        <f t="shared" si="38"/>
        <v>7.930790752746048E-5</v>
      </c>
      <c r="S143" s="20">
        <f t="shared" si="39"/>
        <v>2.4522762422250148E-4</v>
      </c>
      <c r="U143" s="20">
        <f t="shared" si="49"/>
        <v>5.8705163486733267E-5</v>
      </c>
      <c r="V143" s="20">
        <f t="shared" si="50"/>
        <v>1.3657125848196396E-4</v>
      </c>
      <c r="X143" s="20">
        <f t="shared" si="40"/>
        <v>5.9066374291350836E-5</v>
      </c>
      <c r="Y143" s="20">
        <f t="shared" si="41"/>
        <v>7.8178797120562627E-5</v>
      </c>
      <c r="AA143" s="20">
        <f t="shared" si="51"/>
        <v>5.393358402670652E-5</v>
      </c>
      <c r="AB143" s="50">
        <f t="shared" si="52"/>
        <v>1.6342531216526705E-4</v>
      </c>
      <c r="AD143" s="51">
        <f t="shared" si="53"/>
        <v>0.74021828739342943</v>
      </c>
      <c r="AE143" s="21">
        <f t="shared" si="54"/>
        <v>0.55691628916181668</v>
      </c>
      <c r="AG143" s="21">
        <f t="shared" si="42"/>
        <v>0.74477282446140713</v>
      </c>
      <c r="AH143" s="21">
        <f t="shared" si="43"/>
        <v>0.31880094001819692</v>
      </c>
      <c r="AJ143" s="21">
        <f t="shared" si="55"/>
        <v>0.68005304525317267</v>
      </c>
      <c r="AK143" s="21">
        <f t="shared" si="56"/>
        <v>0.66642293128031516</v>
      </c>
    </row>
    <row r="144" spans="1:37" ht="17" thickBot="1" x14ac:dyDescent="0.25">
      <c r="A144" s="16">
        <v>44294</v>
      </c>
      <c r="B144" s="16"/>
      <c r="C144" s="17">
        <v>4089</v>
      </c>
      <c r="D144" s="19">
        <f t="shared" si="44"/>
        <v>4.6683046683047014E-3</v>
      </c>
      <c r="F144" s="67">
        <v>2242.6</v>
      </c>
      <c r="G144" s="19">
        <f t="shared" si="45"/>
        <v>8.7942241515035491E-3</v>
      </c>
      <c r="I144" s="30">
        <v>228.218109</v>
      </c>
      <c r="J144" s="48">
        <f t="shared" si="46"/>
        <v>3.0377104234124985E-4</v>
      </c>
      <c r="L144" s="30">
        <v>51.204678000000001</v>
      </c>
      <c r="M144" s="19">
        <f t="shared" si="47"/>
        <v>2.7043127894725849E-3</v>
      </c>
      <c r="O144" s="30">
        <v>40.479999999999997</v>
      </c>
      <c r="P144" s="19">
        <f t="shared" si="48"/>
        <v>2.6889955702179336E-2</v>
      </c>
      <c r="R144" s="20">
        <f t="shared" si="38"/>
        <v>8.1232013450508879E-5</v>
      </c>
      <c r="S144" s="20">
        <f t="shared" si="39"/>
        <v>2.4844099521806941E-4</v>
      </c>
      <c r="U144" s="20">
        <f t="shared" si="49"/>
        <v>6.026467109343266E-5</v>
      </c>
      <c r="V144" s="20">
        <f t="shared" si="50"/>
        <v>1.3821062217240379E-4</v>
      </c>
      <c r="X144" s="20">
        <f t="shared" si="40"/>
        <v>6.2318097344772578E-5</v>
      </c>
      <c r="Y144" s="20">
        <f t="shared" si="41"/>
        <v>8.2115702789672888E-5</v>
      </c>
      <c r="AA144" s="20">
        <f t="shared" si="51"/>
        <v>6.2987626642002365E-5</v>
      </c>
      <c r="AB144" s="50">
        <f t="shared" si="52"/>
        <v>1.7234401101560274E-4</v>
      </c>
      <c r="AD144" s="51">
        <f t="shared" si="53"/>
        <v>0.74188326170382679</v>
      </c>
      <c r="AE144" s="21">
        <f t="shared" si="54"/>
        <v>0.55631165883508571</v>
      </c>
      <c r="AG144" s="21">
        <f t="shared" si="42"/>
        <v>0.76716179616476299</v>
      </c>
      <c r="AH144" s="21">
        <f t="shared" si="43"/>
        <v>0.33052396492614161</v>
      </c>
      <c r="AJ144" s="21">
        <f t="shared" si="55"/>
        <v>0.77540398134262645</v>
      </c>
      <c r="AK144" s="21">
        <f t="shared" si="56"/>
        <v>0.6937019828966936</v>
      </c>
    </row>
    <row r="145" spans="1:37" ht="17" thickBot="1" x14ac:dyDescent="0.25">
      <c r="A145" s="16">
        <v>44293</v>
      </c>
      <c r="B145" s="16"/>
      <c r="C145" s="17">
        <v>4070</v>
      </c>
      <c r="D145" s="19">
        <f t="shared" si="44"/>
        <v>1.4763779527560139E-3</v>
      </c>
      <c r="F145" s="67">
        <v>2223.0500000000002</v>
      </c>
      <c r="G145" s="19">
        <f t="shared" si="45"/>
        <v>-1.5979461301817044E-2</v>
      </c>
      <c r="I145" s="30">
        <v>228.14880400000001</v>
      </c>
      <c r="J145" s="48">
        <f t="shared" si="46"/>
        <v>-9.9719962042854604E-4</v>
      </c>
      <c r="L145" s="30">
        <v>51.066578</v>
      </c>
      <c r="M145" s="19">
        <f t="shared" si="47"/>
        <v>-4.9971700823380205E-3</v>
      </c>
      <c r="O145" s="30">
        <v>39.419998</v>
      </c>
      <c r="P145" s="19">
        <f t="shared" si="48"/>
        <v>-3.9707698896655264E-2</v>
      </c>
      <c r="R145" s="20">
        <f t="shared" si="38"/>
        <v>8.1357723453356169E-5</v>
      </c>
      <c r="S145" s="20">
        <f t="shared" si="39"/>
        <v>2.508563187127317E-4</v>
      </c>
      <c r="U145" s="20">
        <f t="shared" si="49"/>
        <v>6.0953349629114916E-5</v>
      </c>
      <c r="V145" s="20">
        <f t="shared" si="50"/>
        <v>1.4045187239060625E-4</v>
      </c>
      <c r="X145" s="20">
        <f t="shared" si="40"/>
        <v>6.3011698572840047E-5</v>
      </c>
      <c r="Y145" s="20">
        <f t="shared" si="41"/>
        <v>8.4527772002521099E-5</v>
      </c>
      <c r="AA145" s="20">
        <f t="shared" si="51"/>
        <v>6.339267156943028E-5</v>
      </c>
      <c r="AB145" s="50">
        <f t="shared" si="52"/>
        <v>1.7505765457491722E-4</v>
      </c>
      <c r="AD145" s="51">
        <f t="shared" si="53"/>
        <v>0.74920176034744335</v>
      </c>
      <c r="AE145" s="21">
        <f t="shared" si="54"/>
        <v>0.5598897134077967</v>
      </c>
      <c r="AG145" s="21">
        <f t="shared" si="42"/>
        <v>0.77450174240637126</v>
      </c>
      <c r="AH145" s="21">
        <f t="shared" si="43"/>
        <v>0.33695691795317356</v>
      </c>
      <c r="AJ145" s="21">
        <f t="shared" si="55"/>
        <v>0.77918443238857871</v>
      </c>
      <c r="AK145" s="21">
        <f t="shared" si="56"/>
        <v>0.69784032338999846</v>
      </c>
    </row>
    <row r="146" spans="1:37" ht="17" thickBot="1" x14ac:dyDescent="0.25">
      <c r="A146" s="16">
        <v>44292</v>
      </c>
      <c r="B146" s="16"/>
      <c r="C146" s="17">
        <v>4064</v>
      </c>
      <c r="D146" s="19">
        <f t="shared" si="44"/>
        <v>-9.218855632721068E-4</v>
      </c>
      <c r="F146" s="67">
        <v>2259.15</v>
      </c>
      <c r="G146" s="19">
        <f t="shared" si="45"/>
        <v>-2.5343394160421973E-3</v>
      </c>
      <c r="I146" s="30">
        <v>228.376541</v>
      </c>
      <c r="J146" s="48">
        <f t="shared" si="46"/>
        <v>-1.3135935233495877E-2</v>
      </c>
      <c r="L146" s="30">
        <v>51.323048</v>
      </c>
      <c r="M146" s="19">
        <f t="shared" si="47"/>
        <v>-7.2505095179524748E-3</v>
      </c>
      <c r="O146" s="30">
        <v>41.049999</v>
      </c>
      <c r="P146" s="19">
        <f t="shared" si="48"/>
        <v>1.383050067520375E-2</v>
      </c>
      <c r="R146" s="20">
        <f t="shared" si="38"/>
        <v>8.2206509038041284E-5</v>
      </c>
      <c r="S146" s="20">
        <f t="shared" si="39"/>
        <v>2.4699826360548717E-4</v>
      </c>
      <c r="U146" s="20">
        <f t="shared" si="49"/>
        <v>6.1657940284011917E-5</v>
      </c>
      <c r="V146" s="20">
        <f t="shared" si="50"/>
        <v>1.3969527162826514E-4</v>
      </c>
      <c r="X146" s="20">
        <f t="shared" si="40"/>
        <v>6.3753828972432593E-5</v>
      </c>
      <c r="Y146" s="20">
        <f t="shared" si="41"/>
        <v>8.3072846417631629E-5</v>
      </c>
      <c r="AA146" s="20">
        <f t="shared" si="51"/>
        <v>6.4439259472704564E-5</v>
      </c>
      <c r="AB146" s="50">
        <f t="shared" si="52"/>
        <v>1.6673689028353858E-4</v>
      </c>
      <c r="AD146" s="51">
        <f t="shared" si="53"/>
        <v>0.75003720514977146</v>
      </c>
      <c r="AE146" s="21">
        <f t="shared" si="54"/>
        <v>0.56557187726384384</v>
      </c>
      <c r="AG146" s="21">
        <f t="shared" si="42"/>
        <v>0.77553261558558995</v>
      </c>
      <c r="AH146" s="21">
        <f t="shared" si="43"/>
        <v>0.33632967780825374</v>
      </c>
      <c r="AJ146" s="21">
        <f t="shared" si="55"/>
        <v>0.78387052590793171</v>
      </c>
      <c r="AK146" s="21">
        <f t="shared" si="56"/>
        <v>0.67505288437920197</v>
      </c>
    </row>
    <row r="147" spans="1:37" ht="17" thickBot="1" x14ac:dyDescent="0.25">
      <c r="A147" s="16">
        <v>44291</v>
      </c>
      <c r="B147" s="16"/>
      <c r="C147" s="17">
        <v>4067.75</v>
      </c>
      <c r="D147" s="19">
        <f t="shared" si="44"/>
        <v>1.440149625935172E-2</v>
      </c>
      <c r="F147" s="67">
        <v>2264.89</v>
      </c>
      <c r="G147" s="19">
        <f t="shared" si="45"/>
        <v>4.8759927237231881E-3</v>
      </c>
      <c r="I147" s="30">
        <v>231.41641200000001</v>
      </c>
      <c r="J147" s="48">
        <f t="shared" si="46"/>
        <v>4.1676685211873288E-3</v>
      </c>
      <c r="L147" s="30">
        <v>51.697884000000002</v>
      </c>
      <c r="M147" s="19">
        <f t="shared" si="47"/>
        <v>1.5500830544749711E-2</v>
      </c>
      <c r="O147" s="30">
        <v>40.490001999999997</v>
      </c>
      <c r="P147" s="19">
        <f t="shared" si="48"/>
        <v>7.2139550444287881E-3</v>
      </c>
      <c r="R147" s="20">
        <f t="shared" si="38"/>
        <v>8.2225382225115714E-5</v>
      </c>
      <c r="S147" s="20">
        <f t="shared" si="39"/>
        <v>2.4702497031557771E-4</v>
      </c>
      <c r="U147" s="20">
        <f t="shared" si="49"/>
        <v>6.1136416931952551E-5</v>
      </c>
      <c r="V147" s="20">
        <f t="shared" si="50"/>
        <v>1.3854920037584641E-4</v>
      </c>
      <c r="X147" s="20">
        <f t="shared" si="40"/>
        <v>6.3286886395553409E-5</v>
      </c>
      <c r="Y147" s="20">
        <f t="shared" si="41"/>
        <v>8.2070549220493417E-5</v>
      </c>
      <c r="AA147" s="20">
        <f t="shared" si="51"/>
        <v>6.4400794928115487E-5</v>
      </c>
      <c r="AB147" s="50">
        <f t="shared" si="52"/>
        <v>1.6671920354905374E-4</v>
      </c>
      <c r="AD147" s="51">
        <f t="shared" si="53"/>
        <v>0.74352244133780931</v>
      </c>
      <c r="AE147" s="21">
        <f t="shared" si="54"/>
        <v>0.56087123580603193</v>
      </c>
      <c r="AG147" s="21">
        <f t="shared" si="42"/>
        <v>0.76967579454100066</v>
      </c>
      <c r="AH147" s="21">
        <f t="shared" si="43"/>
        <v>0.33223584286093505</v>
      </c>
      <c r="AJ147" s="21">
        <f t="shared" si="55"/>
        <v>0.78322281010259975</v>
      </c>
      <c r="AK147" s="21">
        <f t="shared" si="56"/>
        <v>0.67490830314064088</v>
      </c>
    </row>
    <row r="148" spans="1:37" ht="17" thickBot="1" x14ac:dyDescent="0.25">
      <c r="A148" s="16">
        <v>44287</v>
      </c>
      <c r="B148" s="16"/>
      <c r="C148" s="17">
        <v>4010</v>
      </c>
      <c r="D148" s="19">
        <f t="shared" si="44"/>
        <v>1.0712035286704502E-2</v>
      </c>
      <c r="F148" s="67">
        <v>2253.9</v>
      </c>
      <c r="G148" s="19">
        <f t="shared" si="45"/>
        <v>1.5032514906418326E-2</v>
      </c>
      <c r="I148" s="30">
        <v>230.45594800000001</v>
      </c>
      <c r="J148" s="48">
        <f t="shared" si="46"/>
        <v>3.7521853695192675E-3</v>
      </c>
      <c r="L148" s="30">
        <v>50.908755999999997</v>
      </c>
      <c r="M148" s="19">
        <f t="shared" si="47"/>
        <v>5.2214742036806872E-3</v>
      </c>
      <c r="O148" s="30">
        <v>40.200001</v>
      </c>
      <c r="P148" s="19">
        <f t="shared" si="48"/>
        <v>-1.4464329137917842E-2</v>
      </c>
      <c r="R148" s="20">
        <f t="shared" si="38"/>
        <v>8.219637154814537E-5</v>
      </c>
      <c r="S148" s="20">
        <f t="shared" si="39"/>
        <v>2.4963277698736807E-4</v>
      </c>
      <c r="U148" s="20">
        <f t="shared" si="49"/>
        <v>6.0870756680178353E-5</v>
      </c>
      <c r="V148" s="20">
        <f t="shared" si="50"/>
        <v>1.3832144728922899E-4</v>
      </c>
      <c r="X148" s="20">
        <f t="shared" si="40"/>
        <v>6.3750967275601404E-5</v>
      </c>
      <c r="Y148" s="20">
        <f t="shared" si="41"/>
        <v>8.4523062115935744E-5</v>
      </c>
      <c r="AA148" s="20">
        <f t="shared" si="51"/>
        <v>6.5800518275414041E-5</v>
      </c>
      <c r="AB148" s="50">
        <f t="shared" si="52"/>
        <v>1.6924500959311642E-4</v>
      </c>
      <c r="AD148" s="51">
        <f t="shared" si="53"/>
        <v>0.74055284355860118</v>
      </c>
      <c r="AE148" s="21">
        <f t="shared" si="54"/>
        <v>0.55409970180409573</v>
      </c>
      <c r="AG148" s="21">
        <f t="shared" si="42"/>
        <v>0.77559344865071289</v>
      </c>
      <c r="AH148" s="21">
        <f t="shared" si="43"/>
        <v>0.33858960003562666</v>
      </c>
      <c r="AJ148" s="21">
        <f t="shared" si="55"/>
        <v>0.8005282597769211</v>
      </c>
      <c r="AK148" s="21">
        <f t="shared" si="56"/>
        <v>0.67797591179975758</v>
      </c>
    </row>
    <row r="149" spans="1:37" ht="17" thickBot="1" x14ac:dyDescent="0.25">
      <c r="A149" s="16">
        <v>44286</v>
      </c>
      <c r="B149" s="16"/>
      <c r="C149" s="17">
        <v>3967.5</v>
      </c>
      <c r="D149" s="19">
        <f t="shared" si="44"/>
        <v>5.0028497245266923E-3</v>
      </c>
      <c r="F149" s="67">
        <v>2220.52</v>
      </c>
      <c r="G149" s="19">
        <f t="shared" si="45"/>
        <v>1.1257855906730896E-2</v>
      </c>
      <c r="I149" s="30">
        <v>229.59446700000001</v>
      </c>
      <c r="J149" s="48">
        <f t="shared" si="46"/>
        <v>-5.1913968837207225E-3</v>
      </c>
      <c r="L149" s="30">
        <v>50.644317999999998</v>
      </c>
      <c r="M149" s="19">
        <f t="shared" si="47"/>
        <v>-1.1590025008932914E-3</v>
      </c>
      <c r="O149" s="30">
        <v>40.790000999999997</v>
      </c>
      <c r="P149" s="19">
        <f t="shared" si="48"/>
        <v>7.2574337958830837E-2</v>
      </c>
      <c r="R149" s="20">
        <f t="shared" si="38"/>
        <v>8.152056957573077E-5</v>
      </c>
      <c r="S149" s="20">
        <f t="shared" si="39"/>
        <v>2.4791231495821932E-4</v>
      </c>
      <c r="U149" s="20">
        <f t="shared" si="49"/>
        <v>6.1527007587692717E-5</v>
      </c>
      <c r="V149" s="20">
        <f t="shared" si="50"/>
        <v>1.3815972536608594E-4</v>
      </c>
      <c r="X149" s="20">
        <f t="shared" si="40"/>
        <v>6.4578152943617681E-5</v>
      </c>
      <c r="Y149" s="20">
        <f t="shared" si="41"/>
        <v>8.3927749793884991E-5</v>
      </c>
      <c r="AA149" s="20">
        <f t="shared" si="51"/>
        <v>6.8574906309034044E-5</v>
      </c>
      <c r="AB149" s="50">
        <f t="shared" si="52"/>
        <v>1.712109433177337E-4</v>
      </c>
      <c r="AD149" s="51">
        <f t="shared" si="53"/>
        <v>0.75474212101199212</v>
      </c>
      <c r="AE149" s="21">
        <f t="shared" si="54"/>
        <v>0.55729270806643871</v>
      </c>
      <c r="AG149" s="21">
        <f t="shared" si="42"/>
        <v>0.79217004100573707</v>
      </c>
      <c r="AH149" s="21">
        <f t="shared" si="43"/>
        <v>0.33853804240434504</v>
      </c>
      <c r="AJ149" s="21">
        <f t="shared" si="55"/>
        <v>0.84119758566369562</v>
      </c>
      <c r="AK149" s="21">
        <f t="shared" si="56"/>
        <v>0.69061088533091985</v>
      </c>
    </row>
    <row r="150" spans="1:37" ht="17" thickBot="1" x14ac:dyDescent="0.25">
      <c r="A150" s="16">
        <v>44285</v>
      </c>
      <c r="B150" s="16"/>
      <c r="C150" s="17">
        <v>3947.75</v>
      </c>
      <c r="D150" s="19">
        <f t="shared" si="44"/>
        <v>-2.8416266734023754E-3</v>
      </c>
      <c r="F150" s="67">
        <v>2195.8000000000002</v>
      </c>
      <c r="G150" s="19">
        <f t="shared" si="45"/>
        <v>1.7195693664647127E-2</v>
      </c>
      <c r="I150" s="30">
        <v>230.79260300000001</v>
      </c>
      <c r="J150" s="48">
        <f t="shared" si="46"/>
        <v>1.2422932810999932E-2</v>
      </c>
      <c r="L150" s="30">
        <v>50.703082999999999</v>
      </c>
      <c r="M150" s="19">
        <f t="shared" si="47"/>
        <v>-1.4280266355993998E-2</v>
      </c>
      <c r="O150" s="30">
        <v>38.029998999999997</v>
      </c>
      <c r="P150" s="19">
        <f t="shared" si="48"/>
        <v>1.1436197416818894E-2</v>
      </c>
      <c r="R150" s="20">
        <f t="shared" si="38"/>
        <v>8.2554181782778998E-5</v>
      </c>
      <c r="S150" s="20">
        <f t="shared" si="39"/>
        <v>2.5205817142837919E-4</v>
      </c>
      <c r="U150" s="20">
        <f t="shared" si="49"/>
        <v>6.2492204091841298E-5</v>
      </c>
      <c r="V150" s="20">
        <f t="shared" si="50"/>
        <v>1.4018754608621637E-4</v>
      </c>
      <c r="X150" s="20">
        <f t="shared" si="40"/>
        <v>6.7619657663584295E-5</v>
      </c>
      <c r="Y150" s="20">
        <f t="shared" si="41"/>
        <v>9.0138623021772624E-5</v>
      </c>
      <c r="AA150" s="20">
        <f t="shared" si="51"/>
        <v>6.6142264709976979E-5</v>
      </c>
      <c r="AB150" s="50">
        <f t="shared" si="52"/>
        <v>1.6572680777692401E-4</v>
      </c>
      <c r="AD150" s="51">
        <f t="shared" si="53"/>
        <v>0.75698411324909187</v>
      </c>
      <c r="AE150" s="21">
        <f t="shared" si="54"/>
        <v>0.55617140000577137</v>
      </c>
      <c r="AG150" s="21">
        <f t="shared" si="42"/>
        <v>0.8190942748546497</v>
      </c>
      <c r="AH150" s="21">
        <f t="shared" si="43"/>
        <v>0.35761039807187911</v>
      </c>
      <c r="AJ150" s="21">
        <f t="shared" si="55"/>
        <v>0.80119823468196993</v>
      </c>
      <c r="AK150" s="21">
        <f t="shared" si="56"/>
        <v>0.65749428728207004</v>
      </c>
    </row>
    <row r="151" spans="1:37" ht="17" thickBot="1" x14ac:dyDescent="0.25">
      <c r="A151" s="16">
        <v>44284</v>
      </c>
      <c r="B151" s="16"/>
      <c r="C151" s="17">
        <v>3959</v>
      </c>
      <c r="D151" s="19">
        <f t="shared" si="44"/>
        <v>-1.4502805977678612E-3</v>
      </c>
      <c r="F151" s="67">
        <v>2158.6799999999998</v>
      </c>
      <c r="G151" s="19">
        <f t="shared" si="45"/>
        <v>-2.826944199362591E-2</v>
      </c>
      <c r="I151" s="30">
        <v>227.96066300000001</v>
      </c>
      <c r="J151" s="48">
        <f t="shared" si="46"/>
        <v>3.1372679170396101E-3</v>
      </c>
      <c r="L151" s="30">
        <v>51.437626000000002</v>
      </c>
      <c r="M151" s="19">
        <f t="shared" si="47"/>
        <v>-9.5117954868206844E-4</v>
      </c>
      <c r="O151" s="30">
        <v>37.599997999999999</v>
      </c>
      <c r="P151" s="19">
        <f t="shared" si="48"/>
        <v>2.7322405864612431E-2</v>
      </c>
      <c r="R151" s="20">
        <f t="shared" si="38"/>
        <v>8.4209398603199255E-5</v>
      </c>
      <c r="S151" s="20">
        <f t="shared" si="39"/>
        <v>2.5338567832839407E-4</v>
      </c>
      <c r="U151" s="20">
        <f t="shared" si="49"/>
        <v>6.4542371158519195E-5</v>
      </c>
      <c r="V151" s="20">
        <f t="shared" si="50"/>
        <v>1.4111165506708957E-4</v>
      </c>
      <c r="X151" s="20">
        <f t="shared" si="40"/>
        <v>7.6428779726851344E-5</v>
      </c>
      <c r="Y151" s="20">
        <f t="shared" si="41"/>
        <v>1.0651919034440242E-4</v>
      </c>
      <c r="AA151" s="20">
        <f t="shared" si="51"/>
        <v>6.7733119279578101E-5</v>
      </c>
      <c r="AB151" s="50">
        <f t="shared" si="52"/>
        <v>1.6552793032594945E-4</v>
      </c>
      <c r="AD151" s="51">
        <f t="shared" si="53"/>
        <v>0.76645092150161875</v>
      </c>
      <c r="AE151" s="21">
        <f t="shared" si="54"/>
        <v>0.55690462064791757</v>
      </c>
      <c r="AG151" s="21">
        <f t="shared" si="42"/>
        <v>0.90760391351313707</v>
      </c>
      <c r="AH151" s="21">
        <f t="shared" si="43"/>
        <v>0.420383626442971</v>
      </c>
      <c r="AJ151" s="21">
        <f t="shared" si="55"/>
        <v>0.80434156285501379</v>
      </c>
      <c r="AK151" s="21">
        <f t="shared" si="56"/>
        <v>0.65326474415582869</v>
      </c>
    </row>
    <row r="152" spans="1:37" ht="17" thickBot="1" x14ac:dyDescent="0.25">
      <c r="A152" s="16">
        <v>44281</v>
      </c>
      <c r="B152" s="16"/>
      <c r="C152" s="17">
        <v>3964.75</v>
      </c>
      <c r="D152" s="19">
        <f t="shared" si="44"/>
        <v>1.64722471478016E-2</v>
      </c>
      <c r="F152" s="67">
        <v>2221.48</v>
      </c>
      <c r="G152" s="19">
        <f t="shared" si="45"/>
        <v>1.7571182527758467E-2</v>
      </c>
      <c r="I152" s="30">
        <v>227.247726</v>
      </c>
      <c r="J152" s="48">
        <f t="shared" si="46"/>
        <v>2.3411341776400141E-2</v>
      </c>
      <c r="L152" s="30">
        <v>51.486598999999998</v>
      </c>
      <c r="M152" s="19">
        <f t="shared" si="47"/>
        <v>4.0784044957725252E-2</v>
      </c>
      <c r="O152" s="30">
        <v>36.599997999999999</v>
      </c>
      <c r="P152" s="19">
        <f t="shared" si="48"/>
        <v>1.9162059106545559E-3</v>
      </c>
      <c r="R152" s="20">
        <f t="shared" si="38"/>
        <v>8.5539043172675201E-5</v>
      </c>
      <c r="S152" s="20">
        <f t="shared" si="39"/>
        <v>2.4667931193696207E-4</v>
      </c>
      <c r="U152" s="20">
        <f t="shared" si="49"/>
        <v>6.5220655734870065E-5</v>
      </c>
      <c r="V152" s="20">
        <f t="shared" si="50"/>
        <v>1.4213271066621265E-4</v>
      </c>
      <c r="X152" s="20">
        <f t="shared" si="40"/>
        <v>7.8822094992045641E-5</v>
      </c>
      <c r="Y152" s="20">
        <f t="shared" si="41"/>
        <v>1.0930457829666009E-4</v>
      </c>
      <c r="AA152" s="20">
        <f t="shared" si="51"/>
        <v>6.9445062439765974E-5</v>
      </c>
      <c r="AB152" s="50">
        <f t="shared" si="52"/>
        <v>1.7638266917804397E-4</v>
      </c>
      <c r="AD152" s="51">
        <f t="shared" si="53"/>
        <v>0.76246651021348233</v>
      </c>
      <c r="AE152" s="21">
        <f t="shared" si="54"/>
        <v>0.57618415403450651</v>
      </c>
      <c r="AG152" s="21">
        <f t="shared" si="42"/>
        <v>0.92147506060980544</v>
      </c>
      <c r="AH152" s="21">
        <f t="shared" si="43"/>
        <v>0.44310395321920004</v>
      </c>
      <c r="AJ152" s="21">
        <f t="shared" si="55"/>
        <v>0.81185222401400059</v>
      </c>
      <c r="AK152" s="21">
        <f t="shared" si="56"/>
        <v>0.71502821940381389</v>
      </c>
    </row>
    <row r="153" spans="1:37" ht="17" thickBot="1" x14ac:dyDescent="0.25">
      <c r="A153" s="16">
        <v>44280</v>
      </c>
      <c r="B153" s="16"/>
      <c r="C153" s="17">
        <v>3900.5</v>
      </c>
      <c r="D153" s="19">
        <f t="shared" si="44"/>
        <v>5.0892224441152489E-3</v>
      </c>
      <c r="F153" s="67">
        <v>2183.12</v>
      </c>
      <c r="G153" s="19">
        <f t="shared" si="45"/>
        <v>2.288838806711424E-2</v>
      </c>
      <c r="I153" s="30">
        <v>222.04925499999999</v>
      </c>
      <c r="J153" s="48">
        <f t="shared" si="46"/>
        <v>1.3650991666697143E-2</v>
      </c>
      <c r="L153" s="30">
        <v>49.469051</v>
      </c>
      <c r="M153" s="19">
        <f t="shared" si="47"/>
        <v>1.7321176410248773E-2</v>
      </c>
      <c r="O153" s="30">
        <v>36.529998999999997</v>
      </c>
      <c r="P153" s="19">
        <f t="shared" si="48"/>
        <v>7.409588792095767E-2</v>
      </c>
      <c r="R153" s="20">
        <f t="shared" si="38"/>
        <v>8.3375293272485826E-5</v>
      </c>
      <c r="S153" s="20">
        <f t="shared" si="39"/>
        <v>2.4430325014959003E-4</v>
      </c>
      <c r="U153" s="20">
        <f t="shared" si="49"/>
        <v>6.0386498219444386E-5</v>
      </c>
      <c r="V153" s="20">
        <f t="shared" si="50"/>
        <v>1.3945161260105546E-4</v>
      </c>
      <c r="X153" s="20">
        <f t="shared" si="40"/>
        <v>7.3339237166222259E-5</v>
      </c>
      <c r="Y153" s="20">
        <f t="shared" si="41"/>
        <v>1.0274569819137263E-4</v>
      </c>
      <c r="AA153" s="20">
        <f t="shared" si="51"/>
        <v>6.8056124508374165E-5</v>
      </c>
      <c r="AB153" s="50">
        <f t="shared" si="52"/>
        <v>1.7653889455437251E-4</v>
      </c>
      <c r="AD153" s="51">
        <f t="shared" si="53"/>
        <v>0.72427329307364685</v>
      </c>
      <c r="AE153" s="21">
        <f t="shared" si="54"/>
        <v>0.57081357908937946</v>
      </c>
      <c r="AG153" s="21">
        <f t="shared" si="42"/>
        <v>0.87962793637841985</v>
      </c>
      <c r="AH153" s="21">
        <f t="shared" si="43"/>
        <v>0.42056623531803244</v>
      </c>
      <c r="AJ153" s="21">
        <f t="shared" si="55"/>
        <v>0.81626249020743125</v>
      </c>
      <c r="AK153" s="21">
        <f t="shared" si="56"/>
        <v>0.72262196448993399</v>
      </c>
    </row>
    <row r="154" spans="1:37" ht="17" thickBot="1" x14ac:dyDescent="0.25">
      <c r="A154" s="16">
        <v>44279</v>
      </c>
      <c r="B154" s="16"/>
      <c r="C154" s="17">
        <v>3880.75</v>
      </c>
      <c r="D154" s="19">
        <f t="shared" si="44"/>
        <v>-4.87210718635811E-3</v>
      </c>
      <c r="F154" s="67">
        <v>2134.27</v>
      </c>
      <c r="G154" s="19">
        <f t="shared" si="45"/>
        <v>-2.3525751593318378E-2</v>
      </c>
      <c r="I154" s="30">
        <v>219.05888400000001</v>
      </c>
      <c r="J154" s="48">
        <f t="shared" si="46"/>
        <v>1.3654020684524149E-2</v>
      </c>
      <c r="L154" s="30">
        <v>48.626778000000002</v>
      </c>
      <c r="M154" s="19">
        <f t="shared" si="47"/>
        <v>-7.1984818909925918E-3</v>
      </c>
      <c r="O154" s="30">
        <v>34.009998000000003</v>
      </c>
      <c r="P154" s="19">
        <f t="shared" si="48"/>
        <v>2.9405882352939727E-4</v>
      </c>
      <c r="R154" s="20">
        <f t="shared" si="38"/>
        <v>8.3236824604762024E-5</v>
      </c>
      <c r="S154" s="20">
        <f t="shared" si="39"/>
        <v>2.4261281800247512E-4</v>
      </c>
      <c r="U154" s="20">
        <f t="shared" si="49"/>
        <v>5.9798459419530169E-5</v>
      </c>
      <c r="V154" s="20">
        <f t="shared" si="50"/>
        <v>1.3807447179198611E-4</v>
      </c>
      <c r="X154" s="20">
        <f t="shared" si="40"/>
        <v>7.2482434623565898E-5</v>
      </c>
      <c r="Y154" s="20">
        <f t="shared" si="41"/>
        <v>1.0142911037559796E-4</v>
      </c>
      <c r="AA154" s="20">
        <f t="shared" si="51"/>
        <v>6.278822899591256E-5</v>
      </c>
      <c r="AB154" s="50">
        <f t="shared" si="52"/>
        <v>1.7634317530222022E-4</v>
      </c>
      <c r="AD154" s="51">
        <f t="shared" si="53"/>
        <v>0.71841351112893204</v>
      </c>
      <c r="AE154" s="21">
        <f t="shared" si="54"/>
        <v>0.56911449662390667</v>
      </c>
      <c r="AG154" s="21">
        <f t="shared" si="42"/>
        <v>0.87079769041813182</v>
      </c>
      <c r="AH154" s="21">
        <f t="shared" si="43"/>
        <v>0.418069874504995</v>
      </c>
      <c r="AJ154" s="21">
        <f t="shared" si="55"/>
        <v>0.75433234381601355</v>
      </c>
      <c r="AK154" s="21">
        <f t="shared" si="56"/>
        <v>0.72685020006000334</v>
      </c>
    </row>
    <row r="155" spans="1:37" ht="17" thickBot="1" x14ac:dyDescent="0.25">
      <c r="A155" s="16">
        <v>44278</v>
      </c>
      <c r="B155" s="16"/>
      <c r="C155" s="17">
        <v>3899.75</v>
      </c>
      <c r="D155" s="19">
        <f t="shared" si="44"/>
        <v>-7.6972010178116834E-3</v>
      </c>
      <c r="F155" s="67">
        <v>2185.69</v>
      </c>
      <c r="G155" s="19">
        <f t="shared" si="45"/>
        <v>-3.5798733038061803E-2</v>
      </c>
      <c r="I155" s="30">
        <v>216.10813899999999</v>
      </c>
      <c r="J155" s="48">
        <f t="shared" si="46"/>
        <v>-3.4377528394029078E-2</v>
      </c>
      <c r="L155" s="30">
        <v>48.979354999999998</v>
      </c>
      <c r="M155" s="19">
        <f t="shared" si="47"/>
        <v>-5.7653983857949287E-3</v>
      </c>
      <c r="O155" s="30">
        <v>34</v>
      </c>
      <c r="P155" s="19">
        <f t="shared" si="48"/>
        <v>-5.6079955580233265E-2</v>
      </c>
      <c r="R155" s="20">
        <f t="shared" si="38"/>
        <v>8.4241465820567553E-5</v>
      </c>
      <c r="S155" s="20">
        <f t="shared" si="39"/>
        <v>2.458976595446161E-4</v>
      </c>
      <c r="U155" s="20">
        <f t="shared" si="49"/>
        <v>6.7431056047021027E-5</v>
      </c>
      <c r="V155" s="20">
        <f t="shared" si="50"/>
        <v>1.6062504029891946E-4</v>
      </c>
      <c r="X155" s="20">
        <f t="shared" si="40"/>
        <v>7.3603723493628607E-5</v>
      </c>
      <c r="Y155" s="20">
        <f t="shared" si="41"/>
        <v>1.0347347578248828E-4</v>
      </c>
      <c r="AA155" s="20">
        <f t="shared" si="51"/>
        <v>7.2289333487319382E-5</v>
      </c>
      <c r="AB155" s="50">
        <f t="shared" si="52"/>
        <v>2.0302205293034847E-4</v>
      </c>
      <c r="AD155" s="51">
        <f t="shared" si="53"/>
        <v>0.80044970004021154</v>
      </c>
      <c r="AE155" s="21">
        <f t="shared" si="54"/>
        <v>0.65321906925175666</v>
      </c>
      <c r="AG155" s="21">
        <f t="shared" si="42"/>
        <v>0.87372320479801358</v>
      </c>
      <c r="AH155" s="21">
        <f t="shared" si="43"/>
        <v>0.42079894527712602</v>
      </c>
      <c r="AJ155" s="21">
        <f t="shared" si="55"/>
        <v>0.85812055598954151</v>
      </c>
      <c r="AK155" s="21">
        <f t="shared" si="56"/>
        <v>0.82563637777736465</v>
      </c>
    </row>
    <row r="156" spans="1:37" ht="17" thickBot="1" x14ac:dyDescent="0.25">
      <c r="A156" s="16">
        <v>44277</v>
      </c>
      <c r="B156" s="16"/>
      <c r="C156" s="17">
        <v>3930</v>
      </c>
      <c r="D156" s="19">
        <f t="shared" si="44"/>
        <v>4.4420362825932092E-3</v>
      </c>
      <c r="F156" s="67">
        <v>2266.84</v>
      </c>
      <c r="G156" s="19">
        <f t="shared" si="45"/>
        <v>-9.0533540250486988E-3</v>
      </c>
      <c r="I156" s="30">
        <v>223.801895</v>
      </c>
      <c r="J156" s="48">
        <f t="shared" si="46"/>
        <v>3.2403492356773977E-3</v>
      </c>
      <c r="L156" s="30">
        <v>49.263378000000003</v>
      </c>
      <c r="M156" s="19">
        <f t="shared" si="47"/>
        <v>2.6949788246258599E-2</v>
      </c>
      <c r="O156" s="30">
        <v>36.020000000000003</v>
      </c>
      <c r="P156" s="19">
        <f t="shared" si="48"/>
        <v>-1.1797009278545656E-2</v>
      </c>
      <c r="R156" s="20">
        <f t="shared" si="38"/>
        <v>8.3402109629151106E-5</v>
      </c>
      <c r="S156" s="20">
        <f t="shared" si="39"/>
        <v>2.2985859794390928E-4</v>
      </c>
      <c r="U156" s="20">
        <f t="shared" si="49"/>
        <v>6.4028430865967285E-5</v>
      </c>
      <c r="V156" s="20">
        <f t="shared" si="50"/>
        <v>1.4574831723231292E-4</v>
      </c>
      <c r="X156" s="20">
        <f t="shared" si="40"/>
        <v>7.2560201902618996E-5</v>
      </c>
      <c r="Y156" s="20">
        <f t="shared" si="41"/>
        <v>9.8916000318533854E-5</v>
      </c>
      <c r="AA156" s="20">
        <f t="shared" si="51"/>
        <v>6.7655487417546688E-5</v>
      </c>
      <c r="AB156" s="50">
        <f t="shared" si="52"/>
        <v>1.8275164051705732E-4</v>
      </c>
      <c r="AD156" s="51">
        <f t="shared" si="53"/>
        <v>0.76770756939687479</v>
      </c>
      <c r="AE156" s="21">
        <f t="shared" si="54"/>
        <v>0.63407816168738151</v>
      </c>
      <c r="AG156" s="21">
        <f t="shared" si="42"/>
        <v>0.87000439467609592</v>
      </c>
      <c r="AH156" s="21">
        <f t="shared" si="43"/>
        <v>0.43033413238982521</v>
      </c>
      <c r="AJ156" s="21">
        <f t="shared" si="55"/>
        <v>0.81119635604396534</v>
      </c>
      <c r="AK156" s="21">
        <f t="shared" si="56"/>
        <v>0.7950611469476242</v>
      </c>
    </row>
    <row r="157" spans="1:37" ht="17" thickBot="1" x14ac:dyDescent="0.25">
      <c r="A157" s="16">
        <v>44274</v>
      </c>
      <c r="B157" s="16"/>
      <c r="C157" s="17">
        <v>3912.62</v>
      </c>
      <c r="D157" s="19">
        <f t="shared" si="44"/>
        <v>-9.9068045448746922E-4</v>
      </c>
      <c r="F157" s="67">
        <v>2287.5500000000002</v>
      </c>
      <c r="G157" s="19">
        <f t="shared" si="45"/>
        <v>8.8022967114866901E-3</v>
      </c>
      <c r="I157" s="30">
        <v>223.07904099999999</v>
      </c>
      <c r="J157" s="48">
        <f t="shared" si="46"/>
        <v>-2.3365673926244224E-2</v>
      </c>
      <c r="L157" s="30">
        <v>47.970581000000003</v>
      </c>
      <c r="M157" s="19">
        <f t="shared" si="47"/>
        <v>3.6885578525920337E-3</v>
      </c>
      <c r="O157" s="30">
        <v>36.450001</v>
      </c>
      <c r="P157" s="19">
        <f t="shared" si="48"/>
        <v>6.0723433618548039E-3</v>
      </c>
      <c r="R157" s="20">
        <f t="shared" si="38"/>
        <v>8.7313187786494643E-5</v>
      </c>
      <c r="S157" s="20">
        <f t="shared" si="39"/>
        <v>2.3450959870751964E-4</v>
      </c>
      <c r="U157" s="20">
        <f t="shared" si="49"/>
        <v>7.3828961795964417E-5</v>
      </c>
      <c r="V157" s="20">
        <f t="shared" si="50"/>
        <v>1.5805944517564551E-4</v>
      </c>
      <c r="X157" s="20">
        <f t="shared" si="40"/>
        <v>7.4826227565440157E-5</v>
      </c>
      <c r="Y157" s="20">
        <f t="shared" si="41"/>
        <v>1.0615573820163418E-4</v>
      </c>
      <c r="AA157" s="20">
        <f t="shared" si="51"/>
        <v>5.1514298146294323E-5</v>
      </c>
      <c r="AB157" s="50">
        <f t="shared" si="52"/>
        <v>1.598650288463013E-4</v>
      </c>
      <c r="AD157" s="51">
        <f t="shared" si="53"/>
        <v>0.84556484155059186</v>
      </c>
      <c r="AE157" s="21">
        <f t="shared" si="54"/>
        <v>0.67399989615255462</v>
      </c>
      <c r="AG157" s="21">
        <f t="shared" si="42"/>
        <v>0.85698654994032952</v>
      </c>
      <c r="AH157" s="21">
        <f t="shared" si="43"/>
        <v>0.45267118611222229</v>
      </c>
      <c r="AJ157" s="21">
        <f t="shared" si="55"/>
        <v>0.58999447222407342</v>
      </c>
      <c r="AK157" s="21">
        <f t="shared" si="56"/>
        <v>0.68169929814124564</v>
      </c>
    </row>
    <row r="158" spans="1:37" ht="17" thickBot="1" x14ac:dyDescent="0.25">
      <c r="A158" s="16">
        <v>44273</v>
      </c>
      <c r="B158" s="16"/>
      <c r="C158" s="17">
        <v>3916.5</v>
      </c>
      <c r="D158" s="19">
        <f t="shared" si="44"/>
        <v>-1.446904881731248E-2</v>
      </c>
      <c r="F158" s="67">
        <v>2267.59</v>
      </c>
      <c r="G158" s="19">
        <f t="shared" si="45"/>
        <v>-2.9447138534234307E-2</v>
      </c>
      <c r="I158" s="30">
        <v>228.41613799999999</v>
      </c>
      <c r="J158" s="48">
        <f t="shared" si="46"/>
        <v>-1.2626875182601527E-2</v>
      </c>
      <c r="L158" s="30">
        <v>47.794288999999999</v>
      </c>
      <c r="M158" s="19">
        <f t="shared" si="47"/>
        <v>-1.2545537833611453E-2</v>
      </c>
      <c r="O158" s="30">
        <v>36.229999999999997</v>
      </c>
      <c r="P158" s="19">
        <f t="shared" si="48"/>
        <v>-2.160407835819822E-2</v>
      </c>
      <c r="R158" s="20">
        <f t="shared" si="38"/>
        <v>9.1843026336255572E-5</v>
      </c>
      <c r="S158" s="20">
        <f t="shared" si="39"/>
        <v>2.3437909181141806E-4</v>
      </c>
      <c r="U158" s="20">
        <f t="shared" si="49"/>
        <v>5.5395862816500661E-5</v>
      </c>
      <c r="V158" s="20">
        <f t="shared" si="50"/>
        <v>1.6255675551326814E-4</v>
      </c>
      <c r="X158" s="20">
        <f t="shared" si="40"/>
        <v>7.3395125916500694E-5</v>
      </c>
      <c r="Y158" s="20">
        <f t="shared" si="41"/>
        <v>1.0638622692126777E-4</v>
      </c>
      <c r="AA158" s="20">
        <f t="shared" si="51"/>
        <v>6.2619795218628243E-5</v>
      </c>
      <c r="AB158" s="50">
        <f t="shared" si="52"/>
        <v>1.5770312295946054E-4</v>
      </c>
      <c r="AD158" s="51">
        <f t="shared" si="53"/>
        <v>0.60315807335970617</v>
      </c>
      <c r="AE158" s="21">
        <f t="shared" si="54"/>
        <v>0.69356338168620291</v>
      </c>
      <c r="AG158" s="21">
        <f t="shared" si="42"/>
        <v>0.79913662304404642</v>
      </c>
      <c r="AH158" s="21">
        <f t="shared" si="43"/>
        <v>0.45390664371575584</v>
      </c>
      <c r="AJ158" s="21">
        <f t="shared" si="55"/>
        <v>0.68181328203803659</v>
      </c>
      <c r="AK158" s="21">
        <f t="shared" si="56"/>
        <v>0.67285491099329298</v>
      </c>
    </row>
    <row r="159" spans="1:37" ht="17" thickBot="1" x14ac:dyDescent="0.25">
      <c r="A159" s="16">
        <v>44272</v>
      </c>
      <c r="B159" s="16"/>
      <c r="C159" s="17">
        <v>3974</v>
      </c>
      <c r="D159" s="19">
        <f t="shared" si="44"/>
        <v>2.9022082018927975E-3</v>
      </c>
      <c r="F159" s="67">
        <v>2336.39</v>
      </c>
      <c r="G159" s="19">
        <f t="shared" si="45"/>
        <v>7.2730564944469833E-3</v>
      </c>
      <c r="I159" s="30">
        <v>231.33720400000001</v>
      </c>
      <c r="J159" s="48">
        <f t="shared" si="46"/>
        <v>3.1661173972985068E-2</v>
      </c>
      <c r="L159" s="30">
        <v>48.401511999999997</v>
      </c>
      <c r="M159" s="19">
        <f t="shared" si="47"/>
        <v>-5.0331825457520241E-3</v>
      </c>
      <c r="O159" s="30">
        <v>37.029998999999997</v>
      </c>
      <c r="P159" s="19">
        <f t="shared" si="48"/>
        <v>2.0672547427578403E-2</v>
      </c>
      <c r="R159" s="20">
        <f t="shared" si="38"/>
        <v>9.1901289165864593E-5</v>
      </c>
      <c r="S159" s="20">
        <f t="shared" si="39"/>
        <v>2.2861631235266677E-4</v>
      </c>
      <c r="U159" s="20">
        <f t="shared" si="49"/>
        <v>5.6598970900040089E-5</v>
      </c>
      <c r="V159" s="20">
        <f t="shared" si="50"/>
        <v>1.6270349565969928E-4</v>
      </c>
      <c r="X159" s="20">
        <f t="shared" si="40"/>
        <v>7.3805132349532269E-5</v>
      </c>
      <c r="Y159" s="20">
        <f t="shared" si="41"/>
        <v>1.0539513523176725E-4</v>
      </c>
      <c r="AA159" s="20">
        <f t="shared" si="51"/>
        <v>6.8840461554332661E-5</v>
      </c>
      <c r="AB159" s="50">
        <f t="shared" si="52"/>
        <v>1.6476987516755032E-4</v>
      </c>
      <c r="AD159" s="51">
        <f t="shared" si="53"/>
        <v>0.61586699614071316</v>
      </c>
      <c r="AE159" s="21">
        <f t="shared" si="54"/>
        <v>0.71168804179078249</v>
      </c>
      <c r="AG159" s="21">
        <f t="shared" si="42"/>
        <v>0.80309137139880427</v>
      </c>
      <c r="AH159" s="21">
        <f t="shared" si="43"/>
        <v>0.46101318907280431</v>
      </c>
      <c r="AJ159" s="21">
        <f t="shared" si="55"/>
        <v>0.74906959607594337</v>
      </c>
      <c r="AK159" s="21">
        <f t="shared" si="56"/>
        <v>0.72072667725203254</v>
      </c>
    </row>
    <row r="160" spans="1:37" ht="17" thickBot="1" x14ac:dyDescent="0.25">
      <c r="A160" s="16">
        <v>44271</v>
      </c>
      <c r="B160" s="16"/>
      <c r="C160" s="17">
        <v>3962.5</v>
      </c>
      <c r="D160" s="19">
        <f t="shared" si="44"/>
        <v>-1.260239445494693E-3</v>
      </c>
      <c r="F160" s="67">
        <v>2319.52</v>
      </c>
      <c r="G160" s="19">
        <f t="shared" si="45"/>
        <v>-1.7223335607180923E-2</v>
      </c>
      <c r="I160" s="30">
        <v>224.23757900000001</v>
      </c>
      <c r="J160" s="48">
        <f t="shared" si="46"/>
        <v>-1.8548994019146114E-2</v>
      </c>
      <c r="L160" s="30">
        <v>48.646357999999999</v>
      </c>
      <c r="M160" s="19">
        <f t="shared" si="47"/>
        <v>5.2620989923151118E-3</v>
      </c>
      <c r="O160" s="30">
        <v>36.279998999999997</v>
      </c>
      <c r="P160" s="19">
        <f t="shared" si="48"/>
        <v>-3.5106358250338254E-2</v>
      </c>
      <c r="R160" s="20">
        <f t="shared" si="38"/>
        <v>9.2764092892393872E-5</v>
      </c>
      <c r="S160" s="20">
        <f t="shared" si="39"/>
        <v>2.3104954366274827E-4</v>
      </c>
      <c r="U160" s="20">
        <f t="shared" si="49"/>
        <v>5.9822348420017268E-5</v>
      </c>
      <c r="V160" s="20">
        <f t="shared" si="50"/>
        <v>1.677627792326064E-4</v>
      </c>
      <c r="X160" s="20">
        <f t="shared" si="40"/>
        <v>7.3509660508448653E-5</v>
      </c>
      <c r="Y160" s="20">
        <f t="shared" si="41"/>
        <v>1.0502832128440046E-4</v>
      </c>
      <c r="AA160" s="20">
        <f t="shared" si="51"/>
        <v>7.0006266960081991E-5</v>
      </c>
      <c r="AB160" s="50">
        <f t="shared" si="52"/>
        <v>1.6646139772275782E-4</v>
      </c>
      <c r="AD160" s="51">
        <f t="shared" si="53"/>
        <v>0.64488690132949444</v>
      </c>
      <c r="AE160" s="21">
        <f t="shared" si="54"/>
        <v>0.72609006957175182</v>
      </c>
      <c r="AG160" s="21">
        <f t="shared" si="42"/>
        <v>0.79243657989217531</v>
      </c>
      <c r="AH160" s="21">
        <f t="shared" si="43"/>
        <v>0.45457056360909837</v>
      </c>
      <c r="AJ160" s="21">
        <f t="shared" si="55"/>
        <v>0.75466988117146894</v>
      </c>
      <c r="AK160" s="21">
        <f t="shared" si="56"/>
        <v>0.72045759140616783</v>
      </c>
    </row>
    <row r="161" spans="1:37" ht="17" thickBot="1" x14ac:dyDescent="0.25">
      <c r="A161" s="16">
        <v>44270</v>
      </c>
      <c r="B161" s="16"/>
      <c r="C161" s="17">
        <v>3967.5</v>
      </c>
      <c r="D161" s="19">
        <f t="shared" si="44"/>
        <v>6.4049717800749306E-3</v>
      </c>
      <c r="F161" s="67">
        <v>2360.17</v>
      </c>
      <c r="G161" s="19">
        <f t="shared" si="45"/>
        <v>3.1367015330734382E-3</v>
      </c>
      <c r="I161" s="30">
        <v>228.475571</v>
      </c>
      <c r="J161" s="48">
        <f t="shared" si="46"/>
        <v>7.5982841919723931E-3</v>
      </c>
      <c r="L161" s="30">
        <v>48.391716000000002</v>
      </c>
      <c r="M161" s="19">
        <f t="shared" si="47"/>
        <v>1.208517351563021E-2</v>
      </c>
      <c r="O161" s="30">
        <v>37.599997999999999</v>
      </c>
      <c r="P161" s="19">
        <f t="shared" si="48"/>
        <v>1.4297221472889143E-2</v>
      </c>
      <c r="R161" s="20">
        <f t="shared" si="38"/>
        <v>9.4681650360909668E-5</v>
      </c>
      <c r="S161" s="20">
        <f t="shared" si="39"/>
        <v>2.2991847936258887E-4</v>
      </c>
      <c r="U161" s="20">
        <f t="shared" si="49"/>
        <v>5.7320509039237919E-5</v>
      </c>
      <c r="V161" s="20">
        <f t="shared" si="50"/>
        <v>1.5978950667892608E-4</v>
      </c>
      <c r="X161" s="20">
        <f t="shared" si="40"/>
        <v>7.325264791459533E-5</v>
      </c>
      <c r="Y161" s="20">
        <f t="shared" si="41"/>
        <v>1.049330450340625E-4</v>
      </c>
      <c r="AA161" s="20">
        <f t="shared" si="51"/>
        <v>7.2995657598836727E-5</v>
      </c>
      <c r="AB161" s="50">
        <f t="shared" si="52"/>
        <v>1.6380189485116903E-4</v>
      </c>
      <c r="AD161" s="51">
        <f t="shared" si="53"/>
        <v>0.6054025127439403</v>
      </c>
      <c r="AE161" s="21">
        <f t="shared" si="54"/>
        <v>0.6949833137463165</v>
      </c>
      <c r="AG161" s="21">
        <f t="shared" si="42"/>
        <v>0.77367312077228501</v>
      </c>
      <c r="AH161" s="21">
        <f t="shared" si="43"/>
        <v>0.45639239318636804</v>
      </c>
      <c r="AJ161" s="21">
        <f t="shared" si="55"/>
        <v>0.77095886394660651</v>
      </c>
      <c r="AK161" s="21">
        <f t="shared" si="56"/>
        <v>0.7124346651268868</v>
      </c>
    </row>
    <row r="162" spans="1:37" ht="17" thickBot="1" x14ac:dyDescent="0.25">
      <c r="A162" s="16">
        <v>44267</v>
      </c>
      <c r="B162" s="16"/>
      <c r="C162" s="17">
        <v>3942.25</v>
      </c>
      <c r="D162" s="19">
        <f t="shared" si="44"/>
        <v>1.397091509493853E-3</v>
      </c>
      <c r="F162" s="67">
        <v>2352.79</v>
      </c>
      <c r="G162" s="19">
        <f t="shared" si="45"/>
        <v>6.0935455455113363E-3</v>
      </c>
      <c r="I162" s="30">
        <v>226.75264000000001</v>
      </c>
      <c r="J162" s="48">
        <f t="shared" si="46"/>
        <v>4.2045952041665169E-2</v>
      </c>
      <c r="L162" s="30">
        <v>47.813876999999998</v>
      </c>
      <c r="M162" s="19">
        <f t="shared" si="47"/>
        <v>4.0983976139918887E-4</v>
      </c>
      <c r="O162" s="30">
        <v>37.07</v>
      </c>
      <c r="P162" s="19">
        <f t="shared" si="48"/>
        <v>1.673069162728158E-2</v>
      </c>
      <c r="R162" s="20">
        <f t="shared" si="38"/>
        <v>9.5544471232869043E-5</v>
      </c>
      <c r="S162" s="20">
        <f t="shared" si="39"/>
        <v>2.3045463969818391E-4</v>
      </c>
      <c r="U162" s="20">
        <f t="shared" si="49"/>
        <v>5.9183615043303084E-5</v>
      </c>
      <c r="V162" s="20">
        <f t="shared" si="50"/>
        <v>1.6129206934363308E-4</v>
      </c>
      <c r="X162" s="20">
        <f t="shared" si="40"/>
        <v>7.2389363887277231E-5</v>
      </c>
      <c r="Y162" s="20">
        <f t="shared" si="41"/>
        <v>1.0474506798826137E-4</v>
      </c>
      <c r="AA162" s="20">
        <f t="shared" si="51"/>
        <v>7.2855275887286709E-5</v>
      </c>
      <c r="AB162" s="50">
        <f t="shared" si="52"/>
        <v>1.6435812037341461E-4</v>
      </c>
      <c r="AD162" s="51">
        <f t="shared" si="53"/>
        <v>0.61943526694554396</v>
      </c>
      <c r="AE162" s="21">
        <f t="shared" si="54"/>
        <v>0.69988640521566436</v>
      </c>
      <c r="AG162" s="21">
        <f t="shared" si="42"/>
        <v>0.75765099699849481</v>
      </c>
      <c r="AH162" s="21">
        <f t="shared" si="43"/>
        <v>0.45451490204511086</v>
      </c>
      <c r="AJ162" s="21">
        <f t="shared" si="55"/>
        <v>0.76252738590930802</v>
      </c>
      <c r="AK162" s="21">
        <f t="shared" si="56"/>
        <v>0.71319076321772934</v>
      </c>
    </row>
    <row r="163" spans="1:37" ht="17" thickBot="1" x14ac:dyDescent="0.25">
      <c r="A163" s="16">
        <v>44266</v>
      </c>
      <c r="B163" s="16"/>
      <c r="C163" s="17">
        <v>3936.75</v>
      </c>
      <c r="D163" s="19">
        <f t="shared" si="44"/>
        <v>1.0329783138714133E-2</v>
      </c>
      <c r="F163" s="67">
        <v>2338.54</v>
      </c>
      <c r="G163" s="19">
        <f t="shared" si="45"/>
        <v>2.3126596898953578E-2</v>
      </c>
      <c r="I163" s="30">
        <v>217.60330200000001</v>
      </c>
      <c r="J163" s="48">
        <f t="shared" si="46"/>
        <v>-5.8808473808856787E-3</v>
      </c>
      <c r="L163" s="30">
        <v>47.794288999999999</v>
      </c>
      <c r="M163" s="19">
        <f t="shared" si="47"/>
        <v>1.0561096732740527E-2</v>
      </c>
      <c r="O163" s="30">
        <v>36.459999000000003</v>
      </c>
      <c r="P163" s="19">
        <f t="shared" si="48"/>
        <v>3.9338566742385117E-2</v>
      </c>
      <c r="R163" s="20">
        <f t="shared" si="38"/>
        <v>1.1114723343036229E-4</v>
      </c>
      <c r="S163" s="20">
        <f t="shared" si="39"/>
        <v>2.4374723966886158E-4</v>
      </c>
      <c r="U163" s="20">
        <f t="shared" si="49"/>
        <v>7.8943593462707924E-5</v>
      </c>
      <c r="V163" s="20">
        <f t="shared" si="50"/>
        <v>1.7871401513737726E-4</v>
      </c>
      <c r="X163" s="20">
        <f t="shared" si="40"/>
        <v>8.6843369944717785E-5</v>
      </c>
      <c r="Y163" s="20">
        <f t="shared" si="41"/>
        <v>1.1816518791080399E-4</v>
      </c>
      <c r="AA163" s="20">
        <f t="shared" si="51"/>
        <v>8.6326824556840436E-5</v>
      </c>
      <c r="AB163" s="50">
        <f t="shared" si="52"/>
        <v>1.7646590107051237E-4</v>
      </c>
      <c r="AD163" s="51">
        <f t="shared" si="53"/>
        <v>0.71026143455175517</v>
      </c>
      <c r="AE163" s="21">
        <f t="shared" si="54"/>
        <v>0.73319400613588881</v>
      </c>
      <c r="AG163" s="21">
        <f t="shared" si="42"/>
        <v>0.7813363163836935</v>
      </c>
      <c r="AH163" s="21">
        <f t="shared" si="43"/>
        <v>0.48478574802051166</v>
      </c>
      <c r="AJ163" s="21">
        <f t="shared" si="55"/>
        <v>0.77668891876582136</v>
      </c>
      <c r="AK163" s="21">
        <f t="shared" si="56"/>
        <v>0.72397086961988555</v>
      </c>
    </row>
    <row r="164" spans="1:37" ht="17" thickBot="1" x14ac:dyDescent="0.25">
      <c r="A164" s="16">
        <v>44265</v>
      </c>
      <c r="B164" s="16"/>
      <c r="C164" s="17">
        <v>3896.5</v>
      </c>
      <c r="D164" s="19">
        <f t="shared" si="44"/>
        <v>6.0027109016975722E-3</v>
      </c>
      <c r="F164" s="67">
        <v>2285.6799999999998</v>
      </c>
      <c r="G164" s="19">
        <f t="shared" si="45"/>
        <v>1.8093057646566102E-2</v>
      </c>
      <c r="I164" s="30">
        <v>218.89056400000001</v>
      </c>
      <c r="J164" s="48">
        <f t="shared" si="46"/>
        <v>1.9649407248614859E-2</v>
      </c>
      <c r="L164" s="30">
        <v>47.294803999999999</v>
      </c>
      <c r="M164" s="19">
        <f t="shared" si="47"/>
        <v>8.3525065728140557E-3</v>
      </c>
      <c r="O164" s="30">
        <v>35.080002</v>
      </c>
      <c r="P164" s="19">
        <f t="shared" si="48"/>
        <v>3.1764764705882298E-2</v>
      </c>
      <c r="R164" s="20">
        <f t="shared" si="38"/>
        <v>1.1055853799311191E-4</v>
      </c>
      <c r="S164" s="20">
        <f t="shared" si="39"/>
        <v>2.417132529888782E-4</v>
      </c>
      <c r="U164" s="20">
        <f t="shared" si="49"/>
        <v>8.1791156422684352E-5</v>
      </c>
      <c r="V164" s="20">
        <f t="shared" si="50"/>
        <v>1.8608449401868299E-4</v>
      </c>
      <c r="X164" s="20">
        <f t="shared" si="40"/>
        <v>8.7417619776528527E-5</v>
      </c>
      <c r="Y164" s="20">
        <f t="shared" si="41"/>
        <v>1.2019834787360291E-4</v>
      </c>
      <c r="AA164" s="20">
        <f t="shared" si="51"/>
        <v>8.3051707796831495E-5</v>
      </c>
      <c r="AB164" s="50">
        <f t="shared" si="52"/>
        <v>1.6957628554700971E-4</v>
      </c>
      <c r="AD164" s="51">
        <f t="shared" si="53"/>
        <v>0.73979954789000701</v>
      </c>
      <c r="AE164" s="21">
        <f t="shared" si="54"/>
        <v>0.76985639685733398</v>
      </c>
      <c r="AG164" s="21">
        <f t="shared" si="42"/>
        <v>0.79069080835688033</v>
      </c>
      <c r="AH164" s="21">
        <f t="shared" si="43"/>
        <v>0.49727661345542157</v>
      </c>
      <c r="AJ164" s="21">
        <f t="shared" si="55"/>
        <v>0.75120121253779459</v>
      </c>
      <c r="AK164" s="21">
        <f t="shared" si="56"/>
        <v>0.70155973431383312</v>
      </c>
    </row>
    <row r="165" spans="1:37" ht="17" thickBot="1" x14ac:dyDescent="0.25">
      <c r="A165" s="16">
        <v>44264</v>
      </c>
      <c r="B165" s="16"/>
      <c r="C165" s="17">
        <v>3873.25</v>
      </c>
      <c r="D165" s="19">
        <f t="shared" si="44"/>
        <v>1.413890161680964E-2</v>
      </c>
      <c r="F165" s="67">
        <v>2245.06</v>
      </c>
      <c r="G165" s="19">
        <f t="shared" si="45"/>
        <v>1.9101399014062714E-2</v>
      </c>
      <c r="I165" s="30">
        <v>214.67237900000001</v>
      </c>
      <c r="J165" s="48">
        <f t="shared" si="46"/>
        <v>-2.1572356226375211E-2</v>
      </c>
      <c r="L165" s="30">
        <v>46.903046000000003</v>
      </c>
      <c r="M165" s="19">
        <f t="shared" si="47"/>
        <v>7.9983450128899847E-3</v>
      </c>
      <c r="O165" s="30">
        <v>34</v>
      </c>
      <c r="P165" s="19">
        <f t="shared" si="48"/>
        <v>4.6475774301276029E-2</v>
      </c>
      <c r="R165" s="20">
        <f t="shared" si="38"/>
        <v>1.1410647045290624E-4</v>
      </c>
      <c r="S165" s="20">
        <f t="shared" si="39"/>
        <v>2.4664643826451913E-4</v>
      </c>
      <c r="U165" s="20">
        <f t="shared" si="49"/>
        <v>8.8171278612291461E-5</v>
      </c>
      <c r="V165" s="20">
        <f t="shared" si="50"/>
        <v>1.9345640810965452E-4</v>
      </c>
      <c r="X165" s="20">
        <f t="shared" si="40"/>
        <v>9.3731515640576882E-5</v>
      </c>
      <c r="Y165" s="20">
        <f t="shared" si="41"/>
        <v>1.2842638853207149E-4</v>
      </c>
      <c r="AA165" s="20">
        <f t="shared" si="51"/>
        <v>8.4863293276005779E-5</v>
      </c>
      <c r="AB165" s="50">
        <f t="shared" si="52"/>
        <v>1.6930045495807476E-4</v>
      </c>
      <c r="AD165" s="51">
        <f t="shared" si="53"/>
        <v>0.77271059443277856</v>
      </c>
      <c r="AE165" s="21">
        <f t="shared" si="54"/>
        <v>0.78434705755685685</v>
      </c>
      <c r="AG165" s="21">
        <f t="shared" si="42"/>
        <v>0.82143909340585153</v>
      </c>
      <c r="AH165" s="21">
        <f t="shared" si="43"/>
        <v>0.52069022133755272</v>
      </c>
      <c r="AJ165" s="21">
        <f t="shared" si="55"/>
        <v>0.74372025476881576</v>
      </c>
      <c r="AK165" s="21">
        <f t="shared" si="56"/>
        <v>0.68640948618323983</v>
      </c>
    </row>
    <row r="166" spans="1:37" ht="17" thickBot="1" x14ac:dyDescent="0.25">
      <c r="A166" s="16">
        <v>44263</v>
      </c>
      <c r="B166" s="16"/>
      <c r="C166" s="17">
        <v>3819.25</v>
      </c>
      <c r="D166" s="19">
        <f t="shared" si="44"/>
        <v>-5.1445688981505144E-3</v>
      </c>
      <c r="F166" s="67">
        <v>2202.98</v>
      </c>
      <c r="G166" s="19">
        <f t="shared" si="45"/>
        <v>4.9128505024609304E-3</v>
      </c>
      <c r="I166" s="30">
        <v>219.405472</v>
      </c>
      <c r="J166" s="48">
        <f t="shared" si="46"/>
        <v>6.4498662278458241E-3</v>
      </c>
      <c r="L166" s="30">
        <v>46.530875999999999</v>
      </c>
      <c r="M166" s="19">
        <f t="shared" si="47"/>
        <v>2.7243222507952192E-2</v>
      </c>
      <c r="O166" s="30">
        <v>32.490001999999997</v>
      </c>
      <c r="P166" s="19">
        <f t="shared" si="48"/>
        <v>-6.2066889782531609E-2</v>
      </c>
      <c r="R166" s="20">
        <f t="shared" si="38"/>
        <v>1.1224693011588749E-4</v>
      </c>
      <c r="S166" s="20">
        <f t="shared" si="39"/>
        <v>2.4401106690143286E-4</v>
      </c>
      <c r="U166" s="20">
        <f t="shared" si="49"/>
        <v>9.1735705330400804E-5</v>
      </c>
      <c r="V166" s="20">
        <f t="shared" si="50"/>
        <v>1.9763397553576226E-4</v>
      </c>
      <c r="X166" s="20">
        <f t="shared" si="40"/>
        <v>9.2958597886992235E-5</v>
      </c>
      <c r="Y166" s="20">
        <f t="shared" si="41"/>
        <v>1.2739840709565642E-4</v>
      </c>
      <c r="AA166" s="20">
        <f t="shared" si="51"/>
        <v>7.8307725703242827E-5</v>
      </c>
      <c r="AB166" s="50">
        <f t="shared" si="52"/>
        <v>1.6061961108409506E-4</v>
      </c>
      <c r="AD166" s="51">
        <f t="shared" si="53"/>
        <v>0.81726694205079631</v>
      </c>
      <c r="AE166" s="21">
        <f t="shared" si="54"/>
        <v>0.80993857387458412</v>
      </c>
      <c r="AG166" s="21">
        <f t="shared" si="42"/>
        <v>0.82816160576524156</v>
      </c>
      <c r="AH166" s="21">
        <f t="shared" si="43"/>
        <v>0.52210093875421815</v>
      </c>
      <c r="AJ166" s="21">
        <f t="shared" si="55"/>
        <v>0.69763801666910008</v>
      </c>
      <c r="AK166" s="21">
        <f t="shared" si="56"/>
        <v>0.65824723904418891</v>
      </c>
    </row>
    <row r="167" spans="1:37" ht="17" thickBot="1" x14ac:dyDescent="0.25">
      <c r="A167" s="16">
        <v>44260</v>
      </c>
      <c r="B167" s="16"/>
      <c r="C167" s="17">
        <v>3839</v>
      </c>
      <c r="D167" s="19">
        <f t="shared" si="44"/>
        <v>1.9519320143407182E-2</v>
      </c>
      <c r="F167" s="67">
        <v>2192.21</v>
      </c>
      <c r="G167" s="19">
        <f t="shared" si="45"/>
        <v>2.1095336575186696E-2</v>
      </c>
      <c r="I167" s="30">
        <v>217.999405</v>
      </c>
      <c r="J167" s="48">
        <f t="shared" si="46"/>
        <v>3.4732328326723128E-2</v>
      </c>
      <c r="L167" s="30">
        <v>45.296844</v>
      </c>
      <c r="M167" s="19">
        <f t="shared" si="47"/>
        <v>3.7926458817914233E-2</v>
      </c>
      <c r="O167" s="30">
        <v>34.639999000000003</v>
      </c>
      <c r="P167" s="19">
        <f t="shared" si="48"/>
        <v>-9.1529029857617794E-2</v>
      </c>
      <c r="R167" s="20">
        <f t="shared" si="38"/>
        <v>1.1193683992460745E-4</v>
      </c>
      <c r="S167" s="20">
        <f t="shared" si="39"/>
        <v>2.4587963372930738E-4</v>
      </c>
      <c r="U167" s="20">
        <f t="shared" si="49"/>
        <v>9.2365092283601958E-5</v>
      </c>
      <c r="V167" s="20">
        <f t="shared" si="50"/>
        <v>1.9904845161850237E-4</v>
      </c>
      <c r="X167" s="20">
        <f t="shared" si="40"/>
        <v>9.4392357125151256E-5</v>
      </c>
      <c r="Y167" s="20">
        <f t="shared" si="41"/>
        <v>1.2580477251018026E-4</v>
      </c>
      <c r="AA167" s="20">
        <f t="shared" si="51"/>
        <v>7.4047769533973197E-5</v>
      </c>
      <c r="AB167" s="50">
        <f t="shared" si="52"/>
        <v>1.6203713746127968E-4</v>
      </c>
      <c r="AD167" s="51">
        <f t="shared" si="53"/>
        <v>0.82515365223649684</v>
      </c>
      <c r="AE167" s="21">
        <f t="shared" si="54"/>
        <v>0.80953614823437481</v>
      </c>
      <c r="AG167" s="21">
        <f t="shared" si="42"/>
        <v>0.84326444438423587</v>
      </c>
      <c r="AH167" s="21">
        <f t="shared" si="43"/>
        <v>0.51165186234448623</v>
      </c>
      <c r="AJ167" s="21">
        <f t="shared" si="55"/>
        <v>0.66151384641416011</v>
      </c>
      <c r="AK167" s="21">
        <f t="shared" si="56"/>
        <v>0.65901000015181754</v>
      </c>
    </row>
    <row r="168" spans="1:37" ht="17" thickBot="1" x14ac:dyDescent="0.25">
      <c r="A168" s="16">
        <v>44259</v>
      </c>
      <c r="B168" s="16"/>
      <c r="C168" s="17">
        <v>3765.5</v>
      </c>
      <c r="D168" s="19">
        <f t="shared" si="44"/>
        <v>-1.3427654418025847E-2</v>
      </c>
      <c r="F168" s="67">
        <v>2146.92</v>
      </c>
      <c r="G168" s="19">
        <f t="shared" si="45"/>
        <v>-2.7570556982321692E-2</v>
      </c>
      <c r="I168" s="30">
        <v>210.68193099999999</v>
      </c>
      <c r="J168" s="48">
        <f t="shared" si="46"/>
        <v>-9.9576073729268355E-3</v>
      </c>
      <c r="L168" s="30">
        <v>43.641669999999998</v>
      </c>
      <c r="M168" s="19">
        <f t="shared" si="47"/>
        <v>-1.2630292067444149E-2</v>
      </c>
      <c r="O168" s="30">
        <v>38.130001</v>
      </c>
      <c r="P168" s="19">
        <f t="shared" si="48"/>
        <v>-1.4728681789956566E-2</v>
      </c>
      <c r="R168" s="20">
        <f t="shared" si="38"/>
        <v>1.0817678504199948E-4</v>
      </c>
      <c r="S168" s="20">
        <f t="shared" si="39"/>
        <v>2.4400563890963998E-4</v>
      </c>
      <c r="U168" s="20">
        <f t="shared" si="49"/>
        <v>8.6089917580436405E-5</v>
      </c>
      <c r="V168" s="20">
        <f t="shared" si="50"/>
        <v>1.9453218644210983E-4</v>
      </c>
      <c r="X168" s="20">
        <f t="shared" si="40"/>
        <v>8.7112265188167041E-5</v>
      </c>
      <c r="Y168" s="20">
        <f t="shared" si="41"/>
        <v>1.1944980907151017E-4</v>
      </c>
      <c r="AA168" s="20">
        <f t="shared" si="51"/>
        <v>9.2925461724759049E-5</v>
      </c>
      <c r="AB168" s="50">
        <f t="shared" si="52"/>
        <v>1.8131602763773457E-4</v>
      </c>
      <c r="AD168" s="51">
        <f t="shared" si="53"/>
        <v>0.79582617977611481</v>
      </c>
      <c r="AE168" s="21">
        <f t="shared" si="54"/>
        <v>0.79724463463792683</v>
      </c>
      <c r="AG168" s="21">
        <f t="shared" si="42"/>
        <v>0.80527689147302561</v>
      </c>
      <c r="AH168" s="21">
        <f t="shared" si="43"/>
        <v>0.48953708449231681</v>
      </c>
      <c r="AJ168" s="21">
        <f t="shared" si="55"/>
        <v>0.85901482179083866</v>
      </c>
      <c r="AK168" s="21">
        <f t="shared" si="56"/>
        <v>0.74308130110419057</v>
      </c>
    </row>
    <row r="169" spans="1:37" ht="17" thickBot="1" x14ac:dyDescent="0.25">
      <c r="A169" s="16">
        <v>44258</v>
      </c>
      <c r="B169" s="16"/>
      <c r="C169" s="17">
        <v>3816.75</v>
      </c>
      <c r="D169" s="19">
        <f t="shared" si="44"/>
        <v>-1.3122171945701311E-2</v>
      </c>
      <c r="F169" s="67">
        <v>2207.79</v>
      </c>
      <c r="G169" s="19">
        <f t="shared" si="45"/>
        <v>-1.0629573696734562E-2</v>
      </c>
      <c r="I169" s="30">
        <v>212.80091899999999</v>
      </c>
      <c r="J169" s="48">
        <f t="shared" si="46"/>
        <v>-4.2165118570067772E-3</v>
      </c>
      <c r="L169" s="30">
        <v>44.199928</v>
      </c>
      <c r="M169" s="19">
        <f t="shared" si="47"/>
        <v>-8.5675603764272523E-3</v>
      </c>
      <c r="O169" s="30">
        <v>38.700001</v>
      </c>
      <c r="P169" s="19">
        <f t="shared" si="48"/>
        <v>1.3089004892957945E-2</v>
      </c>
      <c r="R169" s="20">
        <f t="shared" si="38"/>
        <v>1.0581007546001038E-4</v>
      </c>
      <c r="S169" s="20">
        <f t="shared" si="39"/>
        <v>2.3321180300088409E-4</v>
      </c>
      <c r="U169" s="20">
        <f t="shared" si="49"/>
        <v>8.4087816310691646E-5</v>
      </c>
      <c r="V169" s="20">
        <f t="shared" si="50"/>
        <v>1.9000725598971829E-4</v>
      </c>
      <c r="X169" s="20">
        <f t="shared" si="40"/>
        <v>8.4716989789357592E-5</v>
      </c>
      <c r="Y169" s="20">
        <f t="shared" si="41"/>
        <v>1.1456508324491262E-4</v>
      </c>
      <c r="AA169" s="20">
        <f t="shared" si="51"/>
        <v>8.9574376788292305E-5</v>
      </c>
      <c r="AB169" s="50">
        <f t="shared" si="52"/>
        <v>1.7638387743308204E-4</v>
      </c>
      <c r="AD169" s="51">
        <f t="shared" si="53"/>
        <v>0.79470519177988497</v>
      </c>
      <c r="AE169" s="21">
        <f t="shared" si="54"/>
        <v>0.81474116466137003</v>
      </c>
      <c r="AG169" s="21">
        <f t="shared" si="42"/>
        <v>0.80065144478018391</v>
      </c>
      <c r="AH169" s="21">
        <f t="shared" si="43"/>
        <v>0.49124907818013958</v>
      </c>
      <c r="AJ169" s="21">
        <f t="shared" si="55"/>
        <v>0.84655810327009773</v>
      </c>
      <c r="AK169" s="21">
        <f t="shared" si="56"/>
        <v>0.7563248307480106</v>
      </c>
    </row>
    <row r="170" spans="1:37" ht="17" thickBot="1" x14ac:dyDescent="0.25">
      <c r="A170" s="16">
        <v>44257</v>
      </c>
      <c r="B170" s="16"/>
      <c r="C170" s="17">
        <v>3867.5</v>
      </c>
      <c r="D170" s="19">
        <f t="shared" si="44"/>
        <v>-8.015389547932017E-3</v>
      </c>
      <c r="F170" s="67">
        <v>2231.5100000000002</v>
      </c>
      <c r="G170" s="19">
        <f t="shared" si="45"/>
        <v>-1.925443454107556E-2</v>
      </c>
      <c r="I170" s="30">
        <v>213.70199600000001</v>
      </c>
      <c r="J170" s="48">
        <f t="shared" si="46"/>
        <v>-1.7928523897123627E-2</v>
      </c>
      <c r="L170" s="30">
        <v>44.581885999999997</v>
      </c>
      <c r="M170" s="19">
        <f t="shared" si="47"/>
        <v>-8.7108351727069877E-3</v>
      </c>
      <c r="O170" s="30">
        <v>38.200001</v>
      </c>
      <c r="P170" s="19">
        <f t="shared" si="48"/>
        <v>-1.3684456493674113E-2</v>
      </c>
      <c r="R170" s="20">
        <f t="shared" si="38"/>
        <v>1.0528878366628788E-4</v>
      </c>
      <c r="S170" s="20">
        <f t="shared" si="39"/>
        <v>2.3379552829879452E-4</v>
      </c>
      <c r="U170" s="20">
        <f t="shared" si="49"/>
        <v>8.4373188615187217E-5</v>
      </c>
      <c r="V170" s="20">
        <f t="shared" si="50"/>
        <v>1.9068102296094264E-4</v>
      </c>
      <c r="X170" s="20">
        <f t="shared" si="40"/>
        <v>8.6332647907836349E-5</v>
      </c>
      <c r="Y170" s="20">
        <f t="shared" si="41"/>
        <v>1.170369121124063E-4</v>
      </c>
      <c r="AA170" s="20">
        <f t="shared" si="51"/>
        <v>9.4325315745541653E-5</v>
      </c>
      <c r="AB170" s="50">
        <f t="shared" si="52"/>
        <v>1.8181882749990493E-4</v>
      </c>
      <c r="AD170" s="51">
        <f t="shared" si="53"/>
        <v>0.80135020727950945</v>
      </c>
      <c r="AE170" s="21">
        <f t="shared" si="54"/>
        <v>0.81558883674305849</v>
      </c>
      <c r="AG170" s="21">
        <f t="shared" si="42"/>
        <v>0.81996053997040297</v>
      </c>
      <c r="AH170" s="21">
        <f t="shared" si="43"/>
        <v>0.50059516948002192</v>
      </c>
      <c r="AJ170" s="21">
        <f t="shared" si="55"/>
        <v>0.8958724040777708</v>
      </c>
      <c r="AK170" s="21">
        <f t="shared" si="56"/>
        <v>0.77768308411586684</v>
      </c>
    </row>
    <row r="171" spans="1:37" ht="17" thickBot="1" x14ac:dyDescent="0.25">
      <c r="A171" s="16">
        <v>44256</v>
      </c>
      <c r="B171" s="16"/>
      <c r="C171" s="17">
        <v>3898.75</v>
      </c>
      <c r="D171" s="19">
        <f t="shared" si="44"/>
        <v>2.3495438734659091E-2</v>
      </c>
      <c r="F171" s="67">
        <v>2275.3200000000002</v>
      </c>
      <c r="G171" s="19">
        <f t="shared" si="45"/>
        <v>3.3742986301992239E-2</v>
      </c>
      <c r="I171" s="30">
        <v>217.60330200000001</v>
      </c>
      <c r="J171" s="48">
        <f t="shared" si="46"/>
        <v>1.7972785303525418E-2</v>
      </c>
      <c r="L171" s="30">
        <v>44.973644</v>
      </c>
      <c r="M171" s="19">
        <f t="shared" si="47"/>
        <v>2.3400871711245497E-2</v>
      </c>
      <c r="O171" s="30">
        <v>38.729999999999997</v>
      </c>
      <c r="P171" s="19">
        <f t="shared" si="48"/>
        <v>5.5313322743506088E-2</v>
      </c>
      <c r="R171" s="20">
        <f t="shared" si="38"/>
        <v>1.0460685027525909E-4</v>
      </c>
      <c r="S171" s="20">
        <f t="shared" si="39"/>
        <v>2.2840288255823382E-4</v>
      </c>
      <c r="U171" s="20">
        <f t="shared" si="49"/>
        <v>8.1083510041309124E-5</v>
      </c>
      <c r="V171" s="20">
        <f t="shared" si="50"/>
        <v>1.8382954187917778E-4</v>
      </c>
      <c r="X171" s="20">
        <f t="shared" si="40"/>
        <v>8.5082594840995304E-5</v>
      </c>
      <c r="Y171" s="20">
        <f t="shared" si="41"/>
        <v>1.1416218853169383E-4</v>
      </c>
      <c r="AA171" s="20">
        <f t="shared" si="51"/>
        <v>9.2602702952940491E-5</v>
      </c>
      <c r="AB171" s="50">
        <f t="shared" si="52"/>
        <v>1.7786928298058332E-4</v>
      </c>
      <c r="AD171" s="51">
        <f t="shared" si="53"/>
        <v>0.77512619706977692</v>
      </c>
      <c r="AE171" s="21">
        <f t="shared" si="54"/>
        <v>0.80484773143048405</v>
      </c>
      <c r="AG171" s="21">
        <f t="shared" si="42"/>
        <v>0.8133558616583112</v>
      </c>
      <c r="AH171" s="21">
        <f t="shared" si="43"/>
        <v>0.49982814250423013</v>
      </c>
      <c r="AJ171" s="21">
        <f t="shared" si="55"/>
        <v>0.88524511262186678</v>
      </c>
      <c r="AK171" s="21">
        <f t="shared" si="56"/>
        <v>0.77875235631158723</v>
      </c>
    </row>
    <row r="172" spans="1:37" ht="17" thickBot="1" x14ac:dyDescent="0.25">
      <c r="A172" s="16">
        <v>44253</v>
      </c>
      <c r="B172" s="16"/>
      <c r="C172" s="17">
        <v>3809.25</v>
      </c>
      <c r="D172" s="19">
        <f t="shared" si="44"/>
        <v>-4.8981191222570164E-3</v>
      </c>
      <c r="F172" s="67">
        <v>2201.0500000000002</v>
      </c>
      <c r="G172" s="19">
        <f t="shared" si="45"/>
        <v>3.9996909329742536E-4</v>
      </c>
      <c r="I172" s="30">
        <v>213.761414</v>
      </c>
      <c r="J172" s="48">
        <f t="shared" si="46"/>
        <v>-2.6778431367335598E-2</v>
      </c>
      <c r="L172" s="30">
        <v>43.945286000000003</v>
      </c>
      <c r="M172" s="19">
        <f t="shared" si="47"/>
        <v>-1.4279342062827771E-2</v>
      </c>
      <c r="O172" s="30">
        <v>36.700001</v>
      </c>
      <c r="P172" s="19">
        <f t="shared" si="48"/>
        <v>-1.8454079124206491E-2</v>
      </c>
      <c r="R172" s="20">
        <f t="shared" si="38"/>
        <v>9.9102953267239587E-5</v>
      </c>
      <c r="S172" s="20">
        <f t="shared" si="39"/>
        <v>2.1876728200796023E-4</v>
      </c>
      <c r="U172" s="20">
        <f t="shared" si="49"/>
        <v>7.7328866533627624E-5</v>
      </c>
      <c r="V172" s="20">
        <f t="shared" si="50"/>
        <v>1.7938907660443833E-4</v>
      </c>
      <c r="X172" s="20">
        <f t="shared" si="40"/>
        <v>7.9671329125519431E-5</v>
      </c>
      <c r="Y172" s="20">
        <f t="shared" si="41"/>
        <v>1.069047913138182E-4</v>
      </c>
      <c r="AA172" s="20">
        <f t="shared" si="51"/>
        <v>7.8347377420408498E-5</v>
      </c>
      <c r="AB172" s="50">
        <f t="shared" si="52"/>
        <v>1.6114911247450529E-4</v>
      </c>
      <c r="AD172" s="51">
        <f t="shared" si="53"/>
        <v>0.78028821527753789</v>
      </c>
      <c r="AE172" s="21">
        <f t="shared" si="54"/>
        <v>0.81999956738462809</v>
      </c>
      <c r="AG172" s="21">
        <f t="shared" si="42"/>
        <v>0.80392487306285287</v>
      </c>
      <c r="AH172" s="21">
        <f t="shared" si="43"/>
        <v>0.48866901088951814</v>
      </c>
      <c r="AJ172" s="21">
        <f t="shared" si="55"/>
        <v>0.79056551633873207</v>
      </c>
      <c r="AK172" s="21">
        <f t="shared" si="56"/>
        <v>0.73662346122050193</v>
      </c>
    </row>
    <row r="173" spans="1:37" ht="17" thickBot="1" x14ac:dyDescent="0.25">
      <c r="A173" s="16">
        <v>44252</v>
      </c>
      <c r="B173" s="16"/>
      <c r="C173" s="17">
        <v>3828</v>
      </c>
      <c r="D173" s="19">
        <f t="shared" si="44"/>
        <v>-2.4091778202676828E-2</v>
      </c>
      <c r="F173" s="67">
        <v>2200.17</v>
      </c>
      <c r="G173" s="19">
        <f t="shared" si="45"/>
        <v>-3.686339400625116E-2</v>
      </c>
      <c r="I173" s="30">
        <v>219.643112</v>
      </c>
      <c r="J173" s="48">
        <f t="shared" si="46"/>
        <v>-2.9217193693121812E-3</v>
      </c>
      <c r="L173" s="30">
        <v>44.581885999999997</v>
      </c>
      <c r="M173" s="19">
        <f t="shared" si="47"/>
        <v>-4.8099487293437049E-3</v>
      </c>
      <c r="O173" s="30">
        <v>37.389999000000003</v>
      </c>
      <c r="P173" s="19">
        <f t="shared" si="48"/>
        <v>5.41301930045055E-2</v>
      </c>
      <c r="R173" s="20">
        <f t="shared" si="38"/>
        <v>9.9393274761415377E-5</v>
      </c>
      <c r="S173" s="20">
        <f t="shared" si="39"/>
        <v>2.2048622437849104E-4</v>
      </c>
      <c r="U173" s="20">
        <f t="shared" si="49"/>
        <v>7.4839290266744281E-5</v>
      </c>
      <c r="V173" s="20">
        <f t="shared" si="50"/>
        <v>1.7756949378820242E-4</v>
      </c>
      <c r="X173" s="20">
        <f t="shared" si="40"/>
        <v>7.858768808984736E-5</v>
      </c>
      <c r="Y173" s="20">
        <f t="shared" si="41"/>
        <v>1.0630653787848174E-4</v>
      </c>
      <c r="AA173" s="20">
        <f t="shared" si="51"/>
        <v>7.9474341868954591E-5</v>
      </c>
      <c r="AB173" s="50">
        <f t="shared" si="52"/>
        <v>1.6435790773493354E-4</v>
      </c>
      <c r="AD173" s="51">
        <f t="shared" si="53"/>
        <v>0.752961308965715</v>
      </c>
      <c r="AE173" s="21">
        <f t="shared" si="54"/>
        <v>0.80535414078016543</v>
      </c>
      <c r="AG173" s="21">
        <f t="shared" si="42"/>
        <v>0.79067410021945694</v>
      </c>
      <c r="AH173" s="21">
        <f t="shared" si="43"/>
        <v>0.4821459398569673</v>
      </c>
      <c r="AJ173" s="21">
        <f t="shared" si="55"/>
        <v>0.79959476191649392</v>
      </c>
      <c r="AK173" s="21">
        <f t="shared" si="56"/>
        <v>0.74543390725759573</v>
      </c>
    </row>
    <row r="174" spans="1:37" ht="17" thickBot="1" x14ac:dyDescent="0.25">
      <c r="A174" s="16">
        <v>44251</v>
      </c>
      <c r="B174" s="16"/>
      <c r="C174" s="17">
        <v>3922.5</v>
      </c>
      <c r="D174" s="19">
        <f t="shared" si="44"/>
        <v>1.1474987106756096E-2</v>
      </c>
      <c r="F174" s="67">
        <v>2284.38</v>
      </c>
      <c r="G174" s="19">
        <f t="shared" si="45"/>
        <v>2.37842343735295E-2</v>
      </c>
      <c r="I174" s="30">
        <v>220.28672800000001</v>
      </c>
      <c r="J174" s="48">
        <f t="shared" si="46"/>
        <v>1.0400607109843696E-2</v>
      </c>
      <c r="L174" s="30">
        <v>44.797359</v>
      </c>
      <c r="M174" s="19">
        <f t="shared" si="47"/>
        <v>5.0539469830608308E-3</v>
      </c>
      <c r="O174" s="30">
        <v>35.470001000000003</v>
      </c>
      <c r="P174" s="19">
        <f t="shared" si="48"/>
        <v>-6.9028796274477444E-2</v>
      </c>
      <c r="R174" s="20">
        <f t="shared" si="38"/>
        <v>9.3170769592656073E-5</v>
      </c>
      <c r="S174" s="20">
        <f t="shared" si="39"/>
        <v>2.0347269738040468E-4</v>
      </c>
      <c r="U174" s="20">
        <f t="shared" si="49"/>
        <v>7.3636720636070495E-5</v>
      </c>
      <c r="V174" s="20">
        <f t="shared" si="50"/>
        <v>1.7537197499380849E-4</v>
      </c>
      <c r="X174" s="20">
        <f t="shared" si="40"/>
        <v>7.8317450189012875E-5</v>
      </c>
      <c r="Y174" s="20">
        <f t="shared" si="41"/>
        <v>1.0527267342803144E-4</v>
      </c>
      <c r="AA174" s="20">
        <f t="shared" si="51"/>
        <v>9.5527521708865692E-5</v>
      </c>
      <c r="AB174" s="50">
        <f t="shared" si="52"/>
        <v>1.8977394197478825E-4</v>
      </c>
      <c r="AD174" s="51">
        <f t="shared" si="53"/>
        <v>0.79034144461842792</v>
      </c>
      <c r="AE174" s="21">
        <f t="shared" si="54"/>
        <v>0.86189438313652389</v>
      </c>
      <c r="AG174" s="21">
        <f t="shared" si="42"/>
        <v>0.84057962096286076</v>
      </c>
      <c r="AH174" s="21">
        <f t="shared" si="43"/>
        <v>0.51737984891023359</v>
      </c>
      <c r="AJ174" s="21">
        <f t="shared" si="55"/>
        <v>1.0252949731607175</v>
      </c>
      <c r="AK174" s="21">
        <f t="shared" si="56"/>
        <v>0.93267521597747449</v>
      </c>
    </row>
    <row r="175" spans="1:37" ht="17" thickBot="1" x14ac:dyDescent="0.25">
      <c r="A175" s="16">
        <v>44250</v>
      </c>
      <c r="B175" s="16"/>
      <c r="C175" s="17">
        <v>3878</v>
      </c>
      <c r="D175" s="19">
        <f t="shared" si="44"/>
        <v>1.1617400283980839E-3</v>
      </c>
      <c r="F175" s="67">
        <v>2231.31</v>
      </c>
      <c r="G175" s="19">
        <f t="shared" si="45"/>
        <v>-8.7780477728369721E-3</v>
      </c>
      <c r="I175" s="30">
        <v>218.01919599999999</v>
      </c>
      <c r="J175" s="48">
        <f t="shared" si="46"/>
        <v>9.7221101308087032E-3</v>
      </c>
      <c r="L175" s="30">
        <v>44.572094</v>
      </c>
      <c r="M175" s="19">
        <f t="shared" si="47"/>
        <v>1.7610117737909547E-3</v>
      </c>
      <c r="O175" s="30">
        <v>38.099997999999999</v>
      </c>
      <c r="P175" s="19">
        <f t="shared" si="48"/>
        <v>3.8713140676117863E-2</v>
      </c>
      <c r="R175" s="20">
        <f t="shared" si="38"/>
        <v>9.4830926890128477E-5</v>
      </c>
      <c r="S175" s="20">
        <f t="shared" si="39"/>
        <v>1.9903977919425917E-4</v>
      </c>
      <c r="U175" s="20">
        <f t="shared" si="49"/>
        <v>7.628602003281496E-5</v>
      </c>
      <c r="V175" s="20">
        <f t="shared" si="50"/>
        <v>1.7463801954397789E-4</v>
      </c>
      <c r="X175" s="20">
        <f t="shared" si="40"/>
        <v>7.9900375322749744E-5</v>
      </c>
      <c r="Y175" s="20">
        <f t="shared" si="41"/>
        <v>1.0492512123726037E-4</v>
      </c>
      <c r="AA175" s="20">
        <f t="shared" si="51"/>
        <v>1.0614657508020207E-4</v>
      </c>
      <c r="AB175" s="50">
        <f t="shared" si="52"/>
        <v>2.0580185452840781E-4</v>
      </c>
      <c r="AD175" s="51">
        <f t="shared" si="53"/>
        <v>0.80444241698913554</v>
      </c>
      <c r="AE175" s="21">
        <f t="shared" si="54"/>
        <v>0.8774025988721299</v>
      </c>
      <c r="AG175" s="21">
        <f t="shared" si="42"/>
        <v>0.84255609370266582</v>
      </c>
      <c r="AH175" s="21">
        <f t="shared" si="43"/>
        <v>0.52715653957219966</v>
      </c>
      <c r="AJ175" s="21">
        <f t="shared" si="55"/>
        <v>1.1193244499569635</v>
      </c>
      <c r="AK175" s="21">
        <f t="shared" si="56"/>
        <v>1.0339734869156429</v>
      </c>
    </row>
    <row r="176" spans="1:37" ht="17" thickBot="1" x14ac:dyDescent="0.25">
      <c r="A176" s="16">
        <v>44249</v>
      </c>
      <c r="B176" s="16"/>
      <c r="C176" s="17">
        <v>3873.5</v>
      </c>
      <c r="D176" s="19">
        <f t="shared" si="44"/>
        <v>-7.5582884960286867E-3</v>
      </c>
      <c r="F176" s="67">
        <v>2251.0700000000002</v>
      </c>
      <c r="G176" s="19">
        <f t="shared" si="45"/>
        <v>-6.8911055327370851E-3</v>
      </c>
      <c r="I176" s="30">
        <v>215.91999799999999</v>
      </c>
      <c r="J176" s="48">
        <f t="shared" si="46"/>
        <v>3.8826111856795853E-2</v>
      </c>
      <c r="L176" s="30">
        <v>44.493740000000003</v>
      </c>
      <c r="M176" s="19">
        <f t="shared" si="47"/>
        <v>-5.472992736427873E-3</v>
      </c>
      <c r="O176" s="30">
        <v>36.68</v>
      </c>
      <c r="P176" s="19">
        <f t="shared" si="48"/>
        <v>2.9180724724487073E-2</v>
      </c>
      <c r="R176" s="20">
        <f t="shared" si="38"/>
        <v>9.5756206975736798E-5</v>
      </c>
      <c r="S176" s="20">
        <f t="shared" si="39"/>
        <v>1.973532229180149E-4</v>
      </c>
      <c r="U176" s="20">
        <f t="shared" si="49"/>
        <v>7.7361461707808386E-5</v>
      </c>
      <c r="V176" s="20">
        <f t="shared" si="50"/>
        <v>1.7565105766530426E-4</v>
      </c>
      <c r="X176" s="20">
        <f t="shared" si="40"/>
        <v>7.9884793530756454E-5</v>
      </c>
      <c r="Y176" s="20">
        <f t="shared" si="41"/>
        <v>1.0493517660797476E-4</v>
      </c>
      <c r="AA176" s="20">
        <f t="shared" si="51"/>
        <v>1.07229988286095E-4</v>
      </c>
      <c r="AB176" s="50">
        <f t="shared" si="52"/>
        <v>2.113169385504932E-4</v>
      </c>
      <c r="AD176" s="51">
        <f t="shared" si="53"/>
        <v>0.80790023071204808</v>
      </c>
      <c r="AE176" s="21">
        <f t="shared" si="54"/>
        <v>0.89003389490261209</v>
      </c>
      <c r="AG176" s="21">
        <f t="shared" si="42"/>
        <v>0.83425185743831809</v>
      </c>
      <c r="AH176" s="21">
        <f t="shared" si="43"/>
        <v>0.53171250540746051</v>
      </c>
      <c r="AJ176" s="21">
        <f t="shared" si="55"/>
        <v>1.1198228467139</v>
      </c>
      <c r="AK176" s="21">
        <f t="shared" si="56"/>
        <v>1.0707549409430175</v>
      </c>
    </row>
    <row r="177" spans="1:37" ht="17" thickBot="1" x14ac:dyDescent="0.25">
      <c r="A177" s="16">
        <v>44246</v>
      </c>
      <c r="B177" s="16"/>
      <c r="C177" s="17">
        <v>3903</v>
      </c>
      <c r="D177" s="19">
        <f t="shared" si="44"/>
        <v>-1.6626167029031302E-3</v>
      </c>
      <c r="F177" s="67">
        <v>2266.69</v>
      </c>
      <c r="G177" s="19">
        <f t="shared" si="45"/>
        <v>2.1772546756882338E-2</v>
      </c>
      <c r="I177" s="30">
        <v>207.84999099999999</v>
      </c>
      <c r="J177" s="48">
        <f t="shared" si="46"/>
        <v>4.9970028241795417E-2</v>
      </c>
      <c r="L177" s="30">
        <v>44.738593999999999</v>
      </c>
      <c r="M177" s="19">
        <f t="shared" si="47"/>
        <v>-1.424252788768865E-2</v>
      </c>
      <c r="O177" s="30">
        <v>35.639999000000003</v>
      </c>
      <c r="P177" s="19">
        <f t="shared" si="48"/>
        <v>2.8136746535265544E-3</v>
      </c>
      <c r="R177" s="20">
        <f t="shared" si="38"/>
        <v>9.5482890637325519E-5</v>
      </c>
      <c r="S177" s="20">
        <f t="shared" si="39"/>
        <v>1.966307649152876E-4</v>
      </c>
      <c r="U177" s="20">
        <f t="shared" si="49"/>
        <v>8.1567448120722387E-5</v>
      </c>
      <c r="V177" s="20">
        <f t="shared" si="50"/>
        <v>1.8045820390134008E-4</v>
      </c>
      <c r="X177" s="20">
        <f t="shared" si="40"/>
        <v>7.9845170671093583E-5</v>
      </c>
      <c r="Y177" s="20">
        <f t="shared" si="41"/>
        <v>1.0471770281745349E-4</v>
      </c>
      <c r="AA177" s="20">
        <f t="shared" si="51"/>
        <v>1.1105787938346578E-4</v>
      </c>
      <c r="AB177" s="50">
        <f t="shared" si="52"/>
        <v>2.1562704653674367E-4</v>
      </c>
      <c r="AD177" s="51">
        <f t="shared" si="53"/>
        <v>0.85426245033302961</v>
      </c>
      <c r="AE177" s="21">
        <f t="shared" si="54"/>
        <v>0.91775162436602953</v>
      </c>
      <c r="AG177" s="21">
        <f t="shared" si="42"/>
        <v>0.83622489996004634</v>
      </c>
      <c r="AH177" s="21">
        <f t="shared" si="43"/>
        <v>0.53256011521171642</v>
      </c>
      <c r="AJ177" s="21">
        <f t="shared" si="55"/>
        <v>1.1631181109220816</v>
      </c>
      <c r="AK177" s="21">
        <f t="shared" si="56"/>
        <v>1.0966088985598974</v>
      </c>
    </row>
    <row r="178" spans="1:37" ht="17" thickBot="1" x14ac:dyDescent="0.25">
      <c r="A178" s="16">
        <v>44245</v>
      </c>
      <c r="B178" s="16"/>
      <c r="C178" s="17">
        <v>3909.5</v>
      </c>
      <c r="D178" s="19">
        <f t="shared" si="44"/>
        <v>-4.7097759674133988E-3</v>
      </c>
      <c r="F178" s="67">
        <v>2218.39</v>
      </c>
      <c r="G178" s="19">
        <f t="shared" si="45"/>
        <v>-1.6719042954466024E-2</v>
      </c>
      <c r="I178" s="30">
        <v>197.958023</v>
      </c>
      <c r="J178" s="48">
        <f t="shared" si="46"/>
        <v>-1.1764710169725023E-2</v>
      </c>
      <c r="L178" s="30">
        <v>45.384990999999999</v>
      </c>
      <c r="M178" s="19">
        <f t="shared" si="47"/>
        <v>1.9459854642411845E-3</v>
      </c>
      <c r="O178" s="30">
        <v>35.540000999999997</v>
      </c>
      <c r="P178" s="19">
        <f t="shared" si="48"/>
        <v>-2.3894507003570431E-2</v>
      </c>
      <c r="R178" s="20">
        <f t="shared" si="38"/>
        <v>9.7655831322055939E-5</v>
      </c>
      <c r="S178" s="20">
        <f t="shared" si="39"/>
        <v>1.9648166278906905E-4</v>
      </c>
      <c r="U178" s="20">
        <f t="shared" si="49"/>
        <v>8.6109791522755866E-5</v>
      </c>
      <c r="V178" s="20">
        <f t="shared" si="50"/>
        <v>1.7470543261404435E-4</v>
      </c>
      <c r="X178" s="20">
        <f t="shared" si="40"/>
        <v>8.2340568099641007E-5</v>
      </c>
      <c r="Y178" s="20">
        <f t="shared" si="41"/>
        <v>1.117399610930427E-4</v>
      </c>
      <c r="AA178" s="20">
        <f t="shared" si="51"/>
        <v>1.1904711795615614E-4</v>
      </c>
      <c r="AB178" s="50">
        <f t="shared" si="52"/>
        <v>2.2475110908089005E-4</v>
      </c>
      <c r="AD178" s="51">
        <f t="shared" si="53"/>
        <v>0.88176804556378441</v>
      </c>
      <c r="AE178" s="21">
        <f t="shared" si="54"/>
        <v>0.8891691475636464</v>
      </c>
      <c r="AG178" s="21">
        <f t="shared" si="42"/>
        <v>0.84317103223557399</v>
      </c>
      <c r="AH178" s="21">
        <f t="shared" si="43"/>
        <v>0.56870427248470523</v>
      </c>
      <c r="AJ178" s="21">
        <f t="shared" si="55"/>
        <v>1.2190477142481597</v>
      </c>
      <c r="AK178" s="21">
        <f t="shared" si="56"/>
        <v>1.1438782932235736</v>
      </c>
    </row>
    <row r="179" spans="1:37" ht="17" thickBot="1" x14ac:dyDescent="0.25">
      <c r="A179" s="16">
        <v>44244</v>
      </c>
      <c r="B179" s="16"/>
      <c r="C179" s="17">
        <v>3928</v>
      </c>
      <c r="D179" s="19">
        <f t="shared" si="44"/>
        <v>6.3649672204180163E-5</v>
      </c>
      <c r="F179" s="67">
        <v>2256.11</v>
      </c>
      <c r="G179" s="19">
        <f t="shared" si="45"/>
        <v>-7.3826714007275696E-3</v>
      </c>
      <c r="I179" s="30">
        <v>200.31466699999999</v>
      </c>
      <c r="J179" s="48">
        <f t="shared" si="46"/>
        <v>-3.953364047177832E-4</v>
      </c>
      <c r="L179" s="30">
        <v>45.296844</v>
      </c>
      <c r="M179" s="19">
        <f t="shared" si="47"/>
        <v>-5.5901363299192264E-3</v>
      </c>
      <c r="O179" s="30">
        <v>36.409999999999997</v>
      </c>
      <c r="P179" s="19">
        <f t="shared" si="48"/>
        <v>-2.4657534246576018E-3</v>
      </c>
      <c r="R179" s="20">
        <f t="shared" si="38"/>
        <v>9.921890074217041E-5</v>
      </c>
      <c r="S179" s="20">
        <f t="shared" si="39"/>
        <v>1.9221061930711737E-4</v>
      </c>
      <c r="U179" s="20">
        <f t="shared" si="49"/>
        <v>8.7440169641746644E-5</v>
      </c>
      <c r="V179" s="20">
        <f t="shared" si="50"/>
        <v>1.7246305485530032E-4</v>
      </c>
      <c r="X179" s="20">
        <f t="shared" si="40"/>
        <v>8.2652311169877402E-5</v>
      </c>
      <c r="Y179" s="20">
        <f t="shared" si="41"/>
        <v>1.1184772427474558E-4</v>
      </c>
      <c r="AA179" s="20">
        <f t="shared" si="51"/>
        <v>1.1837363090284649E-4</v>
      </c>
      <c r="AB179" s="50">
        <f t="shared" si="52"/>
        <v>2.1969770480298999E-4</v>
      </c>
      <c r="AD179" s="51">
        <f t="shared" si="53"/>
        <v>0.88128541021602425</v>
      </c>
      <c r="AE179" s="21">
        <f t="shared" si="54"/>
        <v>0.89726080420008403</v>
      </c>
      <c r="AG179" s="21">
        <f t="shared" si="42"/>
        <v>0.83302990208143068</v>
      </c>
      <c r="AH179" s="21">
        <f t="shared" si="43"/>
        <v>0.58190189843794948</v>
      </c>
      <c r="AJ179" s="21">
        <f t="shared" si="55"/>
        <v>1.1930552547689621</v>
      </c>
      <c r="AK179" s="21">
        <f t="shared" si="56"/>
        <v>1.1430050306011099</v>
      </c>
    </row>
    <row r="180" spans="1:37" ht="17" thickBot="1" x14ac:dyDescent="0.25">
      <c r="A180" s="16">
        <v>44243</v>
      </c>
      <c r="B180" s="16"/>
      <c r="C180" s="17">
        <v>3927.75</v>
      </c>
      <c r="D180" s="19">
        <f t="shared" si="44"/>
        <v>-8.2676163826000959E-4</v>
      </c>
      <c r="F180" s="67">
        <v>2272.89</v>
      </c>
      <c r="G180" s="19">
        <f t="shared" si="45"/>
        <v>-7.1941503302234144E-3</v>
      </c>
      <c r="I180" s="30">
        <v>200.39389</v>
      </c>
      <c r="J180" s="48">
        <f t="shared" si="46"/>
        <v>2.2172865342007686E-2</v>
      </c>
      <c r="L180" s="30">
        <v>45.551482999999998</v>
      </c>
      <c r="M180" s="19">
        <f t="shared" si="47"/>
        <v>-1.6494034782504663E-2</v>
      </c>
      <c r="O180" s="30">
        <v>36.5</v>
      </c>
      <c r="P180" s="19">
        <f t="shared" si="48"/>
        <v>-2.1870419799321361E-3</v>
      </c>
      <c r="R180" s="20">
        <f t="shared" si="38"/>
        <v>1.0149360919027586E-4</v>
      </c>
      <c r="S180" s="20">
        <f t="shared" si="39"/>
        <v>1.968828906227026E-4</v>
      </c>
      <c r="U180" s="20">
        <f t="shared" si="49"/>
        <v>9.057398368247959E-5</v>
      </c>
      <c r="V180" s="20">
        <f t="shared" si="50"/>
        <v>1.7721107516956578E-4</v>
      </c>
      <c r="X180" s="20">
        <f t="shared" si="40"/>
        <v>8.3387870497853277E-5</v>
      </c>
      <c r="Y180" s="20">
        <f t="shared" si="41"/>
        <v>1.1227961122946395E-4</v>
      </c>
      <c r="AA180" s="20">
        <f t="shared" si="51"/>
        <v>1.1778351075935249E-4</v>
      </c>
      <c r="AB180" s="50">
        <f t="shared" si="52"/>
        <v>2.1843266647260249E-4</v>
      </c>
      <c r="AD180" s="51">
        <f t="shared" si="53"/>
        <v>0.89241070846811033</v>
      </c>
      <c r="AE180" s="21">
        <f t="shared" si="54"/>
        <v>0.90008367212143903</v>
      </c>
      <c r="AG180" s="21">
        <f t="shared" si="42"/>
        <v>0.82160710573925178</v>
      </c>
      <c r="AH180" s="21">
        <f t="shared" si="43"/>
        <v>0.5702862796982775</v>
      </c>
      <c r="AJ180" s="21">
        <f t="shared" si="55"/>
        <v>1.1605017468492722</v>
      </c>
      <c r="AK180" s="21">
        <f t="shared" si="56"/>
        <v>1.1094547920428337</v>
      </c>
    </row>
    <row r="181" spans="1:37" ht="17" thickBot="1" x14ac:dyDescent="0.25">
      <c r="A181" s="16">
        <v>44239</v>
      </c>
      <c r="B181" s="16"/>
      <c r="C181" s="17">
        <v>3931</v>
      </c>
      <c r="D181" s="19">
        <f t="shared" si="44"/>
        <v>4.8568507157464857E-3</v>
      </c>
      <c r="F181" s="67">
        <v>2289.36</v>
      </c>
      <c r="G181" s="19">
        <f t="shared" si="45"/>
        <v>1.767804946353202E-3</v>
      </c>
      <c r="I181" s="30">
        <v>196.046967</v>
      </c>
      <c r="J181" s="48">
        <f t="shared" si="46"/>
        <v>-1.8150140158950112E-3</v>
      </c>
      <c r="L181" s="30">
        <v>46.315410999999997</v>
      </c>
      <c r="M181" s="19">
        <f t="shared" si="47"/>
        <v>-6.0949881923459959E-3</v>
      </c>
      <c r="O181" s="30">
        <v>36.580002</v>
      </c>
      <c r="P181" s="19">
        <f t="shared" si="48"/>
        <v>-2.6868794892258685E-2</v>
      </c>
      <c r="R181" s="20">
        <f t="shared" si="38"/>
        <v>1.0260171568857583E-4</v>
      </c>
      <c r="S181" s="20">
        <f t="shared" si="39"/>
        <v>1.9535171314078657E-4</v>
      </c>
      <c r="U181" s="20">
        <f t="shared" si="49"/>
        <v>8.9021265548945219E-5</v>
      </c>
      <c r="V181" s="20">
        <f t="shared" si="50"/>
        <v>1.7977755629458282E-4</v>
      </c>
      <c r="X181" s="20">
        <f t="shared" si="40"/>
        <v>8.4665094253206805E-5</v>
      </c>
      <c r="Y181" s="20">
        <f t="shared" si="41"/>
        <v>1.0968706165781076E-4</v>
      </c>
      <c r="AA181" s="20">
        <f t="shared" si="51"/>
        <v>1.211913692236112E-4</v>
      </c>
      <c r="AB181" s="50">
        <f t="shared" si="52"/>
        <v>2.1782819802434585E-4</v>
      </c>
      <c r="AD181" s="51">
        <f t="shared" si="53"/>
        <v>0.86763915156301108</v>
      </c>
      <c r="AE181" s="21">
        <f t="shared" si="54"/>
        <v>0.9202763231721458</v>
      </c>
      <c r="AG181" s="21">
        <f t="shared" si="42"/>
        <v>0.82518205163535907</v>
      </c>
      <c r="AH181" s="21">
        <f t="shared" si="43"/>
        <v>0.56148502562023195</v>
      </c>
      <c r="AJ181" s="21">
        <f t="shared" si="55"/>
        <v>1.1811826772123386</v>
      </c>
      <c r="AK181" s="21">
        <f t="shared" si="56"/>
        <v>1.1150565025624366</v>
      </c>
    </row>
    <row r="182" spans="1:37" ht="17" thickBot="1" x14ac:dyDescent="0.25">
      <c r="A182" s="16">
        <v>44238</v>
      </c>
      <c r="B182" s="16"/>
      <c r="C182" s="17">
        <v>3912</v>
      </c>
      <c r="D182" s="19">
        <f t="shared" si="44"/>
        <v>2.3059185242122471E-3</v>
      </c>
      <c r="F182" s="67">
        <v>2285.3200000000002</v>
      </c>
      <c r="G182" s="19">
        <f t="shared" si="45"/>
        <v>1.2618075393000527E-3</v>
      </c>
      <c r="I182" s="30">
        <v>196.40344200000001</v>
      </c>
      <c r="J182" s="48">
        <f t="shared" si="46"/>
        <v>3.1862813840295434E-3</v>
      </c>
      <c r="L182" s="30">
        <v>46.599434000000002</v>
      </c>
      <c r="M182" s="19">
        <f t="shared" si="47"/>
        <v>7.1972030701732415E-3</v>
      </c>
      <c r="O182" s="30">
        <v>37.590000000000003</v>
      </c>
      <c r="P182" s="19">
        <f t="shared" si="48"/>
        <v>-1.0007927047460452E-2</v>
      </c>
      <c r="R182" s="20">
        <f t="shared" si="38"/>
        <v>1.0259102463204275E-4</v>
      </c>
      <c r="S182" s="20">
        <f t="shared" si="39"/>
        <v>1.9660334746139904E-4</v>
      </c>
      <c r="U182" s="20">
        <f t="shared" si="49"/>
        <v>8.8557428600095545E-5</v>
      </c>
      <c r="V182" s="20">
        <f t="shared" si="50"/>
        <v>1.7718075911053982E-4</v>
      </c>
      <c r="X182" s="20">
        <f t="shared" si="40"/>
        <v>8.4686581866007534E-5</v>
      </c>
      <c r="Y182" s="20">
        <f t="shared" si="41"/>
        <v>1.0840803143947775E-4</v>
      </c>
      <c r="AA182" s="20">
        <f t="shared" si="51"/>
        <v>1.2378781532625119E-4</v>
      </c>
      <c r="AB182" s="50">
        <f t="shared" si="52"/>
        <v>2.2311204067406739E-4</v>
      </c>
      <c r="AD182" s="51">
        <f t="shared" si="53"/>
        <v>0.86320834515221301</v>
      </c>
      <c r="AE182" s="21">
        <f t="shared" si="54"/>
        <v>0.90120926931484402</v>
      </c>
      <c r="AG182" s="21">
        <f t="shared" si="42"/>
        <v>0.82547749347224053</v>
      </c>
      <c r="AH182" s="21">
        <f t="shared" si="43"/>
        <v>0.55140480993469609</v>
      </c>
      <c r="AJ182" s="21">
        <f t="shared" si="55"/>
        <v>1.2066144750014314</v>
      </c>
      <c r="AK182" s="21">
        <f t="shared" si="56"/>
        <v>1.1348333767199617</v>
      </c>
    </row>
    <row r="183" spans="1:37" ht="17" thickBot="1" x14ac:dyDescent="0.25">
      <c r="A183" s="16">
        <v>44237</v>
      </c>
      <c r="B183" s="16"/>
      <c r="C183" s="17">
        <v>3903</v>
      </c>
      <c r="D183" s="19">
        <f t="shared" si="44"/>
        <v>-6.4012290359749535E-4</v>
      </c>
      <c r="F183" s="67">
        <v>2282.44</v>
      </c>
      <c r="G183" s="19">
        <f t="shared" si="45"/>
        <v>-7.2031317964331709E-3</v>
      </c>
      <c r="I183" s="30">
        <v>195.77963299999999</v>
      </c>
      <c r="J183" s="48">
        <f t="shared" si="46"/>
        <v>2.2304250421742999E-3</v>
      </c>
      <c r="L183" s="30">
        <v>46.266444999999997</v>
      </c>
      <c r="M183" s="19">
        <f t="shared" si="47"/>
        <v>-2.5979360165162113E-2</v>
      </c>
      <c r="O183" s="30">
        <v>37.970001000000003</v>
      </c>
      <c r="P183" s="19">
        <f t="shared" si="48"/>
        <v>-8.8749671397815311E-3</v>
      </c>
      <c r="R183" s="20">
        <f t="shared" si="38"/>
        <v>1.0274080104367383E-4</v>
      </c>
      <c r="S183" s="20">
        <f t="shared" si="39"/>
        <v>1.9655392321896777E-4</v>
      </c>
      <c r="U183" s="20">
        <f t="shared" si="49"/>
        <v>8.8897864016684939E-5</v>
      </c>
      <c r="V183" s="20">
        <f t="shared" si="50"/>
        <v>1.7691313140254762E-4</v>
      </c>
      <c r="X183" s="20">
        <f t="shared" si="40"/>
        <v>8.4906772935665914E-5</v>
      </c>
      <c r="Y183" s="20">
        <f t="shared" si="41"/>
        <v>1.0840718212579258E-4</v>
      </c>
      <c r="AA183" s="20">
        <f t="shared" si="51"/>
        <v>1.2524739522682221E-4</v>
      </c>
      <c r="AB183" s="50">
        <f t="shared" si="52"/>
        <v>2.2162740010234124E-4</v>
      </c>
      <c r="AD183" s="51">
        <f t="shared" si="53"/>
        <v>0.86526348941834286</v>
      </c>
      <c r="AE183" s="21">
        <f t="shared" si="54"/>
        <v>0.90007428244238274</v>
      </c>
      <c r="AG183" s="21">
        <f t="shared" si="42"/>
        <v>0.82641727603012471</v>
      </c>
      <c r="AH183" s="21">
        <f t="shared" si="43"/>
        <v>0.55153914178056507</v>
      </c>
      <c r="AJ183" s="21">
        <f t="shared" si="55"/>
        <v>1.2190618912303508</v>
      </c>
      <c r="AK183" s="21">
        <f t="shared" si="56"/>
        <v>1.1275653849729612</v>
      </c>
    </row>
    <row r="184" spans="1:37" ht="17" thickBot="1" x14ac:dyDescent="0.25">
      <c r="A184" s="16">
        <v>44236</v>
      </c>
      <c r="B184" s="16"/>
      <c r="C184" s="17">
        <v>3905.5</v>
      </c>
      <c r="D184" s="19">
        <f t="shared" si="44"/>
        <v>-6.3971340839308333E-4</v>
      </c>
      <c r="F184" s="67">
        <v>2299</v>
      </c>
      <c r="G184" s="19">
        <f t="shared" si="45"/>
        <v>4.0353574173712659E-3</v>
      </c>
      <c r="I184" s="30">
        <v>195.34393299999999</v>
      </c>
      <c r="J184" s="48">
        <f t="shared" si="46"/>
        <v>-8.6099456429000742E-4</v>
      </c>
      <c r="L184" s="30">
        <v>47.500476999999997</v>
      </c>
      <c r="M184" s="19">
        <f t="shared" si="47"/>
        <v>-8.9904939984650767E-3</v>
      </c>
      <c r="O184" s="30">
        <v>38.310001</v>
      </c>
      <c r="P184" s="19">
        <f t="shared" si="48"/>
        <v>-2.8630142042173068E-3</v>
      </c>
      <c r="R184" s="20">
        <f t="shared" si="38"/>
        <v>1.0300813529033731E-4</v>
      </c>
      <c r="S184" s="20">
        <f t="shared" si="39"/>
        <v>1.9575309817818938E-4</v>
      </c>
      <c r="U184" s="20">
        <f t="shared" si="49"/>
        <v>8.9188590297319841E-5</v>
      </c>
      <c r="V184" s="20">
        <f t="shared" si="50"/>
        <v>1.7724313599579432E-4</v>
      </c>
      <c r="X184" s="20">
        <f t="shared" si="40"/>
        <v>8.439963679221953E-5</v>
      </c>
      <c r="Y184" s="20">
        <f t="shared" si="41"/>
        <v>1.0502495321648846E-4</v>
      </c>
      <c r="AA184" s="20">
        <f t="shared" si="51"/>
        <v>1.2704560011058468E-4</v>
      </c>
      <c r="AB184" s="50">
        <f t="shared" si="52"/>
        <v>2.2347906052444058E-4</v>
      </c>
      <c r="AD184" s="51">
        <f t="shared" si="53"/>
        <v>0.86584025665481767</v>
      </c>
      <c r="AE184" s="21">
        <f t="shared" si="54"/>
        <v>0.90544230280561955</v>
      </c>
      <c r="AG184" s="21">
        <f t="shared" si="42"/>
        <v>0.81934923444960805</v>
      </c>
      <c r="AH184" s="21">
        <f t="shared" si="43"/>
        <v>0.53651745077815705</v>
      </c>
      <c r="AJ184" s="21">
        <f t="shared" si="55"/>
        <v>1.2333550136840716</v>
      </c>
      <c r="AK184" s="21">
        <f t="shared" si="56"/>
        <v>1.1416374126605797</v>
      </c>
    </row>
    <row r="185" spans="1:37" ht="17" thickBot="1" x14ac:dyDescent="0.25">
      <c r="A185" s="16">
        <v>44235</v>
      </c>
      <c r="B185" s="16"/>
      <c r="C185" s="17">
        <v>3908</v>
      </c>
      <c r="D185" s="19">
        <f t="shared" si="44"/>
        <v>7.151601056633039E-3</v>
      </c>
      <c r="F185" s="67">
        <v>2289.7600000000002</v>
      </c>
      <c r="G185" s="19">
        <f t="shared" si="45"/>
        <v>2.5267201891346236E-2</v>
      </c>
      <c r="I185" s="30">
        <v>195.51226800000001</v>
      </c>
      <c r="J185" s="48">
        <f t="shared" si="46"/>
        <v>2.3056980614448941E-2</v>
      </c>
      <c r="L185" s="30">
        <v>47.931404000000001</v>
      </c>
      <c r="M185" s="19">
        <f t="shared" si="47"/>
        <v>1.7886803175170218E-2</v>
      </c>
      <c r="O185" s="30">
        <v>38.419998</v>
      </c>
      <c r="P185" s="19">
        <f t="shared" si="48"/>
        <v>1.3987833570541897E-2</v>
      </c>
      <c r="R185" s="20">
        <f t="shared" si="38"/>
        <v>1.0581310521711249E-4</v>
      </c>
      <c r="S185" s="20">
        <f t="shared" si="39"/>
        <v>1.9985913886663053E-4</v>
      </c>
      <c r="U185" s="20">
        <f t="shared" si="49"/>
        <v>9.0576101959152311E-5</v>
      </c>
      <c r="V185" s="20">
        <f t="shared" si="50"/>
        <v>1.7900999093434461E-4</v>
      </c>
      <c r="X185" s="20">
        <f t="shared" si="40"/>
        <v>8.6711743514061371E-5</v>
      </c>
      <c r="Y185" s="20">
        <f t="shared" si="41"/>
        <v>1.0807319866654573E-4</v>
      </c>
      <c r="AA185" s="20">
        <f t="shared" si="51"/>
        <v>1.3246110487803644E-4</v>
      </c>
      <c r="AB185" s="50">
        <f t="shared" si="52"/>
        <v>2.3006241627455983E-4</v>
      </c>
      <c r="AD185" s="51">
        <f t="shared" si="53"/>
        <v>0.85600079284417419</v>
      </c>
      <c r="AE185" s="21">
        <f t="shared" si="54"/>
        <v>0.89568078772620496</v>
      </c>
      <c r="AG185" s="21">
        <f t="shared" si="42"/>
        <v>0.81948018949204815</v>
      </c>
      <c r="AH185" s="21">
        <f t="shared" si="43"/>
        <v>0.5407468443995691</v>
      </c>
      <c r="AJ185" s="21">
        <f t="shared" si="55"/>
        <v>1.2518402574638205</v>
      </c>
      <c r="AK185" s="21">
        <f t="shared" si="56"/>
        <v>1.1511228237007689</v>
      </c>
    </row>
    <row r="186" spans="1:37" ht="17" thickBot="1" x14ac:dyDescent="0.25">
      <c r="A186" s="16">
        <v>44232</v>
      </c>
      <c r="B186" s="16"/>
      <c r="C186" s="17">
        <v>3880.25</v>
      </c>
      <c r="D186" s="19">
        <f t="shared" si="44"/>
        <v>4.075559580799526E-3</v>
      </c>
      <c r="F186" s="67">
        <v>2233.33</v>
      </c>
      <c r="G186" s="19">
        <f t="shared" si="45"/>
        <v>1.4034561981819849E-2</v>
      </c>
      <c r="I186" s="30">
        <v>191.105942</v>
      </c>
      <c r="J186" s="48">
        <f t="shared" si="46"/>
        <v>7.0441470000555118E-3</v>
      </c>
      <c r="L186" s="30">
        <v>47.089129999999997</v>
      </c>
      <c r="M186" s="19">
        <f t="shared" si="47"/>
        <v>1.7566099853797423E-2</v>
      </c>
      <c r="O186" s="30">
        <v>37.889999000000003</v>
      </c>
      <c r="P186" s="19">
        <f t="shared" si="48"/>
        <v>1.0130659031226896E-2</v>
      </c>
      <c r="R186" s="20">
        <f t="shared" si="38"/>
        <v>1.074718325135598E-4</v>
      </c>
      <c r="S186" s="20">
        <f t="shared" si="39"/>
        <v>1.9656835611699561E-4</v>
      </c>
      <c r="U186" s="20">
        <f t="shared" si="49"/>
        <v>8.9717296606210575E-5</v>
      </c>
      <c r="V186" s="20">
        <f t="shared" si="50"/>
        <v>1.7482375971322441E-4</v>
      </c>
      <c r="X186" s="20">
        <f t="shared" si="40"/>
        <v>8.7750099706254244E-5</v>
      </c>
      <c r="Y186" s="20">
        <f t="shared" si="41"/>
        <v>1.0627254599444256E-4</v>
      </c>
      <c r="AA186" s="20">
        <f t="shared" si="51"/>
        <v>1.3581834952813097E-4</v>
      </c>
      <c r="AB186" s="50">
        <f t="shared" si="52"/>
        <v>2.306866049606068E-4</v>
      </c>
      <c r="AD186" s="51">
        <f t="shared" si="53"/>
        <v>0.83479823976101719</v>
      </c>
      <c r="AE186" s="21">
        <f t="shared" si="54"/>
        <v>0.88937895786833043</v>
      </c>
      <c r="AG186" s="21">
        <f t="shared" si="42"/>
        <v>0.81649393756436361</v>
      </c>
      <c r="AH186" s="21">
        <f t="shared" si="43"/>
        <v>0.54063913487270632</v>
      </c>
      <c r="AJ186" s="21">
        <f t="shared" si="55"/>
        <v>1.263757640970667</v>
      </c>
      <c r="AK186" s="21">
        <f t="shared" si="56"/>
        <v>1.1735693858237504</v>
      </c>
    </row>
    <row r="187" spans="1:37" ht="17" thickBot="1" x14ac:dyDescent="0.25">
      <c r="A187" s="16">
        <v>44231</v>
      </c>
      <c r="B187" s="16"/>
      <c r="C187" s="17">
        <v>3864.5</v>
      </c>
      <c r="D187" s="19">
        <f t="shared" si="44"/>
        <v>1.0723159408918548E-2</v>
      </c>
      <c r="F187" s="67">
        <v>2202.42</v>
      </c>
      <c r="G187" s="19">
        <f t="shared" si="45"/>
        <v>1.9780525072926824E-2</v>
      </c>
      <c r="I187" s="30">
        <v>189.76918000000001</v>
      </c>
      <c r="J187" s="48">
        <f t="shared" si="46"/>
        <v>1.0446104162515901E-3</v>
      </c>
      <c r="L187" s="30">
        <v>46.276237000000002</v>
      </c>
      <c r="M187" s="19">
        <f t="shared" si="47"/>
        <v>3.2335543472489903E-2</v>
      </c>
      <c r="O187" s="30">
        <v>37.509998000000003</v>
      </c>
      <c r="P187" s="19">
        <f t="shared" si="48"/>
        <v>1.5705334416463712E-2</v>
      </c>
      <c r="R187" s="20">
        <f t="shared" si="38"/>
        <v>1.074259611801512E-4</v>
      </c>
      <c r="S187" s="20">
        <f t="shared" si="39"/>
        <v>1.9584822238938172E-4</v>
      </c>
      <c r="U187" s="20">
        <f t="shared" si="49"/>
        <v>8.9638085303257945E-5</v>
      </c>
      <c r="V187" s="20">
        <f t="shared" si="50"/>
        <v>1.7436912638505629E-4</v>
      </c>
      <c r="X187" s="20">
        <f t="shared" si="40"/>
        <v>8.7412957092149291E-5</v>
      </c>
      <c r="Y187" s="20">
        <f t="shared" si="41"/>
        <v>1.0547085469134643E-4</v>
      </c>
      <c r="AA187" s="20">
        <f t="shared" si="51"/>
        <v>1.3564293092507498E-4</v>
      </c>
      <c r="AB187" s="50">
        <f t="shared" si="52"/>
        <v>2.2889492275111518E-4</v>
      </c>
      <c r="AD187" s="51">
        <f t="shared" si="53"/>
        <v>0.8344173449184844</v>
      </c>
      <c r="AE187" s="21">
        <f t="shared" si="54"/>
        <v>0.89032784805357545</v>
      </c>
      <c r="AG187" s="21">
        <f t="shared" si="42"/>
        <v>0.81370421201593435</v>
      </c>
      <c r="AH187" s="21">
        <f t="shared" si="43"/>
        <v>0.53853363285397238</v>
      </c>
      <c r="AJ187" s="21">
        <f t="shared" si="55"/>
        <v>1.2626643451446944</v>
      </c>
      <c r="AK187" s="21">
        <f t="shared" si="56"/>
        <v>1.1687362793420235</v>
      </c>
    </row>
    <row r="188" spans="1:37" ht="17" thickBot="1" x14ac:dyDescent="0.25">
      <c r="A188" s="16">
        <v>44230</v>
      </c>
      <c r="B188" s="16"/>
      <c r="C188" s="17">
        <v>3823.5</v>
      </c>
      <c r="D188" s="19">
        <f t="shared" si="44"/>
        <v>1.3749754468670439E-3</v>
      </c>
      <c r="F188" s="67">
        <v>2159.6999999999998</v>
      </c>
      <c r="G188" s="19">
        <f t="shared" si="45"/>
        <v>3.8392890343210695E-3</v>
      </c>
      <c r="I188" s="30">
        <v>189.57115200000001</v>
      </c>
      <c r="J188" s="48">
        <f t="shared" si="46"/>
        <v>-5.4545844201788762E-3</v>
      </c>
      <c r="L188" s="30">
        <v>44.826740000000001</v>
      </c>
      <c r="M188" s="19">
        <f t="shared" si="47"/>
        <v>-1.3092422306657525E-3</v>
      </c>
      <c r="O188" s="30">
        <v>36.93</v>
      </c>
      <c r="P188" s="19">
        <f t="shared" si="48"/>
        <v>-2.0943822350375951E-2</v>
      </c>
      <c r="R188" s="20">
        <f t="shared" si="38"/>
        <v>1.1222351051220723E-4</v>
      </c>
      <c r="S188" s="20">
        <f t="shared" si="39"/>
        <v>2.0686282451467177E-4</v>
      </c>
      <c r="U188" s="20">
        <f t="shared" si="49"/>
        <v>9.5409170654689674E-5</v>
      </c>
      <c r="V188" s="20">
        <f t="shared" si="50"/>
        <v>1.8335840262546791E-4</v>
      </c>
      <c r="X188" s="20">
        <f t="shared" si="40"/>
        <v>9.1640094425935519E-5</v>
      </c>
      <c r="Y188" s="20">
        <f t="shared" si="41"/>
        <v>1.1149410429456772E-4</v>
      </c>
      <c r="AA188" s="20">
        <f t="shared" si="51"/>
        <v>1.4080012114370843E-4</v>
      </c>
      <c r="AB188" s="50">
        <f t="shared" si="52"/>
        <v>2.3664605422918662E-4</v>
      </c>
      <c r="AD188" s="51">
        <f t="shared" si="53"/>
        <v>0.85017096880347054</v>
      </c>
      <c r="AE188" s="21">
        <f t="shared" si="54"/>
        <v>0.8863767719291834</v>
      </c>
      <c r="AG188" s="21">
        <f t="shared" si="42"/>
        <v>0.81658552657704708</v>
      </c>
      <c r="AH188" s="21">
        <f t="shared" si="43"/>
        <v>0.53897603185177423</v>
      </c>
      <c r="AJ188" s="21">
        <f t="shared" si="55"/>
        <v>1.2546401418122877</v>
      </c>
      <c r="AK188" s="21">
        <f t="shared" si="56"/>
        <v>1.1439757471377003</v>
      </c>
    </row>
    <row r="189" spans="1:37" ht="17" thickBot="1" x14ac:dyDescent="0.25">
      <c r="A189" s="16">
        <v>44229</v>
      </c>
      <c r="B189" s="16"/>
      <c r="C189" s="17">
        <v>3818.25</v>
      </c>
      <c r="D189" s="19">
        <f t="shared" si="44"/>
        <v>1.3941445927106111E-2</v>
      </c>
      <c r="F189" s="67">
        <v>2151.44</v>
      </c>
      <c r="G189" s="19">
        <f t="shared" si="45"/>
        <v>1.1889980057944838E-2</v>
      </c>
      <c r="I189" s="30">
        <v>190.61085499999999</v>
      </c>
      <c r="J189" s="48">
        <f t="shared" si="46"/>
        <v>4.2117856314412006E-2</v>
      </c>
      <c r="L189" s="30">
        <v>44.885505999999999</v>
      </c>
      <c r="M189" s="19">
        <f t="shared" si="47"/>
        <v>9.4714726937614735E-3</v>
      </c>
      <c r="O189" s="30">
        <v>37.720001000000003</v>
      </c>
      <c r="P189" s="19">
        <f t="shared" si="48"/>
        <v>2.6115425795181002E-2</v>
      </c>
      <c r="R189" s="20">
        <f t="shared" si="38"/>
        <v>1.1258403118896617E-4</v>
      </c>
      <c r="S189" s="20">
        <f t="shared" si="39"/>
        <v>2.0701339600914641E-4</v>
      </c>
      <c r="U189" s="20">
        <f t="shared" si="49"/>
        <v>9.5952638576125116E-5</v>
      </c>
      <c r="V189" s="20">
        <f t="shared" si="50"/>
        <v>1.8369733141042067E-4</v>
      </c>
      <c r="X189" s="20">
        <f t="shared" si="40"/>
        <v>9.1951725526562793E-5</v>
      </c>
      <c r="Y189" s="20">
        <f t="shared" si="41"/>
        <v>1.1169105753163816E-4</v>
      </c>
      <c r="AA189" s="20">
        <f t="shared" si="51"/>
        <v>1.3877786437739087E-4</v>
      </c>
      <c r="AB189" s="50">
        <f t="shared" si="52"/>
        <v>2.3530107245114259E-4</v>
      </c>
      <c r="AD189" s="51">
        <f t="shared" si="53"/>
        <v>0.85227574073159484</v>
      </c>
      <c r="AE189" s="21">
        <f t="shared" si="54"/>
        <v>0.88736929566772782</v>
      </c>
      <c r="AG189" s="21">
        <f t="shared" si="42"/>
        <v>0.81673861342046661</v>
      </c>
      <c r="AH189" s="21">
        <f t="shared" si="43"/>
        <v>0.53953541019491968</v>
      </c>
      <c r="AJ189" s="21">
        <f t="shared" si="55"/>
        <v>1.2326602886022067</v>
      </c>
      <c r="AK189" s="21">
        <f t="shared" si="56"/>
        <v>1.1366465986614043</v>
      </c>
    </row>
    <row r="190" spans="1:37" ht="17" thickBot="1" x14ac:dyDescent="0.25">
      <c r="A190" s="16">
        <v>44228</v>
      </c>
      <c r="B190" s="16"/>
      <c r="C190" s="17">
        <v>3765.75</v>
      </c>
      <c r="D190" s="19">
        <f t="shared" si="44"/>
        <v>1.6328182983604389E-2</v>
      </c>
      <c r="F190" s="67">
        <v>2126.16</v>
      </c>
      <c r="G190" s="19">
        <f t="shared" si="45"/>
        <v>2.532744352925298E-2</v>
      </c>
      <c r="I190" s="30">
        <v>182.907196</v>
      </c>
      <c r="J190" s="48">
        <f t="shared" si="46"/>
        <v>1.0282252642384915E-2</v>
      </c>
      <c r="L190" s="30">
        <v>44.464362999999999</v>
      </c>
      <c r="M190" s="19">
        <f t="shared" si="47"/>
        <v>1.8393879260890866E-2</v>
      </c>
      <c r="O190" s="30">
        <v>36.759998000000003</v>
      </c>
      <c r="P190" s="19">
        <f t="shared" si="48"/>
        <v>-6.7549314647356029E-3</v>
      </c>
      <c r="R190" s="20">
        <f t="shared" si="38"/>
        <v>1.1787832504407004E-4</v>
      </c>
      <c r="S190" s="20">
        <f t="shared" si="39"/>
        <v>2.2211561273819194E-4</v>
      </c>
      <c r="U190" s="20">
        <f t="shared" si="49"/>
        <v>1.0425209902537859E-4</v>
      </c>
      <c r="V190" s="20">
        <f t="shared" si="50"/>
        <v>2.00796181964089E-4</v>
      </c>
      <c r="X190" s="20">
        <f t="shared" si="40"/>
        <v>9.6812356057238781E-5</v>
      </c>
      <c r="Y190" s="20">
        <f t="shared" si="41"/>
        <v>1.1988234531859611E-4</v>
      </c>
      <c r="AA190" s="20">
        <f t="shared" si="51"/>
        <v>1.5211031975387396E-4</v>
      </c>
      <c r="AB190" s="50">
        <f t="shared" si="52"/>
        <v>2.5828234009201968E-4</v>
      </c>
      <c r="AD190" s="51">
        <f t="shared" si="53"/>
        <v>0.88440431255197127</v>
      </c>
      <c r="AE190" s="21">
        <f t="shared" si="54"/>
        <v>0.90401651414197437</v>
      </c>
      <c r="AG190" s="21">
        <f t="shared" si="42"/>
        <v>0.82129056398658928</v>
      </c>
      <c r="AH190" s="21">
        <f t="shared" si="43"/>
        <v>0.53972948520238262</v>
      </c>
      <c r="AJ190" s="21">
        <f t="shared" si="55"/>
        <v>1.2904010953413694</v>
      </c>
      <c r="AK190" s="21">
        <f t="shared" si="56"/>
        <v>1.1628283888195536</v>
      </c>
    </row>
    <row r="191" spans="1:37" ht="17" thickBot="1" x14ac:dyDescent="0.25">
      <c r="A191" s="16">
        <v>44225</v>
      </c>
      <c r="B191" s="16"/>
      <c r="C191" s="17">
        <v>3705.25</v>
      </c>
      <c r="D191" s="19">
        <f t="shared" si="44"/>
        <v>-1.9580604617318254E-2</v>
      </c>
      <c r="F191" s="67">
        <v>2073.64</v>
      </c>
      <c r="G191" s="19">
        <f t="shared" si="45"/>
        <v>-1.5650737440722429E-2</v>
      </c>
      <c r="I191" s="30">
        <v>181.04563899999999</v>
      </c>
      <c r="J191" s="48">
        <f t="shared" si="46"/>
        <v>-8.137114790319866E-3</v>
      </c>
      <c r="L191" s="30">
        <v>43.661262999999998</v>
      </c>
      <c r="M191" s="19">
        <f t="shared" si="47"/>
        <v>-1.6762188406966194E-2</v>
      </c>
      <c r="O191" s="30">
        <v>37.009998000000003</v>
      </c>
      <c r="P191" s="19">
        <f t="shared" si="48"/>
        <v>-1.9862289187621229E-2</v>
      </c>
      <c r="R191" s="20">
        <f t="shared" si="38"/>
        <v>1.154666937119659E-4</v>
      </c>
      <c r="S191" s="20">
        <f t="shared" si="39"/>
        <v>2.1739682569639777E-4</v>
      </c>
      <c r="U191" s="20">
        <f t="shared" si="49"/>
        <v>1.0340297791558848E-4</v>
      </c>
      <c r="V191" s="20">
        <f t="shared" si="50"/>
        <v>1.9985702613126499E-4</v>
      </c>
      <c r="X191" s="20">
        <f t="shared" si="40"/>
        <v>9.4609150368684086E-5</v>
      </c>
      <c r="Y191" s="20">
        <f t="shared" si="41"/>
        <v>1.1707199619916689E-4</v>
      </c>
      <c r="AA191" s="20">
        <f t="shared" si="51"/>
        <v>1.5352775866375536E-4</v>
      </c>
      <c r="AB191" s="50">
        <f t="shared" si="52"/>
        <v>2.6043924718668345E-4</v>
      </c>
      <c r="AD191" s="51">
        <f t="shared" si="53"/>
        <v>0.8955221163041992</v>
      </c>
      <c r="AE191" s="21">
        <f t="shared" si="54"/>
        <v>0.91931897115357275</v>
      </c>
      <c r="AG191" s="21">
        <f t="shared" si="42"/>
        <v>0.81936311959090646</v>
      </c>
      <c r="AH191" s="21">
        <f t="shared" si="43"/>
        <v>0.53851750513902175</v>
      </c>
      <c r="AJ191" s="21">
        <f t="shared" si="55"/>
        <v>1.3296280834604444</v>
      </c>
      <c r="AK191" s="21">
        <f t="shared" si="56"/>
        <v>1.1979901102622166</v>
      </c>
    </row>
    <row r="192" spans="1:37" ht="17" thickBot="1" x14ac:dyDescent="0.25">
      <c r="A192" s="16">
        <v>44224</v>
      </c>
      <c r="B192" s="16"/>
      <c r="C192" s="17">
        <v>3779.25</v>
      </c>
      <c r="D192" s="19">
        <f t="shared" si="44"/>
        <v>9.347666421846812E-3</v>
      </c>
      <c r="F192" s="67">
        <v>2106.61</v>
      </c>
      <c r="G192" s="19">
        <f t="shared" si="45"/>
        <v>-9.9113197704736589E-4</v>
      </c>
      <c r="I192" s="30">
        <v>182.530914</v>
      </c>
      <c r="J192" s="48">
        <f t="shared" si="46"/>
        <v>2.0539094882912945E-2</v>
      </c>
      <c r="L192" s="30">
        <v>44.405597999999998</v>
      </c>
      <c r="M192" s="19">
        <f t="shared" si="47"/>
        <v>-7.8774652561267589E-3</v>
      </c>
      <c r="O192" s="30">
        <v>37.759998000000003</v>
      </c>
      <c r="P192" s="19">
        <f t="shared" si="48"/>
        <v>1.2332413199260595E-2</v>
      </c>
      <c r="R192" s="20">
        <f t="shared" si="38"/>
        <v>1.1161967228806437E-4</v>
      </c>
      <c r="S192" s="20">
        <f t="shared" si="39"/>
        <v>2.143582558091766E-4</v>
      </c>
      <c r="U192" s="20">
        <f t="shared" si="49"/>
        <v>9.9301775984156817E-5</v>
      </c>
      <c r="V192" s="20">
        <f t="shared" si="50"/>
        <v>1.9590734810977621E-4</v>
      </c>
      <c r="X192" s="20">
        <f t="shared" si="40"/>
        <v>9.0682640653099022E-5</v>
      </c>
      <c r="Y192" s="20">
        <f t="shared" si="41"/>
        <v>1.1349381645949601E-4</v>
      </c>
      <c r="AA192" s="20">
        <f t="shared" si="51"/>
        <v>1.4996467574599235E-4</v>
      </c>
      <c r="AB192" s="50">
        <f t="shared" si="52"/>
        <v>2.5729112351661397E-4</v>
      </c>
      <c r="AD192" s="51">
        <f t="shared" si="53"/>
        <v>0.88964403808570647</v>
      </c>
      <c r="AE192" s="21">
        <f t="shared" si="54"/>
        <v>0.91392490282331118</v>
      </c>
      <c r="AG192" s="21">
        <f t="shared" si="42"/>
        <v>0.81242525438587787</v>
      </c>
      <c r="AH192" s="21">
        <f t="shared" si="43"/>
        <v>0.52945857406364183</v>
      </c>
      <c r="AJ192" s="21">
        <f t="shared" si="55"/>
        <v>1.3435326647346577</v>
      </c>
      <c r="AK192" s="21">
        <f t="shared" si="56"/>
        <v>1.2002855805360562</v>
      </c>
    </row>
    <row r="193" spans="1:37" ht="17" thickBot="1" x14ac:dyDescent="0.25">
      <c r="A193" s="16">
        <v>44223</v>
      </c>
      <c r="B193" s="16"/>
      <c r="C193" s="17">
        <v>3744.25</v>
      </c>
      <c r="D193" s="19">
        <f t="shared" si="44"/>
        <v>-2.5569290826285007E-2</v>
      </c>
      <c r="F193" s="67">
        <v>2108.6999999999998</v>
      </c>
      <c r="G193" s="19">
        <f t="shared" si="45"/>
        <v>-1.9145432725852007E-2</v>
      </c>
      <c r="I193" s="30">
        <v>178.85734600000001</v>
      </c>
      <c r="J193" s="48">
        <f t="shared" si="46"/>
        <v>-3.514769687966901E-2</v>
      </c>
      <c r="L193" s="30">
        <v>44.758178999999998</v>
      </c>
      <c r="M193" s="19">
        <f t="shared" si="47"/>
        <v>9.7216736506333667E-3</v>
      </c>
      <c r="O193" s="30">
        <v>37.299999</v>
      </c>
      <c r="P193" s="19">
        <f t="shared" si="48"/>
        <v>-2.3560261163343976E-2</v>
      </c>
      <c r="R193" s="20">
        <f t="shared" si="38"/>
        <v>1.1125122933293377E-4</v>
      </c>
      <c r="S193" s="20">
        <f t="shared" si="39"/>
        <v>2.1448518240643595E-4</v>
      </c>
      <c r="U193" s="20">
        <f t="shared" si="49"/>
        <v>9.6740578767532786E-5</v>
      </c>
      <c r="V193" s="20">
        <f t="shared" si="50"/>
        <v>1.977216389826183E-4</v>
      </c>
      <c r="X193" s="20">
        <f t="shared" si="40"/>
        <v>9.1928909162941903E-5</v>
      </c>
      <c r="Y193" s="20">
        <f t="shared" si="41"/>
        <v>1.126371464707978E-4</v>
      </c>
      <c r="AA193" s="20">
        <f t="shared" si="51"/>
        <v>1.4657480131745852E-4</v>
      </c>
      <c r="AB193" s="50">
        <f t="shared" si="52"/>
        <v>2.6015791374151936E-4</v>
      </c>
      <c r="AD193" s="51">
        <f t="shared" si="53"/>
        <v>0.86956862721960604</v>
      </c>
      <c r="AE193" s="21">
        <f t="shared" si="54"/>
        <v>0.92184288333703257</v>
      </c>
      <c r="AG193" s="21">
        <f t="shared" si="42"/>
        <v>0.82631814240751167</v>
      </c>
      <c r="AH193" s="21">
        <f t="shared" si="43"/>
        <v>0.52515117924257104</v>
      </c>
      <c r="AJ193" s="21">
        <f t="shared" si="55"/>
        <v>1.3175117452303773</v>
      </c>
      <c r="AK193" s="21">
        <f t="shared" si="56"/>
        <v>1.2129411963225341</v>
      </c>
    </row>
    <row r="194" spans="1:37" ht="17" thickBot="1" x14ac:dyDescent="0.25">
      <c r="A194" s="16">
        <v>44222</v>
      </c>
      <c r="B194" s="16"/>
      <c r="C194" s="17">
        <v>3842.5</v>
      </c>
      <c r="D194" s="19">
        <f t="shared" si="44"/>
        <v>-1.5590489801221574E-3</v>
      </c>
      <c r="F194" s="67">
        <v>2149.86</v>
      </c>
      <c r="G194" s="19">
        <f t="shared" si="45"/>
        <v>-6.1989488136016124E-3</v>
      </c>
      <c r="I194" s="30">
        <v>185.372772</v>
      </c>
      <c r="J194" s="48">
        <f t="shared" si="46"/>
        <v>-6.9383813002454886E-4</v>
      </c>
      <c r="L194" s="30">
        <v>44.327244</v>
      </c>
      <c r="M194" s="19">
        <f t="shared" si="47"/>
        <v>5.1077523001119562E-3</v>
      </c>
      <c r="O194" s="30">
        <v>38.200001</v>
      </c>
      <c r="P194" s="19">
        <f t="shared" si="48"/>
        <v>-1.2664719893117571E-2</v>
      </c>
      <c r="R194" s="20">
        <f t="shared" si="38"/>
        <v>1.034776423566E-4</v>
      </c>
      <c r="S194" s="20">
        <f t="shared" si="39"/>
        <v>2.0870505542912432E-4</v>
      </c>
      <c r="U194" s="20">
        <f t="shared" si="49"/>
        <v>8.3414491445871436E-5</v>
      </c>
      <c r="V194" s="20">
        <f t="shared" si="50"/>
        <v>1.8928292552880115E-4</v>
      </c>
      <c r="X194" s="20">
        <f t="shared" si="40"/>
        <v>9.460756293976167E-5</v>
      </c>
      <c r="Y194" s="20">
        <f t="shared" si="41"/>
        <v>1.1457105483367726E-4</v>
      </c>
      <c r="AA194" s="20">
        <f t="shared" si="51"/>
        <v>1.3832246911220987E-4</v>
      </c>
      <c r="AB194" s="50">
        <f t="shared" si="52"/>
        <v>2.5440356372776564E-4</v>
      </c>
      <c r="AD194" s="51">
        <f t="shared" si="53"/>
        <v>0.80611124824831404</v>
      </c>
      <c r="AE194" s="21">
        <f t="shared" si="54"/>
        <v>0.90693982059807421</v>
      </c>
      <c r="AG194" s="21">
        <f t="shared" si="42"/>
        <v>0.9142802327649614</v>
      </c>
      <c r="AH194" s="21">
        <f t="shared" si="43"/>
        <v>0.54896156970469401</v>
      </c>
      <c r="AJ194" s="21">
        <f t="shared" si="55"/>
        <v>1.3367377335050716</v>
      </c>
      <c r="AK194" s="21">
        <f t="shared" si="56"/>
        <v>1.2189621530953303</v>
      </c>
    </row>
    <row r="195" spans="1:37" ht="17" thickBot="1" x14ac:dyDescent="0.25">
      <c r="A195" s="16">
        <v>44221</v>
      </c>
      <c r="B195" s="16"/>
      <c r="C195" s="17">
        <v>3848.5</v>
      </c>
      <c r="D195" s="19">
        <f t="shared" si="44"/>
        <v>3.7165025754710701E-3</v>
      </c>
      <c r="F195" s="67">
        <v>2163.27</v>
      </c>
      <c r="G195" s="19">
        <f t="shared" si="45"/>
        <v>-2.5314004315831751E-3</v>
      </c>
      <c r="I195" s="30">
        <v>185.50147999999999</v>
      </c>
      <c r="J195" s="48">
        <f t="shared" si="46"/>
        <v>-2.3965815188428219E-2</v>
      </c>
      <c r="L195" s="30">
        <v>44.101982</v>
      </c>
      <c r="M195" s="19">
        <f t="shared" si="47"/>
        <v>5.807306882215757E-3</v>
      </c>
      <c r="O195" s="30">
        <v>38.689999</v>
      </c>
      <c r="P195" s="19">
        <f t="shared" si="48"/>
        <v>-6.93018498280773E-3</v>
      </c>
      <c r="R195" s="20">
        <f t="shared" si="38"/>
        <v>1.0528609500804297E-4</v>
      </c>
      <c r="S195" s="20">
        <f t="shared" si="39"/>
        <v>2.1321707235644587E-4</v>
      </c>
      <c r="U195" s="20">
        <f t="shared" si="49"/>
        <v>8.2633283956113227E-5</v>
      </c>
      <c r="V195" s="20">
        <f t="shared" si="50"/>
        <v>1.8776396313110628E-4</v>
      </c>
      <c r="X195" s="20">
        <f t="shared" si="40"/>
        <v>9.6280916776292935E-5</v>
      </c>
      <c r="Y195" s="20">
        <f t="shared" si="41"/>
        <v>1.1764152559641536E-4</v>
      </c>
      <c r="AA195" s="20">
        <f t="shared" si="51"/>
        <v>1.3688457311474643E-4</v>
      </c>
      <c r="AB195" s="50">
        <f t="shared" si="52"/>
        <v>2.5118434424038175E-4</v>
      </c>
      <c r="AD195" s="51">
        <f t="shared" si="53"/>
        <v>0.78484517779675222</v>
      </c>
      <c r="AE195" s="21">
        <f t="shared" si="54"/>
        <v>0.88062349349404667</v>
      </c>
      <c r="AG195" s="21">
        <f t="shared" si="42"/>
        <v>0.91446944412686104</v>
      </c>
      <c r="AH195" s="21">
        <f t="shared" si="43"/>
        <v>0.55174533772674639</v>
      </c>
      <c r="AJ195" s="21">
        <f t="shared" si="55"/>
        <v>1.3001201450608422</v>
      </c>
      <c r="AK195" s="21">
        <f t="shared" si="56"/>
        <v>1.1780686296098468</v>
      </c>
    </row>
    <row r="196" spans="1:37" ht="17" thickBot="1" x14ac:dyDescent="0.25">
      <c r="A196" s="16">
        <v>44218</v>
      </c>
      <c r="B196" s="16"/>
      <c r="C196" s="17">
        <v>3834.25</v>
      </c>
      <c r="D196" s="19">
        <f t="shared" si="44"/>
        <v>-3.0551222048882387E-3</v>
      </c>
      <c r="F196" s="67">
        <v>2168.7600000000002</v>
      </c>
      <c r="G196" s="19">
        <f t="shared" si="45"/>
        <v>1.2767229221731347E-2</v>
      </c>
      <c r="I196" s="30">
        <v>190.05633499999999</v>
      </c>
      <c r="J196" s="48">
        <f t="shared" si="46"/>
        <v>-1.3008614526827111E-3</v>
      </c>
      <c r="L196" s="30">
        <v>43.847346999999999</v>
      </c>
      <c r="M196" s="19">
        <f t="shared" si="47"/>
        <v>-7.5370409134054572E-3</v>
      </c>
      <c r="O196" s="30">
        <v>38.959999000000003</v>
      </c>
      <c r="P196" s="19">
        <f t="shared" si="48"/>
        <v>-6.8825133826151408E-3</v>
      </c>
      <c r="R196" s="20">
        <f t="shared" si="38"/>
        <v>1.0538524408915193E-4</v>
      </c>
      <c r="S196" s="20">
        <f t="shared" si="39"/>
        <v>2.1410279571112487E-4</v>
      </c>
      <c r="U196" s="20">
        <f t="shared" si="49"/>
        <v>8.2300405687260811E-5</v>
      </c>
      <c r="V196" s="20">
        <f t="shared" si="50"/>
        <v>1.8283956410335966E-4</v>
      </c>
      <c r="X196" s="20">
        <f t="shared" si="40"/>
        <v>9.5933857267468741E-5</v>
      </c>
      <c r="Y196" s="20">
        <f t="shared" si="41"/>
        <v>1.1718666763046176E-4</v>
      </c>
      <c r="AA196" s="20">
        <f t="shared" si="51"/>
        <v>1.3728731701277428E-4</v>
      </c>
      <c r="AB196" s="50">
        <f t="shared" si="52"/>
        <v>2.5123249756294565E-4</v>
      </c>
      <c r="AD196" s="51">
        <f t="shared" si="53"/>
        <v>0.78094809570908974</v>
      </c>
      <c r="AE196" s="21">
        <f t="shared" si="54"/>
        <v>0.85398027380293218</v>
      </c>
      <c r="AG196" s="21">
        <f t="shared" si="42"/>
        <v>0.91031584257006914</v>
      </c>
      <c r="AH196" s="21">
        <f t="shared" si="43"/>
        <v>0.54733833456604741</v>
      </c>
      <c r="AJ196" s="21">
        <f t="shared" si="55"/>
        <v>1.3027185940437203</v>
      </c>
      <c r="AK196" s="21">
        <f t="shared" si="56"/>
        <v>1.1734199767382649</v>
      </c>
    </row>
    <row r="197" spans="1:37" ht="17" thickBot="1" x14ac:dyDescent="0.25">
      <c r="A197" s="16">
        <v>44217</v>
      </c>
      <c r="B197" s="16"/>
      <c r="C197" s="17">
        <v>3846</v>
      </c>
      <c r="D197" s="19">
        <f t="shared" si="44"/>
        <v>2.6007802340699548E-4</v>
      </c>
      <c r="F197" s="67">
        <v>2141.42</v>
      </c>
      <c r="G197" s="19">
        <f t="shared" si="45"/>
        <v>-8.8863381807072761E-3</v>
      </c>
      <c r="I197" s="30">
        <v>190.30389400000001</v>
      </c>
      <c r="J197" s="48">
        <f t="shared" si="46"/>
        <v>-7.7987456216299655E-4</v>
      </c>
      <c r="L197" s="30">
        <v>44.180335999999997</v>
      </c>
      <c r="M197" s="19">
        <f t="shared" si="47"/>
        <v>-5.0728288807190269E-3</v>
      </c>
      <c r="O197" s="30">
        <v>39.229999999999997</v>
      </c>
      <c r="P197" s="19">
        <f t="shared" si="48"/>
        <v>-1.5064071550887737E-2</v>
      </c>
      <c r="R197" s="20">
        <f t="shared" si="38"/>
        <v>1.0924063909195094E-4</v>
      </c>
      <c r="S197" s="20">
        <f t="shared" si="39"/>
        <v>2.1622131240157323E-4</v>
      </c>
      <c r="U197" s="20">
        <f t="shared" si="49"/>
        <v>8.6645210564331008E-5</v>
      </c>
      <c r="V197" s="20">
        <f t="shared" si="50"/>
        <v>1.8715105511971908E-4</v>
      </c>
      <c r="X197" s="20">
        <f t="shared" si="40"/>
        <v>9.877178399733242E-5</v>
      </c>
      <c r="Y197" s="20">
        <f t="shared" si="41"/>
        <v>1.2089625980430321E-4</v>
      </c>
      <c r="AA197" s="20">
        <f t="shared" si="51"/>
        <v>1.3805673668775863E-4</v>
      </c>
      <c r="AB197" s="50">
        <f t="shared" si="52"/>
        <v>2.5302683524738937E-4</v>
      </c>
      <c r="AD197" s="51">
        <f t="shared" si="53"/>
        <v>0.79315913276010108</v>
      </c>
      <c r="AE197" s="21">
        <f t="shared" si="54"/>
        <v>0.8655532289626291</v>
      </c>
      <c r="AG197" s="21">
        <f t="shared" si="42"/>
        <v>0.90416702811664629</v>
      </c>
      <c r="AH197" s="21">
        <f t="shared" si="43"/>
        <v>0.5591320229329233</v>
      </c>
      <c r="AJ197" s="21">
        <f t="shared" si="55"/>
        <v>1.2637855090865255</v>
      </c>
      <c r="AK197" s="21">
        <f t="shared" si="56"/>
        <v>1.1702215310647071</v>
      </c>
    </row>
    <row r="198" spans="1:37" ht="17" thickBot="1" x14ac:dyDescent="0.25">
      <c r="A198" s="16">
        <v>44216</v>
      </c>
      <c r="B198" s="16"/>
      <c r="C198" s="17">
        <v>3845</v>
      </c>
      <c r="D198" s="19">
        <f t="shared" si="44"/>
        <v>1.4378050389130648E-2</v>
      </c>
      <c r="F198" s="67">
        <v>2160.62</v>
      </c>
      <c r="G198" s="19">
        <f t="shared" si="45"/>
        <v>4.4069656089329445E-3</v>
      </c>
      <c r="I198" s="30">
        <v>190.45242300000001</v>
      </c>
      <c r="J198" s="48">
        <f t="shared" si="46"/>
        <v>-8.8631848035308769E-3</v>
      </c>
      <c r="L198" s="30">
        <v>44.405597999999998</v>
      </c>
      <c r="M198" s="19">
        <f t="shared" si="47"/>
        <v>3.3193029436704435E-3</v>
      </c>
      <c r="O198" s="30">
        <v>39.830002</v>
      </c>
      <c r="P198" s="19">
        <f t="shared" si="48"/>
        <v>-3.0037295868903247E-3</v>
      </c>
      <c r="R198" s="20">
        <f t="shared" si="38"/>
        <v>1.1281546351483152E-4</v>
      </c>
      <c r="S198" s="20">
        <f t="shared" si="39"/>
        <v>2.1560315633179308E-4</v>
      </c>
      <c r="U198" s="20">
        <f t="shared" si="49"/>
        <v>9.1563080132727457E-5</v>
      </c>
      <c r="V198" s="20">
        <f t="shared" si="50"/>
        <v>1.8953356716970536E-4</v>
      </c>
      <c r="X198" s="20">
        <f t="shared" si="40"/>
        <v>9.8998158123602377E-5</v>
      </c>
      <c r="Y198" s="20">
        <f t="shared" si="41"/>
        <v>1.2012484050758213E-4</v>
      </c>
      <c r="AA198" s="20">
        <f t="shared" si="51"/>
        <v>1.3708280261085992E-4</v>
      </c>
      <c r="AB198" s="50">
        <f t="shared" si="52"/>
        <v>2.5024507988442011E-4</v>
      </c>
      <c r="AD198" s="51">
        <f t="shared" si="53"/>
        <v>0.81161817077221798</v>
      </c>
      <c r="AE198" s="21">
        <f t="shared" si="54"/>
        <v>0.87908530837104693</v>
      </c>
      <c r="AG198" s="21">
        <f t="shared" si="42"/>
        <v>0.87752294800071784</v>
      </c>
      <c r="AH198" s="21">
        <f t="shared" si="43"/>
        <v>0.55715715183093717</v>
      </c>
      <c r="AJ198" s="21">
        <f t="shared" si="55"/>
        <v>1.2151064963965517</v>
      </c>
      <c r="AK198" s="21">
        <f t="shared" si="56"/>
        <v>1.1606744731478622</v>
      </c>
    </row>
    <row r="199" spans="1:37" ht="17" thickBot="1" x14ac:dyDescent="0.25">
      <c r="A199" s="16">
        <v>44215</v>
      </c>
      <c r="B199" s="16"/>
      <c r="C199" s="17">
        <v>3790.5</v>
      </c>
      <c r="D199" s="19">
        <f t="shared" si="44"/>
        <v>7.5088045717324192E-3</v>
      </c>
      <c r="F199" s="67">
        <v>2151.14</v>
      </c>
      <c r="G199" s="19">
        <f t="shared" si="45"/>
        <v>1.3159382064807934E-2</v>
      </c>
      <c r="I199" s="30">
        <v>192.15553299999999</v>
      </c>
      <c r="J199" s="48">
        <f t="shared" si="46"/>
        <v>2.427840054788355E-3</v>
      </c>
      <c r="L199" s="30">
        <v>44.258690000000001</v>
      </c>
      <c r="M199" s="19">
        <f t="shared" si="47"/>
        <v>-5.2827656205119977E-3</v>
      </c>
      <c r="O199" s="30">
        <v>39.950001</v>
      </c>
      <c r="P199" s="19">
        <f t="shared" si="48"/>
        <v>1.8353326535814452E-2</v>
      </c>
      <c r="R199" s="20">
        <f t="shared" si="38"/>
        <v>1.1818883670171658E-4</v>
      </c>
      <c r="S199" s="20">
        <f t="shared" si="39"/>
        <v>2.2207439921120088E-4</v>
      </c>
      <c r="U199" s="20">
        <f t="shared" si="49"/>
        <v>9.3587530134079929E-5</v>
      </c>
      <c r="V199" s="20">
        <f t="shared" si="50"/>
        <v>1.8985023377787172E-4</v>
      </c>
      <c r="X199" s="20">
        <f t="shared" si="40"/>
        <v>1.0485462672410936E-4</v>
      </c>
      <c r="Y199" s="20">
        <f t="shared" si="41"/>
        <v>1.2588762418069428E-4</v>
      </c>
      <c r="AA199" s="20">
        <f t="shared" si="51"/>
        <v>1.4140905766518735E-4</v>
      </c>
      <c r="AB199" s="50">
        <f t="shared" si="52"/>
        <v>2.5376240495113658E-4</v>
      </c>
      <c r="AD199" s="51">
        <f t="shared" si="53"/>
        <v>0.79184745992783478</v>
      </c>
      <c r="AE199" s="21">
        <f t="shared" si="54"/>
        <v>0.85489473101002156</v>
      </c>
      <c r="AG199" s="21">
        <f t="shared" si="42"/>
        <v>0.88717876958836717</v>
      </c>
      <c r="AH199" s="21">
        <f t="shared" si="43"/>
        <v>0.56687139367636219</v>
      </c>
      <c r="AJ199" s="21">
        <f t="shared" si="55"/>
        <v>1.1964671250811416</v>
      </c>
      <c r="AK199" s="21">
        <f t="shared" si="56"/>
        <v>1.1426909443523889</v>
      </c>
    </row>
    <row r="200" spans="1:37" ht="17" thickBot="1" x14ac:dyDescent="0.25">
      <c r="A200" s="16">
        <v>44211</v>
      </c>
      <c r="B200" s="16"/>
      <c r="C200" s="17">
        <v>3762.25</v>
      </c>
      <c r="D200" s="19">
        <f t="shared" si="44"/>
        <v>-7.6491922189251271E-3</v>
      </c>
      <c r="F200" s="67">
        <v>2123.1999999999998</v>
      </c>
      <c r="G200" s="19">
        <f t="shared" si="45"/>
        <v>-1.4916370891038588E-2</v>
      </c>
      <c r="I200" s="30">
        <v>191.69014000000001</v>
      </c>
      <c r="J200" s="48">
        <f t="shared" si="46"/>
        <v>-1.4083053883250707E-2</v>
      </c>
      <c r="L200" s="30">
        <v>44.493740000000003</v>
      </c>
      <c r="M200" s="19">
        <f t="shared" si="47"/>
        <v>6.2014019737031134E-3</v>
      </c>
      <c r="O200" s="30">
        <v>39.229999999999997</v>
      </c>
      <c r="P200" s="19">
        <f t="shared" si="48"/>
        <v>-4.3170731707317112E-2</v>
      </c>
      <c r="R200" s="20">
        <f t="shared" ref="R200:R263" si="57">VAR(D200:D289)</f>
        <v>1.1986965969401274E-4</v>
      </c>
      <c r="S200" s="20">
        <f t="shared" ref="S200:S263" si="58">VAR(G200:G289)</f>
        <v>2.2216675465546999E-4</v>
      </c>
      <c r="U200" s="20">
        <f t="shared" si="49"/>
        <v>9.268892531513558E-5</v>
      </c>
      <c r="V200" s="20">
        <f t="shared" si="50"/>
        <v>1.8926167918164951E-4</v>
      </c>
      <c r="X200" s="20">
        <f t="shared" ref="X200:X263" si="59">COVAR(D200:D289,M200:M289)</f>
        <v>1.0603980207154262E-4</v>
      </c>
      <c r="Y200" s="20">
        <f t="shared" ref="Y200:Y263" si="60">COVAR(G200:G289,M200:M289)</f>
        <v>1.2709227800428041E-4</v>
      </c>
      <c r="AA200" s="20">
        <f t="shared" si="51"/>
        <v>1.4153830513787872E-4</v>
      </c>
      <c r="AB200" s="50">
        <f t="shared" si="52"/>
        <v>2.5292815789483976E-4</v>
      </c>
      <c r="AD200" s="51">
        <f t="shared" si="53"/>
        <v>0.77324758868707466</v>
      </c>
      <c r="AE200" s="21">
        <f t="shared" si="54"/>
        <v>0.85189019155971935</v>
      </c>
      <c r="AG200" s="21">
        <f t="shared" ref="AG200:AG263" si="61">X200/R200</f>
        <v>0.88462587065173015</v>
      </c>
      <c r="AH200" s="21">
        <f t="shared" ref="AH200:AH263" si="62">Y200/S200</f>
        <v>0.57205803902285723</v>
      </c>
      <c r="AJ200" s="21">
        <f t="shared" si="55"/>
        <v>1.1807683904265585</v>
      </c>
      <c r="AK200" s="21">
        <f t="shared" si="56"/>
        <v>1.1384608749723768</v>
      </c>
    </row>
    <row r="201" spans="1:37" ht="17" thickBot="1" x14ac:dyDescent="0.25">
      <c r="A201" s="16">
        <v>44210</v>
      </c>
      <c r="B201" s="16"/>
      <c r="C201" s="17">
        <v>3791.25</v>
      </c>
      <c r="D201" s="19">
        <f t="shared" ref="D201:D264" si="63">C201/C202 - 1</f>
        <v>-3.2862306933947316E-3</v>
      </c>
      <c r="F201" s="67">
        <v>2155.35</v>
      </c>
      <c r="G201" s="19">
        <f t="shared" ref="G201:G264" si="64">F201/F202 - 1</f>
        <v>2.0540064489552368E-2</v>
      </c>
      <c r="I201" s="30">
        <v>194.42828399999999</v>
      </c>
      <c r="J201" s="48">
        <f t="shared" ref="J201:J264" si="65">I201/I202-1</f>
        <v>7.7082822814680263E-3</v>
      </c>
      <c r="L201" s="30">
        <v>44.219517000000003</v>
      </c>
      <c r="M201" s="19">
        <f t="shared" ref="M201:M264" si="66">L201/L202 - 1</f>
        <v>-4.629648179332424E-3</v>
      </c>
      <c r="O201" s="30">
        <v>41</v>
      </c>
      <c r="P201" s="19">
        <f t="shared" ref="P201:P264" si="67">O201/O202 - 1</f>
        <v>2.5512756378189172E-2</v>
      </c>
      <c r="R201" s="20">
        <f t="shared" si="57"/>
        <v>1.3185225347613942E-4</v>
      </c>
      <c r="S201" s="20">
        <f t="shared" si="58"/>
        <v>2.3091315414074578E-4</v>
      </c>
      <c r="U201" s="20">
        <f t="shared" ref="U201:U264" si="68">COVAR(D201:D290,J201:J290)</f>
        <v>9.8618940764022697E-5</v>
      </c>
      <c r="V201" s="20">
        <f t="shared" ref="V201:V264" si="69">COVAR(G201:G290,J201:J290)</f>
        <v>1.9318895898714009E-4</v>
      </c>
      <c r="X201" s="20">
        <f t="shared" si="59"/>
        <v>1.1995889966255101E-4</v>
      </c>
      <c r="Y201" s="20">
        <f t="shared" si="60"/>
        <v>1.4145465983345451E-4</v>
      </c>
      <c r="AA201" s="20">
        <f t="shared" ref="AA201:AA264" si="70">COVAR(D201:D290,P201:P290)</f>
        <v>1.4144535285657504E-4</v>
      </c>
      <c r="AB201" s="50">
        <f t="shared" ref="AB201:AB264" si="71">COVAR(G201:G290,P201:P290)</f>
        <v>2.4788085289247612E-4</v>
      </c>
      <c r="AD201" s="51">
        <f t="shared" ref="AD201:AD264" si="72">U201/R201</f>
        <v>0.74795036234909118</v>
      </c>
      <c r="AE201" s="21">
        <f t="shared" ref="AE201:AE264" si="73">V201/S201</f>
        <v>0.83663037606505464</v>
      </c>
      <c r="AG201" s="21">
        <f t="shared" si="61"/>
        <v>0.90979787223931907</v>
      </c>
      <c r="AH201" s="21">
        <f t="shared" si="62"/>
        <v>0.6125881410256746</v>
      </c>
      <c r="AJ201" s="21">
        <f t="shared" ref="AJ201:AJ264" si="74">AA201/R201</f>
        <v>1.0727564309863815</v>
      </c>
      <c r="AK201" s="21">
        <f t="shared" ref="AK201:AK264" si="75">AB201/S201</f>
        <v>1.0734808669296865</v>
      </c>
    </row>
    <row r="202" spans="1:37" ht="17" thickBot="1" x14ac:dyDescent="0.25">
      <c r="A202" s="16">
        <v>44209</v>
      </c>
      <c r="B202" s="16"/>
      <c r="C202" s="17">
        <v>3803.75</v>
      </c>
      <c r="D202" s="19">
        <f t="shared" si="63"/>
        <v>2.4377388325207416E-3</v>
      </c>
      <c r="F202" s="67">
        <v>2111.9699999999998</v>
      </c>
      <c r="G202" s="19">
        <f t="shared" si="64"/>
        <v>-7.5142389894548023E-3</v>
      </c>
      <c r="I202" s="30">
        <v>192.94103999999999</v>
      </c>
      <c r="J202" s="48">
        <f t="shared" si="65"/>
        <v>-8.3526182456677978E-3</v>
      </c>
      <c r="L202" s="30">
        <v>44.425190000000001</v>
      </c>
      <c r="M202" s="19">
        <f t="shared" si="66"/>
        <v>-9.3906245383540421E-3</v>
      </c>
      <c r="O202" s="30">
        <v>39.979999999999997</v>
      </c>
      <c r="P202" s="19">
        <f t="shared" si="67"/>
        <v>-5.9672052220984817E-3</v>
      </c>
      <c r="R202" s="20">
        <f t="shared" si="57"/>
        <v>1.3386911524322756E-4</v>
      </c>
      <c r="S202" s="20">
        <f t="shared" si="58"/>
        <v>2.2793085833932409E-4</v>
      </c>
      <c r="U202" s="20">
        <f t="shared" si="68"/>
        <v>1.0170369237724676E-4</v>
      </c>
      <c r="V202" s="20">
        <f t="shared" si="69"/>
        <v>1.9346952537382914E-4</v>
      </c>
      <c r="X202" s="20">
        <f t="shared" si="59"/>
        <v>1.209780891737505E-4</v>
      </c>
      <c r="Y202" s="20">
        <f t="shared" si="60"/>
        <v>1.4301903275368142E-4</v>
      </c>
      <c r="AA202" s="20">
        <f t="shared" si="70"/>
        <v>1.4762388043069311E-4</v>
      </c>
      <c r="AB202" s="50">
        <f t="shared" si="71"/>
        <v>2.4520425239304007E-4</v>
      </c>
      <c r="AD202" s="51">
        <f t="shared" si="72"/>
        <v>0.75972484162953302</v>
      </c>
      <c r="AE202" s="21">
        <f t="shared" si="73"/>
        <v>0.84880795335666293</v>
      </c>
      <c r="AG202" s="21">
        <f t="shared" si="61"/>
        <v>0.90370425586174019</v>
      </c>
      <c r="AH202" s="21">
        <f t="shared" si="62"/>
        <v>0.62746674055325513</v>
      </c>
      <c r="AJ202" s="21">
        <f t="shared" si="74"/>
        <v>1.1027478605686938</v>
      </c>
      <c r="AK202" s="21">
        <f t="shared" si="75"/>
        <v>1.075783481796049</v>
      </c>
    </row>
    <row r="203" spans="1:37" ht="17" thickBot="1" x14ac:dyDescent="0.25">
      <c r="A203" s="16">
        <v>44208</v>
      </c>
      <c r="B203" s="16"/>
      <c r="C203" s="17">
        <v>3794.5</v>
      </c>
      <c r="D203" s="19">
        <f t="shared" si="63"/>
        <v>6.5928270042192594E-4</v>
      </c>
      <c r="F203" s="67">
        <v>2127.96</v>
      </c>
      <c r="G203" s="19">
        <f t="shared" si="64"/>
        <v>1.7670886318094992E-2</v>
      </c>
      <c r="I203" s="30">
        <v>194.56617700000001</v>
      </c>
      <c r="J203" s="48">
        <f t="shared" si="65"/>
        <v>1.8982620367101299E-2</v>
      </c>
      <c r="L203" s="30">
        <v>44.846325</v>
      </c>
      <c r="M203" s="19">
        <f t="shared" si="66"/>
        <v>9.4796443189100188E-3</v>
      </c>
      <c r="O203" s="30">
        <v>40.220001000000003</v>
      </c>
      <c r="P203" s="19">
        <f t="shared" si="67"/>
        <v>-2.5678246746081435E-2</v>
      </c>
      <c r="R203" s="20">
        <f t="shared" si="57"/>
        <v>1.3440468114595834E-4</v>
      </c>
      <c r="S203" s="20">
        <f t="shared" si="58"/>
        <v>2.271681284089464E-4</v>
      </c>
      <c r="U203" s="20">
        <f t="shared" si="68"/>
        <v>1.0367484936767768E-4</v>
      </c>
      <c r="V203" s="20">
        <f t="shared" si="69"/>
        <v>1.9380898878344294E-4</v>
      </c>
      <c r="X203" s="20">
        <f t="shared" si="59"/>
        <v>1.207089452984907E-4</v>
      </c>
      <c r="Y203" s="20">
        <f t="shared" si="60"/>
        <v>1.412756979216123E-4</v>
      </c>
      <c r="AA203" s="20">
        <f t="shared" si="70"/>
        <v>1.4432850680553492E-4</v>
      </c>
      <c r="AB203" s="50">
        <f t="shared" si="71"/>
        <v>2.4082569003915015E-4</v>
      </c>
      <c r="AD203" s="51">
        <f t="shared" si="72"/>
        <v>0.77136338171950103</v>
      </c>
      <c r="AE203" s="21">
        <f t="shared" si="73"/>
        <v>0.85315220115098811</v>
      </c>
      <c r="AG203" s="21">
        <f t="shared" si="61"/>
        <v>0.8981007526620699</v>
      </c>
      <c r="AH203" s="21">
        <f t="shared" si="62"/>
        <v>0.62189929067553362</v>
      </c>
      <c r="AJ203" s="21">
        <f t="shared" si="74"/>
        <v>1.0738354168542663</v>
      </c>
      <c r="AK203" s="21">
        <f t="shared" si="75"/>
        <v>1.0601209409341856</v>
      </c>
    </row>
    <row r="204" spans="1:37" ht="17" thickBot="1" x14ac:dyDescent="0.25">
      <c r="A204" s="16">
        <v>44207</v>
      </c>
      <c r="B204" s="16"/>
      <c r="C204" s="17">
        <v>3792</v>
      </c>
      <c r="D204" s="19">
        <f t="shared" si="63"/>
        <v>-6.6797642436149385E-3</v>
      </c>
      <c r="F204" s="67">
        <v>2091.0100000000002</v>
      </c>
      <c r="G204" s="19">
        <f t="shared" si="64"/>
        <v>-3.1075796257495902E-4</v>
      </c>
      <c r="I204" s="30">
        <v>190.94160500000001</v>
      </c>
      <c r="J204" s="48">
        <f t="shared" si="65"/>
        <v>-2.059031668502298E-3</v>
      </c>
      <c r="L204" s="30">
        <v>44.425190000000001</v>
      </c>
      <c r="M204" s="19">
        <f t="shared" si="66"/>
        <v>6.6579174853116374E-3</v>
      </c>
      <c r="O204" s="30">
        <v>41.279998999999997</v>
      </c>
      <c r="P204" s="19">
        <f t="shared" si="67"/>
        <v>-3.6864254856176948E-2</v>
      </c>
      <c r="R204" s="20">
        <f t="shared" si="57"/>
        <v>1.3447533115264098E-4</v>
      </c>
      <c r="S204" s="20">
        <f t="shared" si="58"/>
        <v>2.2702743413698134E-4</v>
      </c>
      <c r="U204" s="20">
        <f t="shared" si="68"/>
        <v>1.0408868218099358E-4</v>
      </c>
      <c r="V204" s="20">
        <f t="shared" si="69"/>
        <v>1.9338938209226758E-4</v>
      </c>
      <c r="X204" s="20">
        <f t="shared" si="59"/>
        <v>1.2075530260692405E-4</v>
      </c>
      <c r="Y204" s="20">
        <f t="shared" si="60"/>
        <v>1.4005820184882884E-4</v>
      </c>
      <c r="AA204" s="20">
        <f t="shared" si="70"/>
        <v>1.4351778731647364E-4</v>
      </c>
      <c r="AB204" s="50">
        <f t="shared" si="71"/>
        <v>2.4115736605330687E-4</v>
      </c>
      <c r="AD204" s="51">
        <f t="shared" si="72"/>
        <v>0.77403551483241217</v>
      </c>
      <c r="AE204" s="21">
        <f t="shared" si="73"/>
        <v>0.85183265550005027</v>
      </c>
      <c r="AG204" s="21">
        <f t="shared" si="61"/>
        <v>0.8979736400117615</v>
      </c>
      <c r="AH204" s="21">
        <f t="shared" si="62"/>
        <v>0.61692192567494752</v>
      </c>
      <c r="AJ204" s="21">
        <f t="shared" si="74"/>
        <v>1.0672424903982478</v>
      </c>
      <c r="AK204" s="21">
        <f t="shared" si="75"/>
        <v>1.0622388742137656</v>
      </c>
    </row>
    <row r="205" spans="1:37" ht="17" thickBot="1" x14ac:dyDescent="0.25">
      <c r="A205" s="16">
        <v>44204</v>
      </c>
      <c r="B205" s="16"/>
      <c r="C205" s="17">
        <v>3817.5</v>
      </c>
      <c r="D205" s="19">
        <f t="shared" si="63"/>
        <v>5.7963377684100426E-3</v>
      </c>
      <c r="F205" s="67">
        <v>2091.66</v>
      </c>
      <c r="G205" s="19">
        <f t="shared" si="64"/>
        <v>-2.4941699373834947E-3</v>
      </c>
      <c r="I205" s="30">
        <v>191.33557099999999</v>
      </c>
      <c r="J205" s="48">
        <f t="shared" si="65"/>
        <v>1.5449592633021147E-4</v>
      </c>
      <c r="L205" s="30">
        <v>44.131366999999997</v>
      </c>
      <c r="M205" s="19">
        <f t="shared" si="66"/>
        <v>2.2241965808338371E-3</v>
      </c>
      <c r="O205" s="30">
        <v>42.860000999999997</v>
      </c>
      <c r="P205" s="19">
        <f t="shared" si="67"/>
        <v>-6.7449914435376845E-2</v>
      </c>
      <c r="R205" s="20">
        <f t="shared" si="57"/>
        <v>1.3403951770883364E-4</v>
      </c>
      <c r="S205" s="20">
        <f t="shared" si="58"/>
        <v>2.2722323747032374E-4</v>
      </c>
      <c r="U205" s="20">
        <f t="shared" si="68"/>
        <v>1.0351002692913379E-4</v>
      </c>
      <c r="V205" s="20">
        <f t="shared" si="69"/>
        <v>1.9304921293838227E-4</v>
      </c>
      <c r="X205" s="20">
        <f t="shared" si="59"/>
        <v>1.2107518177346305E-4</v>
      </c>
      <c r="Y205" s="20">
        <f t="shared" si="60"/>
        <v>1.4008800284008206E-4</v>
      </c>
      <c r="AA205" s="20">
        <f t="shared" si="70"/>
        <v>1.3997376571486174E-4</v>
      </c>
      <c r="AB205" s="50">
        <f t="shared" si="71"/>
        <v>2.3931704231902021E-4</v>
      </c>
      <c r="AD205" s="51">
        <f t="shared" si="72"/>
        <v>0.7722351489952588</v>
      </c>
      <c r="AE205" s="21">
        <f t="shared" si="73"/>
        <v>0.84960154202360261</v>
      </c>
      <c r="AG205" s="21">
        <f t="shared" si="61"/>
        <v>0.9032797479655793</v>
      </c>
      <c r="AH205" s="21">
        <f t="shared" si="62"/>
        <v>0.61652146320808454</v>
      </c>
      <c r="AJ205" s="21">
        <f t="shared" si="74"/>
        <v>1.0442723765906017</v>
      </c>
      <c r="AK205" s="21">
        <f t="shared" si="75"/>
        <v>1.0532243312054559</v>
      </c>
    </row>
    <row r="206" spans="1:37" ht="17" thickBot="1" x14ac:dyDescent="0.25">
      <c r="A206" s="16">
        <v>44203</v>
      </c>
      <c r="B206" s="16"/>
      <c r="C206" s="17">
        <v>3795.5</v>
      </c>
      <c r="D206" s="19">
        <f t="shared" si="63"/>
        <v>1.4703916588691301E-2</v>
      </c>
      <c r="F206" s="67">
        <v>2096.89</v>
      </c>
      <c r="G206" s="19">
        <f t="shared" si="64"/>
        <v>1.8936596174778275E-2</v>
      </c>
      <c r="I206" s="30">
        <v>191.306015</v>
      </c>
      <c r="J206" s="48">
        <f t="shared" si="65"/>
        <v>1.9084892472753801E-3</v>
      </c>
      <c r="L206" s="30">
        <v>44.033428000000001</v>
      </c>
      <c r="M206" s="19">
        <f t="shared" si="66"/>
        <v>1.2612494605607871E-2</v>
      </c>
      <c r="O206" s="30">
        <v>45.959999000000003</v>
      </c>
      <c r="P206" s="19">
        <f t="shared" si="67"/>
        <v>1.5253868277487204E-3</v>
      </c>
      <c r="R206" s="20">
        <f t="shared" si="57"/>
        <v>1.3378852611713163E-4</v>
      </c>
      <c r="S206" s="20">
        <f t="shared" si="58"/>
        <v>2.2684014143661499E-4</v>
      </c>
      <c r="U206" s="20">
        <f t="shared" si="68"/>
        <v>1.0372826073961716E-4</v>
      </c>
      <c r="V206" s="20">
        <f t="shared" si="69"/>
        <v>1.927713212952315E-4</v>
      </c>
      <c r="X206" s="20">
        <f t="shared" si="59"/>
        <v>1.2101016598636964E-4</v>
      </c>
      <c r="Y206" s="20">
        <f t="shared" si="60"/>
        <v>1.4016850048169873E-4</v>
      </c>
      <c r="AA206" s="20">
        <f t="shared" si="70"/>
        <v>1.4371509929476259E-4</v>
      </c>
      <c r="AB206" s="50">
        <f t="shared" si="71"/>
        <v>2.3467287281078738E-4</v>
      </c>
      <c r="AD206" s="51">
        <f t="shared" si="72"/>
        <v>0.77531507185304693</v>
      </c>
      <c r="AE206" s="21">
        <f t="shared" si="73"/>
        <v>0.84981132560745121</v>
      </c>
      <c r="AG206" s="21">
        <f t="shared" si="61"/>
        <v>0.90448837055298326</v>
      </c>
      <c r="AH206" s="21">
        <f t="shared" si="62"/>
        <v>0.61791753255834325</v>
      </c>
      <c r="AJ206" s="21">
        <f t="shared" si="74"/>
        <v>1.0741959977116442</v>
      </c>
      <c r="AK206" s="21">
        <f t="shared" si="75"/>
        <v>1.0345297411849881</v>
      </c>
    </row>
    <row r="207" spans="1:37" ht="17" thickBot="1" x14ac:dyDescent="0.25">
      <c r="A207" s="16">
        <v>44202</v>
      </c>
      <c r="B207" s="16"/>
      <c r="C207" s="17">
        <v>3740.5</v>
      </c>
      <c r="D207" s="19">
        <f t="shared" si="63"/>
        <v>5.9839978484501621E-3</v>
      </c>
      <c r="F207" s="67">
        <v>2057.92</v>
      </c>
      <c r="G207" s="19">
        <f t="shared" si="64"/>
        <v>3.9820929609774236E-2</v>
      </c>
      <c r="I207" s="30">
        <v>190.94160500000001</v>
      </c>
      <c r="J207" s="48">
        <f t="shared" si="65"/>
        <v>5.5652452500144056E-2</v>
      </c>
      <c r="L207" s="30">
        <v>43.484974000000001</v>
      </c>
      <c r="M207" s="19">
        <f t="shared" si="66"/>
        <v>9.5499278166146784E-3</v>
      </c>
      <c r="O207" s="30">
        <v>45.889999000000003</v>
      </c>
      <c r="P207" s="19">
        <f t="shared" si="67"/>
        <v>7.0195847243567089E-2</v>
      </c>
      <c r="R207" s="20">
        <f t="shared" si="57"/>
        <v>1.3276251133858565E-4</v>
      </c>
      <c r="S207" s="20">
        <f t="shared" si="58"/>
        <v>2.2526371544765225E-4</v>
      </c>
      <c r="U207" s="20">
        <f t="shared" si="68"/>
        <v>1.0412689637258498E-4</v>
      </c>
      <c r="V207" s="20">
        <f t="shared" si="69"/>
        <v>1.929838778510092E-4</v>
      </c>
      <c r="X207" s="20">
        <f t="shared" si="59"/>
        <v>1.198855439790252E-4</v>
      </c>
      <c r="Y207" s="20">
        <f t="shared" si="60"/>
        <v>1.3745795281211052E-4</v>
      </c>
      <c r="AA207" s="20">
        <f t="shared" si="70"/>
        <v>1.4100410302901091E-4</v>
      </c>
      <c r="AB207" s="50">
        <f t="shared" si="71"/>
        <v>2.3793422706672494E-4</v>
      </c>
      <c r="AD207" s="51">
        <f t="shared" si="72"/>
        <v>0.78430948106298648</v>
      </c>
      <c r="AE207" s="21">
        <f t="shared" si="73"/>
        <v>0.85670201020836678</v>
      </c>
      <c r="AG207" s="21">
        <f t="shared" si="61"/>
        <v>0.90300750392766993</v>
      </c>
      <c r="AH207" s="21">
        <f t="shared" si="62"/>
        <v>0.61020902784520392</v>
      </c>
      <c r="AJ207" s="21">
        <f t="shared" si="74"/>
        <v>1.0620777025632382</v>
      </c>
      <c r="AK207" s="21">
        <f t="shared" si="75"/>
        <v>1.0562474590898645</v>
      </c>
    </row>
    <row r="208" spans="1:37" ht="17" thickBot="1" x14ac:dyDescent="0.25">
      <c r="A208" s="16">
        <v>44201</v>
      </c>
      <c r="B208" s="16"/>
      <c r="C208" s="17">
        <v>3718.25</v>
      </c>
      <c r="D208" s="19">
        <f t="shared" si="63"/>
        <v>7.0417766944275151E-3</v>
      </c>
      <c r="F208" s="67">
        <v>1979.11</v>
      </c>
      <c r="G208" s="19">
        <f t="shared" si="64"/>
        <v>1.7061426273568658E-2</v>
      </c>
      <c r="I208" s="30">
        <v>180.87544299999999</v>
      </c>
      <c r="J208" s="48">
        <f t="shared" si="65"/>
        <v>8.1801095154871994E-3</v>
      </c>
      <c r="L208" s="30">
        <v>43.073624000000002</v>
      </c>
      <c r="M208" s="19">
        <f t="shared" si="66"/>
        <v>4.5489344216931293E-4</v>
      </c>
      <c r="O208" s="30">
        <v>42.880001</v>
      </c>
      <c r="P208" s="19">
        <f t="shared" si="67"/>
        <v>9.337301587299951E-4</v>
      </c>
      <c r="R208" s="20">
        <f t="shared" si="57"/>
        <v>1.3262211598216107E-4</v>
      </c>
      <c r="S208" s="20">
        <f t="shared" si="58"/>
        <v>2.0996442324331215E-4</v>
      </c>
      <c r="U208" s="20">
        <f t="shared" si="68"/>
        <v>1.0094135713190792E-4</v>
      </c>
      <c r="V208" s="20">
        <f t="shared" si="69"/>
        <v>1.7167662544004668E-4</v>
      </c>
      <c r="X208" s="20">
        <f t="shared" si="59"/>
        <v>1.1916280459154607E-4</v>
      </c>
      <c r="Y208" s="20">
        <f t="shared" si="60"/>
        <v>1.3396348679399505E-4</v>
      </c>
      <c r="AA208" s="20">
        <f t="shared" si="70"/>
        <v>1.3703295877154646E-4</v>
      </c>
      <c r="AB208" s="50">
        <f t="shared" si="71"/>
        <v>2.1012422026150154E-4</v>
      </c>
      <c r="AD208" s="51">
        <f t="shared" si="72"/>
        <v>0.76112009210805753</v>
      </c>
      <c r="AE208" s="21">
        <f t="shared" si="73"/>
        <v>0.81764626020048836</v>
      </c>
      <c r="AG208" s="21">
        <f t="shared" si="61"/>
        <v>0.89851382410136327</v>
      </c>
      <c r="AH208" s="21">
        <f t="shared" si="62"/>
        <v>0.63802945625104657</v>
      </c>
      <c r="AJ208" s="21">
        <f t="shared" si="74"/>
        <v>1.0332587272998923</v>
      </c>
      <c r="AK208" s="21">
        <f t="shared" si="75"/>
        <v>1.0007610671166143</v>
      </c>
    </row>
    <row r="209" spans="1:37" ht="17" thickBot="1" x14ac:dyDescent="0.25">
      <c r="A209" s="16">
        <v>44200</v>
      </c>
      <c r="B209" s="16"/>
      <c r="C209" s="17">
        <v>3692.25</v>
      </c>
      <c r="D209" s="19">
        <f t="shared" si="63"/>
        <v>-1.5071690563521201E-2</v>
      </c>
      <c r="F209" s="67">
        <v>1945.91</v>
      </c>
      <c r="G209" s="19">
        <f t="shared" si="64"/>
        <v>-1.4659266986014052E-2</v>
      </c>
      <c r="I209" s="30">
        <v>179.40786700000001</v>
      </c>
      <c r="J209" s="48">
        <f t="shared" si="65"/>
        <v>7.14084727627462E-4</v>
      </c>
      <c r="L209" s="30">
        <v>43.054039000000003</v>
      </c>
      <c r="M209" s="19">
        <f t="shared" si="66"/>
        <v>-9.6868838581867234E-3</v>
      </c>
      <c r="O209" s="30">
        <v>42.84</v>
      </c>
      <c r="P209" s="19">
        <f t="shared" si="67"/>
        <v>-5.3468804837331185E-2</v>
      </c>
      <c r="R209" s="20">
        <f t="shared" si="57"/>
        <v>1.3318809547236012E-4</v>
      </c>
      <c r="S209" s="20">
        <f t="shared" si="58"/>
        <v>2.0828884727161585E-4</v>
      </c>
      <c r="U209" s="20">
        <f t="shared" si="68"/>
        <v>1.0270663585332549E-4</v>
      </c>
      <c r="V209" s="20">
        <f t="shared" si="69"/>
        <v>1.7260500229395535E-4</v>
      </c>
      <c r="X209" s="20">
        <f t="shared" si="59"/>
        <v>1.1893327132305897E-4</v>
      </c>
      <c r="Y209" s="20">
        <f t="shared" si="60"/>
        <v>1.3380606857330116E-4</v>
      </c>
      <c r="AA209" s="20">
        <f t="shared" si="70"/>
        <v>1.4102494928301503E-4</v>
      </c>
      <c r="AB209" s="50">
        <f t="shared" si="71"/>
        <v>2.1351469643966285E-4</v>
      </c>
      <c r="AD209" s="51">
        <f t="shared" si="72"/>
        <v>0.77113975906832988</v>
      </c>
      <c r="AE209" s="21">
        <f t="shared" si="73"/>
        <v>0.82868096182256212</v>
      </c>
      <c r="AG209" s="21">
        <f t="shared" si="61"/>
        <v>0.89297223525311697</v>
      </c>
      <c r="AH209" s="21">
        <f t="shared" si="62"/>
        <v>0.64240630415901923</v>
      </c>
      <c r="AJ209" s="21">
        <f t="shared" si="74"/>
        <v>1.0588404975899761</v>
      </c>
      <c r="AK209" s="21">
        <f t="shared" si="75"/>
        <v>1.0250894334310292</v>
      </c>
    </row>
    <row r="210" spans="1:37" ht="17" thickBot="1" x14ac:dyDescent="0.25">
      <c r="A210" s="16">
        <v>44196</v>
      </c>
      <c r="B210" s="16"/>
      <c r="C210" s="17">
        <v>3748.75</v>
      </c>
      <c r="D210" s="19">
        <f t="shared" si="63"/>
        <v>6.5785057394105451E-3</v>
      </c>
      <c r="F210" s="67">
        <v>1974.86</v>
      </c>
      <c r="G210" s="19">
        <f t="shared" si="64"/>
        <v>-2.5909221763746881E-3</v>
      </c>
      <c r="I210" s="30">
        <v>179.27984599999999</v>
      </c>
      <c r="J210" s="48">
        <f t="shared" si="65"/>
        <v>1.0997745328727326E-2</v>
      </c>
      <c r="L210" s="30">
        <v>43.475178</v>
      </c>
      <c r="M210" s="19">
        <f t="shared" si="66"/>
        <v>6.0702757401127627E-3</v>
      </c>
      <c r="O210" s="30">
        <v>45.259998000000003</v>
      </c>
      <c r="P210" s="19">
        <f t="shared" si="67"/>
        <v>1.0493346494901967E-2</v>
      </c>
      <c r="R210" s="20">
        <f t="shared" si="57"/>
        <v>1.3030870768123885E-4</v>
      </c>
      <c r="S210" s="20">
        <f t="shared" si="58"/>
        <v>2.0609197755671528E-4</v>
      </c>
      <c r="U210" s="20">
        <f t="shared" si="68"/>
        <v>1.023246375300373E-4</v>
      </c>
      <c r="V210" s="20">
        <f t="shared" si="69"/>
        <v>1.7169335680579278E-4</v>
      </c>
      <c r="X210" s="20">
        <f t="shared" si="59"/>
        <v>1.1699315140331351E-4</v>
      </c>
      <c r="Y210" s="20">
        <f t="shared" si="60"/>
        <v>1.3204163982636103E-4</v>
      </c>
      <c r="AA210" s="20">
        <f t="shared" si="70"/>
        <v>1.3018929571600765E-4</v>
      </c>
      <c r="AB210" s="50">
        <f t="shared" si="71"/>
        <v>2.0616024405419983E-4</v>
      </c>
      <c r="AD210" s="51">
        <f t="shared" si="72"/>
        <v>0.78524788827116465</v>
      </c>
      <c r="AE210" s="21">
        <f t="shared" si="73"/>
        <v>0.83309092785304462</v>
      </c>
      <c r="AG210" s="21">
        <f t="shared" si="61"/>
        <v>0.89781529941576999</v>
      </c>
      <c r="AH210" s="21">
        <f t="shared" si="62"/>
        <v>0.64069276927591212</v>
      </c>
      <c r="AJ210" s="21">
        <f t="shared" si="74"/>
        <v>0.99908362251950733</v>
      </c>
      <c r="AK210" s="21">
        <f t="shared" si="75"/>
        <v>1.0003312428668687</v>
      </c>
    </row>
    <row r="211" spans="1:37" ht="17" thickBot="1" x14ac:dyDescent="0.25">
      <c r="A211" s="16">
        <v>44195</v>
      </c>
      <c r="B211" s="16"/>
      <c r="C211" s="17">
        <v>3724.25</v>
      </c>
      <c r="D211" s="19">
        <f t="shared" si="63"/>
        <v>1.142473118279641E-3</v>
      </c>
      <c r="F211" s="67">
        <v>1979.99</v>
      </c>
      <c r="G211" s="19">
        <f t="shared" si="64"/>
        <v>1.0528948227992885E-2</v>
      </c>
      <c r="I211" s="30">
        <v>177.32962000000001</v>
      </c>
      <c r="J211" s="48">
        <f t="shared" si="65"/>
        <v>1.9190443680247693E-2</v>
      </c>
      <c r="L211" s="30">
        <v>43.212864000000003</v>
      </c>
      <c r="M211" s="19">
        <f t="shared" si="66"/>
        <v>-3.5842993094334918E-3</v>
      </c>
      <c r="O211" s="30">
        <v>44.790000999999997</v>
      </c>
      <c r="P211" s="19">
        <f t="shared" si="67"/>
        <v>4.503033026060832E-2</v>
      </c>
      <c r="R211" s="20">
        <f t="shared" si="57"/>
        <v>1.2999816253849949E-4</v>
      </c>
      <c r="S211" s="20">
        <f t="shared" si="58"/>
        <v>2.0643274408089653E-4</v>
      </c>
      <c r="U211" s="20">
        <f t="shared" si="68"/>
        <v>1.0176948270285827E-4</v>
      </c>
      <c r="V211" s="20">
        <f t="shared" si="69"/>
        <v>1.7275558339903643E-4</v>
      </c>
      <c r="X211" s="20">
        <f t="shared" si="59"/>
        <v>1.168075647202867E-4</v>
      </c>
      <c r="Y211" s="20">
        <f t="shared" si="60"/>
        <v>1.3152930545106439E-4</v>
      </c>
      <c r="AA211" s="20">
        <f t="shared" si="70"/>
        <v>1.3000815576557793E-4</v>
      </c>
      <c r="AB211" s="50">
        <f t="shared" si="71"/>
        <v>2.0475634776290829E-4</v>
      </c>
      <c r="AD211" s="51">
        <f t="shared" si="72"/>
        <v>0.78285323973497567</v>
      </c>
      <c r="AE211" s="21">
        <f t="shared" si="73"/>
        <v>0.83686134274966217</v>
      </c>
      <c r="AG211" s="21">
        <f t="shared" si="61"/>
        <v>0.89853242876178085</v>
      </c>
      <c r="AH211" s="21">
        <f t="shared" si="62"/>
        <v>0.63715330645181423</v>
      </c>
      <c r="AJ211" s="21">
        <f t="shared" si="74"/>
        <v>1.0000768720640607</v>
      </c>
      <c r="AK211" s="21">
        <f t="shared" si="75"/>
        <v>0.99187921312845939</v>
      </c>
    </row>
    <row r="212" spans="1:37" ht="17" thickBot="1" x14ac:dyDescent="0.25">
      <c r="A212" s="16">
        <v>44194</v>
      </c>
      <c r="B212" s="16"/>
      <c r="C212" s="17">
        <v>3720</v>
      </c>
      <c r="D212" s="19">
        <f t="shared" si="63"/>
        <v>-2.0120724346076591E-3</v>
      </c>
      <c r="F212" s="67">
        <v>1959.36</v>
      </c>
      <c r="G212" s="19">
        <f t="shared" si="64"/>
        <v>-1.8479649342517224E-2</v>
      </c>
      <c r="I212" s="30">
        <v>173.99066199999999</v>
      </c>
      <c r="J212" s="48">
        <f t="shared" si="65"/>
        <v>-9.6429637298585114E-3</v>
      </c>
      <c r="L212" s="30">
        <v>43.368309000000004</v>
      </c>
      <c r="M212" s="19">
        <f t="shared" si="66"/>
        <v>-6.2333618658059198E-3</v>
      </c>
      <c r="O212" s="30">
        <v>42.860000999999997</v>
      </c>
      <c r="P212" s="19">
        <f t="shared" si="67"/>
        <v>-3.0097262505029754E-2</v>
      </c>
      <c r="R212" s="20">
        <f t="shared" si="57"/>
        <v>1.3031906976203854E-4</v>
      </c>
      <c r="S212" s="20">
        <f t="shared" si="58"/>
        <v>2.0574454910928764E-4</v>
      </c>
      <c r="U212" s="20">
        <f t="shared" si="68"/>
        <v>1.0210311435945936E-4</v>
      </c>
      <c r="V212" s="20">
        <f t="shared" si="69"/>
        <v>1.7141400749461804E-4</v>
      </c>
      <c r="X212" s="20">
        <f t="shared" si="59"/>
        <v>1.1701584234775511E-4</v>
      </c>
      <c r="Y212" s="20">
        <f t="shared" si="60"/>
        <v>1.3196680638662909E-4</v>
      </c>
      <c r="AA212" s="20">
        <f t="shared" si="70"/>
        <v>1.2958084305108076E-4</v>
      </c>
      <c r="AB212" s="50">
        <f t="shared" si="71"/>
        <v>2.0092857022730142E-4</v>
      </c>
      <c r="AD212" s="51">
        <f t="shared" si="72"/>
        <v>0.78348559843082621</v>
      </c>
      <c r="AE212" s="21">
        <f t="shared" si="73"/>
        <v>0.83313997010713581</v>
      </c>
      <c r="AG212" s="21">
        <f t="shared" si="61"/>
        <v>0.89791802965924328</v>
      </c>
      <c r="AH212" s="21">
        <f t="shared" si="62"/>
        <v>0.64141094846955482</v>
      </c>
      <c r="AJ212" s="21">
        <f t="shared" si="74"/>
        <v>0.99433523649067035</v>
      </c>
      <c r="AK212" s="21">
        <f t="shared" si="75"/>
        <v>0.97659243511997951</v>
      </c>
    </row>
    <row r="213" spans="1:37" ht="17" thickBot="1" x14ac:dyDescent="0.25">
      <c r="A213" s="16">
        <v>44193</v>
      </c>
      <c r="B213" s="16"/>
      <c r="C213" s="17">
        <v>3727.5</v>
      </c>
      <c r="D213" s="19">
        <f t="shared" si="63"/>
        <v>1.2494906967268848E-2</v>
      </c>
      <c r="F213" s="67">
        <v>1996.25</v>
      </c>
      <c r="G213" s="19">
        <f t="shared" si="64"/>
        <v>-5.4058093767126447E-3</v>
      </c>
      <c r="I213" s="30">
        <v>175.68478400000001</v>
      </c>
      <c r="J213" s="48">
        <f t="shared" si="65"/>
        <v>-2.8019616736252306E-4</v>
      </c>
      <c r="L213" s="30">
        <v>43.640335</v>
      </c>
      <c r="M213" s="19">
        <f t="shared" si="66"/>
        <v>1.2167627310123219E-2</v>
      </c>
      <c r="O213" s="30">
        <v>44.189999</v>
      </c>
      <c r="P213" s="19">
        <f t="shared" si="67"/>
        <v>2.268065320934376E-3</v>
      </c>
      <c r="R213" s="20">
        <f t="shared" si="57"/>
        <v>1.3021968822107187E-4</v>
      </c>
      <c r="S213" s="20">
        <f t="shared" si="58"/>
        <v>2.0250513486363779E-4</v>
      </c>
      <c r="U213" s="20">
        <f t="shared" si="68"/>
        <v>1.015982543877672E-4</v>
      </c>
      <c r="V213" s="20">
        <f t="shared" si="69"/>
        <v>1.6921645294466173E-4</v>
      </c>
      <c r="X213" s="20">
        <f t="shared" si="59"/>
        <v>1.167267897561134E-4</v>
      </c>
      <c r="Y213" s="20">
        <f t="shared" si="60"/>
        <v>1.3078272256566913E-4</v>
      </c>
      <c r="AA213" s="20">
        <f t="shared" si="70"/>
        <v>1.2828824936197871E-4</v>
      </c>
      <c r="AB213" s="50">
        <f t="shared" si="71"/>
        <v>1.9523887930020427E-4</v>
      </c>
      <c r="AD213" s="51">
        <f t="shared" si="72"/>
        <v>0.78020655536577144</v>
      </c>
      <c r="AE213" s="21">
        <f t="shared" si="73"/>
        <v>0.83561561566627984</v>
      </c>
      <c r="AG213" s="21">
        <f t="shared" si="61"/>
        <v>0.89638357571512695</v>
      </c>
      <c r="AH213" s="21">
        <f t="shared" si="62"/>
        <v>0.64582422887071556</v>
      </c>
      <c r="AJ213" s="21">
        <f t="shared" si="74"/>
        <v>0.98516784300839222</v>
      </c>
      <c r="AK213" s="21">
        <f t="shared" si="75"/>
        <v>0.9641181663451327</v>
      </c>
    </row>
    <row r="214" spans="1:37" ht="17" thickBot="1" x14ac:dyDescent="0.25">
      <c r="A214" s="16">
        <v>44188</v>
      </c>
      <c r="B214" s="16"/>
      <c r="C214" s="17">
        <v>3681.5</v>
      </c>
      <c r="D214" s="19">
        <f t="shared" si="63"/>
        <v>1.1557549799443567E-3</v>
      </c>
      <c r="F214" s="67">
        <v>2007.1</v>
      </c>
      <c r="G214" s="19">
        <f t="shared" si="64"/>
        <v>8.6537881681305606E-3</v>
      </c>
      <c r="I214" s="30">
        <v>175.73402400000001</v>
      </c>
      <c r="J214" s="48">
        <f t="shared" si="65"/>
        <v>1.0420123561552641E-2</v>
      </c>
      <c r="L214" s="30">
        <v>43.115718999999999</v>
      </c>
      <c r="M214" s="19">
        <f t="shared" si="66"/>
        <v>-6.9366100308670964E-3</v>
      </c>
      <c r="O214" s="30">
        <v>44.09</v>
      </c>
      <c r="P214" s="19">
        <f t="shared" si="67"/>
        <v>-1.3590486360566256E-3</v>
      </c>
      <c r="R214" s="20">
        <f t="shared" si="57"/>
        <v>1.2897359618195369E-4</v>
      </c>
      <c r="S214" s="20">
        <f t="shared" si="58"/>
        <v>2.0181233770017918E-4</v>
      </c>
      <c r="U214" s="20">
        <f t="shared" si="68"/>
        <v>1.0144575856209334E-4</v>
      </c>
      <c r="V214" s="20">
        <f t="shared" si="69"/>
        <v>1.6864295521117908E-4</v>
      </c>
      <c r="X214" s="20">
        <f t="shared" si="59"/>
        <v>1.1478899791231262E-4</v>
      </c>
      <c r="Y214" s="20">
        <f t="shared" si="60"/>
        <v>1.3156563899403235E-4</v>
      </c>
      <c r="AA214" s="20">
        <f t="shared" si="70"/>
        <v>1.2930852403612915E-4</v>
      </c>
      <c r="AB214" s="50">
        <f t="shared" si="71"/>
        <v>1.9567533957050252E-4</v>
      </c>
      <c r="AD214" s="51">
        <f t="shared" si="72"/>
        <v>0.7865622233172086</v>
      </c>
      <c r="AE214" s="21">
        <f t="shared" si="73"/>
        <v>0.83564244452547831</v>
      </c>
      <c r="AG214" s="21">
        <f t="shared" si="61"/>
        <v>0.89001936295837114</v>
      </c>
      <c r="AH214" s="21">
        <f t="shared" si="62"/>
        <v>0.65192069272539588</v>
      </c>
      <c r="AJ214" s="21">
        <f t="shared" si="74"/>
        <v>1.0025968714844777</v>
      </c>
      <c r="AK214" s="21">
        <f t="shared" si="75"/>
        <v>0.96959057013256522</v>
      </c>
    </row>
    <row r="215" spans="1:37" ht="17" thickBot="1" x14ac:dyDescent="0.25">
      <c r="A215" s="16">
        <v>44187</v>
      </c>
      <c r="B215" s="16"/>
      <c r="C215" s="17">
        <v>3677.25</v>
      </c>
      <c r="D215" s="19">
        <f t="shared" si="63"/>
        <v>-2.3061792036899176E-3</v>
      </c>
      <c r="F215" s="67">
        <v>1989.88</v>
      </c>
      <c r="G215" s="19">
        <f t="shared" si="64"/>
        <v>9.9221957743120814E-3</v>
      </c>
      <c r="I215" s="30">
        <v>173.921738</v>
      </c>
      <c r="J215" s="48">
        <f t="shared" si="65"/>
        <v>-1.9871147480360896E-2</v>
      </c>
      <c r="L215" s="30">
        <v>43.416885000000001</v>
      </c>
      <c r="M215" s="19">
        <f t="shared" si="66"/>
        <v>-4.2334810217755647E-3</v>
      </c>
      <c r="O215" s="30">
        <v>44.150002000000001</v>
      </c>
      <c r="P215" s="19">
        <f t="shared" si="67"/>
        <v>3.1060298925735585E-2</v>
      </c>
      <c r="R215" s="20">
        <f t="shared" si="57"/>
        <v>1.2906890041208154E-4</v>
      </c>
      <c r="S215" s="20">
        <f t="shared" si="58"/>
        <v>2.0159060089686785E-4</v>
      </c>
      <c r="U215" s="20">
        <f t="shared" si="68"/>
        <v>1.0169435663391063E-4</v>
      </c>
      <c r="V215" s="20">
        <f t="shared" si="69"/>
        <v>1.6849256715376E-4</v>
      </c>
      <c r="X215" s="20">
        <f t="shared" si="59"/>
        <v>1.1498654120621972E-4</v>
      </c>
      <c r="Y215" s="20">
        <f t="shared" si="60"/>
        <v>1.3232399962802605E-4</v>
      </c>
      <c r="AA215" s="20">
        <f t="shared" si="70"/>
        <v>1.299076867188363E-4</v>
      </c>
      <c r="AB215" s="50">
        <f t="shared" si="71"/>
        <v>1.9674419408803701E-4</v>
      </c>
      <c r="AD215" s="51">
        <f t="shared" si="72"/>
        <v>0.78790751535984649</v>
      </c>
      <c r="AE215" s="21">
        <f t="shared" si="73"/>
        <v>0.83581559062845123</v>
      </c>
      <c r="AG215" s="21">
        <f t="shared" si="61"/>
        <v>0.89089270024846634</v>
      </c>
      <c r="AH215" s="21">
        <f t="shared" si="62"/>
        <v>0.65639964878978641</v>
      </c>
      <c r="AJ215" s="21">
        <f t="shared" si="74"/>
        <v>1.0064987483745251</v>
      </c>
      <c r="AK215" s="21">
        <f t="shared" si="75"/>
        <v>0.97595916284157402</v>
      </c>
    </row>
    <row r="216" spans="1:37" ht="17" thickBot="1" x14ac:dyDescent="0.25">
      <c r="A216" s="16">
        <v>44186</v>
      </c>
      <c r="B216" s="16"/>
      <c r="C216" s="17">
        <v>3685.75</v>
      </c>
      <c r="D216" s="19">
        <f t="shared" si="63"/>
        <v>-1.0868835961086898E-2</v>
      </c>
      <c r="F216" s="67">
        <v>1970.33</v>
      </c>
      <c r="G216" s="19">
        <f t="shared" si="64"/>
        <v>1.7258970857714218E-4</v>
      </c>
      <c r="I216" s="30">
        <v>177.44783000000001</v>
      </c>
      <c r="J216" s="48">
        <f t="shared" si="65"/>
        <v>-4.4209915191619764E-3</v>
      </c>
      <c r="L216" s="30">
        <v>43.601470999999997</v>
      </c>
      <c r="M216" s="19">
        <f t="shared" si="66"/>
        <v>-1.2323879334061649E-2</v>
      </c>
      <c r="O216" s="30">
        <v>42.82</v>
      </c>
      <c r="P216" s="19">
        <f t="shared" si="67"/>
        <v>-4.4196407236526958E-2</v>
      </c>
      <c r="R216" s="20">
        <f t="shared" si="57"/>
        <v>1.2897546831293087E-4</v>
      </c>
      <c r="S216" s="20">
        <f t="shared" si="58"/>
        <v>2.01245456906329E-4</v>
      </c>
      <c r="U216" s="20">
        <f t="shared" si="68"/>
        <v>1.0115606005479679E-4</v>
      </c>
      <c r="V216" s="20">
        <f t="shared" si="69"/>
        <v>1.7119904086559313E-4</v>
      </c>
      <c r="X216" s="20">
        <f t="shared" si="59"/>
        <v>1.169620566882906E-4</v>
      </c>
      <c r="Y216" s="20">
        <f t="shared" si="60"/>
        <v>1.386299394605601E-4</v>
      </c>
      <c r="AA216" s="20">
        <f t="shared" si="70"/>
        <v>1.3066684556553747E-4</v>
      </c>
      <c r="AB216" s="50">
        <f t="shared" si="71"/>
        <v>1.9357469542632068E-4</v>
      </c>
      <c r="AD216" s="51">
        <f t="shared" si="72"/>
        <v>0.78430465403981831</v>
      </c>
      <c r="AE216" s="21">
        <f t="shared" si="73"/>
        <v>0.85069766789954837</v>
      </c>
      <c r="AG216" s="21">
        <f t="shared" si="61"/>
        <v>0.90685506490666623</v>
      </c>
      <c r="AH216" s="21">
        <f t="shared" si="62"/>
        <v>0.68885997026549672</v>
      </c>
      <c r="AJ216" s="21">
        <f t="shared" si="74"/>
        <v>1.0131139454248992</v>
      </c>
      <c r="AK216" s="21">
        <f t="shared" si="75"/>
        <v>0.96188355455110364</v>
      </c>
    </row>
    <row r="217" spans="1:37" ht="17" thickBot="1" x14ac:dyDescent="0.25">
      <c r="A217" s="16">
        <v>44183</v>
      </c>
      <c r="B217" s="16"/>
      <c r="C217" s="17">
        <v>3726.25</v>
      </c>
      <c r="D217" s="19">
        <f t="shared" si="63"/>
        <v>1.3436345314075115E-3</v>
      </c>
      <c r="F217" s="67">
        <v>1969.99</v>
      </c>
      <c r="G217" s="19">
        <f t="shared" si="64"/>
        <v>-4.07472005257703E-3</v>
      </c>
      <c r="I217" s="30">
        <v>178.23580899999999</v>
      </c>
      <c r="J217" s="48">
        <f t="shared" si="65"/>
        <v>9.9906425770601714E-3</v>
      </c>
      <c r="L217" s="30">
        <v>44.145515000000003</v>
      </c>
      <c r="M217" s="19">
        <f t="shared" si="66"/>
        <v>1.3833073602641743E-2</v>
      </c>
      <c r="O217" s="30">
        <v>44.799999</v>
      </c>
      <c r="P217" s="19">
        <f t="shared" si="67"/>
        <v>6.565171109296597E-2</v>
      </c>
      <c r="R217" s="20">
        <f t="shared" si="57"/>
        <v>1.2865914799449604E-4</v>
      </c>
      <c r="S217" s="20">
        <f t="shared" si="58"/>
        <v>2.0125816205270177E-4</v>
      </c>
      <c r="U217" s="20">
        <f t="shared" si="68"/>
        <v>9.9861355495295051E-5</v>
      </c>
      <c r="V217" s="20">
        <f t="shared" si="69"/>
        <v>1.7092895267260428E-4</v>
      </c>
      <c r="X217" s="20">
        <f t="shared" si="59"/>
        <v>1.1771067548126189E-4</v>
      </c>
      <c r="Y217" s="20">
        <f t="shared" si="60"/>
        <v>1.3888051262507769E-4</v>
      </c>
      <c r="AA217" s="20">
        <f t="shared" si="70"/>
        <v>1.2612503224336715E-4</v>
      </c>
      <c r="AB217" s="50">
        <f t="shared" si="71"/>
        <v>1.92751254079887E-4</v>
      </c>
      <c r="AD217" s="51">
        <f t="shared" si="72"/>
        <v>0.77616988027596034</v>
      </c>
      <c r="AE217" s="21">
        <f t="shared" si="73"/>
        <v>0.84930196583950002</v>
      </c>
      <c r="AG217" s="21">
        <f t="shared" si="61"/>
        <v>0.91490327206501854</v>
      </c>
      <c r="AH217" s="21">
        <f t="shared" si="62"/>
        <v>0.69006151705146856</v>
      </c>
      <c r="AJ217" s="21">
        <f t="shared" si="74"/>
        <v>0.98030364889998101</v>
      </c>
      <c r="AK217" s="21">
        <f t="shared" si="75"/>
        <v>0.95773136410444237</v>
      </c>
    </row>
    <row r="218" spans="1:37" ht="17" thickBot="1" x14ac:dyDescent="0.25">
      <c r="A218" s="16">
        <v>44182</v>
      </c>
      <c r="B218" s="16"/>
      <c r="C218" s="17">
        <v>3721.25</v>
      </c>
      <c r="D218" s="19">
        <f t="shared" si="63"/>
        <v>5.5394176856042865E-3</v>
      </c>
      <c r="F218" s="67">
        <v>1978.05</v>
      </c>
      <c r="G218" s="19">
        <f t="shared" si="64"/>
        <v>1.2971649801302831E-2</v>
      </c>
      <c r="I218" s="30">
        <v>176.47273300000001</v>
      </c>
      <c r="J218" s="48">
        <f t="shared" si="65"/>
        <v>-1.8384959878595675E-3</v>
      </c>
      <c r="L218" s="30">
        <v>43.543179000000002</v>
      </c>
      <c r="M218" s="19">
        <f t="shared" si="66"/>
        <v>2.236015426310578E-3</v>
      </c>
      <c r="O218" s="30">
        <v>42.040000999999997</v>
      </c>
      <c r="P218" s="19">
        <f t="shared" si="67"/>
        <v>2.6617825967818476E-2</v>
      </c>
      <c r="R218" s="20">
        <f t="shared" si="57"/>
        <v>1.2938796560707459E-4</v>
      </c>
      <c r="S218" s="20">
        <f t="shared" si="58"/>
        <v>2.0159516277974538E-4</v>
      </c>
      <c r="U218" s="20">
        <f t="shared" si="68"/>
        <v>9.9792403625328441E-5</v>
      </c>
      <c r="V218" s="20">
        <f t="shared" si="69"/>
        <v>1.7138658062168519E-4</v>
      </c>
      <c r="X218" s="20">
        <f t="shared" si="59"/>
        <v>1.1868646623404262E-4</v>
      </c>
      <c r="Y218" s="20">
        <f t="shared" si="60"/>
        <v>1.4097998504040613E-4</v>
      </c>
      <c r="AA218" s="20">
        <f t="shared" si="70"/>
        <v>1.249825989541543E-4</v>
      </c>
      <c r="AB218" s="50">
        <f t="shared" si="71"/>
        <v>1.9622533329699744E-4</v>
      </c>
      <c r="AD218" s="51">
        <f t="shared" si="72"/>
        <v>0.77126495618903257</v>
      </c>
      <c r="AE218" s="21">
        <f t="shared" si="73"/>
        <v>0.85015224700076331</v>
      </c>
      <c r="AG218" s="21">
        <f t="shared" si="61"/>
        <v>0.91729138546369693</v>
      </c>
      <c r="AH218" s="21">
        <f t="shared" si="62"/>
        <v>0.69932226099311268</v>
      </c>
      <c r="AJ218" s="21">
        <f t="shared" si="74"/>
        <v>0.96595226895908926</v>
      </c>
      <c r="AK218" s="21">
        <f t="shared" si="75"/>
        <v>0.97336330193291987</v>
      </c>
    </row>
    <row r="219" spans="1:37" ht="17" thickBot="1" x14ac:dyDescent="0.25">
      <c r="A219" s="16">
        <v>44181</v>
      </c>
      <c r="B219" s="16"/>
      <c r="C219" s="17">
        <v>3700.75</v>
      </c>
      <c r="D219" s="19">
        <f t="shared" si="63"/>
        <v>1.6917038841521848E-3</v>
      </c>
      <c r="F219" s="67">
        <v>1952.72</v>
      </c>
      <c r="G219" s="19">
        <f t="shared" si="64"/>
        <v>-3.5922766052985944E-3</v>
      </c>
      <c r="I219" s="30">
        <v>176.797775</v>
      </c>
      <c r="J219" s="48">
        <f t="shared" si="65"/>
        <v>-1.2325329449652367E-2</v>
      </c>
      <c r="L219" s="30">
        <v>43.446033</v>
      </c>
      <c r="M219" s="19">
        <f t="shared" si="66"/>
        <v>0</v>
      </c>
      <c r="O219" s="30">
        <v>40.950001</v>
      </c>
      <c r="P219" s="19">
        <f t="shared" si="67"/>
        <v>4.2780774127832766E-2</v>
      </c>
      <c r="R219" s="20">
        <f t="shared" si="57"/>
        <v>1.2919277695265679E-4</v>
      </c>
      <c r="S219" s="20">
        <f t="shared" si="58"/>
        <v>2.0097703576221445E-4</v>
      </c>
      <c r="U219" s="20">
        <f t="shared" si="68"/>
        <v>1.0068451506724992E-4</v>
      </c>
      <c r="V219" s="20">
        <f t="shared" si="69"/>
        <v>1.7598951892712944E-4</v>
      </c>
      <c r="X219" s="20">
        <f t="shared" si="59"/>
        <v>1.1864830113050167E-4</v>
      </c>
      <c r="Y219" s="20">
        <f t="shared" si="60"/>
        <v>1.4122201664243776E-4</v>
      </c>
      <c r="AA219" s="20">
        <f t="shared" si="70"/>
        <v>1.2381735099806885E-4</v>
      </c>
      <c r="AB219" s="50">
        <f t="shared" si="71"/>
        <v>1.9341613531193746E-4</v>
      </c>
      <c r="AD219" s="51">
        <f t="shared" si="72"/>
        <v>0.77933548176726752</v>
      </c>
      <c r="AE219" s="21">
        <f t="shared" si="73"/>
        <v>0.87566979112653975</v>
      </c>
      <c r="AG219" s="21">
        <f t="shared" si="61"/>
        <v>0.91838184710574666</v>
      </c>
      <c r="AH219" s="21">
        <f t="shared" si="62"/>
        <v>0.70267737857137214</v>
      </c>
      <c r="AJ219" s="21">
        <f t="shared" si="74"/>
        <v>0.95839220983261486</v>
      </c>
      <c r="AK219" s="21">
        <f t="shared" si="75"/>
        <v>0.96237928168458686</v>
      </c>
    </row>
    <row r="220" spans="1:37" ht="17" thickBot="1" x14ac:dyDescent="0.25">
      <c r="A220" s="16">
        <v>44180</v>
      </c>
      <c r="B220" s="16"/>
      <c r="C220" s="17">
        <v>3694.5</v>
      </c>
      <c r="D220" s="19">
        <f t="shared" si="63"/>
        <v>1.3163307280954273E-2</v>
      </c>
      <c r="F220" s="67">
        <v>1959.76</v>
      </c>
      <c r="G220" s="19">
        <f t="shared" si="64"/>
        <v>2.3982945461005656E-2</v>
      </c>
      <c r="I220" s="30">
        <v>179.00405900000001</v>
      </c>
      <c r="J220" s="48">
        <f t="shared" si="65"/>
        <v>2.0724578498492185E-2</v>
      </c>
      <c r="L220" s="30">
        <v>43.446033</v>
      </c>
      <c r="M220" s="19">
        <f t="shared" si="66"/>
        <v>1.0849934617980006E-2</v>
      </c>
      <c r="O220" s="30">
        <v>39.270000000000003</v>
      </c>
      <c r="P220" s="19">
        <f t="shared" si="67"/>
        <v>2.1326371356921392E-2</v>
      </c>
      <c r="R220" s="20">
        <f t="shared" si="57"/>
        <v>1.2920176777494907E-4</v>
      </c>
      <c r="S220" s="20">
        <f t="shared" si="58"/>
        <v>2.0251622487437563E-4</v>
      </c>
      <c r="U220" s="20">
        <f t="shared" si="68"/>
        <v>1.0077020219486225E-4</v>
      </c>
      <c r="V220" s="20">
        <f t="shared" si="69"/>
        <v>1.7494890869222034E-4</v>
      </c>
      <c r="X220" s="20">
        <f t="shared" si="59"/>
        <v>1.1872273074046029E-4</v>
      </c>
      <c r="Y220" s="20">
        <f t="shared" si="60"/>
        <v>1.4026269482200776E-4</v>
      </c>
      <c r="AA220" s="20">
        <f t="shared" si="70"/>
        <v>1.2330187342690681E-4</v>
      </c>
      <c r="AB220" s="50">
        <f t="shared" si="71"/>
        <v>1.9989067713991568E-4</v>
      </c>
      <c r="AD220" s="51">
        <f t="shared" si="72"/>
        <v>0.77994445378169652</v>
      </c>
      <c r="AE220" s="21">
        <f t="shared" si="73"/>
        <v>0.86387601191333796</v>
      </c>
      <c r="AG220" s="21">
        <f t="shared" si="61"/>
        <v>0.91889401193997788</v>
      </c>
      <c r="AH220" s="21">
        <f t="shared" si="62"/>
        <v>0.69259979001196159</v>
      </c>
      <c r="AJ220" s="21">
        <f t="shared" si="74"/>
        <v>0.95433580786356553</v>
      </c>
      <c r="AK220" s="21">
        <f t="shared" si="75"/>
        <v>0.98703537093836002</v>
      </c>
    </row>
    <row r="221" spans="1:37" ht="17" thickBot="1" x14ac:dyDescent="0.25">
      <c r="A221" s="16">
        <v>44179</v>
      </c>
      <c r="B221" s="16"/>
      <c r="C221" s="17">
        <v>3646.5</v>
      </c>
      <c r="D221" s="19">
        <f t="shared" si="63"/>
        <v>-4.028678729941948E-3</v>
      </c>
      <c r="F221" s="67">
        <v>1913.86</v>
      </c>
      <c r="G221" s="19">
        <f t="shared" si="64"/>
        <v>1.1298843960871885E-3</v>
      </c>
      <c r="I221" s="30">
        <v>175.369598</v>
      </c>
      <c r="J221" s="48">
        <f t="shared" si="65"/>
        <v>-6.9161480759427629E-3</v>
      </c>
      <c r="L221" s="30">
        <v>42.979706</v>
      </c>
      <c r="M221" s="19">
        <f t="shared" si="66"/>
        <v>-1.8050312622032161E-3</v>
      </c>
      <c r="O221" s="30">
        <v>38.450001</v>
      </c>
      <c r="P221" s="19">
        <f t="shared" si="67"/>
        <v>3.1937817065905261E-2</v>
      </c>
      <c r="R221" s="20">
        <f t="shared" si="57"/>
        <v>1.281899342323371E-4</v>
      </c>
      <c r="S221" s="20">
        <f t="shared" si="58"/>
        <v>1.9753361393338507E-4</v>
      </c>
      <c r="U221" s="20">
        <f t="shared" si="68"/>
        <v>9.7831289449596296E-5</v>
      </c>
      <c r="V221" s="20">
        <f t="shared" si="69"/>
        <v>1.7117461641471361E-4</v>
      </c>
      <c r="X221" s="20">
        <f t="shared" si="59"/>
        <v>1.1801182441844329E-4</v>
      </c>
      <c r="Y221" s="20">
        <f t="shared" si="60"/>
        <v>1.3718014855981759E-4</v>
      </c>
      <c r="AA221" s="20">
        <f t="shared" si="70"/>
        <v>1.1928045329007259E-4</v>
      </c>
      <c r="AB221" s="50">
        <f t="shared" si="71"/>
        <v>1.9599693726012041E-4</v>
      </c>
      <c r="AD221" s="51">
        <f t="shared" si="72"/>
        <v>0.76317450379748653</v>
      </c>
      <c r="AE221" s="21">
        <f t="shared" si="73"/>
        <v>0.86655943262618285</v>
      </c>
      <c r="AG221" s="21">
        <f t="shared" si="61"/>
        <v>0.92060133367845753</v>
      </c>
      <c r="AH221" s="21">
        <f t="shared" si="62"/>
        <v>0.69446483476012</v>
      </c>
      <c r="AJ221" s="21">
        <f t="shared" si="74"/>
        <v>0.93049781173834933</v>
      </c>
      <c r="AK221" s="21">
        <f t="shared" si="75"/>
        <v>0.99222068263387886</v>
      </c>
    </row>
    <row r="222" spans="1:37" ht="17" thickBot="1" x14ac:dyDescent="0.25">
      <c r="A222" s="16">
        <v>44176</v>
      </c>
      <c r="B222" s="16"/>
      <c r="C222" s="17">
        <v>3661.25</v>
      </c>
      <c r="D222" s="19">
        <f t="shared" si="63"/>
        <v>-1.9762845849802257E-3</v>
      </c>
      <c r="F222" s="67">
        <v>1911.7</v>
      </c>
      <c r="G222" s="19">
        <f t="shared" si="64"/>
        <v>-5.7211213397826421E-3</v>
      </c>
      <c r="I222" s="30">
        <v>176.59092699999999</v>
      </c>
      <c r="J222" s="48">
        <f t="shared" si="65"/>
        <v>2.4600077096881279E-3</v>
      </c>
      <c r="L222" s="30">
        <v>43.057426</v>
      </c>
      <c r="M222" s="19">
        <f t="shared" si="66"/>
        <v>0</v>
      </c>
      <c r="O222" s="30">
        <v>37.259998000000003</v>
      </c>
      <c r="P222" s="19">
        <f t="shared" si="67"/>
        <v>-3.6711530506721712E-2</v>
      </c>
      <c r="R222" s="20">
        <f t="shared" si="57"/>
        <v>1.2803846707487422E-4</v>
      </c>
      <c r="S222" s="20">
        <f t="shared" si="58"/>
        <v>2.0059284357232973E-4</v>
      </c>
      <c r="U222" s="20">
        <f t="shared" si="68"/>
        <v>9.81547629811725E-5</v>
      </c>
      <c r="V222" s="20">
        <f t="shared" si="69"/>
        <v>1.7518277601786874E-4</v>
      </c>
      <c r="X222" s="20">
        <f t="shared" si="59"/>
        <v>1.176652041025012E-4</v>
      </c>
      <c r="Y222" s="20">
        <f t="shared" si="60"/>
        <v>1.3593843357920953E-4</v>
      </c>
      <c r="AA222" s="20">
        <f t="shared" si="70"/>
        <v>1.2212768256167402E-4</v>
      </c>
      <c r="AB222" s="50">
        <f t="shared" si="71"/>
        <v>2.01440612631605E-4</v>
      </c>
      <c r="AD222" s="51">
        <f t="shared" si="72"/>
        <v>0.76660370296196723</v>
      </c>
      <c r="AE222" s="21">
        <f t="shared" si="73"/>
        <v>0.87332515406862643</v>
      </c>
      <c r="AG222" s="21">
        <f t="shared" si="61"/>
        <v>0.91898323051378805</v>
      </c>
      <c r="AH222" s="21">
        <f t="shared" si="62"/>
        <v>0.67768336675576801</v>
      </c>
      <c r="AJ222" s="21">
        <f t="shared" si="74"/>
        <v>0.9538358694208382</v>
      </c>
      <c r="AK222" s="21">
        <f t="shared" si="75"/>
        <v>1.0042263175703454</v>
      </c>
    </row>
    <row r="223" spans="1:37" ht="17" thickBot="1" x14ac:dyDescent="0.25">
      <c r="A223" s="16">
        <v>44175</v>
      </c>
      <c r="B223" s="16"/>
      <c r="C223" s="17">
        <v>3668.5</v>
      </c>
      <c r="D223" s="19">
        <f t="shared" si="63"/>
        <v>-1.0891763104152741E-3</v>
      </c>
      <c r="F223" s="67">
        <v>1922.7</v>
      </c>
      <c r="G223" s="19">
        <f t="shared" si="64"/>
        <v>1.0803564387666498E-2</v>
      </c>
      <c r="I223" s="30">
        <v>176.157578</v>
      </c>
      <c r="J223" s="48">
        <f t="shared" si="65"/>
        <v>-6.775114866182208E-3</v>
      </c>
      <c r="L223" s="30">
        <v>43.057426</v>
      </c>
      <c r="M223" s="19">
        <f t="shared" si="66"/>
        <v>-8.2792443538959315E-3</v>
      </c>
      <c r="O223" s="30">
        <v>38.68</v>
      </c>
      <c r="P223" s="19">
        <f t="shared" si="67"/>
        <v>1.3892476335912063E-2</v>
      </c>
      <c r="R223" s="20">
        <f t="shared" si="57"/>
        <v>1.2797837903709389E-4</v>
      </c>
      <c r="S223" s="20">
        <f t="shared" si="58"/>
        <v>1.9998354681888443E-4</v>
      </c>
      <c r="U223" s="20">
        <f t="shared" si="68"/>
        <v>9.7968466095835899E-5</v>
      </c>
      <c r="V223" s="20">
        <f t="shared" si="69"/>
        <v>1.7480310634769732E-4</v>
      </c>
      <c r="X223" s="20">
        <f t="shared" si="59"/>
        <v>1.1796381915352906E-4</v>
      </c>
      <c r="Y223" s="20">
        <f t="shared" si="60"/>
        <v>1.3650499313606421E-4</v>
      </c>
      <c r="AA223" s="20">
        <f t="shared" si="70"/>
        <v>1.1894871865395484E-4</v>
      </c>
      <c r="AB223" s="50">
        <f t="shared" si="71"/>
        <v>1.9449267934344233E-4</v>
      </c>
      <c r="AD223" s="51">
        <f t="shared" si="72"/>
        <v>0.76550794620894702</v>
      </c>
      <c r="AE223" s="21">
        <f t="shared" si="73"/>
        <v>0.87408743933323751</v>
      </c>
      <c r="AG223" s="21">
        <f t="shared" si="61"/>
        <v>0.92174803307469488</v>
      </c>
      <c r="AH223" s="21">
        <f t="shared" si="62"/>
        <v>0.68258111883419226</v>
      </c>
      <c r="AJ223" s="21">
        <f t="shared" si="74"/>
        <v>0.92944386035299098</v>
      </c>
      <c r="AK223" s="21">
        <f t="shared" si="75"/>
        <v>0.97254340388104576</v>
      </c>
    </row>
    <row r="224" spans="1:37" ht="17" thickBot="1" x14ac:dyDescent="0.25">
      <c r="A224" s="16">
        <v>44174</v>
      </c>
      <c r="B224" s="16"/>
      <c r="C224" s="17">
        <v>3672.5</v>
      </c>
      <c r="D224" s="19">
        <f t="shared" si="63"/>
        <v>-7.9686655861695987E-3</v>
      </c>
      <c r="F224" s="67">
        <v>1902.15</v>
      </c>
      <c r="G224" s="19">
        <f t="shared" si="64"/>
        <v>-8.1500484935705941E-3</v>
      </c>
      <c r="I224" s="30">
        <v>177.359207</v>
      </c>
      <c r="J224" s="48">
        <f t="shared" si="65"/>
        <v>6.8778477878419508E-3</v>
      </c>
      <c r="L224" s="30">
        <v>43.416885000000001</v>
      </c>
      <c r="M224" s="19">
        <f t="shared" si="66"/>
        <v>7.2120349455735422E-3</v>
      </c>
      <c r="O224" s="30">
        <v>38.150002000000001</v>
      </c>
      <c r="P224" s="19">
        <f t="shared" si="67"/>
        <v>4.74061088383948E-3</v>
      </c>
      <c r="R224" s="20">
        <f t="shared" si="57"/>
        <v>1.283633105308971E-4</v>
      </c>
      <c r="S224" s="20">
        <f t="shared" si="58"/>
        <v>2.0178824780685227E-4</v>
      </c>
      <c r="U224" s="20">
        <f t="shared" si="68"/>
        <v>9.6847283291014646E-5</v>
      </c>
      <c r="V224" s="20">
        <f t="shared" si="69"/>
        <v>1.7373981737623371E-4</v>
      </c>
      <c r="X224" s="20">
        <f t="shared" si="59"/>
        <v>1.1786562619915843E-4</v>
      </c>
      <c r="Y224" s="20">
        <f t="shared" si="60"/>
        <v>1.3747611770303228E-4</v>
      </c>
      <c r="AA224" s="20">
        <f t="shared" si="70"/>
        <v>1.1780099058501544E-4</v>
      </c>
      <c r="AB224" s="50">
        <f t="shared" si="71"/>
        <v>1.8984281909150617E-4</v>
      </c>
      <c r="AD224" s="51">
        <f t="shared" si="72"/>
        <v>0.75447791810965692</v>
      </c>
      <c r="AE224" s="21">
        <f t="shared" si="73"/>
        <v>0.86100067404586433</v>
      </c>
      <c r="AG224" s="21">
        <f t="shared" si="61"/>
        <v>0.91821896546356307</v>
      </c>
      <c r="AH224" s="21">
        <f t="shared" si="62"/>
        <v>0.68128902053117435</v>
      </c>
      <c r="AJ224" s="21">
        <f t="shared" si="74"/>
        <v>0.91771542894774982</v>
      </c>
      <c r="AK224" s="21">
        <f t="shared" si="75"/>
        <v>0.94080215847465987</v>
      </c>
    </row>
    <row r="225" spans="1:37" ht="17" thickBot="1" x14ac:dyDescent="0.25">
      <c r="A225" s="16">
        <v>44173</v>
      </c>
      <c r="B225" s="16"/>
      <c r="C225" s="17">
        <v>3702</v>
      </c>
      <c r="D225" s="19">
        <f t="shared" si="63"/>
        <v>3.0481609428978373E-3</v>
      </c>
      <c r="F225" s="67">
        <v>1917.78</v>
      </c>
      <c r="G225" s="19">
        <f t="shared" si="64"/>
        <v>1.4027759418373975E-2</v>
      </c>
      <c r="I225" s="30">
        <v>176.14769000000001</v>
      </c>
      <c r="J225" s="48">
        <f t="shared" si="65"/>
        <v>7.2731076434418007E-4</v>
      </c>
      <c r="L225" s="30">
        <v>43.106003000000001</v>
      </c>
      <c r="M225" s="19">
        <f t="shared" si="66"/>
        <v>4.5099898991729503E-4</v>
      </c>
      <c r="O225" s="30">
        <v>37.970001000000003</v>
      </c>
      <c r="P225" s="19">
        <f t="shared" si="67"/>
        <v>1.9602549967639771E-2</v>
      </c>
      <c r="R225" s="20">
        <f t="shared" si="57"/>
        <v>1.2747496675953506E-4</v>
      </c>
      <c r="S225" s="20">
        <f t="shared" si="58"/>
        <v>2.0223121644941949E-4</v>
      </c>
      <c r="U225" s="20">
        <f t="shared" si="68"/>
        <v>9.6116890202922471E-5</v>
      </c>
      <c r="V225" s="20">
        <f t="shared" si="69"/>
        <v>1.7861738801883923E-4</v>
      </c>
      <c r="X225" s="20">
        <f t="shared" si="59"/>
        <v>1.1914525439990822E-4</v>
      </c>
      <c r="Y225" s="20">
        <f t="shared" si="60"/>
        <v>1.3635096950985107E-4</v>
      </c>
      <c r="AA225" s="20">
        <f t="shared" si="70"/>
        <v>1.1747370164430122E-4</v>
      </c>
      <c r="AB225" s="50">
        <f t="shared" si="71"/>
        <v>1.9335974716287748E-4</v>
      </c>
      <c r="AD225" s="51">
        <f t="shared" si="72"/>
        <v>0.75400600326677847</v>
      </c>
      <c r="AE225" s="21">
        <f t="shared" si="73"/>
        <v>0.88323351436455233</v>
      </c>
      <c r="AG225" s="21">
        <f t="shared" si="61"/>
        <v>0.93465609310305009</v>
      </c>
      <c r="AH225" s="21">
        <f t="shared" si="62"/>
        <v>0.67423304820971652</v>
      </c>
      <c r="AJ225" s="21">
        <f t="shared" si="74"/>
        <v>0.92154330085765046</v>
      </c>
      <c r="AK225" s="21">
        <f t="shared" si="75"/>
        <v>0.95613204804728613</v>
      </c>
    </row>
    <row r="226" spans="1:37" ht="17" thickBot="1" x14ac:dyDescent="0.25">
      <c r="A226" s="16">
        <v>44172</v>
      </c>
      <c r="B226" s="16"/>
      <c r="C226" s="17">
        <v>3690.75</v>
      </c>
      <c r="D226" s="19">
        <f t="shared" si="63"/>
        <v>-1.960519199567301E-3</v>
      </c>
      <c r="F226" s="67">
        <v>1891.25</v>
      </c>
      <c r="G226" s="19">
        <f t="shared" si="64"/>
        <v>-6.340986551824912E-4</v>
      </c>
      <c r="I226" s="30">
        <v>176.01966899999999</v>
      </c>
      <c r="J226" s="48">
        <f t="shared" si="65"/>
        <v>-1.9208608736827282E-2</v>
      </c>
      <c r="L226" s="30">
        <v>43.086570999999999</v>
      </c>
      <c r="M226" s="19">
        <f t="shared" si="66"/>
        <v>-6.7604114406627502E-4</v>
      </c>
      <c r="O226" s="30">
        <v>37.240001999999997</v>
      </c>
      <c r="P226" s="19">
        <f t="shared" si="67"/>
        <v>-1.2725317796253632E-2</v>
      </c>
      <c r="R226" s="20">
        <f t="shared" si="57"/>
        <v>1.2752637949205663E-4</v>
      </c>
      <c r="S226" s="20">
        <f t="shared" si="58"/>
        <v>2.0127608747205015E-4</v>
      </c>
      <c r="U226" s="20">
        <f t="shared" si="68"/>
        <v>9.7044585969973066E-5</v>
      </c>
      <c r="V226" s="20">
        <f t="shared" si="69"/>
        <v>1.8107999937701713E-4</v>
      </c>
      <c r="X226" s="20">
        <f t="shared" si="59"/>
        <v>1.192952552460509E-4</v>
      </c>
      <c r="Y226" s="20">
        <f t="shared" si="60"/>
        <v>1.366582928804061E-4</v>
      </c>
      <c r="AA226" s="20">
        <f t="shared" si="70"/>
        <v>1.1644576670145933E-4</v>
      </c>
      <c r="AB226" s="50">
        <f t="shared" si="71"/>
        <v>1.8928289726540248E-4</v>
      </c>
      <c r="AD226" s="51">
        <f t="shared" si="72"/>
        <v>0.76097656309624773</v>
      </c>
      <c r="AE226" s="21">
        <f t="shared" si="73"/>
        <v>0.89965977405121456</v>
      </c>
      <c r="AG226" s="21">
        <f t="shared" si="61"/>
        <v>0.9354555168994001</v>
      </c>
      <c r="AH226" s="21">
        <f t="shared" si="62"/>
        <v>0.67895940643909281</v>
      </c>
      <c r="AJ226" s="21">
        <f t="shared" si="74"/>
        <v>0.91311121012976382</v>
      </c>
      <c r="AK226" s="21">
        <f t="shared" si="75"/>
        <v>0.9404142322256086</v>
      </c>
    </row>
    <row r="227" spans="1:37" ht="17" thickBot="1" x14ac:dyDescent="0.25">
      <c r="A227" s="16">
        <v>44169</v>
      </c>
      <c r="B227" s="16"/>
      <c r="C227" s="17">
        <v>3698</v>
      </c>
      <c r="D227" s="19">
        <f t="shared" si="63"/>
        <v>9.1417655887569005E-3</v>
      </c>
      <c r="F227" s="67">
        <v>1892.45</v>
      </c>
      <c r="G227" s="19">
        <f t="shared" si="64"/>
        <v>2.3665278303672821E-2</v>
      </c>
      <c r="I227" s="30">
        <v>179.46698000000001</v>
      </c>
      <c r="J227" s="48">
        <f t="shared" si="65"/>
        <v>4.3406007539521507E-2</v>
      </c>
      <c r="L227" s="30">
        <v>43.115718999999999</v>
      </c>
      <c r="M227" s="19">
        <f t="shared" si="66"/>
        <v>6.1210999572987035E-3</v>
      </c>
      <c r="O227" s="30">
        <v>37.720001000000003</v>
      </c>
      <c r="P227" s="19">
        <f t="shared" si="67"/>
        <v>3.0319583984715237E-2</v>
      </c>
      <c r="R227" s="20">
        <f t="shared" si="57"/>
        <v>1.2868549856189995E-4</v>
      </c>
      <c r="S227" s="20">
        <f t="shared" si="58"/>
        <v>2.0486991476081649E-4</v>
      </c>
      <c r="U227" s="20">
        <f t="shared" si="68"/>
        <v>9.7956107100817034E-5</v>
      </c>
      <c r="V227" s="20">
        <f t="shared" si="69"/>
        <v>1.8325078999426682E-4</v>
      </c>
      <c r="X227" s="20">
        <f t="shared" si="59"/>
        <v>1.2041598777860868E-4</v>
      </c>
      <c r="Y227" s="20">
        <f t="shared" si="60"/>
        <v>1.3856974455035746E-4</v>
      </c>
      <c r="AA227" s="20">
        <f t="shared" si="70"/>
        <v>1.1921961650840939E-4</v>
      </c>
      <c r="AB227" s="50">
        <f t="shared" si="71"/>
        <v>1.9436585704516081E-4</v>
      </c>
      <c r="AD227" s="51">
        <f t="shared" si="72"/>
        <v>0.76120548310032343</v>
      </c>
      <c r="AE227" s="21">
        <f t="shared" si="73"/>
        <v>0.89447389192410331</v>
      </c>
      <c r="AG227" s="21">
        <f t="shared" si="61"/>
        <v>0.93573859622330724</v>
      </c>
      <c r="AH227" s="21">
        <f t="shared" si="62"/>
        <v>0.67637917803663961</v>
      </c>
      <c r="AJ227" s="21">
        <f t="shared" si="74"/>
        <v>0.92644173462220136</v>
      </c>
      <c r="AK227" s="21">
        <f t="shared" si="75"/>
        <v>0.94872815890064166</v>
      </c>
    </row>
    <row r="228" spans="1:37" ht="17" thickBot="1" x14ac:dyDescent="0.25">
      <c r="A228" s="16">
        <v>44168</v>
      </c>
      <c r="B228" s="16"/>
      <c r="C228" s="17">
        <v>3664.5</v>
      </c>
      <c r="D228" s="19">
        <f t="shared" si="63"/>
        <v>-7.498807007976227E-4</v>
      </c>
      <c r="F228" s="67">
        <v>1848.7</v>
      </c>
      <c r="G228" s="19">
        <f t="shared" si="64"/>
        <v>5.8051283167304124E-3</v>
      </c>
      <c r="I228" s="30">
        <v>172.00109900000001</v>
      </c>
      <c r="J228" s="48">
        <f t="shared" si="65"/>
        <v>4.3711236668249054E-3</v>
      </c>
      <c r="L228" s="30">
        <v>42.853408999999999</v>
      </c>
      <c r="M228" s="19">
        <f t="shared" si="66"/>
        <v>5.0125616576581766E-3</v>
      </c>
      <c r="O228" s="30">
        <v>36.610000999999997</v>
      </c>
      <c r="P228" s="19">
        <f t="shared" si="67"/>
        <v>-1.2408929053142836E-2</v>
      </c>
      <c r="R228" s="20">
        <f t="shared" si="57"/>
        <v>1.2866862762326198E-4</v>
      </c>
      <c r="S228" s="20">
        <f t="shared" si="58"/>
        <v>2.0177197008802337E-4</v>
      </c>
      <c r="U228" s="20">
        <f t="shared" si="68"/>
        <v>9.5913168535622566E-5</v>
      </c>
      <c r="V228" s="20">
        <f t="shared" si="69"/>
        <v>1.7618355460921115E-4</v>
      </c>
      <c r="X228" s="20">
        <f t="shared" si="59"/>
        <v>1.2145161330235218E-4</v>
      </c>
      <c r="Y228" s="20">
        <f t="shared" si="60"/>
        <v>1.3975748846933837E-4</v>
      </c>
      <c r="AA228" s="20">
        <f t="shared" si="70"/>
        <v>1.2038208421894864E-4</v>
      </c>
      <c r="AB228" s="50">
        <f t="shared" si="71"/>
        <v>1.9371154107918756E-4</v>
      </c>
      <c r="AD228" s="51">
        <f t="shared" si="72"/>
        <v>0.74542777293353557</v>
      </c>
      <c r="AE228" s="21">
        <f t="shared" si="73"/>
        <v>0.87318151541242706</v>
      </c>
      <c r="AG228" s="21">
        <f t="shared" si="61"/>
        <v>0.94391006996638682</v>
      </c>
      <c r="AH228" s="21">
        <f t="shared" si="62"/>
        <v>0.69265066108225504</v>
      </c>
      <c r="AJ228" s="21">
        <f t="shared" si="74"/>
        <v>0.93559779444779578</v>
      </c>
      <c r="AK228" s="21">
        <f t="shared" si="75"/>
        <v>0.96005179012070196</v>
      </c>
    </row>
    <row r="229" spans="1:37" ht="17" thickBot="1" x14ac:dyDescent="0.25">
      <c r="A229" s="16">
        <v>44167</v>
      </c>
      <c r="B229" s="16"/>
      <c r="C229" s="17">
        <v>3667.25</v>
      </c>
      <c r="D229" s="19">
        <f t="shared" si="63"/>
        <v>1.8440103810954955E-3</v>
      </c>
      <c r="F229" s="67">
        <v>1838.03</v>
      </c>
      <c r="G229" s="19">
        <f t="shared" si="64"/>
        <v>1.0784020043026477E-3</v>
      </c>
      <c r="I229" s="30">
        <v>171.252533</v>
      </c>
      <c r="J229" s="48">
        <f t="shared" si="65"/>
        <v>3.5207969767521163E-3</v>
      </c>
      <c r="L229" s="30">
        <v>42.639674999999997</v>
      </c>
      <c r="M229" s="19">
        <f t="shared" si="66"/>
        <v>8.0386255733027046E-3</v>
      </c>
      <c r="O229" s="30">
        <v>37.07</v>
      </c>
      <c r="P229" s="19">
        <f t="shared" si="67"/>
        <v>-9.3532340648441181E-3</v>
      </c>
      <c r="R229" s="20">
        <f t="shared" si="57"/>
        <v>1.2921060965163383E-4</v>
      </c>
      <c r="S229" s="20">
        <f t="shared" si="58"/>
        <v>2.0258091614898448E-4</v>
      </c>
      <c r="U229" s="20">
        <f t="shared" si="68"/>
        <v>9.7086307756670813E-5</v>
      </c>
      <c r="V229" s="20">
        <f t="shared" si="69"/>
        <v>1.7753749402026235E-4</v>
      </c>
      <c r="X229" s="20">
        <f t="shared" si="59"/>
        <v>1.2300179662825078E-4</v>
      </c>
      <c r="Y229" s="20">
        <f t="shared" si="60"/>
        <v>1.4132104117895702E-4</v>
      </c>
      <c r="AA229" s="20">
        <f t="shared" si="70"/>
        <v>1.2271297414068693E-4</v>
      </c>
      <c r="AB229" s="50">
        <f t="shared" si="71"/>
        <v>1.9748360499702728E-4</v>
      </c>
      <c r="AD229" s="51">
        <f t="shared" si="72"/>
        <v>0.75138030861727456</v>
      </c>
      <c r="AE229" s="21">
        <f t="shared" si="73"/>
        <v>0.8763781771511765</v>
      </c>
      <c r="AG229" s="21">
        <f t="shared" si="61"/>
        <v>0.9519481175723673</v>
      </c>
      <c r="AH229" s="21">
        <f t="shared" si="62"/>
        <v>0.69760293252413286</v>
      </c>
      <c r="AJ229" s="21">
        <f t="shared" si="74"/>
        <v>0.94971283295957465</v>
      </c>
      <c r="AK229" s="21">
        <f t="shared" si="75"/>
        <v>0.97483814739879804</v>
      </c>
    </row>
    <row r="230" spans="1:37" ht="17" thickBot="1" x14ac:dyDescent="0.25">
      <c r="A230" s="16">
        <v>44166</v>
      </c>
      <c r="B230" s="16"/>
      <c r="C230" s="17">
        <v>3660.5</v>
      </c>
      <c r="D230" s="19">
        <f t="shared" si="63"/>
        <v>1.028082522597118E-2</v>
      </c>
      <c r="F230" s="67">
        <v>1836.05</v>
      </c>
      <c r="G230" s="19">
        <f t="shared" si="64"/>
        <v>8.9184644635182941E-3</v>
      </c>
      <c r="I230" s="30">
        <v>170.651703</v>
      </c>
      <c r="J230" s="48">
        <f t="shared" si="65"/>
        <v>-1.9010013818839822E-3</v>
      </c>
      <c r="L230" s="30">
        <v>42.299644000000001</v>
      </c>
      <c r="M230" s="19">
        <f t="shared" si="66"/>
        <v>1.2087440496892699E-2</v>
      </c>
      <c r="O230" s="30">
        <v>37.419998</v>
      </c>
      <c r="P230" s="19">
        <f t="shared" si="67"/>
        <v>-1.0052936773887189E-2</v>
      </c>
      <c r="R230" s="20">
        <f t="shared" si="57"/>
        <v>1.3007876706860958E-4</v>
      </c>
      <c r="S230" s="20">
        <f t="shared" si="58"/>
        <v>2.0608313387001718E-4</v>
      </c>
      <c r="U230" s="20">
        <f t="shared" si="68"/>
        <v>9.666695529856928E-5</v>
      </c>
      <c r="V230" s="20">
        <f t="shared" si="69"/>
        <v>1.7670735682199747E-4</v>
      </c>
      <c r="X230" s="20">
        <f t="shared" si="59"/>
        <v>1.250043725673925E-4</v>
      </c>
      <c r="Y230" s="20">
        <f t="shared" si="60"/>
        <v>1.4555258018678814E-4</v>
      </c>
      <c r="AA230" s="20">
        <f t="shared" si="70"/>
        <v>1.2497159865458931E-4</v>
      </c>
      <c r="AB230" s="50">
        <f t="shared" si="71"/>
        <v>2.0179531487650494E-4</v>
      </c>
      <c r="AD230" s="51">
        <f t="shared" si="72"/>
        <v>0.74314169389061502</v>
      </c>
      <c r="AE230" s="21">
        <f t="shared" si="73"/>
        <v>0.85745666568450052</v>
      </c>
      <c r="AG230" s="21">
        <f t="shared" si="61"/>
        <v>0.96098983242560554</v>
      </c>
      <c r="AH230" s="21">
        <f t="shared" si="62"/>
        <v>0.70628089477032374</v>
      </c>
      <c r="AJ230" s="21">
        <f t="shared" si="74"/>
        <v>0.96073787806332367</v>
      </c>
      <c r="AK230" s="21">
        <f t="shared" si="75"/>
        <v>0.97919374131695469</v>
      </c>
    </row>
    <row r="231" spans="1:37" ht="17" thickBot="1" x14ac:dyDescent="0.25">
      <c r="A231" s="16">
        <v>44165</v>
      </c>
      <c r="B231" s="16"/>
      <c r="C231" s="17">
        <v>3623.25</v>
      </c>
      <c r="D231" s="19">
        <f t="shared" si="63"/>
        <v>-1.102763801778206E-3</v>
      </c>
      <c r="F231" s="67">
        <v>1819.82</v>
      </c>
      <c r="G231" s="19">
        <f t="shared" si="64"/>
        <v>-1.3658388526953669E-2</v>
      </c>
      <c r="I231" s="30">
        <v>170.97673</v>
      </c>
      <c r="J231" s="48">
        <f t="shared" si="65"/>
        <v>-5.9555956674439692E-3</v>
      </c>
      <c r="L231" s="30">
        <v>41.794455999999997</v>
      </c>
      <c r="M231" s="19">
        <f t="shared" si="66"/>
        <v>1.2235236310293773E-2</v>
      </c>
      <c r="O231" s="30">
        <v>37.799999</v>
      </c>
      <c r="P231" s="19">
        <f t="shared" si="67"/>
        <v>-1.1764732026143809E-2</v>
      </c>
      <c r="R231" s="20">
        <f t="shared" si="57"/>
        <v>1.3107398289142523E-4</v>
      </c>
      <c r="S231" s="20">
        <f t="shared" si="58"/>
        <v>2.0566312436419432E-4</v>
      </c>
      <c r="U231" s="20">
        <f t="shared" si="68"/>
        <v>9.7967343995141365E-5</v>
      </c>
      <c r="V231" s="20">
        <f t="shared" si="69"/>
        <v>1.7720574977461037E-4</v>
      </c>
      <c r="X231" s="20">
        <f t="shared" si="59"/>
        <v>1.2207388721477086E-4</v>
      </c>
      <c r="Y231" s="20">
        <f t="shared" si="60"/>
        <v>1.4432611333781297E-4</v>
      </c>
      <c r="AA231" s="20">
        <f t="shared" si="70"/>
        <v>1.2564886351599586E-4</v>
      </c>
      <c r="AB231" s="50">
        <f t="shared" si="71"/>
        <v>2.0251244234597082E-4</v>
      </c>
      <c r="AD231" s="51">
        <f t="shared" si="72"/>
        <v>0.74742021134958825</v>
      </c>
      <c r="AE231" s="21">
        <f t="shared" si="73"/>
        <v>0.86163112771159311</v>
      </c>
      <c r="AG231" s="21">
        <f t="shared" si="61"/>
        <v>0.93133575803437985</v>
      </c>
      <c r="AH231" s="21">
        <f t="shared" si="62"/>
        <v>0.70175980153951201</v>
      </c>
      <c r="AJ231" s="21">
        <f t="shared" si="74"/>
        <v>0.95861025006066036</v>
      </c>
      <c r="AK231" s="21">
        <f t="shared" si="75"/>
        <v>0.98468037462737279</v>
      </c>
    </row>
    <row r="232" spans="1:37" ht="17" thickBot="1" x14ac:dyDescent="0.25">
      <c r="A232" s="16">
        <v>44160</v>
      </c>
      <c r="B232" s="16"/>
      <c r="C232" s="17">
        <v>3627.25</v>
      </c>
      <c r="D232" s="19">
        <f t="shared" si="63"/>
        <v>-1.5140045420136694E-3</v>
      </c>
      <c r="F232" s="67">
        <v>1845.02</v>
      </c>
      <c r="G232" s="19">
        <f t="shared" si="64"/>
        <v>-4.5912394188386552E-3</v>
      </c>
      <c r="I232" s="30">
        <v>172.00109900000001</v>
      </c>
      <c r="J232" s="48">
        <f t="shared" si="65"/>
        <v>-1.2832005719476958E-2</v>
      </c>
      <c r="L232" s="30">
        <v>41.289271999999997</v>
      </c>
      <c r="M232" s="19">
        <f t="shared" si="66"/>
        <v>-2.5815210728480364E-3</v>
      </c>
      <c r="O232" s="30">
        <v>38.25</v>
      </c>
      <c r="P232" s="19">
        <f t="shared" si="67"/>
        <v>-2.0235680834126968E-2</v>
      </c>
      <c r="R232" s="20">
        <f t="shared" si="57"/>
        <v>1.3112190544584189E-4</v>
      </c>
      <c r="S232" s="20">
        <f t="shared" si="58"/>
        <v>2.0276652140052944E-4</v>
      </c>
      <c r="U232" s="20">
        <f t="shared" si="68"/>
        <v>9.7913250852441246E-5</v>
      </c>
      <c r="V232" s="20">
        <f t="shared" si="69"/>
        <v>1.7557065962187969E-4</v>
      </c>
      <c r="X232" s="20">
        <f t="shared" si="59"/>
        <v>1.2235103021503225E-4</v>
      </c>
      <c r="Y232" s="20">
        <f t="shared" si="60"/>
        <v>1.4665797754205811E-4</v>
      </c>
      <c r="AA232" s="20">
        <f t="shared" si="70"/>
        <v>1.249272052451858E-4</v>
      </c>
      <c r="AB232" s="50">
        <f t="shared" si="71"/>
        <v>2.0033437499756282E-4</v>
      </c>
      <c r="AD232" s="51">
        <f t="shared" si="72"/>
        <v>0.74673450267150809</v>
      </c>
      <c r="AE232" s="21">
        <f t="shared" si="73"/>
        <v>0.86587597602007904</v>
      </c>
      <c r="AG232" s="21">
        <f t="shared" si="61"/>
        <v>0.93310900111627559</v>
      </c>
      <c r="AH232" s="21">
        <f t="shared" si="62"/>
        <v>0.72328497095613331</v>
      </c>
      <c r="AJ232" s="21">
        <f t="shared" si="74"/>
        <v>0.95275617617366981</v>
      </c>
      <c r="AK232" s="21">
        <f t="shared" si="75"/>
        <v>0.98800518751237865</v>
      </c>
    </row>
    <row r="233" spans="1:37" ht="17" thickBot="1" x14ac:dyDescent="0.25">
      <c r="A233" s="16">
        <v>44159</v>
      </c>
      <c r="B233" s="16"/>
      <c r="C233" s="17">
        <v>3632.75</v>
      </c>
      <c r="D233" s="19">
        <f t="shared" si="63"/>
        <v>1.5869686800894955E-2</v>
      </c>
      <c r="F233" s="67">
        <v>1853.53</v>
      </c>
      <c r="G233" s="19">
        <f t="shared" si="64"/>
        <v>1.9375240609360356E-2</v>
      </c>
      <c r="I233" s="30">
        <v>174.236908</v>
      </c>
      <c r="J233" s="48">
        <f t="shared" si="65"/>
        <v>1.2129557508030242E-2</v>
      </c>
      <c r="L233" s="30">
        <v>41.396137000000003</v>
      </c>
      <c r="M233" s="19">
        <f t="shared" si="66"/>
        <v>2.3294911697970377E-2</v>
      </c>
      <c r="O233" s="30">
        <v>39.040000999999997</v>
      </c>
      <c r="P233" s="19">
        <f t="shared" si="67"/>
        <v>5.0309472709683778E-2</v>
      </c>
      <c r="R233" s="20">
        <f t="shared" si="57"/>
        <v>1.3103627964222497E-4</v>
      </c>
      <c r="S233" s="20">
        <f t="shared" si="58"/>
        <v>2.0347951860074498E-4</v>
      </c>
      <c r="U233" s="20">
        <f t="shared" si="68"/>
        <v>9.7448649905289232E-5</v>
      </c>
      <c r="V233" s="20">
        <f t="shared" si="69"/>
        <v>1.7500761840634691E-4</v>
      </c>
      <c r="X233" s="20">
        <f t="shared" si="59"/>
        <v>1.2230724692924901E-4</v>
      </c>
      <c r="Y233" s="20">
        <f t="shared" si="60"/>
        <v>1.4674101482690813E-4</v>
      </c>
      <c r="AA233" s="20">
        <f t="shared" si="70"/>
        <v>1.2434472781390135E-4</v>
      </c>
      <c r="AB233" s="50">
        <f t="shared" si="71"/>
        <v>2.0028138882997759E-4</v>
      </c>
      <c r="AD233" s="51">
        <f t="shared" si="72"/>
        <v>0.74367686698186375</v>
      </c>
      <c r="AE233" s="21">
        <f t="shared" si="73"/>
        <v>0.86007485967045216</v>
      </c>
      <c r="AG233" s="21">
        <f t="shared" si="61"/>
        <v>0.93338461121752481</v>
      </c>
      <c r="AH233" s="21">
        <f t="shared" si="62"/>
        <v>0.72115864946011765</v>
      </c>
      <c r="AJ233" s="21">
        <f t="shared" si="74"/>
        <v>0.94893359421838053</v>
      </c>
      <c r="AK233" s="21">
        <f t="shared" si="75"/>
        <v>0.98428279272154873</v>
      </c>
    </row>
    <row r="234" spans="1:37" ht="17" thickBot="1" x14ac:dyDescent="0.25">
      <c r="A234" s="16">
        <v>44158</v>
      </c>
      <c r="B234" s="16"/>
      <c r="C234" s="17">
        <v>3576</v>
      </c>
      <c r="D234" s="19">
        <f t="shared" si="63"/>
        <v>6.1194344798480849E-3</v>
      </c>
      <c r="F234" s="67">
        <v>1818.3</v>
      </c>
      <c r="G234" s="19">
        <f t="shared" si="64"/>
        <v>1.8461469524012175E-2</v>
      </c>
      <c r="I234" s="30">
        <v>172.148819</v>
      </c>
      <c r="J234" s="48">
        <f t="shared" si="65"/>
        <v>1.4805784912504505E-2</v>
      </c>
      <c r="L234" s="30">
        <v>40.453769999999999</v>
      </c>
      <c r="M234" s="19">
        <f t="shared" si="66"/>
        <v>1.6353347473020641E-2</v>
      </c>
      <c r="O234" s="30">
        <v>37.169998</v>
      </c>
      <c r="P234" s="19">
        <f t="shared" si="67"/>
        <v>2.6795496497362015E-2</v>
      </c>
      <c r="R234" s="20">
        <f t="shared" si="57"/>
        <v>1.2944626346239951E-4</v>
      </c>
      <c r="S234" s="20">
        <f t="shared" si="58"/>
        <v>2.0073894728316107E-4</v>
      </c>
      <c r="U234" s="20">
        <f t="shared" si="68"/>
        <v>9.4144205973111002E-5</v>
      </c>
      <c r="V234" s="20">
        <f t="shared" si="69"/>
        <v>1.7469499307809318E-4</v>
      </c>
      <c r="X234" s="20">
        <f t="shared" si="59"/>
        <v>1.1891212999399204E-4</v>
      </c>
      <c r="Y234" s="20">
        <f t="shared" si="60"/>
        <v>1.4183603477332617E-4</v>
      </c>
      <c r="AA234" s="20">
        <f t="shared" si="70"/>
        <v>1.1464932852257471E-4</v>
      </c>
      <c r="AB234" s="50">
        <f t="shared" si="71"/>
        <v>1.9229936685614493E-4</v>
      </c>
      <c r="AD234" s="51">
        <f t="shared" si="72"/>
        <v>0.7272840749123457</v>
      </c>
      <c r="AE234" s="21">
        <f t="shared" si="73"/>
        <v>0.87025958560831518</v>
      </c>
      <c r="AG234" s="21">
        <f t="shared" si="61"/>
        <v>0.9186215717113585</v>
      </c>
      <c r="AH234" s="21">
        <f t="shared" si="62"/>
        <v>0.70656958548882487</v>
      </c>
      <c r="AJ234" s="21">
        <f t="shared" si="74"/>
        <v>0.88569052096182832</v>
      </c>
      <c r="AK234" s="21">
        <f t="shared" si="75"/>
        <v>0.9579574340642959</v>
      </c>
    </row>
    <row r="235" spans="1:37" ht="17" thickBot="1" x14ac:dyDescent="0.25">
      <c r="A235" s="16">
        <v>44155</v>
      </c>
      <c r="B235" s="16"/>
      <c r="C235" s="17">
        <v>3554.25</v>
      </c>
      <c r="D235" s="19">
        <f t="shared" si="63"/>
        <v>-7.1927374301675728E-3</v>
      </c>
      <c r="F235" s="67">
        <v>1785.34</v>
      </c>
      <c r="G235" s="19">
        <f t="shared" si="64"/>
        <v>6.7820170054866402E-4</v>
      </c>
      <c r="I235" s="30">
        <v>169.63720699999999</v>
      </c>
      <c r="J235" s="48">
        <f t="shared" si="65"/>
        <v>-3.875062619233316E-3</v>
      </c>
      <c r="L235" s="30">
        <v>39.802860000000003</v>
      </c>
      <c r="M235" s="19">
        <f t="shared" si="66"/>
        <v>-4.8577951463451008E-3</v>
      </c>
      <c r="O235" s="30">
        <v>36.200001</v>
      </c>
      <c r="P235" s="19">
        <f t="shared" si="67"/>
        <v>-9.3048711191878741E-3</v>
      </c>
      <c r="R235" s="20">
        <f t="shared" si="57"/>
        <v>1.2944460384640402E-4</v>
      </c>
      <c r="S235" s="20">
        <f t="shared" si="58"/>
        <v>1.9785305734277002E-4</v>
      </c>
      <c r="U235" s="20">
        <f t="shared" si="68"/>
        <v>9.3096725549139518E-5</v>
      </c>
      <c r="V235" s="20">
        <f t="shared" si="69"/>
        <v>1.7243337551381047E-4</v>
      </c>
      <c r="X235" s="20">
        <f t="shared" si="59"/>
        <v>1.1916993443612541E-4</v>
      </c>
      <c r="Y235" s="20">
        <f t="shared" si="60"/>
        <v>1.3912139241127172E-4</v>
      </c>
      <c r="AA235" s="20">
        <f t="shared" si="70"/>
        <v>1.1250569742209567E-4</v>
      </c>
      <c r="AB235" s="50">
        <f t="shared" si="71"/>
        <v>1.8733162187005927E-4</v>
      </c>
      <c r="AD235" s="51">
        <f t="shared" si="72"/>
        <v>0.71920128597717325</v>
      </c>
      <c r="AE235" s="21">
        <f t="shared" si="73"/>
        <v>0.8715224208796466</v>
      </c>
      <c r="AG235" s="21">
        <f t="shared" si="61"/>
        <v>0.92062496925348625</v>
      </c>
      <c r="AH235" s="21">
        <f t="shared" si="62"/>
        <v>0.70315513078097758</v>
      </c>
      <c r="AJ235" s="21">
        <f t="shared" si="74"/>
        <v>0.869141656577607</v>
      </c>
      <c r="AK235" s="21">
        <f t="shared" si="75"/>
        <v>0.94682197175006033</v>
      </c>
    </row>
    <row r="236" spans="1:37" ht="17" thickBot="1" x14ac:dyDescent="0.25">
      <c r="A236" s="16">
        <v>44154</v>
      </c>
      <c r="B236" s="16"/>
      <c r="C236" s="17">
        <v>3580</v>
      </c>
      <c r="D236" s="19">
        <f t="shared" si="63"/>
        <v>4.2075736325386526E-3</v>
      </c>
      <c r="F236" s="67">
        <v>1784.13</v>
      </c>
      <c r="G236" s="19">
        <f t="shared" si="64"/>
        <v>8.3704474035224408E-3</v>
      </c>
      <c r="I236" s="30">
        <v>170.29711900000001</v>
      </c>
      <c r="J236" s="48">
        <f t="shared" si="65"/>
        <v>9.2616330188555196E-4</v>
      </c>
      <c r="L236" s="30">
        <v>39.997157999999999</v>
      </c>
      <c r="M236" s="19">
        <f t="shared" si="66"/>
        <v>-3.6302570863925299E-3</v>
      </c>
      <c r="O236" s="30">
        <v>36.540000999999997</v>
      </c>
      <c r="P236" s="19">
        <f t="shared" si="67"/>
        <v>-1.0292443677813901E-2</v>
      </c>
      <c r="R236" s="20">
        <f t="shared" si="57"/>
        <v>1.2955686053671357E-4</v>
      </c>
      <c r="S236" s="20">
        <f t="shared" si="58"/>
        <v>1.9883541683185876E-4</v>
      </c>
      <c r="U236" s="20">
        <f t="shared" si="68"/>
        <v>9.260646424612051E-5</v>
      </c>
      <c r="V236" s="20">
        <f t="shared" si="69"/>
        <v>1.7246187686561541E-4</v>
      </c>
      <c r="X236" s="20">
        <f t="shared" si="59"/>
        <v>1.2004613947621864E-4</v>
      </c>
      <c r="Y236" s="20">
        <f t="shared" si="60"/>
        <v>1.4035714407259383E-4</v>
      </c>
      <c r="AA236" s="20">
        <f t="shared" si="70"/>
        <v>1.1298462394820053E-4</v>
      </c>
      <c r="AB236" s="50">
        <f t="shared" si="71"/>
        <v>1.8859783089581934E-4</v>
      </c>
      <c r="AD236" s="51">
        <f t="shared" si="72"/>
        <v>0.71479398205915823</v>
      </c>
      <c r="AE236" s="21">
        <f t="shared" si="73"/>
        <v>0.86735994831068952</v>
      </c>
      <c r="AG236" s="21">
        <f t="shared" si="61"/>
        <v>0.9265903710456167</v>
      </c>
      <c r="AH236" s="21">
        <f t="shared" si="62"/>
        <v>0.70589609391009089</v>
      </c>
      <c r="AJ236" s="21">
        <f t="shared" si="74"/>
        <v>0.87208522559238122</v>
      </c>
      <c r="AK236" s="21">
        <f t="shared" si="75"/>
        <v>0.94851226155199186</v>
      </c>
    </row>
    <row r="237" spans="1:37" ht="17" thickBot="1" x14ac:dyDescent="0.25">
      <c r="A237" s="16">
        <v>44153</v>
      </c>
      <c r="B237" s="16"/>
      <c r="C237" s="17">
        <v>3565</v>
      </c>
      <c r="D237" s="19">
        <f t="shared" si="63"/>
        <v>-1.1575518125736428E-2</v>
      </c>
      <c r="F237" s="67">
        <v>1769.32</v>
      </c>
      <c r="G237" s="19">
        <f t="shared" si="64"/>
        <v>-1.2606659932697606E-2</v>
      </c>
      <c r="I237" s="30">
        <v>170.13954200000001</v>
      </c>
      <c r="J237" s="48">
        <f t="shared" si="65"/>
        <v>4.8282024698960146E-3</v>
      </c>
      <c r="L237" s="30">
        <v>40.142887000000002</v>
      </c>
      <c r="M237" s="19">
        <f t="shared" si="66"/>
        <v>-1.337156509823112E-2</v>
      </c>
      <c r="O237" s="30">
        <v>36.919998</v>
      </c>
      <c r="P237" s="19">
        <f t="shared" si="67"/>
        <v>-1.4152282666160643E-2</v>
      </c>
      <c r="R237" s="20">
        <f t="shared" si="57"/>
        <v>1.3058992035852178E-4</v>
      </c>
      <c r="S237" s="20">
        <f t="shared" si="58"/>
        <v>2.1042386550956102E-4</v>
      </c>
      <c r="U237" s="20">
        <f t="shared" si="68"/>
        <v>9.3552013169499753E-5</v>
      </c>
      <c r="V237" s="20">
        <f t="shared" si="69"/>
        <v>1.7546739912241224E-4</v>
      </c>
      <c r="X237" s="20">
        <f t="shared" si="59"/>
        <v>1.2058049600447092E-4</v>
      </c>
      <c r="Y237" s="20">
        <f t="shared" si="60"/>
        <v>1.4199694530090776E-4</v>
      </c>
      <c r="AA237" s="20">
        <f t="shared" si="70"/>
        <v>1.1779998273186134E-4</v>
      </c>
      <c r="AB237" s="50">
        <f t="shared" si="71"/>
        <v>2.0388155703757055E-4</v>
      </c>
      <c r="AD237" s="51">
        <f t="shared" si="72"/>
        <v>0.71638004612195105</v>
      </c>
      <c r="AE237" s="21">
        <f t="shared" si="73"/>
        <v>0.83387594224401096</v>
      </c>
      <c r="AG237" s="21">
        <f t="shared" si="61"/>
        <v>0.92335224398199367</v>
      </c>
      <c r="AH237" s="21">
        <f t="shared" si="62"/>
        <v>0.67481388081646021</v>
      </c>
      <c r="AJ237" s="21">
        <f t="shared" si="74"/>
        <v>0.90206029997149151</v>
      </c>
      <c r="AK237" s="21">
        <f t="shared" si="75"/>
        <v>0.96890890462378088</v>
      </c>
    </row>
    <row r="238" spans="1:37" ht="17" thickBot="1" x14ac:dyDescent="0.25">
      <c r="A238" s="16">
        <v>44152</v>
      </c>
      <c r="B238" s="16"/>
      <c r="C238" s="17">
        <v>3606.75</v>
      </c>
      <c r="D238" s="19">
        <f t="shared" si="63"/>
        <v>-4.4852332321280164E-3</v>
      </c>
      <c r="F238" s="67">
        <v>1791.91</v>
      </c>
      <c r="G238" s="19">
        <f t="shared" si="64"/>
        <v>3.6799713219892727E-3</v>
      </c>
      <c r="I238" s="30">
        <v>169.32202100000001</v>
      </c>
      <c r="J238" s="48">
        <f t="shared" si="65"/>
        <v>-7.3907994596686954E-3</v>
      </c>
      <c r="L238" s="30">
        <v>40.686934999999998</v>
      </c>
      <c r="M238" s="19">
        <f t="shared" si="66"/>
        <v>-1.5514806826623428E-2</v>
      </c>
      <c r="O238" s="30">
        <v>37.450001</v>
      </c>
      <c r="P238" s="19">
        <f t="shared" si="67"/>
        <v>-1.6285763068032533E-2</v>
      </c>
      <c r="R238" s="20">
        <f t="shared" si="57"/>
        <v>1.2975109884329292E-4</v>
      </c>
      <c r="S238" s="20">
        <f t="shared" si="58"/>
        <v>2.1031414438548842E-4</v>
      </c>
      <c r="U238" s="20">
        <f t="shared" si="68"/>
        <v>9.8676081074481535E-5</v>
      </c>
      <c r="V238" s="20">
        <f t="shared" si="69"/>
        <v>1.8323467702769202E-4</v>
      </c>
      <c r="X238" s="20">
        <f t="shared" si="59"/>
        <v>1.1963950437006654E-4</v>
      </c>
      <c r="Y238" s="20">
        <f t="shared" si="60"/>
        <v>1.4120866584595583E-4</v>
      </c>
      <c r="AA238" s="20">
        <f t="shared" si="70"/>
        <v>1.1851000174958168E-4</v>
      </c>
      <c r="AB238" s="50">
        <f t="shared" si="71"/>
        <v>2.0575271786464497E-4</v>
      </c>
      <c r="AD238" s="51">
        <f t="shared" si="72"/>
        <v>0.76050285472848067</v>
      </c>
      <c r="AE238" s="21">
        <f t="shared" si="73"/>
        <v>0.87124276668638145</v>
      </c>
      <c r="AG238" s="21">
        <f t="shared" si="61"/>
        <v>0.92206929603394983</v>
      </c>
      <c r="AH238" s="21">
        <f t="shared" si="62"/>
        <v>0.67141782716778209</v>
      </c>
      <c r="AJ238" s="21">
        <f t="shared" si="74"/>
        <v>0.91336414724866655</v>
      </c>
      <c r="AK238" s="21">
        <f t="shared" si="75"/>
        <v>0.97831136591325629</v>
      </c>
    </row>
    <row r="239" spans="1:37" ht="17" thickBot="1" x14ac:dyDescent="0.25">
      <c r="A239" s="16">
        <v>44151</v>
      </c>
      <c r="B239" s="16"/>
      <c r="C239" s="17">
        <v>3623</v>
      </c>
      <c r="D239" s="19">
        <f t="shared" si="63"/>
        <v>1.1446119486320461E-2</v>
      </c>
      <c r="F239" s="67">
        <v>1785.34</v>
      </c>
      <c r="G239" s="19">
        <f t="shared" si="64"/>
        <v>2.3680649526387043E-2</v>
      </c>
      <c r="I239" s="30">
        <v>170.582764</v>
      </c>
      <c r="J239" s="48">
        <f t="shared" si="65"/>
        <v>8.6191728219839892E-3</v>
      </c>
      <c r="L239" s="30">
        <v>41.328133000000001</v>
      </c>
      <c r="M239" s="19">
        <f t="shared" si="66"/>
        <v>2.7536154845182237E-2</v>
      </c>
      <c r="O239" s="30">
        <v>38.07</v>
      </c>
      <c r="P239" s="19">
        <f t="shared" si="67"/>
        <v>6.8764610717677588E-3</v>
      </c>
      <c r="R239" s="20">
        <f t="shared" si="57"/>
        <v>1.3071782943745332E-4</v>
      </c>
      <c r="S239" s="20">
        <f t="shared" si="58"/>
        <v>2.1323774202639038E-4</v>
      </c>
      <c r="U239" s="20">
        <f t="shared" si="68"/>
        <v>9.5922464221895334E-5</v>
      </c>
      <c r="V239" s="20">
        <f t="shared" si="69"/>
        <v>1.8040475969697523E-4</v>
      </c>
      <c r="X239" s="20">
        <f t="shared" si="59"/>
        <v>1.2048153312111088E-4</v>
      </c>
      <c r="Y239" s="20">
        <f t="shared" si="60"/>
        <v>1.4404117758916215E-4</v>
      </c>
      <c r="AA239" s="20">
        <f t="shared" si="70"/>
        <v>1.174484773751453E-4</v>
      </c>
      <c r="AB239" s="50">
        <f t="shared" si="71"/>
        <v>2.0609569016159991E-4</v>
      </c>
      <c r="AD239" s="51">
        <f t="shared" si="72"/>
        <v>0.73381316561558196</v>
      </c>
      <c r="AE239" s="21">
        <f t="shared" si="73"/>
        <v>0.84602640218657099</v>
      </c>
      <c r="AG239" s="21">
        <f t="shared" si="61"/>
        <v>0.92169165935209807</v>
      </c>
      <c r="AH239" s="21">
        <f t="shared" si="62"/>
        <v>0.67549569893370731</v>
      </c>
      <c r="AJ239" s="21">
        <f t="shared" si="74"/>
        <v>0.89848858323755121</v>
      </c>
      <c r="AK239" s="21">
        <f t="shared" si="75"/>
        <v>0.96650662402949949</v>
      </c>
    </row>
    <row r="240" spans="1:37" ht="17" thickBot="1" x14ac:dyDescent="0.25">
      <c r="A240" s="16">
        <v>44148</v>
      </c>
      <c r="B240" s="16"/>
      <c r="C240" s="17">
        <v>3582</v>
      </c>
      <c r="D240" s="19">
        <f t="shared" si="63"/>
        <v>1.4012738853503182E-2</v>
      </c>
      <c r="F240" s="67">
        <v>1744.04</v>
      </c>
      <c r="G240" s="19">
        <f t="shared" si="64"/>
        <v>2.0819797830807563E-2</v>
      </c>
      <c r="I240" s="30">
        <v>169.125046</v>
      </c>
      <c r="J240" s="48">
        <f t="shared" si="65"/>
        <v>1.5254494022420406E-2</v>
      </c>
      <c r="L240" s="30">
        <v>40.220612000000003</v>
      </c>
      <c r="M240" s="19">
        <f t="shared" si="66"/>
        <v>7.0597511556128367E-2</v>
      </c>
      <c r="O240" s="30">
        <v>37.810001</v>
      </c>
      <c r="P240" s="19">
        <f t="shared" si="67"/>
        <v>8.266693333333297E-3</v>
      </c>
      <c r="R240" s="20">
        <f t="shared" si="57"/>
        <v>1.3083043629059167E-4</v>
      </c>
      <c r="S240" s="20">
        <f t="shared" si="58"/>
        <v>2.1056856727814241E-4</v>
      </c>
      <c r="U240" s="20">
        <f t="shared" si="68"/>
        <v>9.7050047968884548E-5</v>
      </c>
      <c r="V240" s="20">
        <f t="shared" si="69"/>
        <v>1.815671103083782E-4</v>
      </c>
      <c r="X240" s="20">
        <f t="shared" si="59"/>
        <v>1.1735130973685378E-4</v>
      </c>
      <c r="Y240" s="20">
        <f t="shared" si="60"/>
        <v>1.3738578438415457E-4</v>
      </c>
      <c r="AA240" s="20">
        <f t="shared" si="70"/>
        <v>1.1861363930571814E-4</v>
      </c>
      <c r="AB240" s="50">
        <f t="shared" si="71"/>
        <v>2.0724921555973852E-4</v>
      </c>
      <c r="AD240" s="51">
        <f t="shared" si="72"/>
        <v>0.74180023181550492</v>
      </c>
      <c r="AE240" s="21">
        <f t="shared" si="73"/>
        <v>0.86227072091222501</v>
      </c>
      <c r="AG240" s="21">
        <f t="shared" si="61"/>
        <v>0.89697254755155775</v>
      </c>
      <c r="AH240" s="21">
        <f t="shared" si="62"/>
        <v>0.65245153234423692</v>
      </c>
      <c r="AJ240" s="21">
        <f t="shared" si="74"/>
        <v>0.90662114007066053</v>
      </c>
      <c r="AK240" s="21">
        <f t="shared" si="75"/>
        <v>0.98423624303802515</v>
      </c>
    </row>
    <row r="241" spans="1:37" ht="17" thickBot="1" x14ac:dyDescent="0.25">
      <c r="A241" s="16">
        <v>44147</v>
      </c>
      <c r="B241" s="16"/>
      <c r="C241" s="17">
        <v>3532.5</v>
      </c>
      <c r="D241" s="19">
        <f t="shared" si="63"/>
        <v>-9.9495515695067205E-3</v>
      </c>
      <c r="F241" s="67">
        <v>1708.47</v>
      </c>
      <c r="G241" s="19">
        <f t="shared" si="64"/>
        <v>-1.6390894331410388E-2</v>
      </c>
      <c r="I241" s="30">
        <v>166.58389299999999</v>
      </c>
      <c r="J241" s="48">
        <f t="shared" si="65"/>
        <v>-1.9472418203211328E-3</v>
      </c>
      <c r="L241" s="30">
        <v>37.568378000000003</v>
      </c>
      <c r="M241" s="19">
        <f t="shared" si="66"/>
        <v>-1.6781081266120212E-2</v>
      </c>
      <c r="O241" s="30">
        <v>37.5</v>
      </c>
      <c r="P241" s="19">
        <f t="shared" si="67"/>
        <v>-6.8855406189376467E-3</v>
      </c>
      <c r="R241" s="20">
        <f t="shared" si="57"/>
        <v>1.2986119469984882E-4</v>
      </c>
      <c r="S241" s="20">
        <f t="shared" si="58"/>
        <v>2.1230645270361182E-4</v>
      </c>
      <c r="U241" s="20">
        <f t="shared" si="68"/>
        <v>9.7545672858365151E-5</v>
      </c>
      <c r="V241" s="20">
        <f t="shared" si="69"/>
        <v>1.8472795326101484E-4</v>
      </c>
      <c r="X241" s="20">
        <f t="shared" si="59"/>
        <v>1.0531014631296074E-4</v>
      </c>
      <c r="Y241" s="20">
        <f t="shared" si="60"/>
        <v>1.1746475701287555E-4</v>
      </c>
      <c r="AA241" s="20">
        <f t="shared" si="70"/>
        <v>1.1916732985559123E-4</v>
      </c>
      <c r="AB241" s="50">
        <f t="shared" si="71"/>
        <v>2.0982783523646047E-4</v>
      </c>
      <c r="AD241" s="51">
        <f t="shared" si="72"/>
        <v>0.751153360969955</v>
      </c>
      <c r="AE241" s="21">
        <f t="shared" si="73"/>
        <v>0.87010051229532037</v>
      </c>
      <c r="AG241" s="21">
        <f t="shared" si="61"/>
        <v>0.8109439202093166</v>
      </c>
      <c r="AH241" s="21">
        <f t="shared" si="62"/>
        <v>0.55327925984831461</v>
      </c>
      <c r="AJ241" s="21">
        <f t="shared" si="74"/>
        <v>0.91765157506078265</v>
      </c>
      <c r="AK241" s="21">
        <f t="shared" si="75"/>
        <v>0.98832528434445843</v>
      </c>
    </row>
    <row r="242" spans="1:37" ht="17" thickBot="1" x14ac:dyDescent="0.25">
      <c r="A242" s="16">
        <v>44146</v>
      </c>
      <c r="B242" s="16"/>
      <c r="C242" s="17">
        <v>3568</v>
      </c>
      <c r="D242" s="19">
        <f t="shared" si="63"/>
        <v>7.6249646992374576E-3</v>
      </c>
      <c r="F242" s="67">
        <v>1736.94</v>
      </c>
      <c r="G242" s="19">
        <f t="shared" si="64"/>
        <v>-4.0299134719923302E-5</v>
      </c>
      <c r="I242" s="30">
        <v>166.908905</v>
      </c>
      <c r="J242" s="48">
        <f t="shared" si="65"/>
        <v>-1.6482937234081896E-2</v>
      </c>
      <c r="L242" s="30">
        <v>38.209575999999998</v>
      </c>
      <c r="M242" s="19">
        <f t="shared" si="66"/>
        <v>1.5754092802035657E-2</v>
      </c>
      <c r="O242" s="30">
        <v>37.759998000000003</v>
      </c>
      <c r="P242" s="19">
        <f t="shared" si="67"/>
        <v>-1.4870961916464198E-2</v>
      </c>
      <c r="R242" s="20">
        <f t="shared" si="57"/>
        <v>1.2900009715717875E-4</v>
      </c>
      <c r="S242" s="20">
        <f t="shared" si="58"/>
        <v>2.0878585352898215E-4</v>
      </c>
      <c r="U242" s="20">
        <f t="shared" si="68"/>
        <v>9.7160348309290913E-5</v>
      </c>
      <c r="V242" s="20">
        <f t="shared" si="69"/>
        <v>1.8384082967953103E-4</v>
      </c>
      <c r="X242" s="20">
        <f t="shared" si="59"/>
        <v>1.0382262170060126E-4</v>
      </c>
      <c r="Y242" s="20">
        <f t="shared" si="60"/>
        <v>1.146557812753933E-4</v>
      </c>
      <c r="AA242" s="20">
        <f t="shared" si="70"/>
        <v>1.1633400628774694E-4</v>
      </c>
      <c r="AB242" s="50">
        <f t="shared" si="71"/>
        <v>2.0671141529948593E-4</v>
      </c>
      <c r="AD242" s="51">
        <f t="shared" si="72"/>
        <v>0.7531804273829884</v>
      </c>
      <c r="AE242" s="21">
        <f t="shared" si="73"/>
        <v>0.88052340027918397</v>
      </c>
      <c r="AG242" s="21">
        <f t="shared" si="61"/>
        <v>0.80482591865105135</v>
      </c>
      <c r="AH242" s="21">
        <f t="shared" si="62"/>
        <v>0.54915493237417834</v>
      </c>
      <c r="AJ242" s="21">
        <f t="shared" si="74"/>
        <v>0.90181332302409856</v>
      </c>
      <c r="AK242" s="21">
        <f t="shared" si="75"/>
        <v>0.99006427785008788</v>
      </c>
    </row>
    <row r="243" spans="1:37" ht="17" thickBot="1" x14ac:dyDescent="0.25">
      <c r="A243" s="16">
        <v>44145</v>
      </c>
      <c r="B243" s="16"/>
      <c r="C243" s="17">
        <v>3541</v>
      </c>
      <c r="D243" s="19">
        <f t="shared" si="63"/>
        <v>-8.4650112866813121E-4</v>
      </c>
      <c r="F243" s="67">
        <v>1737.01</v>
      </c>
      <c r="G243" s="19">
        <f t="shared" si="64"/>
        <v>1.875029324825217E-2</v>
      </c>
      <c r="I243" s="30">
        <v>169.70616100000001</v>
      </c>
      <c r="J243" s="48">
        <f t="shared" si="65"/>
        <v>8.663984256759294E-3</v>
      </c>
      <c r="L243" s="30">
        <v>37.616954999999997</v>
      </c>
      <c r="M243" s="19">
        <f t="shared" si="66"/>
        <v>1.3612500465148836E-2</v>
      </c>
      <c r="O243" s="30">
        <v>38.330002</v>
      </c>
      <c r="P243" s="19">
        <f t="shared" si="67"/>
        <v>9.2022911226376847E-2</v>
      </c>
      <c r="R243" s="20">
        <f t="shared" si="57"/>
        <v>1.3034311187605255E-4</v>
      </c>
      <c r="S243" s="20">
        <f t="shared" si="58"/>
        <v>2.1363453812094901E-4</v>
      </c>
      <c r="U243" s="20">
        <f t="shared" si="68"/>
        <v>1.0145680728167234E-4</v>
      </c>
      <c r="V243" s="20">
        <f t="shared" si="69"/>
        <v>1.8815557163341781E-4</v>
      </c>
      <c r="X243" s="20">
        <f t="shared" si="59"/>
        <v>1.0478160164402004E-4</v>
      </c>
      <c r="Y243" s="20">
        <f t="shared" si="60"/>
        <v>1.1868720948946944E-4</v>
      </c>
      <c r="AA243" s="20">
        <f t="shared" si="70"/>
        <v>1.2499618486670034E-4</v>
      </c>
      <c r="AB243" s="50">
        <f t="shared" si="71"/>
        <v>2.18904134799096E-4</v>
      </c>
      <c r="AD243" s="51">
        <f t="shared" si="72"/>
        <v>0.77838257673447964</v>
      </c>
      <c r="AE243" s="21">
        <f t="shared" si="73"/>
        <v>0.88073573350248124</v>
      </c>
      <c r="AG243" s="21">
        <f t="shared" si="61"/>
        <v>0.8038905941087261</v>
      </c>
      <c r="AH243" s="21">
        <f t="shared" si="62"/>
        <v>0.55556189805917422</v>
      </c>
      <c r="AJ243" s="21">
        <f t="shared" si="74"/>
        <v>0.95897806234335747</v>
      </c>
      <c r="AK243" s="21">
        <f t="shared" si="75"/>
        <v>1.0246664079904702</v>
      </c>
    </row>
    <row r="244" spans="1:37" ht="17" thickBot="1" x14ac:dyDescent="0.25">
      <c r="A244" s="16">
        <v>44144</v>
      </c>
      <c r="B244" s="16"/>
      <c r="C244" s="17">
        <v>3544</v>
      </c>
      <c r="D244" s="19">
        <f t="shared" si="63"/>
        <v>1.2354495465257465E-2</v>
      </c>
      <c r="F244" s="67">
        <v>1705.04</v>
      </c>
      <c r="G244" s="19">
        <f t="shared" si="64"/>
        <v>3.4448448667079301E-2</v>
      </c>
      <c r="I244" s="30">
        <v>168.248459</v>
      </c>
      <c r="J244" s="48">
        <f t="shared" si="65"/>
        <v>5.9086328525620679E-2</v>
      </c>
      <c r="L244" s="30">
        <v>37.111770999999997</v>
      </c>
      <c r="M244" s="19">
        <f t="shared" si="66"/>
        <v>1.7852489138076688E-2</v>
      </c>
      <c r="O244" s="30">
        <v>35.099997999999999</v>
      </c>
      <c r="P244" s="19">
        <f t="shared" si="67"/>
        <v>7.7017428659097664E-2</v>
      </c>
      <c r="R244" s="20">
        <f t="shared" si="57"/>
        <v>1.3200810494421486E-4</v>
      </c>
      <c r="S244" s="20">
        <f t="shared" si="58"/>
        <v>2.1087335034581268E-4</v>
      </c>
      <c r="U244" s="20">
        <f t="shared" si="68"/>
        <v>1.0292883984544376E-4</v>
      </c>
      <c r="V244" s="20">
        <f t="shared" si="69"/>
        <v>1.87825751688288E-4</v>
      </c>
      <c r="X244" s="20">
        <f t="shared" si="59"/>
        <v>1.0777875820182917E-4</v>
      </c>
      <c r="Y244" s="20">
        <f t="shared" si="60"/>
        <v>1.1703153449331462E-4</v>
      </c>
      <c r="AA244" s="20">
        <f t="shared" si="70"/>
        <v>1.2640771017838006E-4</v>
      </c>
      <c r="AB244" s="50">
        <f t="shared" si="71"/>
        <v>2.0149454613119911E-4</v>
      </c>
      <c r="AD244" s="51">
        <f t="shared" si="72"/>
        <v>0.77971606280493411</v>
      </c>
      <c r="AE244" s="21">
        <f t="shared" si="73"/>
        <v>0.89070407133130503</v>
      </c>
      <c r="AG244" s="21">
        <f t="shared" si="61"/>
        <v>0.81645561268662459</v>
      </c>
      <c r="AH244" s="21">
        <f t="shared" si="62"/>
        <v>0.55498494381292751</v>
      </c>
      <c r="AJ244" s="21">
        <f t="shared" si="74"/>
        <v>0.9575753718440132</v>
      </c>
      <c r="AK244" s="21">
        <f t="shared" si="75"/>
        <v>0.95552399485647099</v>
      </c>
    </row>
    <row r="245" spans="1:37" ht="17" thickBot="1" x14ac:dyDescent="0.25">
      <c r="A245" s="16">
        <v>44141</v>
      </c>
      <c r="B245" s="16"/>
      <c r="C245" s="17">
        <v>3500.75</v>
      </c>
      <c r="D245" s="19">
        <f t="shared" si="63"/>
        <v>-1.1413082245523842E-3</v>
      </c>
      <c r="F245" s="67">
        <v>1648.26</v>
      </c>
      <c r="G245" s="19">
        <f t="shared" si="64"/>
        <v>-7.10219571699644E-3</v>
      </c>
      <c r="I245" s="30">
        <v>158.86189300000001</v>
      </c>
      <c r="J245" s="48">
        <f t="shared" si="65"/>
        <v>-1.1036947651402951E-2</v>
      </c>
      <c r="L245" s="30">
        <v>36.460853999999998</v>
      </c>
      <c r="M245" s="19">
        <f t="shared" si="66"/>
        <v>8.0578318577353425E-3</v>
      </c>
      <c r="O245" s="30">
        <v>32.590000000000003</v>
      </c>
      <c r="P245" s="19">
        <f t="shared" si="67"/>
        <v>-3.8643124563827347E-2</v>
      </c>
      <c r="R245" s="20">
        <f t="shared" si="57"/>
        <v>1.3120956495010235E-4</v>
      </c>
      <c r="S245" s="20">
        <f t="shared" si="58"/>
        <v>1.9896929645149393E-4</v>
      </c>
      <c r="U245" s="20">
        <f t="shared" si="68"/>
        <v>9.6921060745944681E-5</v>
      </c>
      <c r="V245" s="20">
        <f t="shared" si="69"/>
        <v>1.6779907291363482E-4</v>
      </c>
      <c r="X245" s="20">
        <f t="shared" si="59"/>
        <v>1.0541247462857533E-4</v>
      </c>
      <c r="Y245" s="20">
        <f t="shared" si="60"/>
        <v>1.0991318517265626E-4</v>
      </c>
      <c r="AA245" s="20">
        <f t="shared" si="70"/>
        <v>1.1661123406900062E-4</v>
      </c>
      <c r="AB245" s="50">
        <f t="shared" si="71"/>
        <v>1.7318116239157689E-4</v>
      </c>
      <c r="AD245" s="51">
        <f t="shared" si="72"/>
        <v>0.73867374518620477</v>
      </c>
      <c r="AE245" s="21">
        <f t="shared" si="73"/>
        <v>0.84334154015839324</v>
      </c>
      <c r="AG245" s="21">
        <f t="shared" si="61"/>
        <v>0.80339016952508469</v>
      </c>
      <c r="AH245" s="21">
        <f t="shared" si="62"/>
        <v>0.5524127950035328</v>
      </c>
      <c r="AJ245" s="21">
        <f t="shared" si="74"/>
        <v>0.88874034536542112</v>
      </c>
      <c r="AK245" s="21">
        <f t="shared" si="75"/>
        <v>0.87039138942623828</v>
      </c>
    </row>
    <row r="246" spans="1:37" ht="17" thickBot="1" x14ac:dyDescent="0.25">
      <c r="A246" s="16">
        <v>44140</v>
      </c>
      <c r="B246" s="16"/>
      <c r="C246" s="17">
        <v>3504.75</v>
      </c>
      <c r="D246" s="19">
        <f t="shared" si="63"/>
        <v>2.0305676855895127E-2</v>
      </c>
      <c r="F246" s="67">
        <v>1660.05</v>
      </c>
      <c r="G246" s="19">
        <f t="shared" si="64"/>
        <v>2.7843821977858729E-2</v>
      </c>
      <c r="I246" s="30">
        <v>160.63481100000001</v>
      </c>
      <c r="J246" s="48">
        <f t="shared" si="65"/>
        <v>5.0634714008568338E-2</v>
      </c>
      <c r="L246" s="30">
        <v>36.169407</v>
      </c>
      <c r="M246" s="19">
        <f t="shared" si="66"/>
        <v>1.8047660498253126E-2</v>
      </c>
      <c r="O246" s="30">
        <v>33.900002000000001</v>
      </c>
      <c r="P246" s="19">
        <f t="shared" si="67"/>
        <v>-7.8052706010334538E-2</v>
      </c>
      <c r="R246" s="20">
        <f t="shared" si="57"/>
        <v>1.312162947798561E-4</v>
      </c>
      <c r="S246" s="20">
        <f t="shared" si="58"/>
        <v>1.9957205108343072E-4</v>
      </c>
      <c r="U246" s="20">
        <f t="shared" si="68"/>
        <v>9.6316854851118879E-5</v>
      </c>
      <c r="V246" s="20">
        <f t="shared" si="69"/>
        <v>1.6725643483823225E-4</v>
      </c>
      <c r="X246" s="20">
        <f t="shared" si="59"/>
        <v>1.0539124206916366E-4</v>
      </c>
      <c r="Y246" s="20">
        <f t="shared" si="60"/>
        <v>1.1222003482432919E-4</v>
      </c>
      <c r="AA246" s="20">
        <f t="shared" si="70"/>
        <v>1.1623812029490424E-4</v>
      </c>
      <c r="AB246" s="50">
        <f t="shared" si="71"/>
        <v>1.6654488348909484E-4</v>
      </c>
      <c r="AD246" s="51">
        <f t="shared" si="72"/>
        <v>0.73403120407195899</v>
      </c>
      <c r="AE246" s="21">
        <f t="shared" si="73"/>
        <v>0.83807544157729286</v>
      </c>
      <c r="AG246" s="21">
        <f t="shared" si="61"/>
        <v>0.8031871517632807</v>
      </c>
      <c r="AH246" s="21">
        <f t="shared" si="62"/>
        <v>0.56230335968945777</v>
      </c>
      <c r="AJ246" s="21">
        <f t="shared" si="74"/>
        <v>0.88585126176530893</v>
      </c>
      <c r="AK246" s="21">
        <f t="shared" si="75"/>
        <v>0.83451005581673887</v>
      </c>
    </row>
    <row r="247" spans="1:37" ht="17" thickBot="1" x14ac:dyDescent="0.25">
      <c r="A247" s="16">
        <v>44139</v>
      </c>
      <c r="B247" s="16"/>
      <c r="C247" s="17">
        <v>3435</v>
      </c>
      <c r="D247" s="19">
        <f t="shared" si="63"/>
        <v>2.1865238732708514E-2</v>
      </c>
      <c r="F247" s="67">
        <v>1615.08</v>
      </c>
      <c r="G247" s="19">
        <f t="shared" si="64"/>
        <v>4.8318156476478968E-4</v>
      </c>
      <c r="I247" s="30">
        <v>152.893112</v>
      </c>
      <c r="J247" s="48">
        <f t="shared" si="65"/>
        <v>-7.4303989488172517E-2</v>
      </c>
      <c r="L247" s="30">
        <v>35.528205999999997</v>
      </c>
      <c r="M247" s="19">
        <f t="shared" si="66"/>
        <v>-2.9989834453836295E-3</v>
      </c>
      <c r="O247" s="30">
        <v>36.770000000000003</v>
      </c>
      <c r="P247" s="19">
        <f t="shared" si="67"/>
        <v>4.9372116170887326E-2</v>
      </c>
      <c r="R247" s="20">
        <f t="shared" si="57"/>
        <v>1.2897268387742047E-4</v>
      </c>
      <c r="S247" s="20">
        <f t="shared" si="58"/>
        <v>1.9361102790097732E-4</v>
      </c>
      <c r="U247" s="20">
        <f t="shared" si="68"/>
        <v>8.7294205552952922E-5</v>
      </c>
      <c r="V247" s="20">
        <f t="shared" si="69"/>
        <v>1.5433392162843878E-4</v>
      </c>
      <c r="X247" s="20">
        <f t="shared" si="59"/>
        <v>1.0292678631000777E-4</v>
      </c>
      <c r="Y247" s="20">
        <f t="shared" si="60"/>
        <v>1.0810727849338853E-4</v>
      </c>
      <c r="AA247" s="20">
        <f t="shared" si="70"/>
        <v>1.4436613473044611E-4</v>
      </c>
      <c r="AB247" s="50">
        <f t="shared" si="71"/>
        <v>2.011464411100875E-4</v>
      </c>
      <c r="AD247" s="51">
        <f t="shared" si="72"/>
        <v>0.67684259122590618</v>
      </c>
      <c r="AE247" s="21">
        <f t="shared" si="73"/>
        <v>0.79713394067290999</v>
      </c>
      <c r="AG247" s="21">
        <f t="shared" si="61"/>
        <v>0.79805105403429843</v>
      </c>
      <c r="AH247" s="21">
        <f t="shared" si="62"/>
        <v>0.55837355787749954</v>
      </c>
      <c r="AJ247" s="21">
        <f t="shared" si="74"/>
        <v>1.1193543500083789</v>
      </c>
      <c r="AK247" s="21">
        <f t="shared" si="75"/>
        <v>1.0389203718961928</v>
      </c>
    </row>
    <row r="248" spans="1:37" ht="17" thickBot="1" x14ac:dyDescent="0.25">
      <c r="A248" s="16">
        <v>44138</v>
      </c>
      <c r="B248" s="16"/>
      <c r="C248" s="17">
        <v>3361.5</v>
      </c>
      <c r="D248" s="19">
        <f t="shared" si="63"/>
        <v>1.8482048174518928E-2</v>
      </c>
      <c r="F248" s="67">
        <v>1614.3</v>
      </c>
      <c r="G248" s="19">
        <f t="shared" si="64"/>
        <v>2.9140820737095119E-2</v>
      </c>
      <c r="I248" s="30">
        <v>165.16557299999999</v>
      </c>
      <c r="J248" s="48">
        <f t="shared" si="65"/>
        <v>2.7071780785056898E-2</v>
      </c>
      <c r="L248" s="30">
        <v>35.635075000000001</v>
      </c>
      <c r="M248" s="19">
        <f t="shared" si="66"/>
        <v>2.1727087592491756E-2</v>
      </c>
      <c r="O248" s="30">
        <v>35.040000999999997</v>
      </c>
      <c r="P248" s="19">
        <f t="shared" si="67"/>
        <v>5.7971076629561358E-2</v>
      </c>
      <c r="R248" s="20">
        <f t="shared" si="57"/>
        <v>1.2591617425327222E-4</v>
      </c>
      <c r="S248" s="20">
        <f t="shared" si="58"/>
        <v>2.0310144052627992E-4</v>
      </c>
      <c r="U248" s="20">
        <f t="shared" si="68"/>
        <v>1.0770509510103971E-4</v>
      </c>
      <c r="V248" s="20">
        <f t="shared" si="69"/>
        <v>1.5978914667830017E-4</v>
      </c>
      <c r="X248" s="20">
        <f t="shared" si="59"/>
        <v>1.0293448480810637E-4</v>
      </c>
      <c r="Y248" s="20">
        <f t="shared" si="60"/>
        <v>1.0770657685479428E-4</v>
      </c>
      <c r="AA248" s="20">
        <f t="shared" si="70"/>
        <v>1.4051618298845784E-4</v>
      </c>
      <c r="AB248" s="50">
        <f t="shared" si="71"/>
        <v>2.1889310973353124E-4</v>
      </c>
      <c r="AD248" s="51">
        <f t="shared" si="72"/>
        <v>0.85537140672967005</v>
      </c>
      <c r="AE248" s="21">
        <f t="shared" si="73"/>
        <v>0.78674551132799364</v>
      </c>
      <c r="AG248" s="21">
        <f t="shared" si="61"/>
        <v>0.81748421454626097</v>
      </c>
      <c r="AH248" s="21">
        <f t="shared" si="62"/>
        <v>0.53030927095200886</v>
      </c>
      <c r="AJ248" s="21">
        <f t="shared" si="74"/>
        <v>1.1159502249950721</v>
      </c>
      <c r="AK248" s="21">
        <f t="shared" si="75"/>
        <v>1.0777526203966437</v>
      </c>
    </row>
    <row r="249" spans="1:37" ht="17" thickBot="1" x14ac:dyDescent="0.25">
      <c r="A249" s="16">
        <v>44137</v>
      </c>
      <c r="B249" s="16"/>
      <c r="C249" s="17">
        <v>3300.5</v>
      </c>
      <c r="D249" s="19">
        <f t="shared" si="63"/>
        <v>1.0950302473389906E-2</v>
      </c>
      <c r="F249" s="67">
        <v>1568.59</v>
      </c>
      <c r="G249" s="19">
        <f t="shared" si="64"/>
        <v>1.9571265144818106E-2</v>
      </c>
      <c r="I249" s="30">
        <v>160.81210300000001</v>
      </c>
      <c r="J249" s="48">
        <f t="shared" si="65"/>
        <v>3.9605187924718122E-2</v>
      </c>
      <c r="L249" s="30">
        <v>34.877293000000002</v>
      </c>
      <c r="M249" s="19">
        <f t="shared" si="66"/>
        <v>0</v>
      </c>
      <c r="O249" s="30">
        <v>33.119999</v>
      </c>
      <c r="P249" s="19">
        <f t="shared" si="67"/>
        <v>1.5328020089761418E-2</v>
      </c>
      <c r="R249" s="20">
        <f t="shared" si="57"/>
        <v>1.2787635966663105E-4</v>
      </c>
      <c r="S249" s="20">
        <f t="shared" si="58"/>
        <v>2.0214091779144057E-4</v>
      </c>
      <c r="U249" s="20">
        <f t="shared" si="68"/>
        <v>1.0854339492719558E-4</v>
      </c>
      <c r="V249" s="20">
        <f t="shared" si="69"/>
        <v>1.5898865033355262E-4</v>
      </c>
      <c r="X249" s="20">
        <f t="shared" si="59"/>
        <v>9.1909127474133263E-5</v>
      </c>
      <c r="Y249" s="20">
        <f t="shared" si="60"/>
        <v>9.2756254765439259E-5</v>
      </c>
      <c r="AA249" s="20">
        <f t="shared" si="70"/>
        <v>1.3865880763941601E-4</v>
      </c>
      <c r="AB249" s="50">
        <f t="shared" si="71"/>
        <v>2.1228747085636512E-4</v>
      </c>
      <c r="AD249" s="51">
        <f t="shared" si="72"/>
        <v>0.84881517748991453</v>
      </c>
      <c r="AE249" s="21">
        <f t="shared" si="73"/>
        <v>0.78652383728458974</v>
      </c>
      <c r="AG249" s="21">
        <f t="shared" si="61"/>
        <v>0.71873431268873278</v>
      </c>
      <c r="AH249" s="21">
        <f t="shared" si="62"/>
        <v>0.4588692669395158</v>
      </c>
      <c r="AJ249" s="21">
        <f t="shared" si="74"/>
        <v>1.0843193222022773</v>
      </c>
      <c r="AK249" s="21">
        <f t="shared" si="75"/>
        <v>1.0501954437319478</v>
      </c>
    </row>
    <row r="250" spans="1:37" ht="17" thickBot="1" x14ac:dyDescent="0.25">
      <c r="A250" s="16">
        <v>44134</v>
      </c>
      <c r="B250" s="16"/>
      <c r="C250" s="17">
        <v>3264.75</v>
      </c>
      <c r="D250" s="19">
        <f t="shared" si="63"/>
        <v>-1.135589370883483E-2</v>
      </c>
      <c r="F250" s="67">
        <v>1538.48</v>
      </c>
      <c r="G250" s="19">
        <f t="shared" si="64"/>
        <v>-1.4792709947617055E-2</v>
      </c>
      <c r="I250" s="30">
        <v>154.685745</v>
      </c>
      <c r="J250" s="48">
        <f t="shared" si="65"/>
        <v>1.5387638651585878E-2</v>
      </c>
      <c r="L250" s="30">
        <v>34.877293000000002</v>
      </c>
      <c r="M250" s="19">
        <f t="shared" si="66"/>
        <v>5.8840129754114123E-3</v>
      </c>
      <c r="O250" s="30">
        <v>32.619999</v>
      </c>
      <c r="P250" s="19">
        <f t="shared" si="67"/>
        <v>-2.7429993219141413E-2</v>
      </c>
      <c r="R250" s="20">
        <f t="shared" si="57"/>
        <v>1.2717325194233259E-4</v>
      </c>
      <c r="S250" s="20">
        <f t="shared" si="58"/>
        <v>2.0114211348660311E-4</v>
      </c>
      <c r="U250" s="20">
        <f t="shared" si="68"/>
        <v>1.0574974600649626E-4</v>
      </c>
      <c r="V250" s="20">
        <f t="shared" si="69"/>
        <v>1.5480817758305125E-4</v>
      </c>
      <c r="X250" s="20">
        <f t="shared" si="59"/>
        <v>9.2551287018204602E-5</v>
      </c>
      <c r="Y250" s="20">
        <f t="shared" si="60"/>
        <v>9.4527475044327278E-5</v>
      </c>
      <c r="AA250" s="20">
        <f t="shared" si="70"/>
        <v>1.3797022916808504E-4</v>
      </c>
      <c r="AB250" s="50">
        <f t="shared" si="71"/>
        <v>2.1174852402020816E-4</v>
      </c>
      <c r="AD250" s="51">
        <f t="shared" si="72"/>
        <v>0.83154078700801848</v>
      </c>
      <c r="AE250" s="21">
        <f t="shared" si="73"/>
        <v>0.76964577382429722</v>
      </c>
      <c r="AG250" s="21">
        <f t="shared" si="61"/>
        <v>0.72775749306286897</v>
      </c>
      <c r="AH250" s="21">
        <f t="shared" si="62"/>
        <v>0.46995367308111335</v>
      </c>
      <c r="AJ250" s="21">
        <f t="shared" si="74"/>
        <v>1.0848997494429755</v>
      </c>
      <c r="AK250" s="21">
        <f t="shared" si="75"/>
        <v>1.052730929141358</v>
      </c>
    </row>
    <row r="251" spans="1:37" ht="17" thickBot="1" x14ac:dyDescent="0.25">
      <c r="A251" s="16">
        <v>44133</v>
      </c>
      <c r="B251" s="16"/>
      <c r="C251" s="17">
        <v>3302.25</v>
      </c>
      <c r="D251" s="19">
        <f t="shared" si="63"/>
        <v>1.1873755170828781E-2</v>
      </c>
      <c r="F251" s="67">
        <v>1561.58</v>
      </c>
      <c r="G251" s="19">
        <f t="shared" si="64"/>
        <v>1.1857861178788065E-2</v>
      </c>
      <c r="I251" s="30">
        <v>152.341568</v>
      </c>
      <c r="J251" s="48">
        <f t="shared" si="65"/>
        <v>2.3220382066182044E-2</v>
      </c>
      <c r="L251" s="30">
        <v>34.673274999999997</v>
      </c>
      <c r="M251" s="19">
        <f t="shared" si="66"/>
        <v>-5.6000248813148357E-4</v>
      </c>
      <c r="O251" s="30">
        <v>33.540000999999997</v>
      </c>
      <c r="P251" s="19">
        <f t="shared" si="67"/>
        <v>5.9988302339530897E-3</v>
      </c>
      <c r="R251" s="20">
        <f t="shared" si="57"/>
        <v>1.3149228382972517E-4</v>
      </c>
      <c r="S251" s="20">
        <f t="shared" si="58"/>
        <v>2.1252149057883734E-4</v>
      </c>
      <c r="U251" s="20">
        <f t="shared" si="68"/>
        <v>1.1666690260049194E-4</v>
      </c>
      <c r="V251" s="20">
        <f t="shared" si="69"/>
        <v>1.7127187686906119E-4</v>
      </c>
      <c r="X251" s="20">
        <f t="shared" si="59"/>
        <v>9.7128411426669164E-5</v>
      </c>
      <c r="Y251" s="20">
        <f t="shared" si="60"/>
        <v>1.0134148076700656E-4</v>
      </c>
      <c r="AA251" s="20">
        <f t="shared" si="70"/>
        <v>1.5010059696115235E-4</v>
      </c>
      <c r="AB251" s="50">
        <f t="shared" si="71"/>
        <v>2.3131905860057783E-4</v>
      </c>
      <c r="AD251" s="51">
        <f t="shared" si="72"/>
        <v>0.88725284254374026</v>
      </c>
      <c r="AE251" s="21">
        <f t="shared" si="73"/>
        <v>0.80590380014074803</v>
      </c>
      <c r="AG251" s="21">
        <f t="shared" si="61"/>
        <v>0.73866244161098293</v>
      </c>
      <c r="AH251" s="21">
        <f t="shared" si="62"/>
        <v>0.47685286081415257</v>
      </c>
      <c r="AJ251" s="21">
        <f t="shared" si="74"/>
        <v>1.1415163885625703</v>
      </c>
      <c r="AK251" s="21">
        <f t="shared" si="75"/>
        <v>1.0884501984742447</v>
      </c>
    </row>
    <row r="252" spans="1:37" ht="17" thickBot="1" x14ac:dyDescent="0.25">
      <c r="A252" s="16">
        <v>44132</v>
      </c>
      <c r="B252" s="16"/>
      <c r="C252" s="17">
        <v>3263.5</v>
      </c>
      <c r="D252" s="19">
        <f t="shared" si="63"/>
        <v>-3.5323677209577298E-2</v>
      </c>
      <c r="F252" s="67">
        <v>1543.28</v>
      </c>
      <c r="G252" s="19">
        <f t="shared" si="64"/>
        <v>-2.9816874225974566E-2</v>
      </c>
      <c r="I252" s="30">
        <v>148.88441499999999</v>
      </c>
      <c r="J252" s="48">
        <f t="shared" si="65"/>
        <v>-4.2745815575314983E-2</v>
      </c>
      <c r="L252" s="30">
        <v>34.692703000000002</v>
      </c>
      <c r="M252" s="19">
        <f t="shared" si="66"/>
        <v>-3.1461859935226655E-2</v>
      </c>
      <c r="O252" s="30">
        <v>33.340000000000003</v>
      </c>
      <c r="P252" s="19">
        <f t="shared" si="67"/>
        <v>-3.0814009836394707E-2</v>
      </c>
      <c r="R252" s="20">
        <f t="shared" si="57"/>
        <v>1.3011487930402415E-4</v>
      </c>
      <c r="S252" s="20">
        <f t="shared" si="58"/>
        <v>2.112959636381551E-4</v>
      </c>
      <c r="U252" s="20">
        <f t="shared" si="68"/>
        <v>1.1410322987773718E-4</v>
      </c>
      <c r="V252" s="20">
        <f t="shared" si="69"/>
        <v>1.6880169234453343E-4</v>
      </c>
      <c r="X252" s="20">
        <f t="shared" si="59"/>
        <v>9.7098349660286928E-5</v>
      </c>
      <c r="Y252" s="20">
        <f t="shared" si="60"/>
        <v>1.0144457323802668E-4</v>
      </c>
      <c r="AA252" s="20">
        <f t="shared" si="70"/>
        <v>1.5009363371445435E-4</v>
      </c>
      <c r="AB252" s="50">
        <f t="shared" si="71"/>
        <v>2.3185559612535339E-4</v>
      </c>
      <c r="AD252" s="51">
        <f t="shared" si="72"/>
        <v>0.87694221051479881</v>
      </c>
      <c r="AE252" s="21">
        <f t="shared" si="73"/>
        <v>0.79888744412366897</v>
      </c>
      <c r="AG252" s="21">
        <f t="shared" si="61"/>
        <v>0.74625092979111651</v>
      </c>
      <c r="AH252" s="21">
        <f t="shared" si="62"/>
        <v>0.48010653630729444</v>
      </c>
      <c r="AJ252" s="21">
        <f t="shared" si="74"/>
        <v>1.1535470387191322</v>
      </c>
      <c r="AK252" s="21">
        <f t="shared" si="75"/>
        <v>1.0973025330593003</v>
      </c>
    </row>
    <row r="253" spans="1:37" ht="17" thickBot="1" x14ac:dyDescent="0.25">
      <c r="A253" s="16">
        <v>44131</v>
      </c>
      <c r="B253" s="16"/>
      <c r="C253" s="17">
        <v>3383</v>
      </c>
      <c r="D253" s="19">
        <f t="shared" si="63"/>
        <v>-3.0941505819950255E-3</v>
      </c>
      <c r="F253" s="67">
        <v>1590.71</v>
      </c>
      <c r="G253" s="19">
        <f t="shared" si="64"/>
        <v>-9.0330860136680347E-3</v>
      </c>
      <c r="I253" s="30">
        <v>155.532791</v>
      </c>
      <c r="J253" s="48">
        <f t="shared" si="65"/>
        <v>-3.2414183947584552E-2</v>
      </c>
      <c r="L253" s="30">
        <v>35.819656000000002</v>
      </c>
      <c r="M253" s="19">
        <f t="shared" si="66"/>
        <v>-2.1237091142255471E-2</v>
      </c>
      <c r="O253" s="30">
        <v>34.400002000000001</v>
      </c>
      <c r="P253" s="19">
        <f t="shared" si="67"/>
        <v>-6.9283200614411733E-3</v>
      </c>
      <c r="R253" s="20">
        <f t="shared" si="57"/>
        <v>1.1865702641653027E-4</v>
      </c>
      <c r="S253" s="20">
        <f t="shared" si="58"/>
        <v>2.0150541123168801E-4</v>
      </c>
      <c r="U253" s="20">
        <f t="shared" si="68"/>
        <v>9.8877248451693337E-5</v>
      </c>
      <c r="V253" s="20">
        <f t="shared" si="69"/>
        <v>1.5160159100844202E-4</v>
      </c>
      <c r="X253" s="20">
        <f t="shared" si="59"/>
        <v>8.5611417526634364E-5</v>
      </c>
      <c r="Y253" s="20">
        <f t="shared" si="60"/>
        <v>9.1197798890782251E-5</v>
      </c>
      <c r="AA253" s="20">
        <f t="shared" si="70"/>
        <v>1.3556136590899649E-4</v>
      </c>
      <c r="AB253" s="50">
        <f t="shared" si="71"/>
        <v>2.2238746585107259E-4</v>
      </c>
      <c r="AD253" s="51">
        <f t="shared" si="72"/>
        <v>0.83330293567780334</v>
      </c>
      <c r="AE253" s="21">
        <f t="shared" si="73"/>
        <v>0.75234501188721281</v>
      </c>
      <c r="AG253" s="21">
        <f t="shared" si="61"/>
        <v>0.7215031432365957</v>
      </c>
      <c r="AH253" s="21">
        <f t="shared" si="62"/>
        <v>0.45258238145239849</v>
      </c>
      <c r="AJ253" s="21">
        <f t="shared" si="74"/>
        <v>1.1424638725828651</v>
      </c>
      <c r="AK253" s="21">
        <f t="shared" si="75"/>
        <v>1.1036302424423465</v>
      </c>
    </row>
    <row r="254" spans="1:37" ht="17" thickBot="1" x14ac:dyDescent="0.25">
      <c r="A254" s="16">
        <v>44130</v>
      </c>
      <c r="B254" s="16"/>
      <c r="C254" s="17">
        <v>3393.5</v>
      </c>
      <c r="D254" s="19">
        <f t="shared" si="63"/>
        <v>-1.6875497935829653E-2</v>
      </c>
      <c r="F254" s="67">
        <v>1605.21</v>
      </c>
      <c r="G254" s="19">
        <f t="shared" si="64"/>
        <v>-2.1511734227369628E-2</v>
      </c>
      <c r="I254" s="30">
        <v>160.74314899999999</v>
      </c>
      <c r="J254" s="48">
        <f t="shared" si="65"/>
        <v>-3.1971026763049859E-2</v>
      </c>
      <c r="L254" s="30">
        <v>36.596867000000003</v>
      </c>
      <c r="M254" s="19">
        <f t="shared" si="66"/>
        <v>-2.9623953985601359E-2</v>
      </c>
      <c r="O254" s="30">
        <v>34.639999000000003</v>
      </c>
      <c r="P254" s="19">
        <f t="shared" si="67"/>
        <v>-1.6188583248752719E-2</v>
      </c>
      <c r="R254" s="20">
        <f t="shared" si="57"/>
        <v>1.2131134641768595E-4</v>
      </c>
      <c r="S254" s="20">
        <f t="shared" si="58"/>
        <v>2.0091434288722562E-4</v>
      </c>
      <c r="U254" s="20">
        <f t="shared" si="68"/>
        <v>9.6617236430377053E-5</v>
      </c>
      <c r="V254" s="20">
        <f t="shared" si="69"/>
        <v>1.4783924922773085E-4</v>
      </c>
      <c r="X254" s="20">
        <f t="shared" si="59"/>
        <v>8.3118960806240246E-5</v>
      </c>
      <c r="Y254" s="20">
        <f t="shared" si="60"/>
        <v>8.972588685015653E-5</v>
      </c>
      <c r="AA254" s="20">
        <f t="shared" si="70"/>
        <v>1.3571675363328542E-4</v>
      </c>
      <c r="AB254" s="50">
        <f t="shared" si="71"/>
        <v>2.2130267622777632E-4</v>
      </c>
      <c r="AD254" s="51">
        <f t="shared" si="72"/>
        <v>0.79644022825132255</v>
      </c>
      <c r="AE254" s="21">
        <f t="shared" si="73"/>
        <v>0.73583223130423236</v>
      </c>
      <c r="AG254" s="21">
        <f t="shared" si="61"/>
        <v>0.68517054060264193</v>
      </c>
      <c r="AH254" s="21">
        <f t="shared" si="62"/>
        <v>0.4465877625298269</v>
      </c>
      <c r="AJ254" s="21">
        <f t="shared" si="74"/>
        <v>1.1187474019618935</v>
      </c>
      <c r="AK254" s="21">
        <f t="shared" si="75"/>
        <v>1.1014777394563353</v>
      </c>
    </row>
    <row r="255" spans="1:37" ht="17" thickBot="1" x14ac:dyDescent="0.25">
      <c r="A255" s="16">
        <v>44127</v>
      </c>
      <c r="B255" s="16"/>
      <c r="C255" s="17">
        <v>3451.75</v>
      </c>
      <c r="D255" s="19">
        <f t="shared" si="63"/>
        <v>7.2479524534330153E-4</v>
      </c>
      <c r="F255" s="67">
        <v>1640.5</v>
      </c>
      <c r="G255" s="19">
        <f t="shared" si="64"/>
        <v>6.2873792363133951E-3</v>
      </c>
      <c r="I255" s="30">
        <v>166.05200199999999</v>
      </c>
      <c r="J255" s="48">
        <f t="shared" si="65"/>
        <v>-2.3729703308283945E-4</v>
      </c>
      <c r="L255" s="30">
        <v>37.714108000000003</v>
      </c>
      <c r="M255" s="19">
        <f t="shared" si="66"/>
        <v>0</v>
      </c>
      <c r="O255" s="30">
        <v>35.209999000000003</v>
      </c>
      <c r="P255" s="19">
        <f t="shared" si="67"/>
        <v>-2.0311631060423663E-2</v>
      </c>
      <c r="R255" s="20">
        <f t="shared" si="57"/>
        <v>1.1785580144297315E-4</v>
      </c>
      <c r="S255" s="20">
        <f t="shared" si="58"/>
        <v>1.9496051378351819E-4</v>
      </c>
      <c r="U255" s="20">
        <f t="shared" si="68"/>
        <v>8.995385719320533E-5</v>
      </c>
      <c r="V255" s="20">
        <f t="shared" si="69"/>
        <v>1.389265126181083E-4</v>
      </c>
      <c r="X255" s="20">
        <f t="shared" si="59"/>
        <v>7.7792676090354792E-5</v>
      </c>
      <c r="Y255" s="20">
        <f t="shared" si="60"/>
        <v>8.2642783168860695E-5</v>
      </c>
      <c r="AA255" s="20">
        <f t="shared" si="70"/>
        <v>1.3185085386166524E-4</v>
      </c>
      <c r="AB255" s="50">
        <f t="shared" si="71"/>
        <v>2.1686540114324243E-4</v>
      </c>
      <c r="AD255" s="51">
        <f t="shared" si="72"/>
        <v>0.76325353603175217</v>
      </c>
      <c r="AE255" s="21">
        <f t="shared" si="73"/>
        <v>0.71258794882111687</v>
      </c>
      <c r="AG255" s="21">
        <f t="shared" si="61"/>
        <v>0.66006658253472839</v>
      </c>
      <c r="AH255" s="21">
        <f t="shared" si="62"/>
        <v>0.42389498039908863</v>
      </c>
      <c r="AJ255" s="21">
        <f t="shared" si="74"/>
        <v>1.1187472508552232</v>
      </c>
      <c r="AK255" s="21">
        <f t="shared" si="75"/>
        <v>1.112355506941509</v>
      </c>
    </row>
    <row r="256" spans="1:37" ht="17" thickBot="1" x14ac:dyDescent="0.25">
      <c r="A256" s="16">
        <v>44126</v>
      </c>
      <c r="B256" s="16"/>
      <c r="C256" s="17">
        <v>3449.25</v>
      </c>
      <c r="D256" s="19">
        <f t="shared" si="63"/>
        <v>4.8798252002912879E-3</v>
      </c>
      <c r="F256" s="67">
        <v>1630.25</v>
      </c>
      <c r="G256" s="19">
        <f t="shared" si="64"/>
        <v>1.6504757510381829E-2</v>
      </c>
      <c r="I256" s="30">
        <v>166.09141500000001</v>
      </c>
      <c r="J256" s="48">
        <f t="shared" si="65"/>
        <v>1.3500685570104753E-2</v>
      </c>
      <c r="L256" s="30">
        <v>37.714108000000003</v>
      </c>
      <c r="M256" s="19">
        <f t="shared" si="66"/>
        <v>-6.1444467959529403E-3</v>
      </c>
      <c r="O256" s="30">
        <v>35.939999</v>
      </c>
      <c r="P256" s="19">
        <f t="shared" si="67"/>
        <v>3.0699691281066421E-3</v>
      </c>
      <c r="R256" s="20">
        <f t="shared" si="57"/>
        <v>1.1809155439122845E-4</v>
      </c>
      <c r="S256" s="20">
        <f t="shared" si="58"/>
        <v>1.9886172575224616E-4</v>
      </c>
      <c r="U256" s="20">
        <f t="shared" si="68"/>
        <v>9.0842181707637999E-5</v>
      </c>
      <c r="V256" s="20">
        <f t="shared" si="69"/>
        <v>1.4289643828915526E-4</v>
      </c>
      <c r="X256" s="20">
        <f t="shared" si="59"/>
        <v>7.8058266752037279E-5</v>
      </c>
      <c r="Y256" s="20">
        <f t="shared" si="60"/>
        <v>8.3632983873643081E-5</v>
      </c>
      <c r="AA256" s="20">
        <f t="shared" si="70"/>
        <v>1.3322765960326914E-4</v>
      </c>
      <c r="AB256" s="50">
        <f t="shared" si="71"/>
        <v>2.2417075475963813E-4</v>
      </c>
      <c r="AD256" s="51">
        <f t="shared" si="72"/>
        <v>0.76925214657336694</v>
      </c>
      <c r="AE256" s="21">
        <f t="shared" si="73"/>
        <v>0.71857185060932338</v>
      </c>
      <c r="AG256" s="21">
        <f t="shared" si="61"/>
        <v>0.66099787706609492</v>
      </c>
      <c r="AH256" s="21">
        <f t="shared" si="62"/>
        <v>0.42055847377005096</v>
      </c>
      <c r="AJ256" s="21">
        <f t="shared" si="74"/>
        <v>1.1281726308885385</v>
      </c>
      <c r="AK256" s="21">
        <f t="shared" si="75"/>
        <v>1.1272694829115759</v>
      </c>
    </row>
    <row r="257" spans="1:37" ht="17" thickBot="1" x14ac:dyDescent="0.25">
      <c r="A257" s="16">
        <v>44125</v>
      </c>
      <c r="B257" s="16"/>
      <c r="C257" s="17">
        <v>3432.5</v>
      </c>
      <c r="D257" s="19">
        <f t="shared" si="63"/>
        <v>7.283851700790045E-5</v>
      </c>
      <c r="F257" s="67">
        <v>1603.78</v>
      </c>
      <c r="G257" s="19">
        <f t="shared" si="64"/>
        <v>-8.6109376835156182E-3</v>
      </c>
      <c r="I257" s="30">
        <v>163.87893700000001</v>
      </c>
      <c r="J257" s="48">
        <f t="shared" si="65"/>
        <v>-9.4088873947314466E-3</v>
      </c>
      <c r="L257" s="30">
        <v>37.947273000000003</v>
      </c>
      <c r="M257" s="19">
        <f t="shared" si="66"/>
        <v>-3.5713571115009168E-3</v>
      </c>
      <c r="O257" s="30">
        <v>35.830002</v>
      </c>
      <c r="P257" s="19">
        <f t="shared" si="67"/>
        <v>-8.3033211097890414E-3</v>
      </c>
      <c r="R257" s="20">
        <f t="shared" si="57"/>
        <v>1.2115951836684784E-4</v>
      </c>
      <c r="S257" s="20">
        <f t="shared" si="58"/>
        <v>2.0153718911853063E-4</v>
      </c>
      <c r="U257" s="20">
        <f t="shared" si="68"/>
        <v>9.9681145329585399E-5</v>
      </c>
      <c r="V257" s="20">
        <f t="shared" si="69"/>
        <v>1.5299675159566857E-4</v>
      </c>
      <c r="X257" s="20">
        <f t="shared" si="59"/>
        <v>8.3214766229617901E-5</v>
      </c>
      <c r="Y257" s="20">
        <f t="shared" si="60"/>
        <v>9.0745243982808999E-5</v>
      </c>
      <c r="AA257" s="20">
        <f t="shared" si="70"/>
        <v>1.3751388346081793E-4</v>
      </c>
      <c r="AB257" s="50">
        <f t="shared" si="71"/>
        <v>2.2938008540126107E-4</v>
      </c>
      <c r="AD257" s="51">
        <f t="shared" si="72"/>
        <v>0.8227264904418814</v>
      </c>
      <c r="AE257" s="21">
        <f t="shared" si="73"/>
        <v>0.75914898021965649</v>
      </c>
      <c r="AG257" s="21">
        <f t="shared" si="61"/>
        <v>0.68681988300464769</v>
      </c>
      <c r="AH257" s="21">
        <f t="shared" si="62"/>
        <v>0.45026550374997415</v>
      </c>
      <c r="AJ257" s="21">
        <f t="shared" si="74"/>
        <v>1.1349820906720032</v>
      </c>
      <c r="AK257" s="21">
        <f t="shared" si="75"/>
        <v>1.138152647680102</v>
      </c>
    </row>
    <row r="258" spans="1:37" ht="17" thickBot="1" x14ac:dyDescent="0.25">
      <c r="A258" s="16">
        <v>44124</v>
      </c>
      <c r="B258" s="16"/>
      <c r="C258" s="17">
        <v>3432.25</v>
      </c>
      <c r="D258" s="19">
        <f t="shared" si="63"/>
        <v>2.7755459791103387E-3</v>
      </c>
      <c r="F258" s="67">
        <v>1617.71</v>
      </c>
      <c r="G258" s="19">
        <f t="shared" si="64"/>
        <v>2.5284606756195149E-3</v>
      </c>
      <c r="I258" s="30">
        <v>165.43550099999999</v>
      </c>
      <c r="J258" s="48">
        <f t="shared" si="65"/>
        <v>8.7148590288135264E-3</v>
      </c>
      <c r="L258" s="30">
        <v>38.083281999999997</v>
      </c>
      <c r="M258" s="19">
        <f t="shared" si="66"/>
        <v>-2.5443926401245154E-3</v>
      </c>
      <c r="O258" s="30">
        <v>36.130001</v>
      </c>
      <c r="P258" s="19">
        <f t="shared" si="67"/>
        <v>-4.4685325224748773E-2</v>
      </c>
      <c r="R258" s="20">
        <f t="shared" si="57"/>
        <v>1.2256149778361387E-4</v>
      </c>
      <c r="S258" s="20">
        <f t="shared" si="58"/>
        <v>2.0549343794534457E-4</v>
      </c>
      <c r="U258" s="20">
        <f t="shared" si="68"/>
        <v>9.9499857167284868E-5</v>
      </c>
      <c r="V258" s="20">
        <f t="shared" si="69"/>
        <v>1.5151767250696786E-4</v>
      </c>
      <c r="X258" s="20">
        <f t="shared" si="59"/>
        <v>8.4116552394113299E-5</v>
      </c>
      <c r="Y258" s="20">
        <f t="shared" si="60"/>
        <v>9.2260338191675091E-5</v>
      </c>
      <c r="AA258" s="20">
        <f t="shared" si="70"/>
        <v>1.4043795900374895E-4</v>
      </c>
      <c r="AB258" s="50">
        <f t="shared" si="71"/>
        <v>2.3411906461581912E-4</v>
      </c>
      <c r="AD258" s="51">
        <f t="shared" si="72"/>
        <v>0.81183617177194556</v>
      </c>
      <c r="AE258" s="21">
        <f t="shared" si="73"/>
        <v>0.73733581968328965</v>
      </c>
      <c r="AG258" s="21">
        <f t="shared" si="61"/>
        <v>0.68632118499909067</v>
      </c>
      <c r="AH258" s="21">
        <f t="shared" si="62"/>
        <v>0.44896975355589569</v>
      </c>
      <c r="AJ258" s="21">
        <f t="shared" si="74"/>
        <v>1.1458570721100074</v>
      </c>
      <c r="AK258" s="21">
        <f t="shared" si="75"/>
        <v>1.1393019015920507</v>
      </c>
    </row>
    <row r="259" spans="1:37" ht="17" thickBot="1" x14ac:dyDescent="0.25">
      <c r="A259" s="16">
        <v>44123</v>
      </c>
      <c r="B259" s="16"/>
      <c r="C259" s="17">
        <v>3422.75</v>
      </c>
      <c r="D259" s="19">
        <f t="shared" si="63"/>
        <v>-1.1408765975882695E-2</v>
      </c>
      <c r="F259" s="67">
        <v>1613.63</v>
      </c>
      <c r="G259" s="19">
        <f t="shared" si="64"/>
        <v>-1.2351497420140523E-2</v>
      </c>
      <c r="I259" s="30">
        <v>164.00621000000001</v>
      </c>
      <c r="J259" s="48">
        <f t="shared" si="65"/>
        <v>-7.2296129093907258E-3</v>
      </c>
      <c r="L259" s="30">
        <v>38.180427999999999</v>
      </c>
      <c r="M259" s="19">
        <f t="shared" si="66"/>
        <v>-2.1414481580781852E-2</v>
      </c>
      <c r="O259" s="30">
        <v>37.82</v>
      </c>
      <c r="P259" s="19">
        <f t="shared" si="67"/>
        <v>-1.8936420724680159E-2</v>
      </c>
      <c r="R259" s="20">
        <f t="shared" si="57"/>
        <v>1.2304335246622391E-4</v>
      </c>
      <c r="S259" s="20">
        <f t="shared" si="58"/>
        <v>2.1057482808390919E-4</v>
      </c>
      <c r="U259" s="20">
        <f t="shared" si="68"/>
        <v>1.0012377452682446E-4</v>
      </c>
      <c r="V259" s="20">
        <f t="shared" si="69"/>
        <v>1.5370127837989255E-4</v>
      </c>
      <c r="X259" s="20">
        <f t="shared" si="59"/>
        <v>8.659405171676644E-5</v>
      </c>
      <c r="Y259" s="20">
        <f t="shared" si="60"/>
        <v>1.0009051480035393E-4</v>
      </c>
      <c r="AA259" s="20">
        <f t="shared" si="70"/>
        <v>1.4231248290339017E-4</v>
      </c>
      <c r="AB259" s="50">
        <f t="shared" si="71"/>
        <v>2.3824093390335132E-4</v>
      </c>
      <c r="AD259" s="51">
        <f t="shared" si="72"/>
        <v>0.8137276213626331</v>
      </c>
      <c r="AE259" s="21">
        <f t="shared" si="73"/>
        <v>0.72991287599981403</v>
      </c>
      <c r="AG259" s="21">
        <f t="shared" si="61"/>
        <v>0.70376863098343323</v>
      </c>
      <c r="AH259" s="21">
        <f t="shared" si="62"/>
        <v>0.47532041560290472</v>
      </c>
      <c r="AJ259" s="21">
        <f t="shared" si="74"/>
        <v>1.1566044004080249</v>
      </c>
      <c r="AK259" s="21">
        <f t="shared" si="75"/>
        <v>1.1313837274435188</v>
      </c>
    </row>
    <row r="260" spans="1:37" ht="17" thickBot="1" x14ac:dyDescent="0.25">
      <c r="A260" s="16">
        <v>44120</v>
      </c>
      <c r="B260" s="16"/>
      <c r="C260" s="17">
        <v>3462.25</v>
      </c>
      <c r="D260" s="19">
        <f t="shared" si="63"/>
        <v>-3.8124010933678898E-3</v>
      </c>
      <c r="F260" s="67">
        <v>1633.81</v>
      </c>
      <c r="G260" s="19">
        <f t="shared" si="64"/>
        <v>-3.0935761007517826E-3</v>
      </c>
      <c r="I260" s="30">
        <v>165.200546</v>
      </c>
      <c r="J260" s="48">
        <f t="shared" si="65"/>
        <v>2.2479452114737786E-2</v>
      </c>
      <c r="L260" s="30">
        <v>39.015934000000001</v>
      </c>
      <c r="M260" s="19">
        <f t="shared" si="66"/>
        <v>4.7536081997674451E-3</v>
      </c>
      <c r="O260" s="30">
        <v>38.549999</v>
      </c>
      <c r="P260" s="19">
        <f t="shared" si="67"/>
        <v>4.9530238541966032E-3</v>
      </c>
      <c r="R260" s="20">
        <f t="shared" si="57"/>
        <v>1.5699671256326063E-4</v>
      </c>
      <c r="S260" s="20">
        <f t="shared" si="58"/>
        <v>2.757515135203279E-4</v>
      </c>
      <c r="U260" s="20">
        <f t="shared" si="68"/>
        <v>1.5229352957553706E-4</v>
      </c>
      <c r="V260" s="20">
        <f t="shared" si="69"/>
        <v>2.2571999051498114E-4</v>
      </c>
      <c r="X260" s="20">
        <f t="shared" si="59"/>
        <v>1.3258877993166087E-4</v>
      </c>
      <c r="Y260" s="20">
        <f t="shared" si="60"/>
        <v>1.6398895582697776E-4</v>
      </c>
      <c r="AA260" s="20">
        <f t="shared" si="70"/>
        <v>2.0563002766251832E-4</v>
      </c>
      <c r="AB260" s="50">
        <f t="shared" si="71"/>
        <v>3.2593147116892317E-4</v>
      </c>
      <c r="AD260" s="51">
        <f t="shared" si="72"/>
        <v>0.97004279318378428</v>
      </c>
      <c r="AE260" s="21">
        <f t="shared" si="73"/>
        <v>0.81856301578682533</v>
      </c>
      <c r="AG260" s="21">
        <f t="shared" si="61"/>
        <v>0.84453220559147202</v>
      </c>
      <c r="AH260" s="21">
        <f t="shared" si="62"/>
        <v>0.59469829823758624</v>
      </c>
      <c r="AJ260" s="21">
        <f t="shared" si="74"/>
        <v>1.309772824572115</v>
      </c>
      <c r="AK260" s="21">
        <f t="shared" si="75"/>
        <v>1.1819752755224535</v>
      </c>
    </row>
    <row r="261" spans="1:37" ht="17" thickBot="1" x14ac:dyDescent="0.25">
      <c r="A261" s="16">
        <v>44119</v>
      </c>
      <c r="B261" s="16"/>
      <c r="C261" s="17">
        <v>3475.5</v>
      </c>
      <c r="D261" s="19">
        <f t="shared" si="63"/>
        <v>-1.5800057454754546E-3</v>
      </c>
      <c r="F261" s="67">
        <v>1638.88</v>
      </c>
      <c r="G261" s="19">
        <f t="shared" si="64"/>
        <v>1.0624980729504019E-2</v>
      </c>
      <c r="I261" s="30">
        <v>161.56857299999999</v>
      </c>
      <c r="J261" s="48">
        <f t="shared" si="65"/>
        <v>8.7402744313485048E-3</v>
      </c>
      <c r="L261" s="30">
        <v>38.831344999999999</v>
      </c>
      <c r="M261" s="19">
        <f t="shared" si="66"/>
        <v>2.0054122416615083E-3</v>
      </c>
      <c r="O261" s="30">
        <v>38.360000999999997</v>
      </c>
      <c r="P261" s="19">
        <f t="shared" si="67"/>
        <v>2.1571292185653457E-2</v>
      </c>
      <c r="R261" s="20">
        <f t="shared" si="57"/>
        <v>1.5729973995449575E-4</v>
      </c>
      <c r="S261" s="20">
        <f t="shared" si="58"/>
        <v>2.8405344558953569E-4</v>
      </c>
      <c r="U261" s="20">
        <f t="shared" si="68"/>
        <v>1.5458817441273449E-4</v>
      </c>
      <c r="V261" s="20">
        <f t="shared" si="69"/>
        <v>2.3149803510402587E-4</v>
      </c>
      <c r="X261" s="20">
        <f t="shared" si="59"/>
        <v>1.3383329647373175E-4</v>
      </c>
      <c r="Y261" s="20">
        <f t="shared" si="60"/>
        <v>1.6781982494624544E-4</v>
      </c>
      <c r="AA261" s="20">
        <f t="shared" si="70"/>
        <v>2.0736299557636381E-4</v>
      </c>
      <c r="AB261" s="50">
        <f t="shared" si="71"/>
        <v>3.3203781311555138E-4</v>
      </c>
      <c r="AD261" s="51">
        <f t="shared" si="72"/>
        <v>0.98276179259707819</v>
      </c>
      <c r="AE261" s="21">
        <f t="shared" si="73"/>
        <v>0.81498055629484001</v>
      </c>
      <c r="AG261" s="21">
        <f t="shared" si="61"/>
        <v>0.85081702304433271</v>
      </c>
      <c r="AH261" s="21">
        <f t="shared" si="62"/>
        <v>0.59080369399478883</v>
      </c>
      <c r="AJ261" s="21">
        <f t="shared" si="74"/>
        <v>1.3182666140220609</v>
      </c>
      <c r="AK261" s="21">
        <f t="shared" si="75"/>
        <v>1.1689272503856696</v>
      </c>
    </row>
    <row r="262" spans="1:37" ht="17" thickBot="1" x14ac:dyDescent="0.25">
      <c r="A262" s="16">
        <v>44118</v>
      </c>
      <c r="B262" s="16"/>
      <c r="C262" s="17">
        <v>3481</v>
      </c>
      <c r="D262" s="19">
        <f t="shared" si="63"/>
        <v>-6.7765175832797953E-3</v>
      </c>
      <c r="F262" s="67">
        <v>1621.65</v>
      </c>
      <c r="G262" s="19">
        <f t="shared" si="64"/>
        <v>-9.2861288450376556E-3</v>
      </c>
      <c r="I262" s="30">
        <v>160.168655</v>
      </c>
      <c r="J262" s="48">
        <f t="shared" si="65"/>
        <v>9.1907509464856929E-3</v>
      </c>
      <c r="L262" s="30">
        <v>38.753627999999999</v>
      </c>
      <c r="M262" s="19">
        <f t="shared" si="66"/>
        <v>2.0095456326336691E-3</v>
      </c>
      <c r="O262" s="30">
        <v>37.549999</v>
      </c>
      <c r="P262" s="19">
        <f t="shared" si="67"/>
        <v>-2.6950012956724612E-2</v>
      </c>
      <c r="R262" s="20">
        <f t="shared" si="57"/>
        <v>1.5790536693040147E-4</v>
      </c>
      <c r="S262" s="20">
        <f t="shared" si="58"/>
        <v>2.8763332934550874E-4</v>
      </c>
      <c r="U262" s="20">
        <f t="shared" si="68"/>
        <v>1.5718427603349206E-4</v>
      </c>
      <c r="V262" s="20">
        <f t="shared" si="69"/>
        <v>2.3714045064439021E-4</v>
      </c>
      <c r="X262" s="20">
        <f t="shared" si="59"/>
        <v>1.3393472906414434E-4</v>
      </c>
      <c r="Y262" s="20">
        <f t="shared" si="60"/>
        <v>1.6741458761449713E-4</v>
      </c>
      <c r="AA262" s="20">
        <f t="shared" si="70"/>
        <v>2.086338129366722E-4</v>
      </c>
      <c r="AB262" s="50">
        <f t="shared" si="71"/>
        <v>3.3157318789410277E-4</v>
      </c>
      <c r="AD262" s="51">
        <f t="shared" si="72"/>
        <v>0.99543339842763401</v>
      </c>
      <c r="AE262" s="21">
        <f t="shared" si="73"/>
        <v>0.82445400602213992</v>
      </c>
      <c r="AG262" s="21">
        <f t="shared" si="61"/>
        <v>0.848196180204423</v>
      </c>
      <c r="AH262" s="21">
        <f t="shared" si="62"/>
        <v>0.58204168479166973</v>
      </c>
      <c r="AJ262" s="21">
        <f t="shared" si="74"/>
        <v>1.321258529664985</v>
      </c>
      <c r="AK262" s="21">
        <f t="shared" si="75"/>
        <v>1.1527634459072471</v>
      </c>
    </row>
    <row r="263" spans="1:37" ht="17" thickBot="1" x14ac:dyDescent="0.25">
      <c r="A263" s="16">
        <v>44117</v>
      </c>
      <c r="B263" s="16"/>
      <c r="C263" s="17">
        <v>3504.75</v>
      </c>
      <c r="D263" s="19">
        <f t="shared" si="63"/>
        <v>-7.9258368126813306E-3</v>
      </c>
      <c r="F263" s="67">
        <v>1636.85</v>
      </c>
      <c r="G263" s="19">
        <f t="shared" si="64"/>
        <v>-7.398198963039393E-3</v>
      </c>
      <c r="I263" s="30">
        <v>158.709991</v>
      </c>
      <c r="J263" s="48">
        <f t="shared" si="65"/>
        <v>-3.0134236639698386E-3</v>
      </c>
      <c r="L263" s="30">
        <v>38.675907000000002</v>
      </c>
      <c r="M263" s="19">
        <f t="shared" si="66"/>
        <v>-1.3627358915103804E-2</v>
      </c>
      <c r="O263" s="30">
        <v>38.590000000000003</v>
      </c>
      <c r="P263" s="19">
        <f t="shared" si="67"/>
        <v>-8.478880189048188E-3</v>
      </c>
      <c r="R263" s="20">
        <f t="shared" si="57"/>
        <v>1.5877465757477508E-4</v>
      </c>
      <c r="S263" s="20">
        <f t="shared" si="58"/>
        <v>2.904513405570216E-4</v>
      </c>
      <c r="U263" s="20">
        <f t="shared" si="68"/>
        <v>1.6000506918607471E-4</v>
      </c>
      <c r="V263" s="20">
        <f t="shared" si="69"/>
        <v>2.4147956342888816E-4</v>
      </c>
      <c r="X263" s="20">
        <f t="shared" si="59"/>
        <v>1.3529513964943043E-4</v>
      </c>
      <c r="Y263" s="20">
        <f t="shared" si="60"/>
        <v>1.6949822767481641E-4</v>
      </c>
      <c r="AA263" s="20">
        <f t="shared" si="70"/>
        <v>2.0727065965494968E-4</v>
      </c>
      <c r="AB263" s="50">
        <f t="shared" si="71"/>
        <v>3.3010060092996768E-4</v>
      </c>
      <c r="AD263" s="51">
        <f t="shared" si="72"/>
        <v>1.0077494206575137</v>
      </c>
      <c r="AE263" s="21">
        <f t="shared" si="73"/>
        <v>0.83139421207622466</v>
      </c>
      <c r="AG263" s="21">
        <f t="shared" si="61"/>
        <v>0.85212049401342937</v>
      </c>
      <c r="AH263" s="21">
        <f t="shared" si="62"/>
        <v>0.58356841235353296</v>
      </c>
      <c r="AJ263" s="21">
        <f t="shared" si="74"/>
        <v>1.3054391854527247</v>
      </c>
      <c r="AK263" s="21">
        <f t="shared" si="75"/>
        <v>1.1365091319492882</v>
      </c>
    </row>
    <row r="264" spans="1:37" ht="17" thickBot="1" x14ac:dyDescent="0.25">
      <c r="A264" s="16">
        <v>44116</v>
      </c>
      <c r="B264" s="16"/>
      <c r="C264" s="17">
        <v>3532.75</v>
      </c>
      <c r="D264" s="19">
        <f t="shared" si="63"/>
        <v>1.7130929244943527E-2</v>
      </c>
      <c r="F264" s="67">
        <v>1649.05</v>
      </c>
      <c r="G264" s="19">
        <f t="shared" si="64"/>
        <v>7.0226863301883213E-3</v>
      </c>
      <c r="I264" s="30">
        <v>159.189697</v>
      </c>
      <c r="J264" s="48">
        <f t="shared" si="65"/>
        <v>2.3090461067239998E-2</v>
      </c>
      <c r="L264" s="30">
        <v>39.210239000000001</v>
      </c>
      <c r="M264" s="19">
        <f t="shared" si="66"/>
        <v>1.2798193763825516E-2</v>
      </c>
      <c r="O264" s="30">
        <v>38.919998</v>
      </c>
      <c r="P264" s="19">
        <f t="shared" si="67"/>
        <v>1.565756784968686E-2</v>
      </c>
      <c r="R264" s="20">
        <f t="shared" ref="R264:R327" si="76">VAR(D264:D353)</f>
        <v>1.6386069947172096E-4</v>
      </c>
      <c r="S264" s="20">
        <f t="shared" ref="S264:S327" si="77">VAR(G264:G353)</f>
        <v>3.0466952770088476E-4</v>
      </c>
      <c r="U264" s="20">
        <f t="shared" si="68"/>
        <v>1.7107209515990055E-4</v>
      </c>
      <c r="V264" s="20">
        <f t="shared" si="69"/>
        <v>2.5931913559574355E-4</v>
      </c>
      <c r="X264" s="20">
        <f t="shared" ref="X264:X327" si="78">COVAR(D264:D353,M264:M353)</f>
        <v>1.3976151456546906E-4</v>
      </c>
      <c r="Y264" s="20">
        <f t="shared" ref="Y264:Y327" si="79">COVAR(G264:G353,M264:M353)</f>
        <v>1.7734412250431503E-4</v>
      </c>
      <c r="AA264" s="20">
        <f t="shared" si="70"/>
        <v>2.2247161680586243E-4</v>
      </c>
      <c r="AB264" s="50">
        <f t="shared" si="71"/>
        <v>3.547412610488453E-4</v>
      </c>
      <c r="AD264" s="51">
        <f t="shared" si="72"/>
        <v>1.0440093061449682</v>
      </c>
      <c r="AE264" s="21">
        <f t="shared" si="73"/>
        <v>0.85114890731814563</v>
      </c>
      <c r="AG264" s="21">
        <f t="shared" ref="AG264:AG327" si="80">X264/R264</f>
        <v>0.85292882928031843</v>
      </c>
      <c r="AH264" s="21">
        <f t="shared" ref="AH264:AH327" si="81">Y264/S264</f>
        <v>0.58208683960814778</v>
      </c>
      <c r="AJ264" s="21">
        <f t="shared" si="74"/>
        <v>1.35768745967215</v>
      </c>
      <c r="AK264" s="21">
        <f t="shared" si="75"/>
        <v>1.1643476908433044</v>
      </c>
    </row>
    <row r="265" spans="1:37" ht="17" thickBot="1" x14ac:dyDescent="0.25">
      <c r="A265" s="16">
        <v>44113</v>
      </c>
      <c r="B265" s="16"/>
      <c r="C265" s="17">
        <v>3473.25</v>
      </c>
      <c r="D265" s="19">
        <f t="shared" ref="D265:D328" si="82">C265/C266 - 1</f>
        <v>1.0399999999999965E-2</v>
      </c>
      <c r="F265" s="67">
        <v>1637.55</v>
      </c>
      <c r="G265" s="19">
        <f t="shared" ref="G265:G328" si="83">F265/F266 - 1</f>
        <v>5.526388505112001E-3</v>
      </c>
      <c r="I265" s="30">
        <v>155.59689299999999</v>
      </c>
      <c r="J265" s="48">
        <f t="shared" ref="J265:J328" si="84">I265/I266-1</f>
        <v>1.45537908871467E-2</v>
      </c>
      <c r="L265" s="30">
        <v>38.714759999999998</v>
      </c>
      <c r="M265" s="19">
        <f t="shared" ref="M265:M328" si="85">L265/L266 - 1</f>
        <v>1.5077681035324808E-3</v>
      </c>
      <c r="O265" s="30">
        <v>38.32</v>
      </c>
      <c r="P265" s="19">
        <f t="shared" ref="P265:P328" si="86">O265/O266 - 1</f>
        <v>1.0282098602689249E-2</v>
      </c>
      <c r="R265" s="20">
        <f t="shared" si="76"/>
        <v>1.6123141988548992E-4</v>
      </c>
      <c r="S265" s="20">
        <f t="shared" si="77"/>
        <v>3.0435719298831635E-4</v>
      </c>
      <c r="U265" s="20">
        <f t="shared" ref="U265:U328" si="87">COVAR(D265:D354,J265:J354)</f>
        <v>1.670377475093462E-4</v>
      </c>
      <c r="V265" s="20">
        <f t="shared" ref="V265:V328" si="88">COVAR(G265:G354,J265:J354)</f>
        <v>2.578776223813035E-4</v>
      </c>
      <c r="X265" s="20">
        <f t="shared" si="78"/>
        <v>1.3729888241222055E-4</v>
      </c>
      <c r="Y265" s="20">
        <f t="shared" si="79"/>
        <v>1.7648544442584339E-4</v>
      </c>
      <c r="AA265" s="20">
        <f t="shared" ref="AA265:AA328" si="89">COVAR(D265:D354,P265:P354)</f>
        <v>2.1816543273363173E-4</v>
      </c>
      <c r="AB265" s="50">
        <f t="shared" ref="AB265:AB328" si="90">COVAR(G265:G354,P265:P354)</f>
        <v>3.5310925589189084E-4</v>
      </c>
      <c r="AD265" s="51">
        <f t="shared" ref="AD265:AD328" si="91">U265/R265</f>
        <v>1.0360123828716516</v>
      </c>
      <c r="AE265" s="21">
        <f t="shared" ref="AE265:AE328" si="92">V265/S265</f>
        <v>0.84728611093217332</v>
      </c>
      <c r="AG265" s="21">
        <f t="shared" si="80"/>
        <v>0.85156405934856383</v>
      </c>
      <c r="AH265" s="21">
        <f t="shared" si="81"/>
        <v>0.5798628995524292</v>
      </c>
      <c r="AJ265" s="21">
        <f t="shared" ref="AJ265:AJ328" si="93">AA265/R265</f>
        <v>1.3531198378614888</v>
      </c>
      <c r="AK265" s="21">
        <f t="shared" ref="AK265:AK328" si="94">AB265/S265</f>
        <v>1.1601804196736891</v>
      </c>
    </row>
    <row r="266" spans="1:37" ht="17" thickBot="1" x14ac:dyDescent="0.25">
      <c r="A266" s="16">
        <v>44112</v>
      </c>
      <c r="B266" s="16"/>
      <c r="C266" s="17">
        <v>3437.5</v>
      </c>
      <c r="D266" s="19">
        <f t="shared" si="82"/>
        <v>9.0261979892860555E-3</v>
      </c>
      <c r="F266" s="67">
        <v>1628.55</v>
      </c>
      <c r="G266" s="19">
        <f t="shared" si="83"/>
        <v>1.0868755586453505E-2</v>
      </c>
      <c r="I266" s="30">
        <v>153.36485300000001</v>
      </c>
      <c r="J266" s="48">
        <f t="shared" si="84"/>
        <v>1.2211694208775548E-2</v>
      </c>
      <c r="L266" s="30">
        <v>38.656475</v>
      </c>
      <c r="M266" s="19">
        <f t="shared" si="85"/>
        <v>9.8984032118218934E-3</v>
      </c>
      <c r="O266" s="30">
        <v>37.93</v>
      </c>
      <c r="P266" s="19">
        <f t="shared" si="86"/>
        <v>1.0658167083884118E-2</v>
      </c>
      <c r="R266" s="20">
        <f t="shared" si="76"/>
        <v>1.6190392719874633E-4</v>
      </c>
      <c r="S266" s="20">
        <f t="shared" si="77"/>
        <v>3.0977001965413581E-4</v>
      </c>
      <c r="U266" s="20">
        <f t="shared" si="87"/>
        <v>1.6953293364061134E-4</v>
      </c>
      <c r="V266" s="20">
        <f t="shared" si="88"/>
        <v>2.6422957898377287E-4</v>
      </c>
      <c r="X266" s="20">
        <f t="shared" si="78"/>
        <v>1.3733357881848959E-4</v>
      </c>
      <c r="Y266" s="20">
        <f t="shared" si="79"/>
        <v>1.7697855490979498E-4</v>
      </c>
      <c r="AA266" s="20">
        <f t="shared" si="89"/>
        <v>2.1059286245084114E-4</v>
      </c>
      <c r="AB266" s="50">
        <f t="shared" si="90"/>
        <v>3.4021097452481634E-4</v>
      </c>
      <c r="AD266" s="51">
        <f t="shared" si="91"/>
        <v>1.0471205768375216</v>
      </c>
      <c r="AE266" s="21">
        <f t="shared" si="92"/>
        <v>0.85298628730691972</v>
      </c>
      <c r="AG266" s="21">
        <f t="shared" si="80"/>
        <v>0.84824118348843247</v>
      </c>
      <c r="AH266" s="21">
        <f t="shared" si="81"/>
        <v>0.57132241237352455</v>
      </c>
      <c r="AJ266" s="21">
        <f t="shared" si="93"/>
        <v>1.300727326967964</v>
      </c>
      <c r="AK266" s="21">
        <f t="shared" si="94"/>
        <v>1.0982695320375693</v>
      </c>
    </row>
    <row r="267" spans="1:37" ht="17" thickBot="1" x14ac:dyDescent="0.25">
      <c r="A267" s="16">
        <v>44111</v>
      </c>
      <c r="B267" s="16"/>
      <c r="C267" s="17">
        <v>3406.75</v>
      </c>
      <c r="D267" s="19">
        <f t="shared" si="82"/>
        <v>1.5954670841720642E-2</v>
      </c>
      <c r="F267" s="67">
        <v>1611.04</v>
      </c>
      <c r="G267" s="19">
        <f t="shared" si="83"/>
        <v>2.1397460200724083E-2</v>
      </c>
      <c r="I267" s="30">
        <v>151.51460299999999</v>
      </c>
      <c r="J267" s="48">
        <f t="shared" si="84"/>
        <v>2.138196945704296E-2</v>
      </c>
      <c r="L267" s="30">
        <v>38.277588000000002</v>
      </c>
      <c r="M267" s="19">
        <f t="shared" si="85"/>
        <v>2.1519389675759282E-2</v>
      </c>
      <c r="O267" s="30">
        <v>37.529998999999997</v>
      </c>
      <c r="P267" s="19">
        <f t="shared" si="86"/>
        <v>4.9790181818181622E-2</v>
      </c>
      <c r="R267" s="20">
        <f t="shared" si="76"/>
        <v>1.6166960747844081E-4</v>
      </c>
      <c r="S267" s="20">
        <f t="shared" si="77"/>
        <v>3.0944613953600358E-4</v>
      </c>
      <c r="U267" s="20">
        <f t="shared" si="87"/>
        <v>1.7015453155784646E-4</v>
      </c>
      <c r="V267" s="20">
        <f t="shared" si="88"/>
        <v>2.6497947630129174E-4</v>
      </c>
      <c r="X267" s="20">
        <f t="shared" si="78"/>
        <v>1.3734216082666401E-4</v>
      </c>
      <c r="Y267" s="20">
        <f t="shared" si="79"/>
        <v>1.7699603497236096E-4</v>
      </c>
      <c r="AA267" s="20">
        <f t="shared" si="89"/>
        <v>2.1160121503737832E-4</v>
      </c>
      <c r="AB267" s="50">
        <f t="shared" si="90"/>
        <v>3.4142378143225906E-4</v>
      </c>
      <c r="AD267" s="51">
        <f t="shared" si="91"/>
        <v>1.0524831117718718</v>
      </c>
      <c r="AE267" s="21">
        <f t="shared" si="92"/>
        <v>0.85630241404404983</v>
      </c>
      <c r="AG267" s="21">
        <f t="shared" si="80"/>
        <v>0.8495236857983901</v>
      </c>
      <c r="AH267" s="21">
        <f t="shared" si="81"/>
        <v>0.57197687209074954</v>
      </c>
      <c r="AJ267" s="21">
        <f t="shared" si="93"/>
        <v>1.3088496863307846</v>
      </c>
      <c r="AK267" s="21">
        <f t="shared" si="94"/>
        <v>1.1033383125871405</v>
      </c>
    </row>
    <row r="268" spans="1:37" ht="17" thickBot="1" x14ac:dyDescent="0.25">
      <c r="A268" s="16">
        <v>44110</v>
      </c>
      <c r="B268" s="16"/>
      <c r="C268" s="17">
        <v>3353.25</v>
      </c>
      <c r="D268" s="19">
        <f t="shared" si="82"/>
        <v>-1.1715296198054781E-2</v>
      </c>
      <c r="F268" s="67">
        <v>1577.29</v>
      </c>
      <c r="G268" s="19">
        <f t="shared" si="83"/>
        <v>-2.9520341854408771E-3</v>
      </c>
      <c r="I268" s="30">
        <v>148.34274300000001</v>
      </c>
      <c r="J268" s="48">
        <f t="shared" si="84"/>
        <v>-1.2769688445085414E-2</v>
      </c>
      <c r="L268" s="30">
        <v>37.471229999999998</v>
      </c>
      <c r="M268" s="19">
        <f t="shared" si="85"/>
        <v>0</v>
      </c>
      <c r="O268" s="30">
        <v>35.75</v>
      </c>
      <c r="P268" s="19">
        <f t="shared" si="86"/>
        <v>-6.6685742334773312E-3</v>
      </c>
      <c r="R268" s="20">
        <f t="shared" si="76"/>
        <v>1.5931609777479299E-4</v>
      </c>
      <c r="S268" s="20">
        <f t="shared" si="77"/>
        <v>3.055209469004845E-4</v>
      </c>
      <c r="U268" s="20">
        <f t="shared" si="87"/>
        <v>1.671471771683644E-4</v>
      </c>
      <c r="V268" s="20">
        <f t="shared" si="88"/>
        <v>2.609392529026112E-4</v>
      </c>
      <c r="X268" s="20">
        <f t="shared" si="78"/>
        <v>1.3263376724329887E-4</v>
      </c>
      <c r="Y268" s="20">
        <f t="shared" si="79"/>
        <v>1.6970437421597425E-4</v>
      </c>
      <c r="AA268" s="20">
        <f t="shared" si="89"/>
        <v>2.0398417307869424E-4</v>
      </c>
      <c r="AB268" s="50">
        <f t="shared" si="90"/>
        <v>3.315002492604244E-4</v>
      </c>
      <c r="AD268" s="51">
        <f t="shared" si="91"/>
        <v>1.0491543510225898</v>
      </c>
      <c r="AE268" s="21">
        <f t="shared" si="92"/>
        <v>0.85407974657660823</v>
      </c>
      <c r="AG268" s="21">
        <f t="shared" si="80"/>
        <v>0.83251955763307806</v>
      </c>
      <c r="AH268" s="21">
        <f t="shared" si="81"/>
        <v>0.55545904769420285</v>
      </c>
      <c r="AJ268" s="21">
        <f t="shared" si="93"/>
        <v>1.2803738977277954</v>
      </c>
      <c r="AK268" s="21">
        <f t="shared" si="94"/>
        <v>1.0850328025737692</v>
      </c>
    </row>
    <row r="269" spans="1:37" ht="17" thickBot="1" x14ac:dyDescent="0.25">
      <c r="A269" s="16">
        <v>44109</v>
      </c>
      <c r="B269" s="16"/>
      <c r="C269" s="17">
        <v>3393</v>
      </c>
      <c r="D269" s="19">
        <f t="shared" si="82"/>
        <v>1.6096428838811017E-2</v>
      </c>
      <c r="F269" s="67">
        <v>1581.96</v>
      </c>
      <c r="G269" s="19">
        <f t="shared" si="83"/>
        <v>2.7713895926720022E-2</v>
      </c>
      <c r="I269" s="30">
        <v>150.26153600000001</v>
      </c>
      <c r="J269" s="48">
        <f t="shared" si="84"/>
        <v>2.3676218486869516E-2</v>
      </c>
      <c r="L269" s="30">
        <v>37.471229999999998</v>
      </c>
      <c r="M269" s="19">
        <f t="shared" si="85"/>
        <v>7.8390737975149172E-3</v>
      </c>
      <c r="O269" s="30">
        <v>35.990001999999997</v>
      </c>
      <c r="P269" s="19">
        <f t="shared" si="86"/>
        <v>-2.7707952341370357E-3</v>
      </c>
      <c r="R269" s="20">
        <f t="shared" si="76"/>
        <v>1.574317904276853E-4</v>
      </c>
      <c r="S269" s="20">
        <f t="shared" si="77"/>
        <v>3.0573546649089882E-4</v>
      </c>
      <c r="U269" s="20">
        <f t="shared" si="87"/>
        <v>1.6488164107473439E-4</v>
      </c>
      <c r="V269" s="20">
        <f t="shared" si="88"/>
        <v>2.6071400833967145E-4</v>
      </c>
      <c r="X269" s="20">
        <f t="shared" si="78"/>
        <v>1.3292956814523656E-4</v>
      </c>
      <c r="Y269" s="20">
        <f t="shared" si="79"/>
        <v>1.6628944844581173E-4</v>
      </c>
      <c r="AA269" s="20">
        <f t="shared" si="89"/>
        <v>2.0284484156420847E-4</v>
      </c>
      <c r="AB269" s="50">
        <f t="shared" si="90"/>
        <v>3.3251191197261593E-4</v>
      </c>
      <c r="AD269" s="51">
        <f t="shared" si="91"/>
        <v>1.0473211327064917</v>
      </c>
      <c r="AE269" s="21">
        <f t="shared" si="92"/>
        <v>0.8527437504455585</v>
      </c>
      <c r="AG269" s="21">
        <f t="shared" si="80"/>
        <v>0.8443629319346172</v>
      </c>
      <c r="AH269" s="21">
        <f t="shared" si="81"/>
        <v>0.54389976522649153</v>
      </c>
      <c r="AJ269" s="21">
        <f t="shared" si="93"/>
        <v>1.2884617586648308</v>
      </c>
      <c r="AK269" s="21">
        <f t="shared" si="94"/>
        <v>1.087580436084324</v>
      </c>
    </row>
    <row r="270" spans="1:37" ht="17" thickBot="1" x14ac:dyDescent="0.25">
      <c r="A270" s="16">
        <v>44106</v>
      </c>
      <c r="B270" s="16"/>
      <c r="C270" s="17">
        <v>3339.25</v>
      </c>
      <c r="D270" s="19">
        <f t="shared" si="82"/>
        <v>-8.4626234132580969E-3</v>
      </c>
      <c r="F270" s="67">
        <v>1539.3</v>
      </c>
      <c r="G270" s="19">
        <f t="shared" si="83"/>
        <v>5.2899686520375688E-3</v>
      </c>
      <c r="I270" s="30">
        <v>146.78619399999999</v>
      </c>
      <c r="J270" s="48">
        <f t="shared" si="84"/>
        <v>2.2016130908795839E-2</v>
      </c>
      <c r="L270" s="30">
        <v>37.179774999999999</v>
      </c>
      <c r="M270" s="19">
        <f t="shared" si="85"/>
        <v>-1.3659754328694929E-2</v>
      </c>
      <c r="O270" s="30">
        <v>36.090000000000003</v>
      </c>
      <c r="P270" s="19">
        <f t="shared" si="86"/>
        <v>-3.0099409569992241E-2</v>
      </c>
      <c r="R270" s="20">
        <f t="shared" si="76"/>
        <v>1.5494782123912388E-4</v>
      </c>
      <c r="S270" s="20">
        <f t="shared" si="77"/>
        <v>3.0547667747183601E-4</v>
      </c>
      <c r="U270" s="20">
        <f t="shared" si="87"/>
        <v>1.6149794785909891E-4</v>
      </c>
      <c r="V270" s="20">
        <f t="shared" si="88"/>
        <v>2.5932838482970382E-4</v>
      </c>
      <c r="X270" s="20">
        <f t="shared" si="78"/>
        <v>1.3140498932103837E-4</v>
      </c>
      <c r="Y270" s="20">
        <f t="shared" si="79"/>
        <v>1.6534168383251113E-4</v>
      </c>
      <c r="AA270" s="20">
        <f t="shared" si="89"/>
        <v>2.0356303989893271E-4</v>
      </c>
      <c r="AB270" s="50">
        <f t="shared" si="90"/>
        <v>3.4042057524176657E-4</v>
      </c>
      <c r="AD270" s="51">
        <f t="shared" si="91"/>
        <v>1.0422731121198956</v>
      </c>
      <c r="AE270" s="21">
        <f t="shared" si="92"/>
        <v>0.84893022595354461</v>
      </c>
      <c r="AG270" s="21">
        <f t="shared" si="80"/>
        <v>0.84805961303739186</v>
      </c>
      <c r="AH270" s="21">
        <f t="shared" si="81"/>
        <v>0.54125796182183206</v>
      </c>
      <c r="AJ270" s="21">
        <f t="shared" si="93"/>
        <v>1.3137521926480218</v>
      </c>
      <c r="AK270" s="21">
        <f t="shared" si="94"/>
        <v>1.1143913769755869</v>
      </c>
    </row>
    <row r="271" spans="1:37" ht="17" thickBot="1" x14ac:dyDescent="0.25">
      <c r="A271" s="16">
        <v>44105</v>
      </c>
      <c r="B271" s="16"/>
      <c r="C271" s="17">
        <v>3367.75</v>
      </c>
      <c r="D271" s="19">
        <f t="shared" si="82"/>
        <v>4.6986873508352289E-3</v>
      </c>
      <c r="F271" s="67">
        <v>1531.2</v>
      </c>
      <c r="G271" s="19">
        <f t="shared" si="83"/>
        <v>1.5593391214374197E-2</v>
      </c>
      <c r="I271" s="30">
        <v>143.624146</v>
      </c>
      <c r="J271" s="48">
        <f t="shared" si="84"/>
        <v>-1.6359223076891527E-2</v>
      </c>
      <c r="L271" s="30">
        <v>37.694674999999997</v>
      </c>
      <c r="M271" s="19">
        <f t="shared" si="85"/>
        <v>-5.8929601608731508E-3</v>
      </c>
      <c r="O271" s="30">
        <v>37.209999000000003</v>
      </c>
      <c r="P271" s="19">
        <f t="shared" si="86"/>
        <v>5.1426958220597951E-2</v>
      </c>
      <c r="R271" s="20">
        <f t="shared" si="76"/>
        <v>1.5562181096513469E-4</v>
      </c>
      <c r="S271" s="20">
        <f t="shared" si="77"/>
        <v>3.1539519323210133E-4</v>
      </c>
      <c r="U271" s="20">
        <f t="shared" si="87"/>
        <v>1.6911387950522424E-4</v>
      </c>
      <c r="V271" s="20">
        <f t="shared" si="88"/>
        <v>2.7175927174715044E-4</v>
      </c>
      <c r="X271" s="20">
        <f t="shared" si="78"/>
        <v>1.3373039379505387E-4</v>
      </c>
      <c r="Y271" s="20">
        <f t="shared" si="79"/>
        <v>1.7472027276444228E-4</v>
      </c>
      <c r="AA271" s="20">
        <f t="shared" si="89"/>
        <v>2.0568319678285199E-4</v>
      </c>
      <c r="AB271" s="50">
        <f t="shared" si="90"/>
        <v>3.5518042738708012E-4</v>
      </c>
      <c r="AD271" s="51">
        <f t="shared" si="91"/>
        <v>1.0866977993406868</v>
      </c>
      <c r="AE271" s="21">
        <f t="shared" si="92"/>
        <v>0.86164684046773365</v>
      </c>
      <c r="AG271" s="21">
        <f t="shared" si="80"/>
        <v>0.85932937655515818</v>
      </c>
      <c r="AH271" s="21">
        <f t="shared" si="81"/>
        <v>0.5539725287945797</v>
      </c>
      <c r="AJ271" s="21">
        <f t="shared" si="93"/>
        <v>1.3216861795094583</v>
      </c>
      <c r="AK271" s="21">
        <f t="shared" si="94"/>
        <v>1.1261440726070311</v>
      </c>
    </row>
    <row r="272" spans="1:37" ht="17" thickBot="1" x14ac:dyDescent="0.25">
      <c r="A272" s="16">
        <v>44104</v>
      </c>
      <c r="B272" s="16"/>
      <c r="C272" s="17">
        <v>3352</v>
      </c>
      <c r="D272" s="19">
        <f t="shared" si="82"/>
        <v>5.4743157105361373E-3</v>
      </c>
      <c r="F272" s="67">
        <v>1507.69</v>
      </c>
      <c r="G272" s="19">
        <f t="shared" si="83"/>
        <v>1.9671303157378084E-3</v>
      </c>
      <c r="I272" s="30">
        <v>146.01280199999999</v>
      </c>
      <c r="J272" s="48">
        <f t="shared" si="84"/>
        <v>1.1803804716757016E-2</v>
      </c>
      <c r="L272" s="30">
        <v>37.918125000000003</v>
      </c>
      <c r="M272" s="19">
        <f t="shared" si="85"/>
        <v>8.4485411559902523E-3</v>
      </c>
      <c r="O272" s="30">
        <v>35.389999000000003</v>
      </c>
      <c r="P272" s="19">
        <f t="shared" si="86"/>
        <v>3.5400789935635002E-2</v>
      </c>
      <c r="R272" s="20">
        <f t="shared" si="76"/>
        <v>1.572910192899103E-4</v>
      </c>
      <c r="S272" s="20">
        <f t="shared" si="77"/>
        <v>3.2093368641042158E-4</v>
      </c>
      <c r="U272" s="20">
        <f t="shared" si="87"/>
        <v>1.7554085814015579E-4</v>
      </c>
      <c r="V272" s="20">
        <f t="shared" si="88"/>
        <v>2.8683564611087649E-4</v>
      </c>
      <c r="X272" s="20">
        <f t="shared" si="78"/>
        <v>1.3388004775613481E-4</v>
      </c>
      <c r="Y272" s="20">
        <f t="shared" si="79"/>
        <v>1.7542505641446443E-4</v>
      </c>
      <c r="AA272" s="20">
        <f t="shared" si="89"/>
        <v>2.046000842638136E-4</v>
      </c>
      <c r="AB272" s="50">
        <f t="shared" si="90"/>
        <v>3.4874949323993889E-4</v>
      </c>
      <c r="AD272" s="51">
        <f t="shared" si="91"/>
        <v>1.1160259430744002</v>
      </c>
      <c r="AE272" s="21">
        <f t="shared" si="92"/>
        <v>0.89375362654844748</v>
      </c>
      <c r="AG272" s="21">
        <f t="shared" si="80"/>
        <v>0.85116142269619566</v>
      </c>
      <c r="AH272" s="21">
        <f t="shared" si="81"/>
        <v>0.54660842361722206</v>
      </c>
      <c r="AJ272" s="21">
        <f t="shared" si="93"/>
        <v>1.300774101328098</v>
      </c>
      <c r="AK272" s="21">
        <f t="shared" si="94"/>
        <v>1.0866715088111549</v>
      </c>
    </row>
    <row r="273" spans="1:37" ht="17" thickBot="1" x14ac:dyDescent="0.25">
      <c r="A273" s="16">
        <v>44103</v>
      </c>
      <c r="B273" s="16"/>
      <c r="C273" s="17">
        <v>3333.75</v>
      </c>
      <c r="D273" s="19">
        <f t="shared" si="82"/>
        <v>-3.6610878661087476E-3</v>
      </c>
      <c r="F273" s="67">
        <v>1504.73</v>
      </c>
      <c r="G273" s="19">
        <f t="shared" si="83"/>
        <v>-3.7143954341405383E-3</v>
      </c>
      <c r="I273" s="30">
        <v>144.30940200000001</v>
      </c>
      <c r="J273" s="48">
        <f t="shared" si="84"/>
        <v>-1.8283266261444053E-3</v>
      </c>
      <c r="L273" s="30">
        <v>37.600456000000001</v>
      </c>
      <c r="M273" s="19">
        <f t="shared" si="85"/>
        <v>-1.7889795282409748E-3</v>
      </c>
      <c r="O273" s="30">
        <v>34.18</v>
      </c>
      <c r="P273" s="19">
        <f t="shared" si="86"/>
        <v>-3.2823995472552436E-2</v>
      </c>
      <c r="R273" s="20">
        <f t="shared" si="76"/>
        <v>1.5728864598605201E-4</v>
      </c>
      <c r="S273" s="20">
        <f t="shared" si="77"/>
        <v>3.2116216663185848E-4</v>
      </c>
      <c r="U273" s="20">
        <f t="shared" si="87"/>
        <v>1.7440559688186141E-4</v>
      </c>
      <c r="V273" s="20">
        <f t="shared" si="88"/>
        <v>2.8590691510135916E-4</v>
      </c>
      <c r="X273" s="20">
        <f t="shared" si="78"/>
        <v>1.337617430502918E-4</v>
      </c>
      <c r="Y273" s="20">
        <f t="shared" si="79"/>
        <v>1.7571453188029487E-4</v>
      </c>
      <c r="AA273" s="20">
        <f t="shared" si="89"/>
        <v>2.0401636204613841E-4</v>
      </c>
      <c r="AB273" s="50">
        <f t="shared" si="90"/>
        <v>3.4959695552412177E-4</v>
      </c>
      <c r="AD273" s="51">
        <f t="shared" si="91"/>
        <v>1.1088250889852997</v>
      </c>
      <c r="AE273" s="21">
        <f t="shared" si="92"/>
        <v>0.89022601291978554</v>
      </c>
      <c r="AG273" s="21">
        <f t="shared" si="80"/>
        <v>0.85042211541546031</v>
      </c>
      <c r="AH273" s="21">
        <f t="shared" si="81"/>
        <v>0.54712089447856038</v>
      </c>
      <c r="AJ273" s="21">
        <f t="shared" si="93"/>
        <v>1.2970825755867343</v>
      </c>
      <c r="AK273" s="21">
        <f t="shared" si="94"/>
        <v>1.0885371685913974</v>
      </c>
    </row>
    <row r="274" spans="1:37" ht="17" thickBot="1" x14ac:dyDescent="0.25">
      <c r="A274" s="16">
        <v>44102</v>
      </c>
      <c r="B274" s="16"/>
      <c r="C274" s="17">
        <v>3346</v>
      </c>
      <c r="D274" s="19">
        <f t="shared" si="82"/>
        <v>1.7872081527112282E-2</v>
      </c>
      <c r="F274" s="67">
        <v>1510.34</v>
      </c>
      <c r="G274" s="19">
        <f t="shared" si="83"/>
        <v>2.4021804720287809E-2</v>
      </c>
      <c r="I274" s="30">
        <v>144.57373000000001</v>
      </c>
      <c r="J274" s="48">
        <f t="shared" si="84"/>
        <v>1.2130672058639824E-2</v>
      </c>
      <c r="L274" s="30">
        <v>37.667842999999998</v>
      </c>
      <c r="M274" s="19">
        <f t="shared" si="85"/>
        <v>1.7685314438190769E-2</v>
      </c>
      <c r="O274" s="30">
        <v>35.340000000000003</v>
      </c>
      <c r="P274" s="19">
        <f t="shared" si="86"/>
        <v>3.2729367833741474E-2</v>
      </c>
      <c r="R274" s="20">
        <f t="shared" si="76"/>
        <v>1.5862953585320916E-4</v>
      </c>
      <c r="S274" s="20">
        <f t="shared" si="77"/>
        <v>3.2087708143076774E-4</v>
      </c>
      <c r="U274" s="20">
        <f t="shared" si="87"/>
        <v>1.7642900568436972E-4</v>
      </c>
      <c r="V274" s="20">
        <f t="shared" si="88"/>
        <v>2.8580642382805701E-4</v>
      </c>
      <c r="X274" s="20">
        <f t="shared" si="78"/>
        <v>1.3592063572956132E-4</v>
      </c>
      <c r="Y274" s="20">
        <f t="shared" si="79"/>
        <v>1.7585642751040791E-4</v>
      </c>
      <c r="AA274" s="20">
        <f t="shared" si="89"/>
        <v>2.0445607146879808E-4</v>
      </c>
      <c r="AB274" s="50">
        <f t="shared" si="90"/>
        <v>3.4785170150915398E-4</v>
      </c>
      <c r="AD274" s="51">
        <f t="shared" si="91"/>
        <v>1.1122077911621178</v>
      </c>
      <c r="AE274" s="21">
        <f t="shared" si="92"/>
        <v>0.89070376280433239</v>
      </c>
      <c r="AG274" s="21">
        <f t="shared" si="80"/>
        <v>0.85684317865834292</v>
      </c>
      <c r="AH274" s="21">
        <f t="shared" si="81"/>
        <v>0.54804919917083761</v>
      </c>
      <c r="AJ274" s="21">
        <f t="shared" si="93"/>
        <v>1.2888903089144468</v>
      </c>
      <c r="AK274" s="21">
        <f t="shared" si="94"/>
        <v>1.0840652749585864</v>
      </c>
    </row>
    <row r="275" spans="1:37" ht="17" thickBot="1" x14ac:dyDescent="0.25">
      <c r="A275" s="16">
        <v>44099</v>
      </c>
      <c r="B275" s="16"/>
      <c r="C275" s="17">
        <v>3287.25</v>
      </c>
      <c r="D275" s="19">
        <f t="shared" si="82"/>
        <v>1.5210006176652247E-2</v>
      </c>
      <c r="F275" s="67">
        <v>1474.91</v>
      </c>
      <c r="G275" s="19">
        <f t="shared" si="83"/>
        <v>1.5904175448747226E-2</v>
      </c>
      <c r="I275" s="30">
        <v>142.84097299999999</v>
      </c>
      <c r="J275" s="48">
        <f t="shared" si="84"/>
        <v>5.3053000046634491E-3</v>
      </c>
      <c r="L275" s="30">
        <v>37.013252000000001</v>
      </c>
      <c r="M275" s="19">
        <f t="shared" si="85"/>
        <v>1.5852131053227136E-2</v>
      </c>
      <c r="O275" s="30">
        <v>34.220001000000003</v>
      </c>
      <c r="P275" s="19">
        <f t="shared" si="86"/>
        <v>2.9482519285047193E-2</v>
      </c>
      <c r="R275" s="20">
        <f t="shared" si="76"/>
        <v>1.5833116449396665E-4</v>
      </c>
      <c r="S275" s="20">
        <f t="shared" si="77"/>
        <v>3.2429816910989117E-4</v>
      </c>
      <c r="U275" s="20">
        <f t="shared" si="87"/>
        <v>1.7983542968781212E-4</v>
      </c>
      <c r="V275" s="20">
        <f t="shared" si="88"/>
        <v>2.9276393166186531E-4</v>
      </c>
      <c r="X275" s="20">
        <f t="shared" si="78"/>
        <v>1.3590550902308545E-4</v>
      </c>
      <c r="Y275" s="20">
        <f t="shared" si="79"/>
        <v>1.7740968176800114E-4</v>
      </c>
      <c r="AA275" s="20">
        <f t="shared" si="89"/>
        <v>2.0162275895233676E-4</v>
      </c>
      <c r="AB275" s="50">
        <f t="shared" si="90"/>
        <v>3.4531216021398511E-4</v>
      </c>
      <c r="AD275" s="51">
        <f t="shared" si="91"/>
        <v>1.1358182721801739</v>
      </c>
      <c r="AE275" s="21">
        <f t="shared" si="92"/>
        <v>0.90276159272012346</v>
      </c>
      <c r="AG275" s="21">
        <f t="shared" si="80"/>
        <v>0.85836234109340015</v>
      </c>
      <c r="AH275" s="21">
        <f t="shared" si="81"/>
        <v>0.54705730302129574</v>
      </c>
      <c r="AJ275" s="21">
        <f t="shared" si="93"/>
        <v>1.2734243419274527</v>
      </c>
      <c r="AK275" s="21">
        <f t="shared" si="94"/>
        <v>1.0647983649176052</v>
      </c>
    </row>
    <row r="276" spans="1:37" ht="17" thickBot="1" x14ac:dyDescent="0.25">
      <c r="A276" s="16">
        <v>44098</v>
      </c>
      <c r="B276" s="16"/>
      <c r="C276" s="17">
        <v>3238</v>
      </c>
      <c r="D276" s="19">
        <f t="shared" si="82"/>
        <v>2.0889748549322018E-3</v>
      </c>
      <c r="F276" s="67">
        <v>1451.82</v>
      </c>
      <c r="G276" s="19">
        <f t="shared" si="83"/>
        <v>2.480261254185212E-4</v>
      </c>
      <c r="I276" s="30">
        <v>142.08715799999999</v>
      </c>
      <c r="J276" s="48">
        <f t="shared" si="84"/>
        <v>5.2638063725123363E-3</v>
      </c>
      <c r="L276" s="30">
        <v>36.435668999999997</v>
      </c>
      <c r="M276" s="19">
        <f t="shared" si="85"/>
        <v>-1.1233145884924856E-2</v>
      </c>
      <c r="O276" s="30">
        <v>33.240001999999997</v>
      </c>
      <c r="P276" s="19">
        <f t="shared" si="86"/>
        <v>2.0884550955634129E-2</v>
      </c>
      <c r="R276" s="20">
        <f t="shared" si="76"/>
        <v>1.5755035145183493E-4</v>
      </c>
      <c r="S276" s="20">
        <f t="shared" si="77"/>
        <v>3.2675235746389646E-4</v>
      </c>
      <c r="U276" s="20">
        <f t="shared" si="87"/>
        <v>1.8304964602166391E-4</v>
      </c>
      <c r="V276" s="20">
        <f t="shared" si="88"/>
        <v>2.9901452876243608E-4</v>
      </c>
      <c r="X276" s="20">
        <f t="shared" si="78"/>
        <v>1.3427084501308134E-4</v>
      </c>
      <c r="Y276" s="20">
        <f t="shared" si="79"/>
        <v>1.7655371326899208E-4</v>
      </c>
      <c r="AA276" s="20">
        <f t="shared" si="89"/>
        <v>2.0086797760573061E-4</v>
      </c>
      <c r="AB276" s="50">
        <f t="shared" si="90"/>
        <v>3.4753063138508812E-4</v>
      </c>
      <c r="AD276" s="51">
        <f t="shared" si="91"/>
        <v>1.1618485413383823</v>
      </c>
      <c r="AE276" s="21">
        <f t="shared" si="92"/>
        <v>0.91511054758181753</v>
      </c>
      <c r="AG276" s="21">
        <f t="shared" si="80"/>
        <v>0.8522408472959172</v>
      </c>
      <c r="AH276" s="21">
        <f t="shared" si="81"/>
        <v>0.54032881243557629</v>
      </c>
      <c r="AJ276" s="21">
        <f t="shared" si="93"/>
        <v>1.2749446494706069</v>
      </c>
      <c r="AK276" s="21">
        <f t="shared" si="94"/>
        <v>1.0635902800593795</v>
      </c>
    </row>
    <row r="277" spans="1:37" ht="17" thickBot="1" x14ac:dyDescent="0.25">
      <c r="A277" s="16">
        <v>44097</v>
      </c>
      <c r="B277" s="16"/>
      <c r="C277" s="17">
        <v>3231.25</v>
      </c>
      <c r="D277" s="19">
        <f t="shared" si="82"/>
        <v>-2.0610744866257469E-2</v>
      </c>
      <c r="F277" s="67">
        <v>1451.46</v>
      </c>
      <c r="G277" s="19">
        <f t="shared" si="83"/>
        <v>-3.0394933732364238E-2</v>
      </c>
      <c r="I277" s="30">
        <v>141.343155</v>
      </c>
      <c r="J277" s="48">
        <f t="shared" si="84"/>
        <v>-1.8824290347222328E-2</v>
      </c>
      <c r="L277" s="30">
        <v>36.849606000000001</v>
      </c>
      <c r="M277" s="19">
        <f t="shared" si="85"/>
        <v>-2.6449573960795725E-2</v>
      </c>
      <c r="O277" s="30">
        <v>32.560001</v>
      </c>
      <c r="P277" s="19">
        <f t="shared" si="86"/>
        <v>-2.4273240164016774E-2</v>
      </c>
      <c r="R277" s="20">
        <f t="shared" si="76"/>
        <v>1.7080066635499771E-4</v>
      </c>
      <c r="S277" s="20">
        <f t="shared" si="77"/>
        <v>3.6661423683647922E-4</v>
      </c>
      <c r="U277" s="20">
        <f t="shared" si="87"/>
        <v>2.0690274094392806E-4</v>
      </c>
      <c r="V277" s="20">
        <f t="shared" si="88"/>
        <v>3.4044175183506889E-4</v>
      </c>
      <c r="X277" s="20">
        <f t="shared" si="78"/>
        <v>1.4173164800858348E-4</v>
      </c>
      <c r="Y277" s="20">
        <f t="shared" si="79"/>
        <v>1.8921719473834816E-4</v>
      </c>
      <c r="AA277" s="20">
        <f t="shared" si="89"/>
        <v>2.4308423069393988E-4</v>
      </c>
      <c r="AB277" s="50">
        <f t="shared" si="90"/>
        <v>4.213166889806936E-4</v>
      </c>
      <c r="AD277" s="51">
        <f t="shared" si="91"/>
        <v>1.2113696354901484</v>
      </c>
      <c r="AE277" s="21">
        <f t="shared" si="92"/>
        <v>0.92861028740385765</v>
      </c>
      <c r="AG277" s="21">
        <f t="shared" si="80"/>
        <v>0.8298073481399878</v>
      </c>
      <c r="AH277" s="21">
        <f t="shared" si="81"/>
        <v>0.51612069506930969</v>
      </c>
      <c r="AJ277" s="21">
        <f t="shared" si="93"/>
        <v>1.423204229125814</v>
      </c>
      <c r="AK277" s="21">
        <f t="shared" si="94"/>
        <v>1.1492098414296259</v>
      </c>
    </row>
    <row r="278" spans="1:37" ht="17" thickBot="1" x14ac:dyDescent="0.25">
      <c r="A278" s="16">
        <v>44096</v>
      </c>
      <c r="B278" s="16"/>
      <c r="C278" s="17">
        <v>3299.25</v>
      </c>
      <c r="D278" s="19">
        <f t="shared" si="82"/>
        <v>7.404580152671647E-3</v>
      </c>
      <c r="F278" s="67">
        <v>1496.96</v>
      </c>
      <c r="G278" s="19">
        <f t="shared" si="83"/>
        <v>7.8841945800369739E-3</v>
      </c>
      <c r="I278" s="30">
        <v>144.05488600000001</v>
      </c>
      <c r="J278" s="48">
        <f t="shared" si="84"/>
        <v>1.2523147546475766E-2</v>
      </c>
      <c r="L278" s="30">
        <v>37.850741999999997</v>
      </c>
      <c r="M278" s="19">
        <f t="shared" si="85"/>
        <v>7.1720687416985118E-3</v>
      </c>
      <c r="O278" s="30">
        <v>33.369999</v>
      </c>
      <c r="P278" s="19">
        <f t="shared" si="86"/>
        <v>-2.9095141957961701E-2</v>
      </c>
      <c r="R278" s="20">
        <f t="shared" si="76"/>
        <v>1.6528936361132242E-4</v>
      </c>
      <c r="S278" s="20">
        <f t="shared" si="77"/>
        <v>3.5689509821409704E-4</v>
      </c>
      <c r="U278" s="20">
        <f t="shared" si="87"/>
        <v>2.0107494566554918E-4</v>
      </c>
      <c r="V278" s="20">
        <f t="shared" si="88"/>
        <v>3.3419806028985651E-4</v>
      </c>
      <c r="X278" s="20">
        <f t="shared" si="78"/>
        <v>1.3526625513820696E-4</v>
      </c>
      <c r="Y278" s="20">
        <f t="shared" si="79"/>
        <v>1.8171432844794785E-4</v>
      </c>
      <c r="AA278" s="20">
        <f t="shared" si="89"/>
        <v>2.3603788032884647E-4</v>
      </c>
      <c r="AB278" s="50">
        <f t="shared" si="90"/>
        <v>4.1685581115576608E-4</v>
      </c>
      <c r="AD278" s="51">
        <f t="shared" si="91"/>
        <v>1.216502630734162</v>
      </c>
      <c r="AE278" s="21">
        <f t="shared" si="92"/>
        <v>0.93640417579894908</v>
      </c>
      <c r="AG278" s="21">
        <f t="shared" si="80"/>
        <v>0.8183603117759306</v>
      </c>
      <c r="AH278" s="21">
        <f t="shared" si="81"/>
        <v>0.50915333204979918</v>
      </c>
      <c r="AJ278" s="21">
        <f t="shared" si="93"/>
        <v>1.4280282479875053</v>
      </c>
      <c r="AK278" s="21">
        <f t="shared" si="94"/>
        <v>1.1680065465782872</v>
      </c>
    </row>
    <row r="279" spans="1:37" ht="17" thickBot="1" x14ac:dyDescent="0.25">
      <c r="A279" s="16">
        <v>44095</v>
      </c>
      <c r="B279" s="16"/>
      <c r="C279" s="17">
        <v>3275</v>
      </c>
      <c r="D279" s="19">
        <f t="shared" si="82"/>
        <v>-2.34375E-2</v>
      </c>
      <c r="F279" s="67">
        <v>1485.25</v>
      </c>
      <c r="G279" s="19">
        <f t="shared" si="83"/>
        <v>-3.3531149546454309E-2</v>
      </c>
      <c r="I279" s="30">
        <v>142.273178</v>
      </c>
      <c r="J279" s="48">
        <f t="shared" si="84"/>
        <v>-4.6328381935134888E-2</v>
      </c>
      <c r="L279" s="30">
        <v>37.581206999999999</v>
      </c>
      <c r="M279" s="19">
        <f t="shared" si="85"/>
        <v>-1.9341830410402161E-2</v>
      </c>
      <c r="O279" s="30">
        <v>34.369999</v>
      </c>
      <c r="P279" s="19">
        <f t="shared" si="86"/>
        <v>-5.9387026289353329E-2</v>
      </c>
      <c r="R279" s="20">
        <f t="shared" si="76"/>
        <v>1.6613086472431229E-4</v>
      </c>
      <c r="S279" s="20">
        <f t="shared" si="77"/>
        <v>3.5655754304246253E-4</v>
      </c>
      <c r="U279" s="20">
        <f t="shared" si="87"/>
        <v>2.0196024062762579E-4</v>
      </c>
      <c r="V279" s="20">
        <f t="shared" si="88"/>
        <v>3.338332604936514E-4</v>
      </c>
      <c r="X279" s="20">
        <f t="shared" si="78"/>
        <v>1.4005527117050338E-4</v>
      </c>
      <c r="Y279" s="20">
        <f t="shared" si="79"/>
        <v>1.8184482052004537E-4</v>
      </c>
      <c r="AA279" s="20">
        <f t="shared" si="89"/>
        <v>2.3878292598291303E-4</v>
      </c>
      <c r="AB279" s="50">
        <f t="shared" si="90"/>
        <v>4.1890067771735716E-4</v>
      </c>
      <c r="AD279" s="51">
        <f t="shared" si="91"/>
        <v>1.2156695925394174</v>
      </c>
      <c r="AE279" s="21">
        <f t="shared" si="92"/>
        <v>0.93626755907361392</v>
      </c>
      <c r="AG279" s="21">
        <f t="shared" si="80"/>
        <v>0.8430418477801801</v>
      </c>
      <c r="AH279" s="21">
        <f t="shared" si="81"/>
        <v>0.51000132816819821</v>
      </c>
      <c r="AJ279" s="21">
        <f t="shared" si="93"/>
        <v>1.4373182634013493</v>
      </c>
      <c r="AK279" s="21">
        <f t="shared" si="94"/>
        <v>1.1748473307924667</v>
      </c>
    </row>
    <row r="280" spans="1:37" ht="17" thickBot="1" x14ac:dyDescent="0.25">
      <c r="A280" s="16">
        <v>44092</v>
      </c>
      <c r="B280" s="16"/>
      <c r="C280" s="17">
        <v>3353.6</v>
      </c>
      <c r="D280" s="19">
        <f t="shared" si="82"/>
        <v>-2.3501413059646703E-3</v>
      </c>
      <c r="F280" s="67">
        <v>1536.78</v>
      </c>
      <c r="G280" s="19">
        <f t="shared" si="83"/>
        <v>-3.7728510307273311E-3</v>
      </c>
      <c r="I280" s="30">
        <v>149.184662</v>
      </c>
      <c r="J280" s="48">
        <f t="shared" si="84"/>
        <v>-9.6184959616892884E-3</v>
      </c>
      <c r="L280" s="30">
        <v>38.322432999999997</v>
      </c>
      <c r="M280" s="19">
        <f t="shared" si="85"/>
        <v>-1.3871593852878172E-2</v>
      </c>
      <c r="O280" s="30">
        <v>36.540000999999997</v>
      </c>
      <c r="P280" s="19">
        <f t="shared" si="86"/>
        <v>-4.0882530413807183E-3</v>
      </c>
      <c r="R280" s="20">
        <f t="shared" si="76"/>
        <v>1.6171953267709487E-4</v>
      </c>
      <c r="S280" s="20">
        <f t="shared" si="77"/>
        <v>3.5625637546010544E-4</v>
      </c>
      <c r="U280" s="20">
        <f t="shared" si="87"/>
        <v>1.8936523829861268E-4</v>
      </c>
      <c r="V280" s="20">
        <f t="shared" si="88"/>
        <v>3.1734623426635239E-4</v>
      </c>
      <c r="X280" s="20">
        <f t="shared" si="78"/>
        <v>1.3980218081513802E-4</v>
      </c>
      <c r="Y280" s="20">
        <f t="shared" si="79"/>
        <v>1.8571651333514454E-4</v>
      </c>
      <c r="AA280" s="20">
        <f t="shared" si="89"/>
        <v>2.266314859988352E-4</v>
      </c>
      <c r="AB280" s="50">
        <f t="shared" si="90"/>
        <v>4.0611591288171052E-4</v>
      </c>
      <c r="AD280" s="51">
        <f t="shared" si="91"/>
        <v>1.170948463453193</v>
      </c>
      <c r="AE280" s="21">
        <f t="shared" si="92"/>
        <v>0.89078050563024858</v>
      </c>
      <c r="AG280" s="21">
        <f t="shared" si="80"/>
        <v>0.86447306952265812</v>
      </c>
      <c r="AH280" s="21">
        <f t="shared" si="81"/>
        <v>0.52130018191335237</v>
      </c>
      <c r="AJ280" s="21">
        <f t="shared" si="93"/>
        <v>1.401385981317111</v>
      </c>
      <c r="AK280" s="21">
        <f t="shared" si="94"/>
        <v>1.139954091648778</v>
      </c>
    </row>
    <row r="281" spans="1:37" ht="17" thickBot="1" x14ac:dyDescent="0.25">
      <c r="A281" s="16">
        <v>44091</v>
      </c>
      <c r="B281" s="16"/>
      <c r="C281" s="17">
        <v>3361.5</v>
      </c>
      <c r="D281" s="19">
        <f t="shared" si="82"/>
        <v>-8.2608054285292498E-3</v>
      </c>
      <c r="F281" s="67">
        <v>1542.6</v>
      </c>
      <c r="G281" s="19">
        <f t="shared" si="83"/>
        <v>-6.2679971397834322E-3</v>
      </c>
      <c r="I281" s="30">
        <v>150.63353000000001</v>
      </c>
      <c r="J281" s="48">
        <f t="shared" si="84"/>
        <v>1.8264759465346225E-2</v>
      </c>
      <c r="L281" s="30">
        <v>38.861503999999996</v>
      </c>
      <c r="M281" s="19">
        <f t="shared" si="85"/>
        <v>-1.2371483972315467E-3</v>
      </c>
      <c r="O281" s="30">
        <v>36.689999</v>
      </c>
      <c r="P281" s="19">
        <f t="shared" si="86"/>
        <v>-1.0517879691592236E-2</v>
      </c>
      <c r="R281" s="20">
        <f t="shared" si="76"/>
        <v>1.6900625696893978E-4</v>
      </c>
      <c r="S281" s="20">
        <f t="shared" si="77"/>
        <v>3.7097799927180428E-4</v>
      </c>
      <c r="U281" s="20">
        <f t="shared" si="87"/>
        <v>1.994991103811136E-4</v>
      </c>
      <c r="V281" s="20">
        <f t="shared" si="88"/>
        <v>3.3174957772801506E-4</v>
      </c>
      <c r="X281" s="20">
        <f t="shared" si="78"/>
        <v>1.3969933255704076E-4</v>
      </c>
      <c r="Y281" s="20">
        <f t="shared" si="79"/>
        <v>1.8556903463906675E-4</v>
      </c>
      <c r="AA281" s="20">
        <f t="shared" si="89"/>
        <v>2.4080528360596437E-4</v>
      </c>
      <c r="AB281" s="50">
        <f t="shared" si="90"/>
        <v>4.2626247566617377E-4</v>
      </c>
      <c r="AD281" s="51">
        <f t="shared" si="91"/>
        <v>1.1804244053388973</v>
      </c>
      <c r="AE281" s="21">
        <f t="shared" si="92"/>
        <v>0.89425674400964206</v>
      </c>
      <c r="AG281" s="21">
        <f t="shared" si="80"/>
        <v>0.82659266622723271</v>
      </c>
      <c r="AH281" s="21">
        <f t="shared" si="81"/>
        <v>0.50021574056499762</v>
      </c>
      <c r="AJ281" s="21">
        <f t="shared" si="93"/>
        <v>1.4248305827530392</v>
      </c>
      <c r="AK281" s="21">
        <f t="shared" si="94"/>
        <v>1.1490235984421928</v>
      </c>
    </row>
    <row r="282" spans="1:37" ht="17" thickBot="1" x14ac:dyDescent="0.25">
      <c r="A282" s="16">
        <v>44090</v>
      </c>
      <c r="B282" s="16"/>
      <c r="C282" s="17">
        <v>3389.5</v>
      </c>
      <c r="D282" s="19">
        <f t="shared" si="82"/>
        <v>-4.6252110711401118E-3</v>
      </c>
      <c r="F282" s="67">
        <v>1552.33</v>
      </c>
      <c r="G282" s="19">
        <f t="shared" si="83"/>
        <v>9.2188668205310798E-3</v>
      </c>
      <c r="I282" s="30">
        <v>147.93159499999999</v>
      </c>
      <c r="J282" s="48">
        <f t="shared" si="84"/>
        <v>1.6890937976466791E-2</v>
      </c>
      <c r="L282" s="30">
        <v>38.909641000000001</v>
      </c>
      <c r="M282" s="19">
        <f t="shared" si="85"/>
        <v>-4.4334209283074522E-3</v>
      </c>
      <c r="O282" s="30">
        <v>37.080002</v>
      </c>
      <c r="P282" s="19">
        <f t="shared" si="86"/>
        <v>3.7202853146853121E-2</v>
      </c>
      <c r="R282" s="20">
        <f t="shared" si="76"/>
        <v>1.6804585756706572E-4</v>
      </c>
      <c r="S282" s="20">
        <f t="shared" si="77"/>
        <v>3.7098712039859992E-4</v>
      </c>
      <c r="U282" s="20">
        <f t="shared" si="87"/>
        <v>2.0250186764275699E-4</v>
      </c>
      <c r="V282" s="20">
        <f t="shared" si="88"/>
        <v>3.3626352619722653E-4</v>
      </c>
      <c r="X282" s="20">
        <f t="shared" si="78"/>
        <v>1.3928255616995258E-4</v>
      </c>
      <c r="Y282" s="20">
        <f t="shared" si="79"/>
        <v>1.8475498248348991E-4</v>
      </c>
      <c r="AA282" s="20">
        <f t="shared" si="89"/>
        <v>2.3850404026469905E-4</v>
      </c>
      <c r="AB282" s="50">
        <f t="shared" si="90"/>
        <v>4.2312425730004822E-4</v>
      </c>
      <c r="AD282" s="51">
        <f t="shared" si="91"/>
        <v>1.2050393301836682</v>
      </c>
      <c r="AE282" s="21">
        <f t="shared" si="92"/>
        <v>0.90640215713131689</v>
      </c>
      <c r="AG282" s="21">
        <f t="shared" si="80"/>
        <v>0.82883659369208817</v>
      </c>
      <c r="AH282" s="21">
        <f t="shared" si="81"/>
        <v>0.49800915537171075</v>
      </c>
      <c r="AJ282" s="21">
        <f t="shared" si="93"/>
        <v>1.4192794973807317</v>
      </c>
      <c r="AK282" s="21">
        <f t="shared" si="94"/>
        <v>1.1405362451543617</v>
      </c>
    </row>
    <row r="283" spans="1:37" ht="17" thickBot="1" x14ac:dyDescent="0.25">
      <c r="A283" s="16">
        <v>44089</v>
      </c>
      <c r="B283" s="16"/>
      <c r="C283" s="17">
        <v>3405.25</v>
      </c>
      <c r="D283" s="19">
        <f t="shared" si="82"/>
        <v>6.7257945306726796E-3</v>
      </c>
      <c r="F283" s="67">
        <v>1538.15</v>
      </c>
      <c r="G283" s="19">
        <f t="shared" si="83"/>
        <v>7.6774432812620752E-4</v>
      </c>
      <c r="I283" s="30">
        <v>145.47439600000001</v>
      </c>
      <c r="J283" s="48">
        <f t="shared" si="84"/>
        <v>-3.1984734580424168E-2</v>
      </c>
      <c r="L283" s="30">
        <v>39.082912</v>
      </c>
      <c r="M283" s="19">
        <f t="shared" si="85"/>
        <v>5.6973605550625361E-3</v>
      </c>
      <c r="O283" s="30">
        <v>35.75</v>
      </c>
      <c r="P283" s="19">
        <f t="shared" si="86"/>
        <v>-1.4065031112246662E-2</v>
      </c>
      <c r="R283" s="20">
        <f t="shared" si="76"/>
        <v>1.7010982147268203E-4</v>
      </c>
      <c r="S283" s="20">
        <f t="shared" si="77"/>
        <v>3.8366950994165835E-4</v>
      </c>
      <c r="U283" s="20">
        <f t="shared" si="87"/>
        <v>2.102958165720154E-4</v>
      </c>
      <c r="V283" s="20">
        <f t="shared" si="88"/>
        <v>3.5091315561676725E-4</v>
      </c>
      <c r="X283" s="20">
        <f t="shared" si="78"/>
        <v>1.4552909500989056E-4</v>
      </c>
      <c r="Y283" s="20">
        <f t="shared" si="79"/>
        <v>2.0009575561581077E-4</v>
      </c>
      <c r="AA283" s="20">
        <f t="shared" si="89"/>
        <v>2.2137761451851477E-4</v>
      </c>
      <c r="AB283" s="50">
        <f t="shared" si="90"/>
        <v>3.7531298306926503E-4</v>
      </c>
      <c r="AD283" s="51">
        <f t="shared" si="91"/>
        <v>1.2362355962250355</v>
      </c>
      <c r="AE283" s="21">
        <f t="shared" si="92"/>
        <v>0.91462351457150692</v>
      </c>
      <c r="AG283" s="21">
        <f t="shared" si="80"/>
        <v>0.85550083910505492</v>
      </c>
      <c r="AH283" s="21">
        <f t="shared" si="81"/>
        <v>0.52153155367033932</v>
      </c>
      <c r="AJ283" s="21">
        <f t="shared" si="93"/>
        <v>1.3013805587590124</v>
      </c>
      <c r="AK283" s="21">
        <f t="shared" si="94"/>
        <v>0.97821946582707597</v>
      </c>
    </row>
    <row r="284" spans="1:37" ht="17" thickBot="1" x14ac:dyDescent="0.25">
      <c r="A284" s="16">
        <v>44088</v>
      </c>
      <c r="B284" s="16"/>
      <c r="C284" s="17">
        <v>3382.5</v>
      </c>
      <c r="D284" s="19">
        <f t="shared" si="82"/>
        <v>1.462317210348707E-2</v>
      </c>
      <c r="F284" s="67">
        <v>1536.97</v>
      </c>
      <c r="G284" s="19">
        <f t="shared" si="83"/>
        <v>2.6514923828033776E-2</v>
      </c>
      <c r="I284" s="30">
        <v>150.28109699999999</v>
      </c>
      <c r="J284" s="48">
        <f t="shared" si="84"/>
        <v>-2.0801775046556115E-3</v>
      </c>
      <c r="L284" s="30">
        <v>38.861503999999996</v>
      </c>
      <c r="M284" s="19">
        <f t="shared" si="85"/>
        <v>1.2286800228477057E-2</v>
      </c>
      <c r="O284" s="30">
        <v>36.259998000000003</v>
      </c>
      <c r="P284" s="19">
        <f t="shared" si="86"/>
        <v>-5.4854910994375228E-3</v>
      </c>
      <c r="R284" s="20">
        <f t="shared" si="76"/>
        <v>1.7219187960578096E-4</v>
      </c>
      <c r="S284" s="20">
        <f t="shared" si="77"/>
        <v>3.8568509614335215E-4</v>
      </c>
      <c r="U284" s="20">
        <f t="shared" si="87"/>
        <v>2.1096499962732434E-4</v>
      </c>
      <c r="V284" s="20">
        <f t="shared" si="88"/>
        <v>3.4915409659259456E-4</v>
      </c>
      <c r="X284" s="20">
        <f t="shared" si="78"/>
        <v>1.4607501341730886E-4</v>
      </c>
      <c r="Y284" s="20">
        <f t="shared" si="79"/>
        <v>2.0097598790310353E-4</v>
      </c>
      <c r="AA284" s="20">
        <f t="shared" si="89"/>
        <v>2.2510889113944166E-4</v>
      </c>
      <c r="AB284" s="50">
        <f t="shared" si="90"/>
        <v>3.7779819931871186E-4</v>
      </c>
      <c r="AD284" s="51">
        <f t="shared" si="91"/>
        <v>1.2251739170877931</v>
      </c>
      <c r="AE284" s="21">
        <f t="shared" si="92"/>
        <v>0.90528283328537096</v>
      </c>
      <c r="AG284" s="21">
        <f t="shared" si="80"/>
        <v>0.84832695799439262</v>
      </c>
      <c r="AH284" s="21">
        <f t="shared" si="81"/>
        <v>0.52108829175085469</v>
      </c>
      <c r="AJ284" s="21">
        <f t="shared" si="93"/>
        <v>1.3073142104889603</v>
      </c>
      <c r="AK284" s="21">
        <f t="shared" si="94"/>
        <v>0.97955094219739081</v>
      </c>
    </row>
    <row r="285" spans="1:37" ht="17" thickBot="1" x14ac:dyDescent="0.25">
      <c r="A285" s="16">
        <v>44085</v>
      </c>
      <c r="B285" s="16"/>
      <c r="C285" s="17">
        <v>3333.75</v>
      </c>
      <c r="D285" s="19">
        <f t="shared" si="82"/>
        <v>-2.0206555904804802E-3</v>
      </c>
      <c r="F285" s="67">
        <v>1497.27</v>
      </c>
      <c r="G285" s="19">
        <f t="shared" si="83"/>
        <v>-6.9507544354170392E-3</v>
      </c>
      <c r="I285" s="30">
        <v>150.59435999999999</v>
      </c>
      <c r="J285" s="48">
        <f t="shared" si="84"/>
        <v>2.6491241241114905E-2</v>
      </c>
      <c r="L285" s="30">
        <v>38.389816000000003</v>
      </c>
      <c r="M285" s="19">
        <f t="shared" si="85"/>
        <v>7.834209296586625E-3</v>
      </c>
      <c r="O285" s="30">
        <v>36.459999000000003</v>
      </c>
      <c r="P285" s="19">
        <f t="shared" si="86"/>
        <v>-4.0972957088963868E-3</v>
      </c>
      <c r="R285" s="20">
        <f t="shared" si="76"/>
        <v>1.716395099312443E-4</v>
      </c>
      <c r="S285" s="20">
        <f t="shared" si="77"/>
        <v>3.8025404995568218E-4</v>
      </c>
      <c r="U285" s="20">
        <f t="shared" si="87"/>
        <v>2.1369392261703422E-4</v>
      </c>
      <c r="V285" s="20">
        <f t="shared" si="88"/>
        <v>3.5267239165665226E-4</v>
      </c>
      <c r="X285" s="20">
        <f t="shared" si="78"/>
        <v>1.4521854326702313E-4</v>
      </c>
      <c r="Y285" s="20">
        <f t="shared" si="79"/>
        <v>1.9851658674387452E-4</v>
      </c>
      <c r="AA285" s="20">
        <f t="shared" si="89"/>
        <v>2.2685288955111757E-4</v>
      </c>
      <c r="AB285" s="50">
        <f t="shared" si="90"/>
        <v>3.8041402146749952E-4</v>
      </c>
      <c r="AD285" s="51">
        <f t="shared" si="91"/>
        <v>1.2450159214660783</v>
      </c>
      <c r="AE285" s="21">
        <f t="shared" si="92"/>
        <v>0.92746518202174444</v>
      </c>
      <c r="AG285" s="21">
        <f t="shared" si="80"/>
        <v>0.84606710497597593</v>
      </c>
      <c r="AH285" s="21">
        <f t="shared" si="81"/>
        <v>0.52206304381770874</v>
      </c>
      <c r="AJ285" s="21">
        <f t="shared" si="93"/>
        <v>1.3216822259746066</v>
      </c>
      <c r="AK285" s="21">
        <f t="shared" si="94"/>
        <v>1.0004206964050375</v>
      </c>
    </row>
    <row r="286" spans="1:37" ht="17" thickBot="1" x14ac:dyDescent="0.25">
      <c r="A286" s="16">
        <v>44084</v>
      </c>
      <c r="B286" s="16"/>
      <c r="C286" s="17">
        <v>3340.5</v>
      </c>
      <c r="D286" s="19">
        <f t="shared" si="82"/>
        <v>-1.7572237335490071E-2</v>
      </c>
      <c r="F286" s="67">
        <v>1507.75</v>
      </c>
      <c r="G286" s="19">
        <f t="shared" si="83"/>
        <v>-1.2270059221214824E-2</v>
      </c>
      <c r="I286" s="30">
        <v>146.707886</v>
      </c>
      <c r="J286" s="48">
        <f t="shared" si="84"/>
        <v>-1.8534301181770352E-2</v>
      </c>
      <c r="L286" s="30">
        <v>38.0914</v>
      </c>
      <c r="M286" s="19">
        <f t="shared" si="85"/>
        <v>-1.3954630740487417E-2</v>
      </c>
      <c r="O286" s="30">
        <v>36.610000999999997</v>
      </c>
      <c r="P286" s="19">
        <f t="shared" si="86"/>
        <v>-4.3513462061465225E-3</v>
      </c>
      <c r="R286" s="20">
        <f t="shared" si="76"/>
        <v>1.7254988543443159E-4</v>
      </c>
      <c r="S286" s="20">
        <f t="shared" si="77"/>
        <v>3.7967701563077584E-4</v>
      </c>
      <c r="U286" s="20">
        <f t="shared" si="87"/>
        <v>2.1541959925601154E-4</v>
      </c>
      <c r="V286" s="20">
        <f t="shared" si="88"/>
        <v>3.5533934298141376E-4</v>
      </c>
      <c r="X286" s="20">
        <f t="shared" si="78"/>
        <v>1.4586994900933728E-4</v>
      </c>
      <c r="Y286" s="20">
        <f t="shared" si="79"/>
        <v>1.9948758994051027E-4</v>
      </c>
      <c r="AA286" s="20">
        <f t="shared" si="89"/>
        <v>2.3014203135000757E-4</v>
      </c>
      <c r="AB286" s="50">
        <f t="shared" si="90"/>
        <v>3.8182089021487263E-4</v>
      </c>
      <c r="AD286" s="51">
        <f t="shared" si="91"/>
        <v>1.2484482311515084</v>
      </c>
      <c r="AE286" s="21">
        <f t="shared" si="92"/>
        <v>0.93589900982304997</v>
      </c>
      <c r="AG286" s="21">
        <f t="shared" si="80"/>
        <v>0.84537841704199457</v>
      </c>
      <c r="AH286" s="21">
        <f t="shared" si="81"/>
        <v>0.52541392217037908</v>
      </c>
      <c r="AJ286" s="21">
        <f t="shared" si="93"/>
        <v>1.3337709890132661</v>
      </c>
      <c r="AK286" s="21">
        <f t="shared" si="94"/>
        <v>1.0056465745774341</v>
      </c>
    </row>
    <row r="287" spans="1:37" ht="17" thickBot="1" x14ac:dyDescent="0.25">
      <c r="A287" s="16">
        <v>44083</v>
      </c>
      <c r="B287" s="16"/>
      <c r="C287" s="17">
        <v>3400.25</v>
      </c>
      <c r="D287" s="19">
        <f t="shared" si="82"/>
        <v>1.9412381951731339E-2</v>
      </c>
      <c r="F287" s="67">
        <v>1526.48</v>
      </c>
      <c r="G287" s="19">
        <f t="shared" si="83"/>
        <v>1.4548813962607765E-2</v>
      </c>
      <c r="I287" s="30">
        <v>149.478363</v>
      </c>
      <c r="J287" s="48">
        <f t="shared" si="84"/>
        <v>2.8077143797647697E-2</v>
      </c>
      <c r="L287" s="30">
        <v>38.630474</v>
      </c>
      <c r="M287" s="19">
        <f t="shared" si="85"/>
        <v>3.249965400896615E-3</v>
      </c>
      <c r="O287" s="30">
        <v>36.770000000000003</v>
      </c>
      <c r="P287" s="19">
        <f t="shared" si="86"/>
        <v>-2.4416982517171393E-3</v>
      </c>
      <c r="R287" s="20">
        <f t="shared" si="76"/>
        <v>1.6822949913390561E-4</v>
      </c>
      <c r="S287" s="20">
        <f t="shared" si="77"/>
        <v>3.7731666969033226E-4</v>
      </c>
      <c r="U287" s="20">
        <f t="shared" si="87"/>
        <v>2.108078250662623E-4</v>
      </c>
      <c r="V287" s="20">
        <f t="shared" si="88"/>
        <v>3.5152144052584289E-4</v>
      </c>
      <c r="X287" s="20">
        <f t="shared" si="78"/>
        <v>1.4274055834485617E-4</v>
      </c>
      <c r="Y287" s="20">
        <f t="shared" si="79"/>
        <v>1.9730812282608314E-4</v>
      </c>
      <c r="AA287" s="20">
        <f t="shared" si="89"/>
        <v>2.2861562328446497E-4</v>
      </c>
      <c r="AB287" s="50">
        <f t="shared" si="90"/>
        <v>3.8091885555474494E-4</v>
      </c>
      <c r="AD287" s="51">
        <f t="shared" si="91"/>
        <v>1.2530966694400345</v>
      </c>
      <c r="AE287" s="21">
        <f t="shared" si="92"/>
        <v>0.93163506614838998</v>
      </c>
      <c r="AG287" s="21">
        <f t="shared" si="80"/>
        <v>0.84848709102580744</v>
      </c>
      <c r="AH287" s="21">
        <f t="shared" si="81"/>
        <v>0.52292447876213888</v>
      </c>
      <c r="AJ287" s="21">
        <f t="shared" si="93"/>
        <v>1.3589508645121378</v>
      </c>
      <c r="AK287" s="21">
        <f t="shared" si="94"/>
        <v>1.0095468505734693</v>
      </c>
    </row>
    <row r="288" spans="1:37" ht="17" thickBot="1" x14ac:dyDescent="0.25">
      <c r="A288" s="16">
        <v>44082</v>
      </c>
      <c r="B288" s="16"/>
      <c r="C288" s="17">
        <v>3335.5</v>
      </c>
      <c r="D288" s="19">
        <f t="shared" si="82"/>
        <v>-2.3994147768836904E-2</v>
      </c>
      <c r="F288" s="67">
        <v>1504.59</v>
      </c>
      <c r="G288" s="19">
        <f t="shared" si="83"/>
        <v>-2.0002605354002445E-2</v>
      </c>
      <c r="I288" s="30">
        <v>145.39605700000001</v>
      </c>
      <c r="J288" s="48">
        <f t="shared" si="84"/>
        <v>2.2944479440298871E-3</v>
      </c>
      <c r="L288" s="30">
        <v>38.505333</v>
      </c>
      <c r="M288" s="19">
        <f t="shared" si="85"/>
        <v>-2.0088009358008585E-2</v>
      </c>
      <c r="O288" s="30">
        <v>36.860000999999997</v>
      </c>
      <c r="P288" s="19">
        <f t="shared" si="86"/>
        <v>-1.1796193345742556E-2</v>
      </c>
      <c r="R288" s="20">
        <f t="shared" si="76"/>
        <v>1.7470416424479013E-4</v>
      </c>
      <c r="S288" s="20">
        <f t="shared" si="77"/>
        <v>3.938109774127018E-4</v>
      </c>
      <c r="U288" s="20">
        <f t="shared" si="87"/>
        <v>2.2277660124783019E-4</v>
      </c>
      <c r="V288" s="20">
        <f t="shared" si="88"/>
        <v>3.7082676653703419E-4</v>
      </c>
      <c r="X288" s="20">
        <f t="shared" si="78"/>
        <v>1.5342277621965364E-4</v>
      </c>
      <c r="Y288" s="20">
        <f t="shared" si="79"/>
        <v>2.1221827706546963E-4</v>
      </c>
      <c r="AA288" s="20">
        <f t="shared" si="89"/>
        <v>2.3922971076332857E-4</v>
      </c>
      <c r="AB288" s="50">
        <f t="shared" si="90"/>
        <v>3.9477446585408347E-4</v>
      </c>
      <c r="AD288" s="51">
        <f t="shared" si="91"/>
        <v>1.2751648033740193</v>
      </c>
      <c r="AE288" s="21">
        <f t="shared" si="92"/>
        <v>0.94163643932256147</v>
      </c>
      <c r="AG288" s="21">
        <f t="shared" si="80"/>
        <v>0.87818614331758194</v>
      </c>
      <c r="AH288" s="21">
        <f t="shared" si="81"/>
        <v>0.53888359958811249</v>
      </c>
      <c r="AJ288" s="21">
        <f t="shared" si="93"/>
        <v>1.3693417772694143</v>
      </c>
      <c r="AK288" s="21">
        <f t="shared" si="94"/>
        <v>1.00244657588702</v>
      </c>
    </row>
    <row r="289" spans="1:37" ht="17" thickBot="1" x14ac:dyDescent="0.25">
      <c r="A289" s="16">
        <v>44078</v>
      </c>
      <c r="B289" s="16"/>
      <c r="C289" s="17">
        <v>3417.5</v>
      </c>
      <c r="D289" s="19">
        <f t="shared" si="82"/>
        <v>-1.2711252347248347E-2</v>
      </c>
      <c r="F289" s="67">
        <v>1535.3</v>
      </c>
      <c r="G289" s="19">
        <f t="shared" si="83"/>
        <v>-6.0724551363390278E-3</v>
      </c>
      <c r="I289" s="30">
        <v>145.06321700000001</v>
      </c>
      <c r="J289" s="48">
        <f t="shared" si="84"/>
        <v>9.6758010974429265E-3</v>
      </c>
      <c r="L289" s="30">
        <v>39.294685000000001</v>
      </c>
      <c r="M289" s="19">
        <f t="shared" si="85"/>
        <v>-3.1747723747390655E-3</v>
      </c>
      <c r="O289" s="30">
        <v>37.299999</v>
      </c>
      <c r="P289" s="19">
        <f t="shared" si="86"/>
        <v>-7.7148443735036709E-3</v>
      </c>
      <c r="R289" s="20">
        <f t="shared" si="76"/>
        <v>1.6974585380151133E-4</v>
      </c>
      <c r="S289" s="20">
        <f t="shared" si="77"/>
        <v>4.0516467174002072E-4</v>
      </c>
      <c r="U289" s="20">
        <f t="shared" si="87"/>
        <v>2.281173484168051E-4</v>
      </c>
      <c r="V289" s="20">
        <f t="shared" si="88"/>
        <v>3.8501366364587732E-4</v>
      </c>
      <c r="X289" s="20">
        <f t="shared" si="78"/>
        <v>1.5136860069780281E-4</v>
      </c>
      <c r="Y289" s="20">
        <f t="shared" si="79"/>
        <v>2.1678992312405739E-4</v>
      </c>
      <c r="AA289" s="20">
        <f t="shared" si="89"/>
        <v>2.4765370186120096E-4</v>
      </c>
      <c r="AB289" s="50">
        <f t="shared" si="90"/>
        <v>4.2331919394553304E-4</v>
      </c>
      <c r="AD289" s="51">
        <f t="shared" si="91"/>
        <v>1.3438758196918861</v>
      </c>
      <c r="AE289" s="21">
        <f t="shared" si="92"/>
        <v>0.95026464669882782</v>
      </c>
      <c r="AG289" s="21">
        <f t="shared" si="80"/>
        <v>0.89173665988214612</v>
      </c>
      <c r="AH289" s="21">
        <f t="shared" si="81"/>
        <v>0.5350662045459964</v>
      </c>
      <c r="AJ289" s="21">
        <f t="shared" si="93"/>
        <v>1.4589676054814835</v>
      </c>
      <c r="AK289" s="21">
        <f t="shared" si="94"/>
        <v>1.0448077620576983</v>
      </c>
    </row>
    <row r="290" spans="1:37" ht="17" thickBot="1" x14ac:dyDescent="0.25">
      <c r="A290" s="16">
        <v>44077</v>
      </c>
      <c r="B290" s="16"/>
      <c r="C290" s="17">
        <v>3461.5</v>
      </c>
      <c r="D290" s="19">
        <f t="shared" si="82"/>
        <v>-3.2897953481874742E-2</v>
      </c>
      <c r="F290" s="67">
        <v>1544.68</v>
      </c>
      <c r="G290" s="19">
        <f t="shared" si="83"/>
        <v>-2.9900332225913595E-2</v>
      </c>
      <c r="I290" s="30">
        <v>143.67306500000001</v>
      </c>
      <c r="J290" s="48">
        <f t="shared" si="84"/>
        <v>-1.6815335930170927E-2</v>
      </c>
      <c r="L290" s="30">
        <v>39.419834000000002</v>
      </c>
      <c r="M290" s="19">
        <f t="shared" si="85"/>
        <v>-3.465334799399522E-2</v>
      </c>
      <c r="O290" s="30">
        <v>37.590000000000003</v>
      </c>
      <c r="P290" s="19">
        <f t="shared" si="86"/>
        <v>-9.7470761261084782E-3</v>
      </c>
      <c r="R290" s="20">
        <f t="shared" si="76"/>
        <v>1.7366435868538597E-4</v>
      </c>
      <c r="S290" s="20">
        <f t="shared" si="77"/>
        <v>4.2869403856092255E-4</v>
      </c>
      <c r="U290" s="20">
        <f t="shared" si="87"/>
        <v>2.3898564495114351E-4</v>
      </c>
      <c r="V290" s="20">
        <f t="shared" si="88"/>
        <v>4.0469079390227723E-4</v>
      </c>
      <c r="X290" s="20">
        <f t="shared" si="78"/>
        <v>1.5622375248366881E-4</v>
      </c>
      <c r="Y290" s="20">
        <f t="shared" si="79"/>
        <v>2.269651361234216E-4</v>
      </c>
      <c r="AA290" s="20">
        <f t="shared" si="89"/>
        <v>2.6662829383068665E-4</v>
      </c>
      <c r="AB290" s="50">
        <f t="shared" si="90"/>
        <v>4.6256005437172749E-4</v>
      </c>
      <c r="AD290" s="51">
        <f t="shared" si="91"/>
        <v>1.3761352459435559</v>
      </c>
      <c r="AE290" s="21">
        <f t="shared" si="92"/>
        <v>0.94400844775163772</v>
      </c>
      <c r="AG290" s="21">
        <f t="shared" si="80"/>
        <v>0.89957290987200822</v>
      </c>
      <c r="AH290" s="21">
        <f t="shared" si="81"/>
        <v>0.52943385190360448</v>
      </c>
      <c r="AJ290" s="21">
        <f t="shared" si="93"/>
        <v>1.5353080842207589</v>
      </c>
      <c r="AK290" s="21">
        <f t="shared" si="94"/>
        <v>1.0789981029931961</v>
      </c>
    </row>
    <row r="291" spans="1:37" ht="17" thickBot="1" x14ac:dyDescent="0.25">
      <c r="A291" s="16">
        <v>44076</v>
      </c>
      <c r="B291" s="16"/>
      <c r="C291" s="17">
        <v>3579.25</v>
      </c>
      <c r="D291" s="19">
        <f t="shared" si="82"/>
        <v>1.4814289764672584E-2</v>
      </c>
      <c r="F291" s="67">
        <v>1592.29</v>
      </c>
      <c r="G291" s="19">
        <f t="shared" si="83"/>
        <v>8.6850207148196912E-3</v>
      </c>
      <c r="I291" s="30">
        <v>146.13029499999999</v>
      </c>
      <c r="J291" s="48">
        <f t="shared" si="84"/>
        <v>2.2047219885052538E-2</v>
      </c>
      <c r="L291" s="30">
        <v>40.834899999999998</v>
      </c>
      <c r="M291" s="19">
        <f t="shared" si="85"/>
        <v>9.2790129066426807E-3</v>
      </c>
      <c r="O291" s="30">
        <v>37.959999000000003</v>
      </c>
      <c r="P291" s="19">
        <f t="shared" si="86"/>
        <v>3.4050668320639188E-2</v>
      </c>
      <c r="R291" s="20">
        <f t="shared" si="76"/>
        <v>1.5979512495244177E-4</v>
      </c>
      <c r="S291" s="20">
        <f t="shared" si="77"/>
        <v>4.1816474860904932E-4</v>
      </c>
      <c r="U291" s="20">
        <f t="shared" si="87"/>
        <v>2.3119627826513812E-4</v>
      </c>
      <c r="V291" s="20">
        <f t="shared" si="88"/>
        <v>3.9743106234763087E-4</v>
      </c>
      <c r="X291" s="20">
        <f t="shared" si="78"/>
        <v>1.4307415246770535E-4</v>
      </c>
      <c r="Y291" s="20">
        <f t="shared" si="79"/>
        <v>2.1301246368805112E-4</v>
      </c>
      <c r="AA291" s="20">
        <f t="shared" si="89"/>
        <v>2.6370281123514605E-4</v>
      </c>
      <c r="AB291" s="50">
        <f t="shared" si="90"/>
        <v>4.5283212571935416E-4</v>
      </c>
      <c r="AD291" s="51">
        <f t="shared" si="91"/>
        <v>1.4468293593684209</v>
      </c>
      <c r="AE291" s="21">
        <f t="shared" si="92"/>
        <v>0.95041742200798762</v>
      </c>
      <c r="AG291" s="21">
        <f t="shared" si="80"/>
        <v>0.89535993360427668</v>
      </c>
      <c r="AH291" s="21">
        <f t="shared" si="81"/>
        <v>0.50939842346012953</v>
      </c>
      <c r="AJ291" s="21">
        <f t="shared" si="93"/>
        <v>1.6502556715270837</v>
      </c>
      <c r="AK291" s="21">
        <f t="shared" si="94"/>
        <v>1.08290363361718</v>
      </c>
    </row>
    <row r="292" spans="1:37" ht="17" thickBot="1" x14ac:dyDescent="0.25">
      <c r="A292" s="16">
        <v>44075</v>
      </c>
      <c r="B292" s="16"/>
      <c r="C292" s="17">
        <v>3527</v>
      </c>
      <c r="D292" s="19">
        <f t="shared" si="82"/>
        <v>8.0022863675335287E-3</v>
      </c>
      <c r="F292" s="67">
        <v>1578.58</v>
      </c>
      <c r="G292" s="19">
        <f t="shared" si="83"/>
        <v>1.0692242681896058E-2</v>
      </c>
      <c r="I292" s="30">
        <v>142.978027</v>
      </c>
      <c r="J292" s="48">
        <f t="shared" si="84"/>
        <v>2.6280743796932793E-2</v>
      </c>
      <c r="L292" s="30">
        <v>40.459476000000002</v>
      </c>
      <c r="M292" s="19">
        <f t="shared" si="85"/>
        <v>-4.5003269985665062E-3</v>
      </c>
      <c r="O292" s="30">
        <v>36.709999000000003</v>
      </c>
      <c r="P292" s="19">
        <f t="shared" si="86"/>
        <v>-4.226462080539406E-2</v>
      </c>
      <c r="R292" s="20">
        <f t="shared" si="76"/>
        <v>1.5956762000687231E-4</v>
      </c>
      <c r="S292" s="20">
        <f t="shared" si="77"/>
        <v>4.3299838136101712E-4</v>
      </c>
      <c r="U292" s="20">
        <f t="shared" si="87"/>
        <v>2.2950975617504316E-4</v>
      </c>
      <c r="V292" s="20">
        <f t="shared" si="88"/>
        <v>3.990544963162904E-4</v>
      </c>
      <c r="X292" s="20">
        <f t="shared" si="78"/>
        <v>1.4342193799651422E-4</v>
      </c>
      <c r="Y292" s="20">
        <f t="shared" si="79"/>
        <v>2.1754155403337202E-4</v>
      </c>
      <c r="AA292" s="20">
        <f t="shared" si="89"/>
        <v>2.6458407063666752E-4</v>
      </c>
      <c r="AB292" s="50">
        <f t="shared" si="90"/>
        <v>4.6777911556720574E-4</v>
      </c>
      <c r="AD292" s="51">
        <f t="shared" si="91"/>
        <v>1.4383228637812517</v>
      </c>
      <c r="AE292" s="21">
        <f t="shared" si="92"/>
        <v>0.92160736273878663</v>
      </c>
      <c r="AG292" s="21">
        <f t="shared" si="80"/>
        <v>0.89881605046398061</v>
      </c>
      <c r="AH292" s="21">
        <f t="shared" si="81"/>
        <v>0.50240731466382638</v>
      </c>
      <c r="AJ292" s="21">
        <f t="shared" si="93"/>
        <v>1.6581313340718644</v>
      </c>
      <c r="AK292" s="21">
        <f t="shared" si="94"/>
        <v>1.0803253215332225</v>
      </c>
    </row>
    <row r="293" spans="1:37" ht="17" thickBot="1" x14ac:dyDescent="0.25">
      <c r="A293" s="16">
        <v>44074</v>
      </c>
      <c r="B293" s="16"/>
      <c r="C293" s="17">
        <v>3499</v>
      </c>
      <c r="D293" s="19">
        <f t="shared" si="82"/>
        <v>-1.5694107575974225E-3</v>
      </c>
      <c r="F293" s="67">
        <v>1561.88</v>
      </c>
      <c r="G293" s="19">
        <f t="shared" si="83"/>
        <v>-1.0428678231559574E-2</v>
      </c>
      <c r="I293" s="30">
        <v>139.31668099999999</v>
      </c>
      <c r="J293" s="48">
        <f t="shared" si="84"/>
        <v>-9.1902848522757985E-3</v>
      </c>
      <c r="L293" s="30">
        <v>40.642380000000003</v>
      </c>
      <c r="M293" s="19">
        <f t="shared" si="85"/>
        <v>4.7404036366183178E-4</v>
      </c>
      <c r="O293" s="30">
        <v>38.330002</v>
      </c>
      <c r="P293" s="19">
        <f t="shared" si="86"/>
        <v>2.7063290460878964E-2</v>
      </c>
      <c r="R293" s="20">
        <f t="shared" si="76"/>
        <v>1.61748149410819E-4</v>
      </c>
      <c r="S293" s="20">
        <f t="shared" si="77"/>
        <v>4.3413020662201064E-4</v>
      </c>
      <c r="U293" s="20">
        <f t="shared" si="87"/>
        <v>2.2926931253445105E-4</v>
      </c>
      <c r="V293" s="20">
        <f t="shared" si="88"/>
        <v>3.9804602576162665E-4</v>
      </c>
      <c r="X293" s="20">
        <f t="shared" si="78"/>
        <v>1.4724920003321304E-4</v>
      </c>
      <c r="Y293" s="20">
        <f t="shared" si="79"/>
        <v>2.2094800821812141E-4</v>
      </c>
      <c r="AA293" s="20">
        <f t="shared" si="89"/>
        <v>2.6994721759508955E-4</v>
      </c>
      <c r="AB293" s="50">
        <f t="shared" si="90"/>
        <v>4.7385296734293755E-4</v>
      </c>
      <c r="AD293" s="51">
        <f t="shared" si="91"/>
        <v>1.4174462791047902</v>
      </c>
      <c r="AE293" s="21">
        <f t="shared" si="92"/>
        <v>0.91688166289750528</v>
      </c>
      <c r="AG293" s="21">
        <f t="shared" si="80"/>
        <v>0.91036095664513272</v>
      </c>
      <c r="AH293" s="21">
        <f t="shared" si="81"/>
        <v>0.50894410213315766</v>
      </c>
      <c r="AJ293" s="21">
        <f t="shared" si="93"/>
        <v>1.6689354318945508</v>
      </c>
      <c r="AK293" s="21">
        <f t="shared" si="94"/>
        <v>1.0914996471450622</v>
      </c>
    </row>
    <row r="294" spans="1:37" ht="17" thickBot="1" x14ac:dyDescent="0.25">
      <c r="A294" s="16">
        <v>44071</v>
      </c>
      <c r="B294" s="16"/>
      <c r="C294" s="17">
        <v>3504.5</v>
      </c>
      <c r="D294" s="19">
        <f t="shared" si="82"/>
        <v>5.5232766659494281E-3</v>
      </c>
      <c r="F294" s="67">
        <v>1578.34</v>
      </c>
      <c r="G294" s="19">
        <f t="shared" si="83"/>
        <v>8.8075880758806679E-3</v>
      </c>
      <c r="I294" s="30">
        <v>140.60891699999999</v>
      </c>
      <c r="J294" s="48">
        <f t="shared" si="84"/>
        <v>1.813495175088331E-3</v>
      </c>
      <c r="L294" s="30">
        <v>40.623123</v>
      </c>
      <c r="M294" s="19">
        <f t="shared" si="85"/>
        <v>-2.1283099490181367E-3</v>
      </c>
      <c r="O294" s="30">
        <v>37.32</v>
      </c>
      <c r="P294" s="19">
        <f t="shared" si="86"/>
        <v>-2.938819129040815E-3</v>
      </c>
      <c r="R294" s="20">
        <f t="shared" si="76"/>
        <v>1.6187876822711575E-4</v>
      </c>
      <c r="S294" s="20">
        <f t="shared" si="77"/>
        <v>4.3266244787791797E-4</v>
      </c>
      <c r="U294" s="20">
        <f t="shared" si="87"/>
        <v>2.2764904489824031E-4</v>
      </c>
      <c r="V294" s="20">
        <f t="shared" si="88"/>
        <v>3.976070108366583E-4</v>
      </c>
      <c r="X294" s="20">
        <f t="shared" si="78"/>
        <v>1.4747894247457721E-4</v>
      </c>
      <c r="Y294" s="20">
        <f t="shared" si="79"/>
        <v>2.206418147223762E-4</v>
      </c>
      <c r="AA294" s="20">
        <f t="shared" si="89"/>
        <v>2.6850399589437469E-4</v>
      </c>
      <c r="AB294" s="50">
        <f t="shared" si="90"/>
        <v>4.8104745466027901E-4</v>
      </c>
      <c r="AD294" s="51">
        <f t="shared" si="91"/>
        <v>1.4062934095152548</v>
      </c>
      <c r="AE294" s="21">
        <f t="shared" si="92"/>
        <v>0.91897739863212935</v>
      </c>
      <c r="AG294" s="21">
        <f t="shared" si="80"/>
        <v>0.91104561821019292</v>
      </c>
      <c r="AH294" s="21">
        <f t="shared" si="81"/>
        <v>0.50996294179113388</v>
      </c>
      <c r="AJ294" s="21">
        <f t="shared" si="93"/>
        <v>1.6586733321176736</v>
      </c>
      <c r="AK294" s="21">
        <f t="shared" si="94"/>
        <v>1.1118308441596336</v>
      </c>
    </row>
    <row r="295" spans="1:37" ht="17" thickBot="1" x14ac:dyDescent="0.25">
      <c r="A295" s="16">
        <v>44070</v>
      </c>
      <c r="B295" s="16"/>
      <c r="C295" s="17">
        <v>3485.25</v>
      </c>
      <c r="D295" s="19">
        <f t="shared" si="82"/>
        <v>1.4366783995403143E-3</v>
      </c>
      <c r="F295" s="67">
        <v>1564.56</v>
      </c>
      <c r="G295" s="19">
        <f t="shared" si="83"/>
        <v>2.8009409110427708E-3</v>
      </c>
      <c r="I295" s="30">
        <v>140.35438500000001</v>
      </c>
      <c r="J295" s="48">
        <f t="shared" si="84"/>
        <v>1.0858004304111102E-2</v>
      </c>
      <c r="L295" s="30">
        <v>40.709766000000002</v>
      </c>
      <c r="M295" s="19">
        <f t="shared" si="85"/>
        <v>9.4673730426020342E-4</v>
      </c>
      <c r="O295" s="30">
        <v>37.43</v>
      </c>
      <c r="P295" s="19">
        <f t="shared" si="86"/>
        <v>1.601520086862096E-2</v>
      </c>
      <c r="R295" s="20">
        <f t="shared" si="76"/>
        <v>1.6541936657064754E-4</v>
      </c>
      <c r="S295" s="20">
        <f t="shared" si="77"/>
        <v>4.3357797345125871E-4</v>
      </c>
      <c r="U295" s="20">
        <f t="shared" si="87"/>
        <v>2.2847356995228866E-4</v>
      </c>
      <c r="V295" s="20">
        <f t="shared" si="88"/>
        <v>3.9815634532971343E-4</v>
      </c>
      <c r="X295" s="20">
        <f t="shared" si="78"/>
        <v>1.5340158758108465E-4</v>
      </c>
      <c r="Y295" s="20">
        <f t="shared" si="79"/>
        <v>2.2424785531056799E-4</v>
      </c>
      <c r="AA295" s="20">
        <f t="shared" si="89"/>
        <v>2.5954477116609822E-4</v>
      </c>
      <c r="AB295" s="50">
        <f t="shared" si="90"/>
        <v>4.7600011050203392E-4</v>
      </c>
      <c r="AD295" s="51">
        <f t="shared" si="91"/>
        <v>1.3811778795242324</v>
      </c>
      <c r="AE295" s="21">
        <f t="shared" si="92"/>
        <v>0.91830390312591081</v>
      </c>
      <c r="AG295" s="21">
        <f t="shared" si="80"/>
        <v>0.92734962514543107</v>
      </c>
      <c r="AH295" s="21">
        <f t="shared" si="81"/>
        <v>0.51720306159827822</v>
      </c>
      <c r="AJ295" s="21">
        <f t="shared" si="93"/>
        <v>1.5690107908571362</v>
      </c>
      <c r="AK295" s="21">
        <f t="shared" si="94"/>
        <v>1.097842002242635</v>
      </c>
    </row>
    <row r="296" spans="1:37" ht="17" thickBot="1" x14ac:dyDescent="0.25">
      <c r="A296" s="16">
        <v>44069</v>
      </c>
      <c r="B296" s="16"/>
      <c r="C296" s="17">
        <v>3480.25</v>
      </c>
      <c r="D296" s="19">
        <f t="shared" si="82"/>
        <v>1.0819053151321478E-2</v>
      </c>
      <c r="F296" s="67">
        <v>1560.19</v>
      </c>
      <c r="G296" s="19">
        <f t="shared" si="83"/>
        <v>-7.0137028150278891E-3</v>
      </c>
      <c r="I296" s="30">
        <v>138.84678600000001</v>
      </c>
      <c r="J296" s="48">
        <f t="shared" si="84"/>
        <v>4.817664033822E-3</v>
      </c>
      <c r="L296" s="30">
        <v>40.671261000000001</v>
      </c>
      <c r="M296" s="19">
        <f t="shared" si="85"/>
        <v>6.9114267757448555E-3</v>
      </c>
      <c r="O296" s="30">
        <v>36.840000000000003</v>
      </c>
      <c r="P296" s="19">
        <f t="shared" si="86"/>
        <v>-2.3847428518949054E-2</v>
      </c>
      <c r="R296" s="20">
        <f t="shared" si="76"/>
        <v>1.7497143176184104E-4</v>
      </c>
      <c r="S296" s="20">
        <f t="shared" si="77"/>
        <v>4.4143863659889648E-4</v>
      </c>
      <c r="U296" s="20">
        <f t="shared" si="87"/>
        <v>2.4300109629184143E-4</v>
      </c>
      <c r="V296" s="20">
        <f t="shared" si="88"/>
        <v>4.1126195499509066E-4</v>
      </c>
      <c r="X296" s="20">
        <f t="shared" si="78"/>
        <v>1.6874510035269112E-4</v>
      </c>
      <c r="Y296" s="20">
        <f t="shared" si="79"/>
        <v>2.381528992232755E-4</v>
      </c>
      <c r="AA296" s="20">
        <f t="shared" si="89"/>
        <v>2.5961564696558954E-4</v>
      </c>
      <c r="AB296" s="50">
        <f t="shared" si="90"/>
        <v>4.7595192524508759E-4</v>
      </c>
      <c r="AD296" s="51">
        <f t="shared" si="91"/>
        <v>1.3888044113544069</v>
      </c>
      <c r="AE296" s="21">
        <f t="shared" si="92"/>
        <v>0.93164014406100748</v>
      </c>
      <c r="AG296" s="21">
        <f t="shared" si="80"/>
        <v>0.96441515425429691</v>
      </c>
      <c r="AH296" s="21">
        <f t="shared" si="81"/>
        <v>0.53949264853241174</v>
      </c>
      <c r="AJ296" s="21">
        <f t="shared" si="93"/>
        <v>1.4837602021738059</v>
      </c>
      <c r="AK296" s="21">
        <f t="shared" si="94"/>
        <v>1.0781836608415201</v>
      </c>
    </row>
    <row r="297" spans="1:37" ht="17" thickBot="1" x14ac:dyDescent="0.25">
      <c r="A297" s="16">
        <v>44068</v>
      </c>
      <c r="B297" s="16"/>
      <c r="C297" s="17">
        <v>3443</v>
      </c>
      <c r="D297" s="19">
        <f t="shared" si="82"/>
        <v>4.5222465353755847E-3</v>
      </c>
      <c r="F297" s="67">
        <v>1571.21</v>
      </c>
      <c r="G297" s="19">
        <f t="shared" si="83"/>
        <v>1.746925347631878E-3</v>
      </c>
      <c r="I297" s="30">
        <v>138.18107599999999</v>
      </c>
      <c r="J297" s="48">
        <f t="shared" si="84"/>
        <v>-3.740773579820611E-3</v>
      </c>
      <c r="L297" s="30">
        <v>40.392094</v>
      </c>
      <c r="M297" s="19">
        <f t="shared" si="85"/>
        <v>-5.2156604776835147E-3</v>
      </c>
      <c r="O297" s="30">
        <v>37.740001999999997</v>
      </c>
      <c r="P297" s="19">
        <f t="shared" si="86"/>
        <v>-2.6426532769557864E-3</v>
      </c>
      <c r="R297" s="20">
        <f t="shared" si="76"/>
        <v>1.8085769241644052E-4</v>
      </c>
      <c r="S297" s="20">
        <f t="shared" si="77"/>
        <v>4.4311992339111114E-4</v>
      </c>
      <c r="U297" s="20">
        <f t="shared" si="87"/>
        <v>2.4747649859973339E-4</v>
      </c>
      <c r="V297" s="20">
        <f t="shared" si="88"/>
        <v>4.1453295661339484E-4</v>
      </c>
      <c r="X297" s="20">
        <f t="shared" si="78"/>
        <v>1.6779107770964005E-4</v>
      </c>
      <c r="Y297" s="20">
        <f t="shared" si="79"/>
        <v>2.386874576806071E-4</v>
      </c>
      <c r="AA297" s="20">
        <f t="shared" si="89"/>
        <v>2.6041857351150695E-4</v>
      </c>
      <c r="AB297" s="50">
        <f t="shared" si="90"/>
        <v>4.7198320216257854E-4</v>
      </c>
      <c r="AD297" s="51">
        <f t="shared" si="91"/>
        <v>1.3683493098535024</v>
      </c>
      <c r="AE297" s="21">
        <f t="shared" si="92"/>
        <v>0.93548706508399404</v>
      </c>
      <c r="AG297" s="21">
        <f t="shared" si="80"/>
        <v>0.92775195496405294</v>
      </c>
      <c r="AH297" s="21">
        <f t="shared" si="81"/>
        <v>0.53865205575497066</v>
      </c>
      <c r="AJ297" s="21">
        <f t="shared" si="93"/>
        <v>1.439908748320589</v>
      </c>
      <c r="AK297" s="21">
        <f t="shared" si="94"/>
        <v>1.0651364952191325</v>
      </c>
    </row>
    <row r="298" spans="1:37" ht="17" thickBot="1" x14ac:dyDescent="0.25">
      <c r="A298" s="16">
        <v>44067</v>
      </c>
      <c r="B298" s="16"/>
      <c r="C298" s="17">
        <v>3427.5</v>
      </c>
      <c r="D298" s="19">
        <f t="shared" si="82"/>
        <v>1.0316875460574693E-2</v>
      </c>
      <c r="F298" s="67">
        <v>1568.47</v>
      </c>
      <c r="G298" s="19">
        <f t="shared" si="83"/>
        <v>1.0299649592909521E-2</v>
      </c>
      <c r="I298" s="30">
        <v>138.69992099999999</v>
      </c>
      <c r="J298" s="48">
        <f t="shared" si="84"/>
        <v>2.3477578080241202E-2</v>
      </c>
      <c r="L298" s="30">
        <v>40.603870000000001</v>
      </c>
      <c r="M298" s="19">
        <f t="shared" si="85"/>
        <v>-1.656968541004944E-3</v>
      </c>
      <c r="O298" s="30">
        <v>37.840000000000003</v>
      </c>
      <c r="P298" s="19">
        <f t="shared" si="86"/>
        <v>3.9846140144164321E-2</v>
      </c>
      <c r="R298" s="20">
        <f t="shared" si="76"/>
        <v>1.8919997267379261E-4</v>
      </c>
      <c r="S298" s="20">
        <f t="shared" si="77"/>
        <v>4.6117866354582204E-4</v>
      </c>
      <c r="U298" s="20">
        <f t="shared" si="87"/>
        <v>2.579337059038264E-4</v>
      </c>
      <c r="V298" s="20">
        <f t="shared" si="88"/>
        <v>4.2953176033448686E-4</v>
      </c>
      <c r="X298" s="20">
        <f t="shared" si="78"/>
        <v>1.7499694012937419E-4</v>
      </c>
      <c r="Y298" s="20">
        <f t="shared" si="79"/>
        <v>2.4896463665264728E-4</v>
      </c>
      <c r="AA298" s="20">
        <f t="shared" si="89"/>
        <v>2.7999659993079647E-4</v>
      </c>
      <c r="AB298" s="50">
        <f t="shared" si="90"/>
        <v>5.004215212222016E-4</v>
      </c>
      <c r="AD298" s="51">
        <f t="shared" si="91"/>
        <v>1.3632861689073308</v>
      </c>
      <c r="AE298" s="21">
        <f t="shared" si="92"/>
        <v>0.93137821475084182</v>
      </c>
      <c r="AG298" s="21">
        <f t="shared" si="80"/>
        <v>0.92493110678770307</v>
      </c>
      <c r="AH298" s="21">
        <f t="shared" si="81"/>
        <v>0.53984422162650747</v>
      </c>
      <c r="AJ298" s="21">
        <f t="shared" si="93"/>
        <v>1.4798976763783682</v>
      </c>
      <c r="AK298" s="21">
        <f t="shared" si="94"/>
        <v>1.0850925265593525</v>
      </c>
    </row>
    <row r="299" spans="1:37" ht="17" thickBot="1" x14ac:dyDescent="0.25">
      <c r="A299" s="16">
        <v>44064</v>
      </c>
      <c r="B299" s="16"/>
      <c r="C299" s="17">
        <v>3392.5</v>
      </c>
      <c r="D299" s="19">
        <f t="shared" si="82"/>
        <v>3.4755601567699745E-3</v>
      </c>
      <c r="F299" s="67">
        <v>1552.48</v>
      </c>
      <c r="G299" s="19">
        <f t="shared" si="83"/>
        <v>-7.5560953781244056E-3</v>
      </c>
      <c r="I299" s="30">
        <v>135.51828</v>
      </c>
      <c r="J299" s="48">
        <f t="shared" si="84"/>
        <v>6.9100225909730639E-3</v>
      </c>
      <c r="L299" s="30">
        <v>40.671261000000001</v>
      </c>
      <c r="M299" s="19">
        <f t="shared" si="85"/>
        <v>-1.4180063033686352E-3</v>
      </c>
      <c r="O299" s="30">
        <v>36.389999000000003</v>
      </c>
      <c r="P299" s="19">
        <f t="shared" si="86"/>
        <v>-2.75253622407996E-2</v>
      </c>
      <c r="R299" s="20">
        <f t="shared" si="76"/>
        <v>1.8854040738721346E-4</v>
      </c>
      <c r="S299" s="20">
        <f t="shared" si="77"/>
        <v>4.6140742826389797E-4</v>
      </c>
      <c r="U299" s="20">
        <f t="shared" si="87"/>
        <v>2.5640845307042202E-4</v>
      </c>
      <c r="V299" s="20">
        <f t="shared" si="88"/>
        <v>4.2681262443504842E-4</v>
      </c>
      <c r="X299" s="20">
        <f t="shared" si="78"/>
        <v>1.751658393009697E-4</v>
      </c>
      <c r="Y299" s="20">
        <f t="shared" si="79"/>
        <v>2.4922651897375217E-4</v>
      </c>
      <c r="AA299" s="20">
        <f t="shared" si="89"/>
        <v>2.7735825354924416E-4</v>
      </c>
      <c r="AB299" s="50">
        <f t="shared" si="90"/>
        <v>4.9520564009249634E-4</v>
      </c>
      <c r="AD299" s="51">
        <f t="shared" si="91"/>
        <v>1.3599655194540079</v>
      </c>
      <c r="AE299" s="21">
        <f t="shared" si="92"/>
        <v>0.92502330541357614</v>
      </c>
      <c r="AG299" s="21">
        <f t="shared" si="80"/>
        <v>0.92906259049936257</v>
      </c>
      <c r="AH299" s="21">
        <f t="shared" si="81"/>
        <v>0.54014414096343766</v>
      </c>
      <c r="AJ299" s="21">
        <f t="shared" si="93"/>
        <v>1.4710812254670782</v>
      </c>
      <c r="AK299" s="21">
        <f t="shared" si="94"/>
        <v>1.0732502551070067</v>
      </c>
    </row>
    <row r="300" spans="1:37" ht="17" thickBot="1" x14ac:dyDescent="0.25">
      <c r="A300" s="16">
        <v>44063</v>
      </c>
      <c r="B300" s="16"/>
      <c r="C300" s="17">
        <v>3380.75</v>
      </c>
      <c r="D300" s="19">
        <f t="shared" si="82"/>
        <v>2.3719516714846289E-3</v>
      </c>
      <c r="F300" s="67">
        <v>1564.3</v>
      </c>
      <c r="G300" s="19">
        <f t="shared" si="83"/>
        <v>-4.9425280044781417E-3</v>
      </c>
      <c r="I300" s="30">
        <v>134.58827199999999</v>
      </c>
      <c r="J300" s="48">
        <f t="shared" si="84"/>
        <v>-3.912692133657858E-3</v>
      </c>
      <c r="L300" s="30">
        <v>40.729014999999997</v>
      </c>
      <c r="M300" s="19">
        <f t="shared" si="85"/>
        <v>1.0508776306055179E-2</v>
      </c>
      <c r="O300" s="30">
        <v>37.419998</v>
      </c>
      <c r="P300" s="19">
        <f t="shared" si="86"/>
        <v>2.4643975903614335E-2</v>
      </c>
      <c r="R300" s="20">
        <f t="shared" si="76"/>
        <v>1.9617251202956224E-4</v>
      </c>
      <c r="S300" s="20">
        <f t="shared" si="77"/>
        <v>4.8408897403526843E-4</v>
      </c>
      <c r="U300" s="20">
        <f t="shared" si="87"/>
        <v>2.6942462314497745E-4</v>
      </c>
      <c r="V300" s="20">
        <f t="shared" si="88"/>
        <v>4.5045548143457016E-4</v>
      </c>
      <c r="X300" s="20">
        <f t="shared" si="78"/>
        <v>1.8384032252705392E-4</v>
      </c>
      <c r="Y300" s="20">
        <f t="shared" si="79"/>
        <v>2.6431510856630172E-4</v>
      </c>
      <c r="AA300" s="20">
        <f t="shared" si="89"/>
        <v>2.9457213784473877E-4</v>
      </c>
      <c r="AB300" s="50">
        <f t="shared" si="90"/>
        <v>5.2130126258974384E-4</v>
      </c>
      <c r="AD300" s="51">
        <f t="shared" si="91"/>
        <v>1.3734066019625444</v>
      </c>
      <c r="AE300" s="21">
        <f t="shared" si="92"/>
        <v>0.93052208497884958</v>
      </c>
      <c r="AG300" s="21">
        <f t="shared" si="80"/>
        <v>0.9371359963996897</v>
      </c>
      <c r="AH300" s="21">
        <f t="shared" si="81"/>
        <v>0.54600522371543414</v>
      </c>
      <c r="AJ300" s="21">
        <f t="shared" si="93"/>
        <v>1.5015974195219979</v>
      </c>
      <c r="AK300" s="21">
        <f t="shared" si="94"/>
        <v>1.0768707625052503</v>
      </c>
    </row>
    <row r="301" spans="1:37" ht="17" thickBot="1" x14ac:dyDescent="0.25">
      <c r="A301" s="16">
        <v>44062</v>
      </c>
      <c r="B301" s="16"/>
      <c r="C301" s="17">
        <v>3372.75</v>
      </c>
      <c r="D301" s="19">
        <f t="shared" si="82"/>
        <v>-4.207263064659017E-3</v>
      </c>
      <c r="F301" s="67">
        <v>1572.07</v>
      </c>
      <c r="G301" s="19">
        <f t="shared" si="83"/>
        <v>1.4651827974798692E-3</v>
      </c>
      <c r="I301" s="30">
        <v>135.11694299999999</v>
      </c>
      <c r="J301" s="48">
        <f t="shared" si="84"/>
        <v>-2.5292126138705129E-3</v>
      </c>
      <c r="L301" s="30">
        <v>40.305453999999997</v>
      </c>
      <c r="M301" s="19">
        <f t="shared" si="85"/>
        <v>-2.6203532047659461E-3</v>
      </c>
      <c r="O301" s="30">
        <v>36.520000000000003</v>
      </c>
      <c r="P301" s="19">
        <f t="shared" si="86"/>
        <v>9.6765833384895306E-3</v>
      </c>
      <c r="R301" s="20">
        <f t="shared" si="76"/>
        <v>2.0509006657560793E-4</v>
      </c>
      <c r="S301" s="20">
        <f t="shared" si="77"/>
        <v>4.8697092495402313E-4</v>
      </c>
      <c r="U301" s="20">
        <f t="shared" si="87"/>
        <v>2.7508234400963215E-4</v>
      </c>
      <c r="V301" s="20">
        <f t="shared" si="88"/>
        <v>4.5347341908612716E-4</v>
      </c>
      <c r="X301" s="20">
        <f t="shared" si="78"/>
        <v>1.9554908064526815E-4</v>
      </c>
      <c r="Y301" s="20">
        <f t="shared" si="79"/>
        <v>2.7265084088529525E-4</v>
      </c>
      <c r="AA301" s="20">
        <f t="shared" si="89"/>
        <v>3.061364207682193E-4</v>
      </c>
      <c r="AB301" s="50">
        <f t="shared" si="90"/>
        <v>5.3059320679948638E-4</v>
      </c>
      <c r="AD301" s="51">
        <f t="shared" si="91"/>
        <v>1.3412758043462873</v>
      </c>
      <c r="AE301" s="21">
        <f t="shared" si="92"/>
        <v>0.93121251361966095</v>
      </c>
      <c r="AG301" s="21">
        <f t="shared" si="80"/>
        <v>0.95347904416022788</v>
      </c>
      <c r="AH301" s="21">
        <f t="shared" si="81"/>
        <v>0.55989141633258144</v>
      </c>
      <c r="AJ301" s="21">
        <f t="shared" si="93"/>
        <v>1.4926925807757729</v>
      </c>
      <c r="AK301" s="21">
        <f t="shared" si="94"/>
        <v>1.0895788220817944</v>
      </c>
    </row>
    <row r="302" spans="1:37" ht="17" thickBot="1" x14ac:dyDescent="0.25">
      <c r="A302" s="16">
        <v>44061</v>
      </c>
      <c r="B302" s="16"/>
      <c r="C302" s="17">
        <v>3387</v>
      </c>
      <c r="D302" s="19">
        <f t="shared" si="82"/>
        <v>2.1451290775944543E-3</v>
      </c>
      <c r="F302" s="67">
        <v>1569.77</v>
      </c>
      <c r="G302" s="19">
        <f t="shared" si="83"/>
        <v>-9.9024264098342973E-3</v>
      </c>
      <c r="I302" s="30">
        <v>135.45954900000001</v>
      </c>
      <c r="J302" s="48">
        <f t="shared" si="84"/>
        <v>-2.5231623640853407E-3</v>
      </c>
      <c r="L302" s="30">
        <v>40.411346000000002</v>
      </c>
      <c r="M302" s="19">
        <f t="shared" si="85"/>
        <v>-2.6134310497741842E-3</v>
      </c>
      <c r="O302" s="30">
        <v>36.169998</v>
      </c>
      <c r="P302" s="19">
        <f t="shared" si="86"/>
        <v>-1.1478600710576714E-2</v>
      </c>
      <c r="R302" s="20">
        <f t="shared" si="76"/>
        <v>2.0566723827669485E-4</v>
      </c>
      <c r="S302" s="20">
        <f t="shared" si="77"/>
        <v>4.9760271633822375E-4</v>
      </c>
      <c r="U302" s="20">
        <f t="shared" si="87"/>
        <v>2.8435415916302381E-4</v>
      </c>
      <c r="V302" s="20">
        <f t="shared" si="88"/>
        <v>4.83931441696713E-4</v>
      </c>
      <c r="X302" s="20">
        <f t="shared" si="78"/>
        <v>1.9532587471008812E-4</v>
      </c>
      <c r="Y302" s="20">
        <f t="shared" si="79"/>
        <v>2.7261689830201225E-4</v>
      </c>
      <c r="AA302" s="20">
        <f t="shared" si="89"/>
        <v>3.1594219082789173E-4</v>
      </c>
      <c r="AB302" s="50">
        <f t="shared" si="90"/>
        <v>5.6018984421105566E-4</v>
      </c>
      <c r="AD302" s="51">
        <f t="shared" si="91"/>
        <v>1.3825933656019018</v>
      </c>
      <c r="AE302" s="21">
        <f t="shared" si="92"/>
        <v>0.97252572344838595</v>
      </c>
      <c r="AG302" s="21">
        <f t="shared" si="80"/>
        <v>0.94971798302316901</v>
      </c>
      <c r="AH302" s="21">
        <f t="shared" si="81"/>
        <v>0.54786055089922947</v>
      </c>
      <c r="AJ302" s="21">
        <f t="shared" si="93"/>
        <v>1.5361814233282902</v>
      </c>
      <c r="AK302" s="21">
        <f t="shared" si="94"/>
        <v>1.1257773034950458</v>
      </c>
    </row>
    <row r="303" spans="1:37" ht="17" thickBot="1" x14ac:dyDescent="0.25">
      <c r="A303" s="16">
        <v>44060</v>
      </c>
      <c r="B303" s="16"/>
      <c r="C303" s="17">
        <v>3379.75</v>
      </c>
      <c r="D303" s="19">
        <f t="shared" si="82"/>
        <v>5.4291239030195282E-3</v>
      </c>
      <c r="F303" s="67">
        <v>1585.47</v>
      </c>
      <c r="G303" s="19">
        <f t="shared" si="83"/>
        <v>4.8102517301695791E-3</v>
      </c>
      <c r="I303" s="30">
        <v>135.8022</v>
      </c>
      <c r="J303" s="48">
        <f t="shared" si="84"/>
        <v>-8.859636822422412E-3</v>
      </c>
      <c r="L303" s="30">
        <v>40.517234999999999</v>
      </c>
      <c r="M303" s="19">
        <f t="shared" si="85"/>
        <v>-9.6470673641163573E-3</v>
      </c>
      <c r="O303" s="30">
        <v>36.590000000000003</v>
      </c>
      <c r="P303" s="19">
        <f t="shared" si="86"/>
        <v>2.2924238188426038E-2</v>
      </c>
      <c r="R303" s="20">
        <f t="shared" si="76"/>
        <v>2.0786351237230796E-4</v>
      </c>
      <c r="S303" s="20">
        <f t="shared" si="77"/>
        <v>5.1655983705141168E-4</v>
      </c>
      <c r="U303" s="20">
        <f t="shared" si="87"/>
        <v>2.8120818472295863E-4</v>
      </c>
      <c r="V303" s="20">
        <f t="shared" si="88"/>
        <v>4.7367602819020513E-4</v>
      </c>
      <c r="X303" s="20">
        <f t="shared" si="78"/>
        <v>1.9322996023841475E-4</v>
      </c>
      <c r="Y303" s="20">
        <f t="shared" si="79"/>
        <v>2.6573223842146407E-4</v>
      </c>
      <c r="AA303" s="20">
        <f t="shared" si="89"/>
        <v>3.2520655676084606E-4</v>
      </c>
      <c r="AB303" s="50">
        <f t="shared" si="90"/>
        <v>5.8686179656012086E-4</v>
      </c>
      <c r="AD303" s="51">
        <f t="shared" si="91"/>
        <v>1.3528501539956745</v>
      </c>
      <c r="AE303" s="21">
        <f t="shared" si="92"/>
        <v>0.91698191422315622</v>
      </c>
      <c r="AG303" s="21">
        <f t="shared" si="80"/>
        <v>0.92960018828276703</v>
      </c>
      <c r="AH303" s="21">
        <f t="shared" si="81"/>
        <v>0.51442682795142769</v>
      </c>
      <c r="AJ303" s="21">
        <f t="shared" si="93"/>
        <v>1.5645196843319136</v>
      </c>
      <c r="AK303" s="21">
        <f t="shared" si="94"/>
        <v>1.1360964489806284</v>
      </c>
    </row>
    <row r="304" spans="1:37" ht="17" thickBot="1" x14ac:dyDescent="0.25">
      <c r="A304" s="16">
        <v>44057</v>
      </c>
      <c r="B304" s="16"/>
      <c r="C304" s="17">
        <v>3361.5</v>
      </c>
      <c r="D304" s="19">
        <f t="shared" si="82"/>
        <v>-1.8558384678197815E-3</v>
      </c>
      <c r="F304" s="67">
        <v>1577.88</v>
      </c>
      <c r="G304" s="19">
        <f t="shared" si="83"/>
        <v>-1.2090214522182396E-3</v>
      </c>
      <c r="I304" s="30">
        <v>137.01611299999999</v>
      </c>
      <c r="J304" s="48">
        <f t="shared" si="84"/>
        <v>-5.0471796891182752E-3</v>
      </c>
      <c r="L304" s="30">
        <v>40.911915</v>
      </c>
      <c r="M304" s="19">
        <f t="shared" si="85"/>
        <v>-5.1499258371675571E-3</v>
      </c>
      <c r="O304" s="30">
        <v>35.770000000000003</v>
      </c>
      <c r="P304" s="19">
        <f t="shared" si="86"/>
        <v>-1.5685195376995087E-2</v>
      </c>
      <c r="R304" s="20">
        <f t="shared" si="76"/>
        <v>2.1969949486115163E-4</v>
      </c>
      <c r="S304" s="20">
        <f t="shared" si="77"/>
        <v>5.3675830313231897E-4</v>
      </c>
      <c r="U304" s="20">
        <f t="shared" si="87"/>
        <v>2.971628853603031E-4</v>
      </c>
      <c r="V304" s="20">
        <f t="shared" si="88"/>
        <v>4.9415207141528057E-4</v>
      </c>
      <c r="X304" s="20">
        <f t="shared" si="78"/>
        <v>2.0311391879947112E-4</v>
      </c>
      <c r="Y304" s="20">
        <f t="shared" si="79"/>
        <v>2.7831418922451306E-4</v>
      </c>
      <c r="AA304" s="20">
        <f t="shared" si="89"/>
        <v>3.5952439148440073E-4</v>
      </c>
      <c r="AB304" s="50">
        <f t="shared" si="90"/>
        <v>6.3209457450149372E-4</v>
      </c>
      <c r="AD304" s="51">
        <f t="shared" si="91"/>
        <v>1.3525879317478984</v>
      </c>
      <c r="AE304" s="21">
        <f t="shared" si="92"/>
        <v>0.92062305982337955</v>
      </c>
      <c r="AG304" s="21">
        <f t="shared" si="80"/>
        <v>0.92450790079347944</v>
      </c>
      <c r="AH304" s="21">
        <f t="shared" si="81"/>
        <v>0.51850933204083927</v>
      </c>
      <c r="AJ304" s="21">
        <f t="shared" si="93"/>
        <v>1.636437041931377</v>
      </c>
      <c r="AK304" s="21">
        <f t="shared" si="94"/>
        <v>1.1776148982006021</v>
      </c>
    </row>
    <row r="305" spans="1:37" ht="17" thickBot="1" x14ac:dyDescent="0.25">
      <c r="A305" s="16">
        <v>44056</v>
      </c>
      <c r="B305" s="16"/>
      <c r="C305" s="17">
        <v>3367.75</v>
      </c>
      <c r="D305" s="19">
        <f t="shared" si="82"/>
        <v>-6.676557863501964E-4</v>
      </c>
      <c r="F305" s="67">
        <v>1579.79</v>
      </c>
      <c r="G305" s="19">
        <f t="shared" si="83"/>
        <v>-2.1853781777988468E-3</v>
      </c>
      <c r="I305" s="30">
        <v>137.71116599999999</v>
      </c>
      <c r="J305" s="48">
        <f t="shared" si="84"/>
        <v>-1.3326867052448788E-2</v>
      </c>
      <c r="L305" s="30">
        <v>41.123699000000002</v>
      </c>
      <c r="M305" s="19">
        <f t="shared" si="85"/>
        <v>-0.11185022148402601</v>
      </c>
      <c r="O305" s="30">
        <v>36.340000000000003</v>
      </c>
      <c r="P305" s="19">
        <f t="shared" si="86"/>
        <v>1.8497757847533824E-2</v>
      </c>
      <c r="R305" s="20">
        <f t="shared" si="76"/>
        <v>2.1961367544857732E-4</v>
      </c>
      <c r="S305" s="20">
        <f t="shared" si="77"/>
        <v>5.3660719174508111E-4</v>
      </c>
      <c r="U305" s="20">
        <f t="shared" si="87"/>
        <v>2.9636602073788244E-4</v>
      </c>
      <c r="V305" s="20">
        <f t="shared" si="88"/>
        <v>4.9333870226049255E-4</v>
      </c>
      <c r="X305" s="20">
        <f t="shared" si="78"/>
        <v>2.0363225615764024E-4</v>
      </c>
      <c r="Y305" s="20">
        <f t="shared" si="79"/>
        <v>2.7876237687638871E-4</v>
      </c>
      <c r="AA305" s="20">
        <f t="shared" si="89"/>
        <v>3.6007911717865894E-4</v>
      </c>
      <c r="AB305" s="50">
        <f t="shared" si="90"/>
        <v>6.3247708037531675E-4</v>
      </c>
      <c r="AD305" s="51">
        <f t="shared" si="91"/>
        <v>1.3494880049365447</v>
      </c>
      <c r="AE305" s="21">
        <f t="shared" si="92"/>
        <v>0.91936654940483253</v>
      </c>
      <c r="AG305" s="21">
        <f t="shared" si="80"/>
        <v>0.92722939835921492</v>
      </c>
      <c r="AH305" s="21">
        <f t="shared" si="81"/>
        <v>0.51949057180884128</v>
      </c>
      <c r="AJ305" s="21">
        <f t="shared" si="93"/>
        <v>1.6396024357006478</v>
      </c>
      <c r="AK305" s="21">
        <f t="shared" si="94"/>
        <v>1.1786593435664934</v>
      </c>
    </row>
    <row r="306" spans="1:37" ht="17" thickBot="1" x14ac:dyDescent="0.25">
      <c r="A306" s="16">
        <v>44055</v>
      </c>
      <c r="B306" s="16"/>
      <c r="C306" s="17">
        <v>3370</v>
      </c>
      <c r="D306" s="19">
        <f t="shared" si="82"/>
        <v>1.2012012012011963E-2</v>
      </c>
      <c r="F306" s="67">
        <v>1583.25</v>
      </c>
      <c r="G306" s="19">
        <f t="shared" si="83"/>
        <v>5.1742746492287051E-3</v>
      </c>
      <c r="I306" s="30">
        <v>139.571213</v>
      </c>
      <c r="J306" s="48">
        <f t="shared" si="84"/>
        <v>2.806093472755844E-4</v>
      </c>
      <c r="L306" s="30">
        <v>46.302661999999998</v>
      </c>
      <c r="M306" s="19">
        <f t="shared" si="85"/>
        <v>1.9283739643142672E-2</v>
      </c>
      <c r="O306" s="30">
        <v>35.68</v>
      </c>
      <c r="P306" s="19">
        <f t="shared" si="86"/>
        <v>1.7393783860849776E-2</v>
      </c>
      <c r="R306" s="20">
        <f t="shared" si="76"/>
        <v>2.6261873938290868E-4</v>
      </c>
      <c r="S306" s="20">
        <f t="shared" si="77"/>
        <v>6.0458660275347436E-4</v>
      </c>
      <c r="U306" s="20">
        <f t="shared" si="87"/>
        <v>3.2846868708187534E-4</v>
      </c>
      <c r="V306" s="20">
        <f t="shared" si="88"/>
        <v>5.334581010329009E-4</v>
      </c>
      <c r="X306" s="20">
        <f t="shared" si="78"/>
        <v>2.3944806505939322E-4</v>
      </c>
      <c r="Y306" s="20">
        <f t="shared" si="79"/>
        <v>3.2167300244288533E-4</v>
      </c>
      <c r="AA306" s="20">
        <f t="shared" si="89"/>
        <v>3.8951346955697617E-4</v>
      </c>
      <c r="AB306" s="50">
        <f t="shared" si="90"/>
        <v>6.6983501317146958E-4</v>
      </c>
      <c r="AD306" s="51">
        <f t="shared" si="91"/>
        <v>1.2507435221633396</v>
      </c>
      <c r="AE306" s="21">
        <f t="shared" si="92"/>
        <v>0.88235183942774742</v>
      </c>
      <c r="AG306" s="21">
        <f t="shared" si="80"/>
        <v>0.91177067417975954</v>
      </c>
      <c r="AH306" s="21">
        <f t="shared" si="81"/>
        <v>0.53205446660228162</v>
      </c>
      <c r="AJ306" s="21">
        <f t="shared" si="93"/>
        <v>1.4831899295238404</v>
      </c>
      <c r="AK306" s="21">
        <f t="shared" si="94"/>
        <v>1.1079223557399946</v>
      </c>
    </row>
    <row r="307" spans="1:37" ht="17" thickBot="1" x14ac:dyDescent="0.25">
      <c r="A307" s="16">
        <v>44054</v>
      </c>
      <c r="B307" s="16"/>
      <c r="C307" s="17">
        <v>3330</v>
      </c>
      <c r="D307" s="19">
        <f t="shared" si="82"/>
        <v>-6.7854746103944708E-3</v>
      </c>
      <c r="F307" s="67">
        <v>1575.1</v>
      </c>
      <c r="G307" s="19">
        <f t="shared" si="83"/>
        <v>-6.0391122441897371E-3</v>
      </c>
      <c r="I307" s="30">
        <v>139.532059</v>
      </c>
      <c r="J307" s="48">
        <f t="shared" si="84"/>
        <v>3.5910089728401484E-3</v>
      </c>
      <c r="L307" s="30">
        <v>45.426665999999997</v>
      </c>
      <c r="M307" s="19">
        <f t="shared" si="85"/>
        <v>-1.1313617948636612E-2</v>
      </c>
      <c r="O307" s="30">
        <v>35.07</v>
      </c>
      <c r="P307" s="19">
        <f t="shared" si="86"/>
        <v>1.5050680609281608E-2</v>
      </c>
      <c r="R307" s="20">
        <f t="shared" si="76"/>
        <v>2.6495467688820659E-4</v>
      </c>
      <c r="S307" s="20">
        <f t="shared" si="77"/>
        <v>6.189359688263176E-4</v>
      </c>
      <c r="U307" s="20">
        <f t="shared" si="87"/>
        <v>3.3256690383417364E-4</v>
      </c>
      <c r="V307" s="20">
        <f t="shared" si="88"/>
        <v>5.4166069129845469E-4</v>
      </c>
      <c r="X307" s="20">
        <f t="shared" si="78"/>
        <v>2.4175014942112084E-4</v>
      </c>
      <c r="Y307" s="20">
        <f t="shared" si="79"/>
        <v>3.2991230922801182E-4</v>
      </c>
      <c r="AA307" s="20">
        <f t="shared" si="89"/>
        <v>4.0037862461394684E-4</v>
      </c>
      <c r="AB307" s="50">
        <f t="shared" si="90"/>
        <v>6.9576446938095736E-4</v>
      </c>
      <c r="AD307" s="51">
        <f t="shared" si="91"/>
        <v>1.2551841233378001</v>
      </c>
      <c r="AE307" s="21">
        <f t="shared" si="92"/>
        <v>0.87514818750249834</v>
      </c>
      <c r="AG307" s="21">
        <f t="shared" si="80"/>
        <v>0.91242076667747773</v>
      </c>
      <c r="AH307" s="21">
        <f t="shared" si="81"/>
        <v>0.53303140525767378</v>
      </c>
      <c r="AJ307" s="21">
        <f t="shared" si="93"/>
        <v>1.5111211823706747</v>
      </c>
      <c r="AK307" s="21">
        <f t="shared" si="94"/>
        <v>1.1241299656575605</v>
      </c>
    </row>
    <row r="308" spans="1:37" ht="17" thickBot="1" x14ac:dyDescent="0.25">
      <c r="A308" s="16">
        <v>44053</v>
      </c>
      <c r="B308" s="16"/>
      <c r="C308" s="17">
        <v>3352.75</v>
      </c>
      <c r="D308" s="19">
        <f t="shared" si="82"/>
        <v>2.3918080574034661E-3</v>
      </c>
      <c r="F308" s="67">
        <v>1584.67</v>
      </c>
      <c r="G308" s="19">
        <f t="shared" si="83"/>
        <v>9.8713978001248037E-3</v>
      </c>
      <c r="I308" s="30">
        <v>139.032791</v>
      </c>
      <c r="J308" s="48">
        <f t="shared" si="84"/>
        <v>5.2623836156843184E-2</v>
      </c>
      <c r="L308" s="30">
        <v>45.946486999999998</v>
      </c>
      <c r="M308" s="19">
        <f t="shared" si="85"/>
        <v>6.3251330071494305E-3</v>
      </c>
      <c r="O308" s="30">
        <v>34.549999</v>
      </c>
      <c r="P308" s="19">
        <f t="shared" si="86"/>
        <v>2.3208006289294758E-3</v>
      </c>
      <c r="R308" s="20">
        <f t="shared" si="76"/>
        <v>2.7054669267847668E-4</v>
      </c>
      <c r="S308" s="20">
        <f t="shared" si="77"/>
        <v>6.1845711433216081E-4</v>
      </c>
      <c r="U308" s="20">
        <f t="shared" si="87"/>
        <v>3.4500198848541304E-4</v>
      </c>
      <c r="V308" s="20">
        <f t="shared" si="88"/>
        <v>5.459305540718712E-4</v>
      </c>
      <c r="X308" s="20">
        <f t="shared" si="78"/>
        <v>2.5263183546292867E-4</v>
      </c>
      <c r="Y308" s="20">
        <f t="shared" si="79"/>
        <v>3.3251623306927274E-4</v>
      </c>
      <c r="AA308" s="20">
        <f t="shared" si="89"/>
        <v>4.1256457900007903E-4</v>
      </c>
      <c r="AB308" s="50">
        <f t="shared" si="90"/>
        <v>7.0086778423791591E-4</v>
      </c>
      <c r="AD308" s="51">
        <f t="shared" si="91"/>
        <v>1.2752031269346198</v>
      </c>
      <c r="AE308" s="21">
        <f t="shared" si="92"/>
        <v>0.88272984726094195</v>
      </c>
      <c r="AG308" s="21">
        <f t="shared" si="80"/>
        <v>0.93378275284688694</v>
      </c>
      <c r="AH308" s="21">
        <f t="shared" si="81"/>
        <v>0.53765447169015024</v>
      </c>
      <c r="AJ308" s="21">
        <f t="shared" si="93"/>
        <v>1.5249293011701288</v>
      </c>
      <c r="AK308" s="21">
        <f t="shared" si="94"/>
        <v>1.1332520363917975</v>
      </c>
    </row>
    <row r="309" spans="1:37" ht="17" thickBot="1" x14ac:dyDescent="0.25">
      <c r="A309" s="16">
        <v>44050</v>
      </c>
      <c r="B309" s="16"/>
      <c r="C309" s="17">
        <v>3344.75</v>
      </c>
      <c r="D309" s="19">
        <f t="shared" si="82"/>
        <v>1.4951035359200837E-4</v>
      </c>
      <c r="F309" s="67">
        <v>1569.18</v>
      </c>
      <c r="G309" s="19">
        <f t="shared" si="83"/>
        <v>1.59003508953659E-2</v>
      </c>
      <c r="I309" s="30">
        <v>132.082123</v>
      </c>
      <c r="J309" s="48">
        <f t="shared" si="84"/>
        <v>3.9436916431954128E-3</v>
      </c>
      <c r="L309" s="30">
        <v>45.657696000000001</v>
      </c>
      <c r="M309" s="19">
        <f t="shared" si="85"/>
        <v>-7.1174741724979729E-3</v>
      </c>
      <c r="O309" s="30">
        <v>34.470001000000003</v>
      </c>
      <c r="P309" s="19">
        <f t="shared" si="86"/>
        <v>2.7115613018009244E-2</v>
      </c>
      <c r="R309" s="20">
        <f t="shared" si="76"/>
        <v>2.9945879425631074E-4</v>
      </c>
      <c r="S309" s="20">
        <f t="shared" si="77"/>
        <v>6.8054727220379313E-4</v>
      </c>
      <c r="U309" s="20">
        <f t="shared" si="87"/>
        <v>3.6988077887647341E-4</v>
      </c>
      <c r="V309" s="20">
        <f t="shared" si="88"/>
        <v>5.7856661798202035E-4</v>
      </c>
      <c r="X309" s="20">
        <f t="shared" si="78"/>
        <v>2.6823585981687825E-4</v>
      </c>
      <c r="Y309" s="20">
        <f t="shared" si="79"/>
        <v>3.5515853877383311E-4</v>
      </c>
      <c r="AA309" s="20">
        <f t="shared" si="89"/>
        <v>4.2279344216423511E-4</v>
      </c>
      <c r="AB309" s="50">
        <f t="shared" si="90"/>
        <v>7.1594682016260154E-4</v>
      </c>
      <c r="AD309" s="51">
        <f t="shared" si="91"/>
        <v>1.2351641894339813</v>
      </c>
      <c r="AE309" s="21">
        <f t="shared" si="92"/>
        <v>0.85014905152505826</v>
      </c>
      <c r="AG309" s="21">
        <f t="shared" si="80"/>
        <v>0.89573545663611953</v>
      </c>
      <c r="AH309" s="21">
        <f t="shared" si="81"/>
        <v>0.52187195993561952</v>
      </c>
      <c r="AJ309" s="21">
        <f t="shared" si="93"/>
        <v>1.4118584936342213</v>
      </c>
      <c r="AK309" s="21">
        <f t="shared" si="94"/>
        <v>1.0520162954208534</v>
      </c>
    </row>
    <row r="310" spans="1:37" ht="17" thickBot="1" x14ac:dyDescent="0.25">
      <c r="A310" s="16">
        <v>44049</v>
      </c>
      <c r="B310" s="16"/>
      <c r="C310" s="17">
        <v>3344.25</v>
      </c>
      <c r="D310" s="19">
        <f t="shared" si="82"/>
        <v>8.5193003618817542E-3</v>
      </c>
      <c r="F310" s="67">
        <v>1544.62</v>
      </c>
      <c r="G310" s="19">
        <f t="shared" si="83"/>
        <v>-1.0477028145695622E-3</v>
      </c>
      <c r="I310" s="30">
        <v>131.563278</v>
      </c>
      <c r="J310" s="48">
        <f t="shared" si="84"/>
        <v>-4.2972102406221291E-3</v>
      </c>
      <c r="L310" s="30">
        <v>45.984993000000003</v>
      </c>
      <c r="M310" s="19">
        <f t="shared" si="85"/>
        <v>9.2963926773510508E-3</v>
      </c>
      <c r="O310" s="30">
        <v>33.560001</v>
      </c>
      <c r="P310" s="19">
        <f t="shared" si="86"/>
        <v>-1.5547051921384725E-2</v>
      </c>
      <c r="R310" s="20">
        <f t="shared" si="76"/>
        <v>3.033751089066801E-4</v>
      </c>
      <c r="S310" s="20">
        <f t="shared" si="77"/>
        <v>6.7960977353542654E-4</v>
      </c>
      <c r="U310" s="20">
        <f t="shared" si="87"/>
        <v>3.6230757978689154E-4</v>
      </c>
      <c r="V310" s="20">
        <f t="shared" si="88"/>
        <v>5.7506993431572656E-4</v>
      </c>
      <c r="X310" s="20">
        <f t="shared" si="78"/>
        <v>2.7369631093554481E-4</v>
      </c>
      <c r="Y310" s="20">
        <f t="shared" si="79"/>
        <v>3.5894386304514964E-4</v>
      </c>
      <c r="AA310" s="20">
        <f t="shared" si="89"/>
        <v>4.2134751758061072E-4</v>
      </c>
      <c r="AB310" s="50">
        <f t="shared" si="90"/>
        <v>7.116757462494953E-4</v>
      </c>
      <c r="AD310" s="51">
        <f t="shared" si="91"/>
        <v>1.1942561177566462</v>
      </c>
      <c r="AE310" s="21">
        <f t="shared" si="92"/>
        <v>0.8461766688906357</v>
      </c>
      <c r="AG310" s="21">
        <f t="shared" si="80"/>
        <v>0.90217128202081776</v>
      </c>
      <c r="AH310" s="21">
        <f t="shared" si="81"/>
        <v>0.52816171429947611</v>
      </c>
      <c r="AJ310" s="21">
        <f t="shared" si="93"/>
        <v>1.3888664732551266</v>
      </c>
      <c r="AK310" s="21">
        <f t="shared" si="94"/>
        <v>1.0471829187318142</v>
      </c>
    </row>
    <row r="311" spans="1:37" ht="17" thickBot="1" x14ac:dyDescent="0.25">
      <c r="A311" s="16">
        <v>44048</v>
      </c>
      <c r="B311" s="16"/>
      <c r="C311" s="17">
        <v>3316</v>
      </c>
      <c r="D311" s="19">
        <f t="shared" si="82"/>
        <v>4.8484848484848797E-3</v>
      </c>
      <c r="F311" s="67">
        <v>1546.24</v>
      </c>
      <c r="G311" s="19">
        <f t="shared" si="83"/>
        <v>1.9133804812781374E-2</v>
      </c>
      <c r="I311" s="30">
        <v>132.13107299999999</v>
      </c>
      <c r="J311" s="48">
        <f t="shared" si="84"/>
        <v>2.6231691906948296E-2</v>
      </c>
      <c r="L311" s="30">
        <v>45.561436</v>
      </c>
      <c r="M311" s="19">
        <f t="shared" si="85"/>
        <v>-7.1323178290686462E-3</v>
      </c>
      <c r="O311" s="30">
        <v>34.090000000000003</v>
      </c>
      <c r="P311" s="19">
        <f t="shared" si="86"/>
        <v>2.8666295373153128E-2</v>
      </c>
      <c r="R311" s="20">
        <f t="shared" si="76"/>
        <v>3.1420219143777115E-4</v>
      </c>
      <c r="S311" s="20">
        <f t="shared" si="77"/>
        <v>6.8366935004920211E-4</v>
      </c>
      <c r="U311" s="20">
        <f t="shared" si="87"/>
        <v>3.8252963165260018E-4</v>
      </c>
      <c r="V311" s="20">
        <f t="shared" si="88"/>
        <v>5.8697743517654424E-4</v>
      </c>
      <c r="X311" s="20">
        <f t="shared" si="78"/>
        <v>2.8594889317599547E-4</v>
      </c>
      <c r="Y311" s="20">
        <f t="shared" si="79"/>
        <v>3.6717311598888813E-4</v>
      </c>
      <c r="AA311" s="20">
        <f t="shared" si="89"/>
        <v>4.124444227628185E-4</v>
      </c>
      <c r="AB311" s="50">
        <f t="shared" si="90"/>
        <v>7.0450349154103182E-4</v>
      </c>
      <c r="AD311" s="51">
        <f t="shared" si="91"/>
        <v>1.2174632834423165</v>
      </c>
      <c r="AE311" s="21">
        <f t="shared" si="92"/>
        <v>0.8585691827991131</v>
      </c>
      <c r="AG311" s="21">
        <f t="shared" si="80"/>
        <v>0.91007924504762294</v>
      </c>
      <c r="AH311" s="21">
        <f t="shared" si="81"/>
        <v>0.53706242054359099</v>
      </c>
      <c r="AJ311" s="21">
        <f t="shared" si="93"/>
        <v>1.3126720118516568</v>
      </c>
      <c r="AK311" s="21">
        <f t="shared" si="94"/>
        <v>1.0304740025135402</v>
      </c>
    </row>
    <row r="312" spans="1:37" ht="17" thickBot="1" x14ac:dyDescent="0.25">
      <c r="A312" s="16">
        <v>44047</v>
      </c>
      <c r="B312" s="16"/>
      <c r="C312" s="17">
        <v>3300</v>
      </c>
      <c r="D312" s="19">
        <f t="shared" si="82"/>
        <v>3.497035122396186E-3</v>
      </c>
      <c r="F312" s="67">
        <v>1517.21</v>
      </c>
      <c r="G312" s="19">
        <f t="shared" si="83"/>
        <v>6.9086806477303142E-3</v>
      </c>
      <c r="I312" s="30">
        <v>128.753647</v>
      </c>
      <c r="J312" s="48">
        <f t="shared" si="84"/>
        <v>-1.9728674068476559E-3</v>
      </c>
      <c r="L312" s="30">
        <v>45.888728999999998</v>
      </c>
      <c r="M312" s="19">
        <f t="shared" si="85"/>
        <v>1.0814272106006939E-2</v>
      </c>
      <c r="O312" s="30">
        <v>33.139999000000003</v>
      </c>
      <c r="P312" s="19">
        <f t="shared" si="86"/>
        <v>-7.0927926600948932E-2</v>
      </c>
      <c r="R312" s="20">
        <f t="shared" si="76"/>
        <v>3.2808102193309177E-4</v>
      </c>
      <c r="S312" s="20">
        <f t="shared" si="77"/>
        <v>7.0308658310771393E-4</v>
      </c>
      <c r="U312" s="20">
        <f t="shared" si="87"/>
        <v>4.0110646669318603E-4</v>
      </c>
      <c r="V312" s="20">
        <f t="shared" si="88"/>
        <v>6.0698122962355165E-4</v>
      </c>
      <c r="X312" s="20">
        <f t="shared" si="78"/>
        <v>3.0405846384361099E-4</v>
      </c>
      <c r="Y312" s="20">
        <f t="shared" si="79"/>
        <v>3.9144477448587849E-4</v>
      </c>
      <c r="AA312" s="20">
        <f t="shared" si="89"/>
        <v>4.1084298283771293E-4</v>
      </c>
      <c r="AB312" s="50">
        <f t="shared" si="90"/>
        <v>6.9860422480163826E-4</v>
      </c>
      <c r="AD312" s="51">
        <f t="shared" si="91"/>
        <v>1.2225835689300764</v>
      </c>
      <c r="AE312" s="21">
        <f t="shared" si="92"/>
        <v>0.86330936218500021</v>
      </c>
      <c r="AG312" s="21">
        <f t="shared" si="80"/>
        <v>0.92677858064469243</v>
      </c>
      <c r="AH312" s="21">
        <f t="shared" si="81"/>
        <v>0.55675187649813052</v>
      </c>
      <c r="AJ312" s="21">
        <f t="shared" si="93"/>
        <v>1.2522607385729843</v>
      </c>
      <c r="AK312" s="21">
        <f t="shared" si="94"/>
        <v>0.99362474208188811</v>
      </c>
    </row>
    <row r="313" spans="1:37" ht="17" thickBot="1" x14ac:dyDescent="0.25">
      <c r="A313" s="16">
        <v>44046</v>
      </c>
      <c r="B313" s="16"/>
      <c r="C313" s="17">
        <v>3288.5</v>
      </c>
      <c r="D313" s="19">
        <f t="shared" si="82"/>
        <v>7.6604872069863106E-3</v>
      </c>
      <c r="F313" s="67">
        <v>1506.8</v>
      </c>
      <c r="G313" s="19">
        <f t="shared" si="83"/>
        <v>1.7812392345467165E-2</v>
      </c>
      <c r="I313" s="30">
        <v>129.008163</v>
      </c>
      <c r="J313" s="48">
        <f t="shared" si="84"/>
        <v>-8.2782311081635029E-3</v>
      </c>
      <c r="L313" s="30">
        <v>45.397784999999999</v>
      </c>
      <c r="M313" s="19">
        <f t="shared" si="85"/>
        <v>1.2737970999621151E-3</v>
      </c>
      <c r="O313" s="30">
        <v>35.669998</v>
      </c>
      <c r="P313" s="19">
        <f t="shared" si="86"/>
        <v>-2.0055053843128889E-2</v>
      </c>
      <c r="R313" s="20">
        <f t="shared" si="76"/>
        <v>3.6093522871452426E-4</v>
      </c>
      <c r="S313" s="20">
        <f t="shared" si="77"/>
        <v>7.4278896738697996E-4</v>
      </c>
      <c r="U313" s="20">
        <f t="shared" si="87"/>
        <v>4.3287373594298083E-4</v>
      </c>
      <c r="V313" s="20">
        <f t="shared" si="88"/>
        <v>6.4212158779119576E-4</v>
      </c>
      <c r="X313" s="20">
        <f t="shared" si="78"/>
        <v>3.4887307342870141E-4</v>
      </c>
      <c r="Y313" s="20">
        <f t="shared" si="79"/>
        <v>4.4051745633808497E-4</v>
      </c>
      <c r="AA313" s="20">
        <f t="shared" si="89"/>
        <v>4.1265271408631184E-4</v>
      </c>
      <c r="AB313" s="50">
        <f t="shared" si="90"/>
        <v>7.0304784657217938E-4</v>
      </c>
      <c r="AD313" s="51">
        <f t="shared" si="91"/>
        <v>1.1993114041116644</v>
      </c>
      <c r="AE313" s="21">
        <f t="shared" si="92"/>
        <v>0.86447378190077739</v>
      </c>
      <c r="AG313" s="21">
        <f t="shared" si="80"/>
        <v>0.96658083133424688</v>
      </c>
      <c r="AH313" s="21">
        <f t="shared" si="81"/>
        <v>0.59305869591434457</v>
      </c>
      <c r="AJ313" s="21">
        <f t="shared" si="93"/>
        <v>1.1432874412286662</v>
      </c>
      <c r="AK313" s="21">
        <f t="shared" si="94"/>
        <v>0.94649742718365371</v>
      </c>
    </row>
    <row r="314" spans="1:37" ht="17" thickBot="1" x14ac:dyDescent="0.25">
      <c r="A314" s="16">
        <v>44043</v>
      </c>
      <c r="B314" s="16"/>
      <c r="C314" s="17">
        <v>3263.5</v>
      </c>
      <c r="D314" s="19">
        <f t="shared" si="82"/>
        <v>4.540207772220084E-3</v>
      </c>
      <c r="F314" s="67">
        <v>1480.43</v>
      </c>
      <c r="G314" s="19">
        <f t="shared" si="83"/>
        <v>-9.8120527055045592E-3</v>
      </c>
      <c r="I314" s="30">
        <v>130.085037</v>
      </c>
      <c r="J314" s="48">
        <f t="shared" si="84"/>
        <v>-2.8157631390309135E-2</v>
      </c>
      <c r="L314" s="30">
        <v>45.340031000000003</v>
      </c>
      <c r="M314" s="19">
        <f t="shared" si="85"/>
        <v>1.4211976734699983E-2</v>
      </c>
      <c r="O314" s="30">
        <v>36.400002000000001</v>
      </c>
      <c r="P314" s="19">
        <f t="shared" si="86"/>
        <v>-2.0715524386092254E-2</v>
      </c>
      <c r="R314" s="20">
        <f t="shared" si="76"/>
        <v>3.6154210036120146E-4</v>
      </c>
      <c r="S314" s="20">
        <f t="shared" si="77"/>
        <v>7.414479113859641E-4</v>
      </c>
      <c r="U314" s="20">
        <f t="shared" si="87"/>
        <v>4.3620649010611283E-4</v>
      </c>
      <c r="V314" s="20">
        <f t="shared" si="88"/>
        <v>6.4685441993836683E-4</v>
      </c>
      <c r="X314" s="20">
        <f t="shared" si="78"/>
        <v>3.4640562215947676E-4</v>
      </c>
      <c r="Y314" s="20">
        <f t="shared" si="79"/>
        <v>4.3810540696950437E-4</v>
      </c>
      <c r="AA314" s="20">
        <f t="shared" si="89"/>
        <v>4.1800995663346673E-4</v>
      </c>
      <c r="AB314" s="50">
        <f t="shared" si="90"/>
        <v>7.111685344513666E-4</v>
      </c>
      <c r="AD314" s="51">
        <f t="shared" si="91"/>
        <v>1.2065164462736631</v>
      </c>
      <c r="AE314" s="21">
        <f t="shared" si="92"/>
        <v>0.87242058410984424</v>
      </c>
      <c r="AG314" s="21">
        <f t="shared" si="80"/>
        <v>0.95813356677797001</v>
      </c>
      <c r="AH314" s="21">
        <f t="shared" si="81"/>
        <v>0.5908781995900001</v>
      </c>
      <c r="AJ314" s="21">
        <f t="shared" si="93"/>
        <v>1.1561861155750619</v>
      </c>
      <c r="AK314" s="21">
        <f t="shared" si="94"/>
        <v>0.95916182853897691</v>
      </c>
    </row>
    <row r="315" spans="1:37" ht="17" thickBot="1" x14ac:dyDescent="0.25">
      <c r="A315" s="16">
        <v>44042</v>
      </c>
      <c r="B315" s="16"/>
      <c r="C315" s="17">
        <v>3248.75</v>
      </c>
      <c r="D315" s="19">
        <f t="shared" si="82"/>
        <v>-1.1529592621061235E-3</v>
      </c>
      <c r="F315" s="67">
        <v>1495.1</v>
      </c>
      <c r="G315" s="19">
        <f t="shared" si="83"/>
        <v>-3.6851189167217413E-3</v>
      </c>
      <c r="I315" s="30">
        <v>133.85405</v>
      </c>
      <c r="J315" s="48">
        <f t="shared" si="84"/>
        <v>-2.7040633842368433E-2</v>
      </c>
      <c r="L315" s="30">
        <v>44.704689000000002</v>
      </c>
      <c r="M315" s="19">
        <f t="shared" si="85"/>
        <v>-5.7803472064690276E-3</v>
      </c>
      <c r="O315" s="30">
        <v>37.169998</v>
      </c>
      <c r="P315" s="19">
        <f t="shared" si="86"/>
        <v>2.4531395383996735E-2</v>
      </c>
      <c r="R315" s="20">
        <f t="shared" si="76"/>
        <v>4.6083640744614258E-4</v>
      </c>
      <c r="S315" s="20">
        <f t="shared" si="77"/>
        <v>8.2948240261840475E-4</v>
      </c>
      <c r="U315" s="20">
        <f t="shared" si="87"/>
        <v>5.3977682176551745E-4</v>
      </c>
      <c r="V315" s="20">
        <f t="shared" si="88"/>
        <v>7.4030174150698804E-4</v>
      </c>
      <c r="X315" s="20">
        <f t="shared" si="78"/>
        <v>4.6369328411906768E-4</v>
      </c>
      <c r="Y315" s="20">
        <f t="shared" si="79"/>
        <v>5.5171824282738481E-4</v>
      </c>
      <c r="AA315" s="20">
        <f t="shared" si="89"/>
        <v>5.0642577564310835E-4</v>
      </c>
      <c r="AB315" s="50">
        <f t="shared" si="90"/>
        <v>7.9135469178076535E-4</v>
      </c>
      <c r="AD315" s="51">
        <f t="shared" si="91"/>
        <v>1.1712981288888304</v>
      </c>
      <c r="AE315" s="21">
        <f t="shared" si="92"/>
        <v>0.89248637363504935</v>
      </c>
      <c r="AG315" s="21">
        <f t="shared" si="80"/>
        <v>1.0061993293645293</v>
      </c>
      <c r="AH315" s="21">
        <f t="shared" si="81"/>
        <v>0.66513556054449219</v>
      </c>
      <c r="AJ315" s="21">
        <f t="shared" si="93"/>
        <v>1.0989274446643926</v>
      </c>
      <c r="AK315" s="21">
        <f t="shared" si="94"/>
        <v>0.9540343342820985</v>
      </c>
    </row>
    <row r="316" spans="1:37" ht="17" thickBot="1" x14ac:dyDescent="0.25">
      <c r="A316" s="16">
        <v>44041</v>
      </c>
      <c r="B316" s="16"/>
      <c r="C316" s="17">
        <v>3252.5</v>
      </c>
      <c r="D316" s="19">
        <f t="shared" si="82"/>
        <v>1.2293806411453501E-2</v>
      </c>
      <c r="F316" s="67">
        <v>1500.63</v>
      </c>
      <c r="G316" s="19">
        <f t="shared" si="83"/>
        <v>2.1003429131286833E-2</v>
      </c>
      <c r="I316" s="30">
        <v>137.57414199999999</v>
      </c>
      <c r="J316" s="48">
        <f t="shared" si="84"/>
        <v>1.8112133553108256E-2</v>
      </c>
      <c r="L316" s="30">
        <v>44.964599999999997</v>
      </c>
      <c r="M316" s="19">
        <f t="shared" si="85"/>
        <v>9.291286256163156E-3</v>
      </c>
      <c r="O316" s="30">
        <v>36.279998999999997</v>
      </c>
      <c r="P316" s="19">
        <f t="shared" si="86"/>
        <v>2.8636206407711695E-2</v>
      </c>
      <c r="R316" s="20">
        <f t="shared" si="76"/>
        <v>5.5809218769400134E-4</v>
      </c>
      <c r="S316" s="20">
        <f t="shared" si="77"/>
        <v>8.3160067221570416E-4</v>
      </c>
      <c r="U316" s="20">
        <f t="shared" si="87"/>
        <v>5.8273839131156363E-4</v>
      </c>
      <c r="V316" s="20">
        <f t="shared" si="88"/>
        <v>7.450338439318004E-4</v>
      </c>
      <c r="X316" s="20">
        <f t="shared" si="78"/>
        <v>4.9605594899145781E-4</v>
      </c>
      <c r="Y316" s="20">
        <f t="shared" si="79"/>
        <v>5.5652624632483217E-4</v>
      </c>
      <c r="AA316" s="20">
        <f t="shared" si="89"/>
        <v>5.2671750890524195E-4</v>
      </c>
      <c r="AB316" s="50">
        <f t="shared" si="90"/>
        <v>7.9653051528263301E-4</v>
      </c>
      <c r="AD316" s="51">
        <f t="shared" si="91"/>
        <v>1.0441615277207135</v>
      </c>
      <c r="AE316" s="21">
        <f t="shared" si="92"/>
        <v>0.89590336903738133</v>
      </c>
      <c r="AG316" s="21">
        <f t="shared" si="80"/>
        <v>0.88884230944197051</v>
      </c>
      <c r="AH316" s="21">
        <f t="shared" si="81"/>
        <v>0.66922293946929134</v>
      </c>
      <c r="AJ316" s="21">
        <f t="shared" si="93"/>
        <v>0.94378226486488292</v>
      </c>
      <c r="AK316" s="21">
        <f t="shared" si="94"/>
        <v>0.95782812820529506</v>
      </c>
    </row>
    <row r="317" spans="1:37" ht="17" thickBot="1" x14ac:dyDescent="0.25">
      <c r="A317" s="16">
        <v>44040</v>
      </c>
      <c r="B317" s="16"/>
      <c r="C317" s="17">
        <v>3213</v>
      </c>
      <c r="D317" s="19">
        <f t="shared" si="82"/>
        <v>-5.9556036816459379E-3</v>
      </c>
      <c r="F317" s="67">
        <v>1469.76</v>
      </c>
      <c r="G317" s="19">
        <f t="shared" si="83"/>
        <v>-1.0029299834978023E-2</v>
      </c>
      <c r="I317" s="30">
        <v>135.12670900000001</v>
      </c>
      <c r="J317" s="48">
        <f t="shared" si="84"/>
        <v>-1.329615988995958E-2</v>
      </c>
      <c r="L317" s="30">
        <v>44.550666999999997</v>
      </c>
      <c r="M317" s="19">
        <f t="shared" si="85"/>
        <v>-1.9283805683648514E-2</v>
      </c>
      <c r="O317" s="30">
        <v>35.270000000000003</v>
      </c>
      <c r="P317" s="19">
        <f t="shared" si="86"/>
        <v>-4.3136216952354256E-2</v>
      </c>
      <c r="R317" s="20">
        <f t="shared" si="76"/>
        <v>5.585710604195873E-4</v>
      </c>
      <c r="S317" s="20">
        <f t="shared" si="77"/>
        <v>8.5311407528947504E-4</v>
      </c>
      <c r="U317" s="20">
        <f t="shared" si="87"/>
        <v>5.719854296533279E-4</v>
      </c>
      <c r="V317" s="20">
        <f t="shared" si="88"/>
        <v>7.8275257859321311E-4</v>
      </c>
      <c r="X317" s="20">
        <f t="shared" si="78"/>
        <v>4.8825944978951737E-4</v>
      </c>
      <c r="Y317" s="20">
        <f t="shared" si="79"/>
        <v>5.8616177999483053E-4</v>
      </c>
      <c r="AA317" s="20">
        <f t="shared" si="89"/>
        <v>5.2514616699340434E-4</v>
      </c>
      <c r="AB317" s="50">
        <f t="shared" si="90"/>
        <v>7.8878571566365244E-4</v>
      </c>
      <c r="AD317" s="51">
        <f t="shared" si="91"/>
        <v>1.0240155106203748</v>
      </c>
      <c r="AE317" s="21">
        <f t="shared" si="92"/>
        <v>0.91752392940840044</v>
      </c>
      <c r="AG317" s="21">
        <f t="shared" si="80"/>
        <v>0.87412235324677712</v>
      </c>
      <c r="AH317" s="21">
        <f t="shared" si="81"/>
        <v>0.68708487759498826</v>
      </c>
      <c r="AJ317" s="21">
        <f t="shared" si="93"/>
        <v>0.94015999790416127</v>
      </c>
      <c r="AK317" s="21">
        <f t="shared" si="94"/>
        <v>0.9245958289880577</v>
      </c>
    </row>
    <row r="318" spans="1:37" ht="17" thickBot="1" x14ac:dyDescent="0.25">
      <c r="A318" s="16">
        <v>44039</v>
      </c>
      <c r="B318" s="16"/>
      <c r="C318" s="17">
        <v>3232.25</v>
      </c>
      <c r="D318" s="19">
        <f t="shared" si="82"/>
        <v>8.8171036204744979E-3</v>
      </c>
      <c r="F318" s="67">
        <v>1484.65</v>
      </c>
      <c r="G318" s="19">
        <f t="shared" si="83"/>
        <v>1.165207318319661E-2</v>
      </c>
      <c r="I318" s="30">
        <v>136.947586</v>
      </c>
      <c r="J318" s="48">
        <f t="shared" si="84"/>
        <v>1.6790246291950472E-2</v>
      </c>
      <c r="L318" s="30">
        <v>45.426665999999997</v>
      </c>
      <c r="M318" s="19">
        <f t="shared" si="85"/>
        <v>1.7025741012928641E-2</v>
      </c>
      <c r="O318" s="30">
        <v>36.860000999999997</v>
      </c>
      <c r="P318" s="19">
        <f t="shared" si="86"/>
        <v>3.3361454071289653E-2</v>
      </c>
      <c r="R318" s="20">
        <f t="shared" si="76"/>
        <v>5.5827665571508251E-4</v>
      </c>
      <c r="S318" s="20">
        <f t="shared" si="77"/>
        <v>8.96314938552692E-4</v>
      </c>
      <c r="U318" s="20">
        <f t="shared" si="87"/>
        <v>5.6796025866714267E-4</v>
      </c>
      <c r="V318" s="20">
        <f t="shared" si="88"/>
        <v>7.9737947697269352E-4</v>
      </c>
      <c r="X318" s="20">
        <f t="shared" si="78"/>
        <v>4.8477212797779092E-4</v>
      </c>
      <c r="Y318" s="20">
        <f t="shared" si="79"/>
        <v>5.916557639882782E-4</v>
      </c>
      <c r="AA318" s="20">
        <f t="shared" si="89"/>
        <v>5.0832917945712014E-4</v>
      </c>
      <c r="AB318" s="50">
        <f t="shared" si="90"/>
        <v>8.7440946706369592E-4</v>
      </c>
      <c r="AD318" s="51">
        <f t="shared" si="91"/>
        <v>1.0173455272631033</v>
      </c>
      <c r="AE318" s="21">
        <f t="shared" si="92"/>
        <v>0.88961975604272236</v>
      </c>
      <c r="AG318" s="21">
        <f t="shared" si="80"/>
        <v>0.86833673415353274</v>
      </c>
      <c r="AH318" s="21">
        <f t="shared" si="81"/>
        <v>0.66009807327728287</v>
      </c>
      <c r="AJ318" s="21">
        <f t="shared" si="93"/>
        <v>0.91053275155489721</v>
      </c>
      <c r="AK318" s="21">
        <f t="shared" si="94"/>
        <v>0.97556051947056965</v>
      </c>
    </row>
    <row r="319" spans="1:37" ht="17" thickBot="1" x14ac:dyDescent="0.25">
      <c r="A319" s="16">
        <v>44036</v>
      </c>
      <c r="B319" s="16"/>
      <c r="C319" s="17">
        <v>3204</v>
      </c>
      <c r="D319" s="19">
        <f t="shared" si="82"/>
        <v>-7.281177381874504E-3</v>
      </c>
      <c r="F319" s="67">
        <v>1467.55</v>
      </c>
      <c r="G319" s="19">
        <f t="shared" si="83"/>
        <v>-1.5199302107099744E-2</v>
      </c>
      <c r="I319" s="30">
        <v>134.686172</v>
      </c>
      <c r="J319" s="48">
        <f t="shared" si="84"/>
        <v>7.1740664532577991E-3</v>
      </c>
      <c r="L319" s="30">
        <v>44.666190999999998</v>
      </c>
      <c r="M319" s="19">
        <f t="shared" si="85"/>
        <v>-2.1303356032544851E-2</v>
      </c>
      <c r="O319" s="30">
        <v>35.669998</v>
      </c>
      <c r="P319" s="19">
        <f t="shared" si="86"/>
        <v>-2.1935919332714104E-2</v>
      </c>
      <c r="R319" s="20">
        <f t="shared" si="76"/>
        <v>5.7245706908239113E-4</v>
      </c>
      <c r="S319" s="20">
        <f t="shared" si="77"/>
        <v>1.0280829608240395E-3</v>
      </c>
      <c r="U319" s="20">
        <f t="shared" si="87"/>
        <v>5.6924815571752975E-4</v>
      </c>
      <c r="V319" s="20">
        <f t="shared" si="88"/>
        <v>8.0255714091017466E-4</v>
      </c>
      <c r="X319" s="20">
        <f t="shared" si="78"/>
        <v>4.670604886153475E-4</v>
      </c>
      <c r="Y319" s="20">
        <f t="shared" si="79"/>
        <v>5.3959502752133235E-4</v>
      </c>
      <c r="AA319" s="20">
        <f t="shared" si="89"/>
        <v>5.5403815959362344E-4</v>
      </c>
      <c r="AB319" s="50">
        <f t="shared" si="90"/>
        <v>1.0152713566726349E-3</v>
      </c>
      <c r="AD319" s="51">
        <f t="shared" si="91"/>
        <v>0.99439449080434095</v>
      </c>
      <c r="AE319" s="21">
        <f t="shared" si="92"/>
        <v>0.78063460974676679</v>
      </c>
      <c r="AG319" s="21">
        <f t="shared" si="80"/>
        <v>0.81588736315897536</v>
      </c>
      <c r="AH319" s="21">
        <f t="shared" si="81"/>
        <v>0.52485553022766829</v>
      </c>
      <c r="AJ319" s="21">
        <f t="shared" si="93"/>
        <v>0.96782481956543587</v>
      </c>
      <c r="AK319" s="21">
        <f t="shared" si="94"/>
        <v>0.98753835571680348</v>
      </c>
    </row>
    <row r="320" spans="1:37" ht="17" thickBot="1" x14ac:dyDescent="0.25">
      <c r="A320" s="16">
        <v>44035</v>
      </c>
      <c r="B320" s="16"/>
      <c r="C320" s="17">
        <v>3227.5</v>
      </c>
      <c r="D320" s="19">
        <f t="shared" si="82"/>
        <v>-1.163680906446185E-2</v>
      </c>
      <c r="F320" s="67">
        <v>1490.2</v>
      </c>
      <c r="G320" s="19">
        <f t="shared" si="83"/>
        <v>4.0264673117906824E-5</v>
      </c>
      <c r="I320" s="30">
        <v>133.72680700000001</v>
      </c>
      <c r="J320" s="48">
        <f t="shared" si="84"/>
        <v>-2.7739102930722792E-3</v>
      </c>
      <c r="L320" s="30">
        <v>45.638443000000002</v>
      </c>
      <c r="M320" s="19">
        <f t="shared" si="85"/>
        <v>1.0874223619784518E-2</v>
      </c>
      <c r="O320" s="30">
        <v>36.470001000000003</v>
      </c>
      <c r="P320" s="19">
        <f t="shared" si="86"/>
        <v>3.5773527793065973E-3</v>
      </c>
      <c r="R320" s="20">
        <f t="shared" si="76"/>
        <v>5.8098918153930222E-4</v>
      </c>
      <c r="S320" s="20">
        <f t="shared" si="77"/>
        <v>1.0677738442375021E-3</v>
      </c>
      <c r="U320" s="20">
        <f t="shared" si="87"/>
        <v>5.9187647621089523E-4</v>
      </c>
      <c r="V320" s="20">
        <f t="shared" si="88"/>
        <v>8.503832884202069E-4</v>
      </c>
      <c r="X320" s="20">
        <f t="shared" si="78"/>
        <v>4.8020693610907822E-4</v>
      </c>
      <c r="Y320" s="20">
        <f t="shared" si="79"/>
        <v>5.6829323006458391E-4</v>
      </c>
      <c r="AA320" s="20">
        <f t="shared" si="89"/>
        <v>5.3050484512962579E-4</v>
      </c>
      <c r="AB320" s="50">
        <f t="shared" si="90"/>
        <v>9.663496611239758E-4</v>
      </c>
      <c r="AD320" s="51">
        <f t="shared" si="91"/>
        <v>1.0187392382122291</v>
      </c>
      <c r="AE320" s="21">
        <f t="shared" si="92"/>
        <v>0.79640767847002847</v>
      </c>
      <c r="AG320" s="21">
        <f t="shared" si="80"/>
        <v>0.82653335271543882</v>
      </c>
      <c r="AH320" s="21">
        <f t="shared" si="81"/>
        <v>0.53222246745555224</v>
      </c>
      <c r="AJ320" s="21">
        <f t="shared" si="93"/>
        <v>0.91310623671869295</v>
      </c>
      <c r="AK320" s="21">
        <f t="shared" si="94"/>
        <v>0.90501342240130134</v>
      </c>
    </row>
    <row r="321" spans="1:37" ht="17" thickBot="1" x14ac:dyDescent="0.25">
      <c r="A321" s="16">
        <v>44034</v>
      </c>
      <c r="B321" s="16"/>
      <c r="C321" s="17">
        <v>3265.5</v>
      </c>
      <c r="D321" s="19">
        <f t="shared" si="82"/>
        <v>4.3829296424451325E-3</v>
      </c>
      <c r="F321" s="67">
        <v>1490.14</v>
      </c>
      <c r="G321" s="19">
        <f t="shared" si="83"/>
        <v>1.7680553408045974E-3</v>
      </c>
      <c r="I321" s="30">
        <v>134.09878499999999</v>
      </c>
      <c r="J321" s="48">
        <f t="shared" si="84"/>
        <v>8.1695856748582596E-3</v>
      </c>
      <c r="L321" s="30">
        <v>45.147499000000003</v>
      </c>
      <c r="M321" s="19">
        <f t="shared" si="85"/>
        <v>-2.552215914890188E-3</v>
      </c>
      <c r="O321" s="30">
        <v>36.340000000000003</v>
      </c>
      <c r="P321" s="19">
        <f t="shared" si="86"/>
        <v>-1.0348610829286176E-2</v>
      </c>
      <c r="R321" s="20">
        <f t="shared" si="76"/>
        <v>7.0665059641085827E-4</v>
      </c>
      <c r="S321" s="20">
        <f t="shared" si="77"/>
        <v>1.3087266345733508E-3</v>
      </c>
      <c r="U321" s="20">
        <f t="shared" si="87"/>
        <v>6.7034157466775769E-4</v>
      </c>
      <c r="V321" s="20">
        <f t="shared" si="88"/>
        <v>9.5939201912918879E-4</v>
      </c>
      <c r="X321" s="20">
        <f t="shared" si="78"/>
        <v>6.0965459835763021E-4</v>
      </c>
      <c r="Y321" s="20">
        <f t="shared" si="79"/>
        <v>7.4461211420260914E-4</v>
      </c>
      <c r="AA321" s="20">
        <f t="shared" si="89"/>
        <v>7.2676676961951363E-4</v>
      </c>
      <c r="AB321" s="50">
        <f t="shared" si="90"/>
        <v>1.2356427566465938E-3</v>
      </c>
      <c r="AD321" s="51">
        <f t="shared" si="91"/>
        <v>0.94861814038293135</v>
      </c>
      <c r="AE321" s="21">
        <f t="shared" si="92"/>
        <v>0.73307289221782657</v>
      </c>
      <c r="AG321" s="21">
        <f t="shared" si="80"/>
        <v>0.86273839073245051</v>
      </c>
      <c r="AH321" s="21">
        <f t="shared" si="81"/>
        <v>0.56895924216087734</v>
      </c>
      <c r="AJ321" s="21">
        <f t="shared" si="93"/>
        <v>1.0284669302068479</v>
      </c>
      <c r="AK321" s="21">
        <f t="shared" si="94"/>
        <v>0.94415649838854043</v>
      </c>
    </row>
    <row r="322" spans="1:37" ht="17" thickBot="1" x14ac:dyDescent="0.25">
      <c r="A322" s="16">
        <v>44033</v>
      </c>
      <c r="B322" s="16"/>
      <c r="C322" s="17">
        <v>3251.25</v>
      </c>
      <c r="D322" s="19">
        <f t="shared" si="82"/>
        <v>1.8488560203373527E-3</v>
      </c>
      <c r="F322" s="67">
        <v>1487.51</v>
      </c>
      <c r="G322" s="19">
        <f t="shared" si="83"/>
        <v>1.3324704519908748E-2</v>
      </c>
      <c r="I322" s="30">
        <v>133.01213100000001</v>
      </c>
      <c r="J322" s="48">
        <f t="shared" si="84"/>
        <v>9.2102752242513297E-3</v>
      </c>
      <c r="L322" s="30">
        <v>45.263019999999997</v>
      </c>
      <c r="M322" s="19">
        <f t="shared" si="85"/>
        <v>1.0645609058927974E-3</v>
      </c>
      <c r="O322" s="30">
        <v>36.720001000000003</v>
      </c>
      <c r="P322" s="19">
        <f t="shared" si="86"/>
        <v>1.4925400773908359E-2</v>
      </c>
      <c r="R322" s="20">
        <f t="shared" si="76"/>
        <v>7.9556593490234383E-4</v>
      </c>
      <c r="S322" s="20">
        <f t="shared" si="77"/>
        <v>1.3706545034836062E-3</v>
      </c>
      <c r="U322" s="20">
        <f t="shared" si="87"/>
        <v>7.4471187300313962E-4</v>
      </c>
      <c r="V322" s="20">
        <f t="shared" si="88"/>
        <v>1.0215732595653456E-3</v>
      </c>
      <c r="X322" s="20">
        <f t="shared" si="78"/>
        <v>7.3814921464523519E-4</v>
      </c>
      <c r="Y322" s="20">
        <f t="shared" si="79"/>
        <v>8.5166043943307507E-4</v>
      </c>
      <c r="AA322" s="20">
        <f t="shared" si="89"/>
        <v>7.7852063299927083E-4</v>
      </c>
      <c r="AB322" s="50">
        <f t="shared" si="90"/>
        <v>1.2784219916211145E-3</v>
      </c>
      <c r="AD322" s="51">
        <f t="shared" si="91"/>
        <v>0.936078130462629</v>
      </c>
      <c r="AE322" s="21">
        <f t="shared" si="92"/>
        <v>0.74531784411677171</v>
      </c>
      <c r="AG322" s="21">
        <f t="shared" si="80"/>
        <v>0.92782908651794327</v>
      </c>
      <c r="AH322" s="21">
        <f t="shared" si="81"/>
        <v>0.62135311069895849</v>
      </c>
      <c r="AJ322" s="21">
        <f t="shared" si="93"/>
        <v>0.97857462071303325</v>
      </c>
      <c r="AK322" s="21">
        <f t="shared" si="94"/>
        <v>0.93270914615749134</v>
      </c>
    </row>
    <row r="323" spans="1:37" ht="17" thickBot="1" x14ac:dyDescent="0.25">
      <c r="A323" s="16">
        <v>44032</v>
      </c>
      <c r="B323" s="16"/>
      <c r="C323" s="17">
        <v>3245.25</v>
      </c>
      <c r="D323" s="19">
        <f t="shared" si="82"/>
        <v>9.7230864965773822E-3</v>
      </c>
      <c r="F323" s="67">
        <v>1467.95</v>
      </c>
      <c r="G323" s="19">
        <f t="shared" si="83"/>
        <v>-3.6448293649715691E-3</v>
      </c>
      <c r="I323" s="30">
        <v>131.79823300000001</v>
      </c>
      <c r="J323" s="48">
        <f t="shared" si="84"/>
        <v>-1.6581266523316374E-2</v>
      </c>
      <c r="L323" s="30">
        <v>45.214886</v>
      </c>
      <c r="M323" s="19">
        <f t="shared" si="85"/>
        <v>4.7059197359826666E-3</v>
      </c>
      <c r="O323" s="30">
        <v>36.18</v>
      </c>
      <c r="P323" s="19">
        <f t="shared" si="86"/>
        <v>-1.7114941127005179E-2</v>
      </c>
      <c r="R323" s="20">
        <f t="shared" si="76"/>
        <v>9.1218842100216084E-4</v>
      </c>
      <c r="S323" s="20">
        <f t="shared" si="77"/>
        <v>1.5179236877589234E-3</v>
      </c>
      <c r="U323" s="20">
        <f t="shared" si="87"/>
        <v>8.4473615006605877E-4</v>
      </c>
      <c r="V323" s="20">
        <f t="shared" si="88"/>
        <v>1.1338288239772722E-3</v>
      </c>
      <c r="X323" s="20">
        <f t="shared" si="78"/>
        <v>8.6030899662999864E-4</v>
      </c>
      <c r="Y323" s="20">
        <f t="shared" si="79"/>
        <v>9.8984734420924669E-4</v>
      </c>
      <c r="AA323" s="20">
        <f t="shared" si="89"/>
        <v>9.7174245631761373E-4</v>
      </c>
      <c r="AB323" s="50">
        <f t="shared" si="90"/>
        <v>1.4948138695786151E-3</v>
      </c>
      <c r="AD323" s="51">
        <f t="shared" si="91"/>
        <v>0.92605445390109564</v>
      </c>
      <c r="AE323" s="21">
        <f t="shared" si="92"/>
        <v>0.74696035981312581</v>
      </c>
      <c r="AG323" s="21">
        <f t="shared" si="80"/>
        <v>0.94312641645334006</v>
      </c>
      <c r="AH323" s="21">
        <f t="shared" si="81"/>
        <v>0.65210613167956188</v>
      </c>
      <c r="AJ323" s="21">
        <f t="shared" si="93"/>
        <v>1.0652869888986585</v>
      </c>
      <c r="AK323" s="21">
        <f t="shared" si="94"/>
        <v>0.98477537549043204</v>
      </c>
    </row>
    <row r="324" spans="1:37" ht="17" thickBot="1" x14ac:dyDescent="0.25">
      <c r="A324" s="16">
        <v>44029</v>
      </c>
      <c r="B324" s="16"/>
      <c r="C324" s="17">
        <v>3214</v>
      </c>
      <c r="D324" s="19">
        <f t="shared" si="82"/>
        <v>6.1042416653622755E-3</v>
      </c>
      <c r="F324" s="67">
        <v>1473.32</v>
      </c>
      <c r="G324" s="19">
        <f t="shared" si="83"/>
        <v>3.9248821172559456E-3</v>
      </c>
      <c r="I324" s="30">
        <v>134.02046200000001</v>
      </c>
      <c r="J324" s="48">
        <f t="shared" si="84"/>
        <v>-4.5809025976486506E-3</v>
      </c>
      <c r="L324" s="30">
        <v>45.003104999999998</v>
      </c>
      <c r="M324" s="19">
        <f t="shared" si="85"/>
        <v>2.1188193019843204E-2</v>
      </c>
      <c r="O324" s="30">
        <v>36.810001</v>
      </c>
      <c r="P324" s="19">
        <f t="shared" si="86"/>
        <v>-1.2872083323355099E-2</v>
      </c>
      <c r="R324" s="20">
        <f t="shared" si="76"/>
        <v>9.351280980393411E-4</v>
      </c>
      <c r="S324" s="20">
        <f t="shared" si="77"/>
        <v>1.5667900792974468E-3</v>
      </c>
      <c r="U324" s="20">
        <f t="shared" si="87"/>
        <v>8.7618356352975953E-4</v>
      </c>
      <c r="V324" s="20">
        <f t="shared" si="88"/>
        <v>1.1754252580844866E-3</v>
      </c>
      <c r="X324" s="20">
        <f t="shared" si="78"/>
        <v>9.0018859344855148E-4</v>
      </c>
      <c r="Y324" s="20">
        <f t="shared" si="79"/>
        <v>1.04776518024229E-3</v>
      </c>
      <c r="AA324" s="20">
        <f t="shared" si="89"/>
        <v>9.924245524852251E-4</v>
      </c>
      <c r="AB324" s="50">
        <f t="shared" si="90"/>
        <v>1.5212499125047661E-3</v>
      </c>
      <c r="AD324" s="51">
        <f t="shared" si="91"/>
        <v>0.93696635291660146</v>
      </c>
      <c r="AE324" s="21">
        <f t="shared" si="92"/>
        <v>0.75021234408859083</v>
      </c>
      <c r="AG324" s="21">
        <f t="shared" si="80"/>
        <v>0.96263666479058174</v>
      </c>
      <c r="AH324" s="21">
        <f t="shared" si="81"/>
        <v>0.66873360642678492</v>
      </c>
      <c r="AJ324" s="21">
        <f t="shared" si="93"/>
        <v>1.0612712360648942</v>
      </c>
      <c r="AK324" s="21">
        <f t="shared" si="94"/>
        <v>0.97093409806813358</v>
      </c>
    </row>
    <row r="325" spans="1:37" ht="17" thickBot="1" x14ac:dyDescent="0.25">
      <c r="A325" s="16">
        <v>44028</v>
      </c>
      <c r="B325" s="16"/>
      <c r="C325" s="17">
        <v>3194.5</v>
      </c>
      <c r="D325" s="19">
        <f t="shared" si="82"/>
        <v>-7.7651809287155871E-3</v>
      </c>
      <c r="F325" s="67">
        <v>1467.56</v>
      </c>
      <c r="G325" s="19">
        <f t="shared" si="83"/>
        <v>-7.244955251746954E-3</v>
      </c>
      <c r="I325" s="30">
        <v>134.63722200000001</v>
      </c>
      <c r="J325" s="48">
        <f t="shared" si="84"/>
        <v>1.4454911359165212E-3</v>
      </c>
      <c r="L325" s="30">
        <v>44.069355000000002</v>
      </c>
      <c r="M325" s="19">
        <f t="shared" si="85"/>
        <v>-1.3362142296843627E-2</v>
      </c>
      <c r="O325" s="30">
        <v>37.290000999999997</v>
      </c>
      <c r="P325" s="19">
        <f t="shared" si="86"/>
        <v>-1.3492010938942145E-2</v>
      </c>
      <c r="R325" s="20">
        <f t="shared" si="76"/>
        <v>9.5381877683016307E-4</v>
      </c>
      <c r="S325" s="20">
        <f t="shared" si="77"/>
        <v>1.5747107567400808E-3</v>
      </c>
      <c r="U325" s="20">
        <f t="shared" si="87"/>
        <v>8.8543050124079224E-4</v>
      </c>
      <c r="V325" s="20">
        <f t="shared" si="88"/>
        <v>1.1813691762498574E-3</v>
      </c>
      <c r="X325" s="20">
        <f t="shared" si="78"/>
        <v>9.2352691608790847E-4</v>
      </c>
      <c r="Y325" s="20">
        <f t="shared" si="79"/>
        <v>1.0630606765800485E-3</v>
      </c>
      <c r="AA325" s="20">
        <f t="shared" si="89"/>
        <v>9.9529870120413852E-4</v>
      </c>
      <c r="AB325" s="50">
        <f t="shared" si="90"/>
        <v>1.5230120243627519E-3</v>
      </c>
      <c r="AD325" s="51">
        <f t="shared" si="91"/>
        <v>0.92830055640480635</v>
      </c>
      <c r="AE325" s="21">
        <f t="shared" si="92"/>
        <v>0.75021344154369829</v>
      </c>
      <c r="AG325" s="21">
        <f t="shared" si="80"/>
        <v>0.96824149253705838</v>
      </c>
      <c r="AH325" s="21">
        <f t="shared" si="81"/>
        <v>0.67508313639818207</v>
      </c>
      <c r="AJ325" s="21">
        <f t="shared" si="93"/>
        <v>1.0434882656764486</v>
      </c>
      <c r="AK325" s="21">
        <f t="shared" si="94"/>
        <v>0.96716937878524811</v>
      </c>
    </row>
    <row r="326" spans="1:37" ht="17" thickBot="1" x14ac:dyDescent="0.25">
      <c r="A326" s="16">
        <v>44027</v>
      </c>
      <c r="B326" s="16"/>
      <c r="C326" s="17">
        <v>3219.5</v>
      </c>
      <c r="D326" s="19">
        <f t="shared" si="82"/>
        <v>1.1308308465525441E-2</v>
      </c>
      <c r="F326" s="67">
        <v>1478.27</v>
      </c>
      <c r="G326" s="19">
        <f t="shared" si="83"/>
        <v>3.5014633190035394E-2</v>
      </c>
      <c r="I326" s="30">
        <v>134.44288599999999</v>
      </c>
      <c r="J326" s="48">
        <f t="shared" si="84"/>
        <v>1.0812354872238972E-2</v>
      </c>
      <c r="L326" s="30">
        <v>44.666190999999998</v>
      </c>
      <c r="M326" s="19">
        <f t="shared" si="85"/>
        <v>3.0265600818335514E-3</v>
      </c>
      <c r="O326" s="30">
        <v>37.799999</v>
      </c>
      <c r="P326" s="19">
        <f t="shared" si="86"/>
        <v>4.0462342941792295E-2</v>
      </c>
      <c r="R326" s="20">
        <f t="shared" si="76"/>
        <v>1.0155721955698177E-3</v>
      </c>
      <c r="S326" s="20">
        <f t="shared" si="77"/>
        <v>1.6757600253932002E-3</v>
      </c>
      <c r="U326" s="20">
        <f t="shared" si="87"/>
        <v>1.0064903188332682E-3</v>
      </c>
      <c r="V326" s="20">
        <f t="shared" si="88"/>
        <v>1.3356808173379344E-3</v>
      </c>
      <c r="X326" s="20">
        <f t="shared" si="78"/>
        <v>9.601158841265454E-4</v>
      </c>
      <c r="Y326" s="20">
        <f t="shared" si="79"/>
        <v>1.1102861972812582E-3</v>
      </c>
      <c r="AA326" s="20">
        <f t="shared" si="89"/>
        <v>1.0723453470259719E-3</v>
      </c>
      <c r="AB326" s="50">
        <f t="shared" si="90"/>
        <v>1.621721400257238E-3</v>
      </c>
      <c r="AD326" s="51">
        <f t="shared" si="91"/>
        <v>0.9910573794988019</v>
      </c>
      <c r="AE326" s="21">
        <f t="shared" si="92"/>
        <v>0.79705972042418805</v>
      </c>
      <c r="AG326" s="21">
        <f t="shared" si="80"/>
        <v>0.94539402350203494</v>
      </c>
      <c r="AH326" s="21">
        <f t="shared" si="81"/>
        <v>0.66255679838211967</v>
      </c>
      <c r="AJ326" s="21">
        <f t="shared" si="93"/>
        <v>1.0559026248491372</v>
      </c>
      <c r="AK326" s="21">
        <f t="shared" si="94"/>
        <v>0.96775276631671492</v>
      </c>
    </row>
    <row r="327" spans="1:37" ht="17" thickBot="1" x14ac:dyDescent="0.25">
      <c r="A327" s="16">
        <v>44026</v>
      </c>
      <c r="B327" s="16"/>
      <c r="C327" s="17">
        <v>3183.5</v>
      </c>
      <c r="D327" s="19">
        <f t="shared" si="82"/>
        <v>1.1196696577463694E-2</v>
      </c>
      <c r="F327" s="67">
        <v>1428.26</v>
      </c>
      <c r="G327" s="19">
        <f t="shared" si="83"/>
        <v>1.7590857598837273E-2</v>
      </c>
      <c r="I327" s="30">
        <v>133.00479100000001</v>
      </c>
      <c r="J327" s="48">
        <f t="shared" si="84"/>
        <v>4.8326546464777742E-2</v>
      </c>
      <c r="L327" s="30">
        <v>44.531413999999998</v>
      </c>
      <c r="M327" s="19">
        <f t="shared" si="85"/>
        <v>7.1847560359561413E-3</v>
      </c>
      <c r="O327" s="30">
        <v>36.330002</v>
      </c>
      <c r="P327" s="19">
        <f t="shared" si="86"/>
        <v>2.7432154201579406E-2</v>
      </c>
      <c r="R327" s="20">
        <f t="shared" si="76"/>
        <v>1.0182226325009596E-3</v>
      </c>
      <c r="S327" s="20">
        <f t="shared" si="77"/>
        <v>1.667428976749652E-3</v>
      </c>
      <c r="U327" s="20">
        <f t="shared" si="87"/>
        <v>1.0069363772589493E-3</v>
      </c>
      <c r="V327" s="20">
        <f t="shared" si="88"/>
        <v>1.3340139646128831E-3</v>
      </c>
      <c r="X327" s="20">
        <f t="shared" si="78"/>
        <v>9.6003218493030239E-4</v>
      </c>
      <c r="Y327" s="20">
        <f t="shared" si="79"/>
        <v>1.1100833995344136E-3</v>
      </c>
      <c r="AA327" s="20">
        <f t="shared" si="89"/>
        <v>1.0749734836869014E-3</v>
      </c>
      <c r="AB327" s="50">
        <f t="shared" si="90"/>
        <v>1.6144211164254166E-3</v>
      </c>
      <c r="AD327" s="51">
        <f t="shared" si="91"/>
        <v>0.98891572934861105</v>
      </c>
      <c r="AE327" s="21">
        <f t="shared" si="92"/>
        <v>0.80004245051162504</v>
      </c>
      <c r="AG327" s="21">
        <f t="shared" si="80"/>
        <v>0.94285095841198319</v>
      </c>
      <c r="AH327" s="21">
        <f t="shared" si="81"/>
        <v>0.66574553699931394</v>
      </c>
      <c r="AJ327" s="21">
        <f t="shared" si="93"/>
        <v>1.0557352089557765</v>
      </c>
      <c r="AK327" s="21">
        <f t="shared" si="94"/>
        <v>0.96820982418839541</v>
      </c>
    </row>
    <row r="328" spans="1:37" ht="17" thickBot="1" x14ac:dyDescent="0.25">
      <c r="A328" s="16">
        <v>44025</v>
      </c>
      <c r="B328" s="16"/>
      <c r="C328" s="17">
        <v>3148.25</v>
      </c>
      <c r="D328" s="19">
        <f t="shared" si="82"/>
        <v>-9.517067799276413E-3</v>
      </c>
      <c r="F328" s="67">
        <v>1403.57</v>
      </c>
      <c r="G328" s="19">
        <f t="shared" si="83"/>
        <v>-1.3432395197795821E-2</v>
      </c>
      <c r="I328" s="30">
        <v>126.873436</v>
      </c>
      <c r="J328" s="48">
        <f t="shared" si="84"/>
        <v>1.9998520411099285E-2</v>
      </c>
      <c r="L328" s="30">
        <v>44.213749</v>
      </c>
      <c r="M328" s="19">
        <f t="shared" si="85"/>
        <v>-1.564506293571144E-2</v>
      </c>
      <c r="O328" s="30">
        <v>35.360000999999997</v>
      </c>
      <c r="P328" s="19">
        <f t="shared" si="86"/>
        <v>2.8297031303936571E-4</v>
      </c>
      <c r="R328" s="20">
        <f t="shared" ref="R328:R391" si="95">VAR(D328:D417)</f>
        <v>1.0290671202161522E-3</v>
      </c>
      <c r="S328" s="20">
        <f t="shared" ref="S328:S391" si="96">VAR(G328:G417)</f>
        <v>1.6772974020681372E-3</v>
      </c>
      <c r="U328" s="20">
        <f t="shared" si="87"/>
        <v>1.0177000384911756E-3</v>
      </c>
      <c r="V328" s="20">
        <f t="shared" si="88"/>
        <v>1.3419059635827956E-3</v>
      </c>
      <c r="X328" s="20">
        <f t="shared" ref="X328:X391" si="97">COVAR(D328:D417,M328:M417)</f>
        <v>9.763109682770642E-4</v>
      </c>
      <c r="Y328" s="20">
        <f t="shared" ref="Y328:Y391" si="98">COVAR(G328:G417,M328:M417)</f>
        <v>1.1268217012979662E-3</v>
      </c>
      <c r="AA328" s="20">
        <f t="shared" si="89"/>
        <v>1.0728333920662042E-3</v>
      </c>
      <c r="AB328" s="50">
        <f t="shared" si="90"/>
        <v>1.6101281336502848E-3</v>
      </c>
      <c r="AD328" s="51">
        <f t="shared" si="91"/>
        <v>0.98895399386330707</v>
      </c>
      <c r="AE328" s="21">
        <f t="shared" si="92"/>
        <v>0.8000405664065311</v>
      </c>
      <c r="AG328" s="21">
        <f t="shared" ref="AG328:AG391" si="99">X328/R328</f>
        <v>0.94873400295987809</v>
      </c>
      <c r="AH328" s="21">
        <f t="shared" ref="AH328:AH391" si="100">Y328/S328</f>
        <v>0.6718079333507434</v>
      </c>
      <c r="AJ328" s="21">
        <f t="shared" si="93"/>
        <v>1.0425300458932738</v>
      </c>
      <c r="AK328" s="21">
        <f t="shared" si="94"/>
        <v>0.95995387083111705</v>
      </c>
    </row>
    <row r="329" spans="1:37" ht="17" thickBot="1" x14ac:dyDescent="0.25">
      <c r="A329" s="16">
        <v>44022</v>
      </c>
      <c r="B329" s="16"/>
      <c r="C329" s="17">
        <v>3178.5</v>
      </c>
      <c r="D329" s="19">
        <f t="shared" ref="D329:D392" si="101">C329/C330 - 1</f>
        <v>1.1938872970391534E-2</v>
      </c>
      <c r="F329" s="67">
        <v>1422.68</v>
      </c>
      <c r="G329" s="19">
        <f t="shared" ref="G329:G392" si="102">F329/F330 - 1</f>
        <v>1.6984530923855434E-2</v>
      </c>
      <c r="I329" s="30">
        <v>124.385902</v>
      </c>
      <c r="J329" s="48">
        <f t="shared" ref="J329:J392" si="103">I329/I330-1</f>
        <v>1.8134056895064754E-2</v>
      </c>
      <c r="L329" s="30">
        <v>44.916469999999997</v>
      </c>
      <c r="M329" s="19">
        <f t="shared" ref="M329:M392" si="104">L329/L330 - 1</f>
        <v>-8.5652366617938736E-4</v>
      </c>
      <c r="O329" s="30">
        <v>35.349997999999999</v>
      </c>
      <c r="P329" s="19">
        <f t="shared" ref="P329:P392" si="105">O329/O330 - 1</f>
        <v>1.6680989358642373E-2</v>
      </c>
      <c r="R329" s="20">
        <f t="shared" si="95"/>
        <v>1.0444013892300518E-3</v>
      </c>
      <c r="S329" s="20">
        <f t="shared" si="96"/>
        <v>1.6855052577738638E-3</v>
      </c>
      <c r="U329" s="20">
        <f t="shared" ref="U329:U392" si="106">COVAR(D329:D418,J329:J418)</f>
        <v>1.0297217264591144E-3</v>
      </c>
      <c r="V329" s="20">
        <f t="shared" ref="V329:V392" si="107">COVAR(G329:G418,J329:J418)</f>
        <v>1.3524929965860765E-3</v>
      </c>
      <c r="X329" s="20">
        <f t="shared" si="97"/>
        <v>9.8762841485871655E-4</v>
      </c>
      <c r="Y329" s="20">
        <f t="shared" si="98"/>
        <v>1.1346704543289245E-3</v>
      </c>
      <c r="AA329" s="20">
        <f t="shared" ref="AA329:AA392" si="108">COVAR(D329:D418,P329:P418)</f>
        <v>1.0823981934973803E-3</v>
      </c>
      <c r="AB329" s="50">
        <f t="shared" ref="AB329:AB392" si="109">COVAR(G329:G418,P329:P418)</f>
        <v>1.61771510717485E-3</v>
      </c>
      <c r="AD329" s="51">
        <f t="shared" ref="AD329:AD392" si="110">U329/R329</f>
        <v>0.98594442431586626</v>
      </c>
      <c r="AE329" s="21">
        <f t="shared" ref="AE329:AE392" si="111">V329/S329</f>
        <v>0.80242585441257286</v>
      </c>
      <c r="AG329" s="21">
        <f t="shared" si="99"/>
        <v>0.94564065601905312</v>
      </c>
      <c r="AH329" s="21">
        <f t="shared" si="100"/>
        <v>0.67319306723940098</v>
      </c>
      <c r="AJ329" s="21">
        <f t="shared" ref="AJ329:AJ392" si="112">AA329/R329</f>
        <v>1.0363814187334051</v>
      </c>
      <c r="AK329" s="21">
        <f t="shared" ref="AK329:AK392" si="113">AB329/S329</f>
        <v>0.95978051668106457</v>
      </c>
    </row>
    <row r="330" spans="1:37" ht="17" thickBot="1" x14ac:dyDescent="0.25">
      <c r="A330" s="16">
        <v>44021</v>
      </c>
      <c r="B330" s="16"/>
      <c r="C330" s="17">
        <v>3141</v>
      </c>
      <c r="D330" s="19">
        <f t="shared" si="101"/>
        <v>-7.1123755334281391E-3</v>
      </c>
      <c r="F330" s="67">
        <v>1398.92</v>
      </c>
      <c r="G330" s="19">
        <f t="shared" si="102"/>
        <v>-1.9952360935967528E-2</v>
      </c>
      <c r="I330" s="30">
        <v>122.170456</v>
      </c>
      <c r="J330" s="48">
        <f t="shared" si="103"/>
        <v>-1.8730916748966209E-2</v>
      </c>
      <c r="L330" s="30">
        <v>44.954974999999997</v>
      </c>
      <c r="M330" s="19">
        <f t="shared" si="104"/>
        <v>1.9428150264904076E-2</v>
      </c>
      <c r="O330" s="30">
        <v>34.770000000000003</v>
      </c>
      <c r="P330" s="19">
        <f t="shared" si="105"/>
        <v>-1.5014136402666689E-2</v>
      </c>
      <c r="R330" s="20">
        <f t="shared" si="95"/>
        <v>1.049086807852183E-3</v>
      </c>
      <c r="S330" s="20">
        <f t="shared" si="96"/>
        <v>1.687515909770096E-3</v>
      </c>
      <c r="U330" s="20">
        <f t="shared" si="106"/>
        <v>1.0343840976173801E-3</v>
      </c>
      <c r="V330" s="20">
        <f t="shared" si="107"/>
        <v>1.3555476402206776E-3</v>
      </c>
      <c r="X330" s="20">
        <f t="shared" si="97"/>
        <v>9.9572187542596368E-4</v>
      </c>
      <c r="Y330" s="20">
        <f t="shared" si="98"/>
        <v>1.1424229772645531E-3</v>
      </c>
      <c r="AA330" s="20">
        <f t="shared" si="108"/>
        <v>1.0826112979480881E-3</v>
      </c>
      <c r="AB330" s="50">
        <f t="shared" si="109"/>
        <v>1.6166305205833344E-3</v>
      </c>
      <c r="AD330" s="51">
        <f t="shared" si="110"/>
        <v>0.98598523008319583</v>
      </c>
      <c r="AE330" s="21">
        <f t="shared" si="111"/>
        <v>0.80327991716851721</v>
      </c>
      <c r="AG330" s="21">
        <f t="shared" si="99"/>
        <v>0.94913201459898777</v>
      </c>
      <c r="AH330" s="21">
        <f t="shared" si="100"/>
        <v>0.67698501131180133</v>
      </c>
      <c r="AJ330" s="21">
        <f t="shared" si="112"/>
        <v>1.0319558780503022</v>
      </c>
      <c r="AK330" s="21">
        <f t="shared" si="113"/>
        <v>0.95799423947569251</v>
      </c>
    </row>
    <row r="331" spans="1:37" ht="17" thickBot="1" x14ac:dyDescent="0.25">
      <c r="A331" s="16">
        <v>44020</v>
      </c>
      <c r="B331" s="16"/>
      <c r="C331" s="17">
        <v>3163.5</v>
      </c>
      <c r="D331" s="19">
        <f t="shared" si="101"/>
        <v>8.6083213773313627E-3</v>
      </c>
      <c r="F331" s="67">
        <v>1427.4</v>
      </c>
      <c r="G331" s="19">
        <f t="shared" si="102"/>
        <v>8.050847457627075E-3</v>
      </c>
      <c r="I331" s="30">
        <v>124.50250200000001</v>
      </c>
      <c r="J331" s="48">
        <f t="shared" si="103"/>
        <v>7.3112579965253222E-3</v>
      </c>
      <c r="L331" s="30">
        <v>44.098227999999999</v>
      </c>
      <c r="M331" s="19">
        <f t="shared" si="104"/>
        <v>3.9446136332368376E-3</v>
      </c>
      <c r="O331" s="30">
        <v>35.299999</v>
      </c>
      <c r="P331" s="19">
        <f t="shared" si="105"/>
        <v>-2.1889747852590902E-2</v>
      </c>
      <c r="R331" s="20">
        <f t="shared" si="95"/>
        <v>1.0642061140066464E-3</v>
      </c>
      <c r="S331" s="20">
        <f t="shared" si="96"/>
        <v>1.6919316315801905E-3</v>
      </c>
      <c r="U331" s="20">
        <f t="shared" si="106"/>
        <v>1.0434724667812776E-3</v>
      </c>
      <c r="V331" s="20">
        <f t="shared" si="107"/>
        <v>1.359313100865338E-3</v>
      </c>
      <c r="X331" s="20">
        <f t="shared" si="97"/>
        <v>1.0092568242869825E-3</v>
      </c>
      <c r="Y331" s="20">
        <f t="shared" si="98"/>
        <v>1.1552678208066136E-3</v>
      </c>
      <c r="AA331" s="20">
        <f t="shared" si="108"/>
        <v>1.0895444809046967E-3</v>
      </c>
      <c r="AB331" s="50">
        <f t="shared" si="109"/>
        <v>1.6195989280148922E-3</v>
      </c>
      <c r="AD331" s="51">
        <f t="shared" si="110"/>
        <v>0.98051726357095592</v>
      </c>
      <c r="AE331" s="21">
        <f t="shared" si="111"/>
        <v>0.80340900039548213</v>
      </c>
      <c r="AG331" s="21">
        <f t="shared" si="99"/>
        <v>0.9483659330683748</v>
      </c>
      <c r="AH331" s="21">
        <f t="shared" si="100"/>
        <v>0.68280999021671096</v>
      </c>
      <c r="AJ331" s="21">
        <f t="shared" si="112"/>
        <v>1.0238096422906775</v>
      </c>
      <c r="AK331" s="21">
        <f t="shared" si="113"/>
        <v>0.95724844774150675</v>
      </c>
    </row>
    <row r="332" spans="1:37" ht="17" thickBot="1" x14ac:dyDescent="0.25">
      <c r="A332" s="16">
        <v>44019</v>
      </c>
      <c r="B332" s="16"/>
      <c r="C332" s="17">
        <v>3136.5</v>
      </c>
      <c r="D332" s="19">
        <f t="shared" si="101"/>
        <v>-1.1191677175283687E-2</v>
      </c>
      <c r="F332" s="67">
        <v>1416</v>
      </c>
      <c r="G332" s="19">
        <f t="shared" si="102"/>
        <v>-1.8629407850964785E-2</v>
      </c>
      <c r="I332" s="30">
        <v>123.598839</v>
      </c>
      <c r="J332" s="48">
        <f t="shared" si="103"/>
        <v>-1.7229301020674215E-2</v>
      </c>
      <c r="L332" s="30">
        <v>43.924961000000003</v>
      </c>
      <c r="M332" s="19">
        <f t="shared" si="104"/>
        <v>-1.7018408413873365E-2</v>
      </c>
      <c r="O332" s="30">
        <v>36.090000000000003</v>
      </c>
      <c r="P332" s="19">
        <f t="shared" si="105"/>
        <v>-5.3501204996034391E-2</v>
      </c>
      <c r="R332" s="20">
        <f t="shared" si="95"/>
        <v>1.0637175974479815E-3</v>
      </c>
      <c r="S332" s="20">
        <f t="shared" si="96"/>
        <v>1.6936842799290489E-3</v>
      </c>
      <c r="U332" s="20">
        <f t="shared" si="106"/>
        <v>1.0427359564091202E-3</v>
      </c>
      <c r="V332" s="20">
        <f t="shared" si="107"/>
        <v>1.3577164103502756E-3</v>
      </c>
      <c r="X332" s="20">
        <f t="shared" si="97"/>
        <v>1.009315061073966E-3</v>
      </c>
      <c r="Y332" s="20">
        <f t="shared" si="98"/>
        <v>1.1559690409605446E-3</v>
      </c>
      <c r="AA332" s="20">
        <f t="shared" si="108"/>
        <v>1.0907470061499959E-3</v>
      </c>
      <c r="AB332" s="50">
        <f t="shared" si="109"/>
        <v>1.6188878282716575E-3</v>
      </c>
      <c r="AD332" s="51">
        <f t="shared" si="110"/>
        <v>0.98027517727524727</v>
      </c>
      <c r="AE332" s="21">
        <f t="shared" si="111"/>
        <v>0.80163488935916227</v>
      </c>
      <c r="AG332" s="21">
        <f t="shared" si="99"/>
        <v>0.94885622226751209</v>
      </c>
      <c r="AH332" s="21">
        <f t="shared" si="100"/>
        <v>0.68251742940482973</v>
      </c>
      <c r="AJ332" s="21">
        <f t="shared" si="112"/>
        <v>1.0254103239119687</v>
      </c>
      <c r="AK332" s="21">
        <f t="shared" si="113"/>
        <v>0.9558380197869436</v>
      </c>
    </row>
    <row r="333" spans="1:37" ht="17" thickBot="1" x14ac:dyDescent="0.25">
      <c r="A333" s="16">
        <v>44018</v>
      </c>
      <c r="B333" s="16"/>
      <c r="C333" s="17">
        <v>3172</v>
      </c>
      <c r="D333" s="19">
        <f t="shared" si="101"/>
        <v>1.3742409715564063E-2</v>
      </c>
      <c r="F333" s="67">
        <v>1442.88</v>
      </c>
      <c r="G333" s="19">
        <f t="shared" si="102"/>
        <v>7.6962831561746547E-3</v>
      </c>
      <c r="I333" s="30">
        <v>125.765694</v>
      </c>
      <c r="J333" s="48">
        <f t="shared" si="103"/>
        <v>1.3388621751619478E-2</v>
      </c>
      <c r="L333" s="30">
        <v>44.685436000000003</v>
      </c>
      <c r="M333" s="19">
        <f t="shared" si="104"/>
        <v>1.731304895182495E-2</v>
      </c>
      <c r="O333" s="30">
        <v>38.130001</v>
      </c>
      <c r="P333" s="19">
        <f t="shared" si="105"/>
        <v>-6.2548346691382317E-3</v>
      </c>
      <c r="R333" s="20">
        <f t="shared" si="95"/>
        <v>1.0904233805072048E-3</v>
      </c>
      <c r="S333" s="20">
        <f t="shared" si="96"/>
        <v>1.7038776107346349E-3</v>
      </c>
      <c r="U333" s="20">
        <f t="shared" si="106"/>
        <v>1.0625662329916154E-3</v>
      </c>
      <c r="V333" s="20">
        <f t="shared" si="107"/>
        <v>1.3696458745889632E-3</v>
      </c>
      <c r="X333" s="20">
        <f t="shared" si="97"/>
        <v>1.0360005744974787E-3</v>
      </c>
      <c r="Y333" s="20">
        <f t="shared" si="98"/>
        <v>1.1726486596240996E-3</v>
      </c>
      <c r="AA333" s="20">
        <f t="shared" si="108"/>
        <v>1.0985195845889387E-3</v>
      </c>
      <c r="AB333" s="50">
        <f t="shared" si="109"/>
        <v>1.6183092882953451E-3</v>
      </c>
      <c r="AD333" s="51">
        <f t="shared" si="110"/>
        <v>0.97445290699596721</v>
      </c>
      <c r="AE333" s="21">
        <f t="shared" si="111"/>
        <v>0.80384052584530052</v>
      </c>
      <c r="AG333" s="21">
        <f t="shared" si="99"/>
        <v>0.95009020626060714</v>
      </c>
      <c r="AH333" s="21">
        <f t="shared" si="100"/>
        <v>0.68822352746246052</v>
      </c>
      <c r="AJ333" s="21">
        <f t="shared" si="112"/>
        <v>1.007424826197296</v>
      </c>
      <c r="AK333" s="21">
        <f t="shared" si="113"/>
        <v>0.94978024131533922</v>
      </c>
    </row>
    <row r="334" spans="1:37" ht="17" thickBot="1" x14ac:dyDescent="0.25">
      <c r="A334" s="16">
        <v>44014</v>
      </c>
      <c r="B334" s="16"/>
      <c r="C334" s="17">
        <v>3129</v>
      </c>
      <c r="D334" s="19">
        <f t="shared" si="101"/>
        <v>8.3789880760554158E-3</v>
      </c>
      <c r="F334" s="67">
        <v>1431.86</v>
      </c>
      <c r="G334" s="19">
        <f t="shared" si="102"/>
        <v>3.1878148405042328E-3</v>
      </c>
      <c r="I334" s="30">
        <v>124.104111</v>
      </c>
      <c r="J334" s="48">
        <f t="shared" si="103"/>
        <v>1.3168294202439812E-2</v>
      </c>
      <c r="L334" s="30">
        <v>43.924961000000003</v>
      </c>
      <c r="M334" s="19">
        <f t="shared" si="104"/>
        <v>-1.5316983336918222E-3</v>
      </c>
      <c r="O334" s="30">
        <v>38.369999</v>
      </c>
      <c r="P334" s="19">
        <f t="shared" si="105"/>
        <v>-5.1854031630801378E-3</v>
      </c>
      <c r="R334" s="20">
        <f t="shared" si="95"/>
        <v>1.0891718291323352E-3</v>
      </c>
      <c r="S334" s="20">
        <f t="shared" si="96"/>
        <v>1.7048491551733421E-3</v>
      </c>
      <c r="U334" s="20">
        <f t="shared" si="106"/>
        <v>1.0613292629849096E-3</v>
      </c>
      <c r="V334" s="20">
        <f t="shared" si="107"/>
        <v>1.3694742577079813E-3</v>
      </c>
      <c r="X334" s="20">
        <f t="shared" si="97"/>
        <v>1.0350669187626019E-3</v>
      </c>
      <c r="Y334" s="20">
        <f t="shared" si="98"/>
        <v>1.1733791427617963E-3</v>
      </c>
      <c r="AA334" s="20">
        <f t="shared" si="108"/>
        <v>1.1002288184519843E-3</v>
      </c>
      <c r="AB334" s="50">
        <f t="shared" si="109"/>
        <v>1.6200538847416463E-3</v>
      </c>
      <c r="AD334" s="51">
        <f t="shared" si="110"/>
        <v>0.97443693877980142</v>
      </c>
      <c r="AE334" s="21">
        <f t="shared" si="111"/>
        <v>0.80328177630984532</v>
      </c>
      <c r="AG334" s="21">
        <f t="shared" si="99"/>
        <v>0.95032472478393537</v>
      </c>
      <c r="AH334" s="21">
        <f t="shared" si="100"/>
        <v>0.68825980245888196</v>
      </c>
      <c r="AJ334" s="21">
        <f t="shared" si="112"/>
        <v>1.0101517400871978</v>
      </c>
      <c r="AK334" s="21">
        <f t="shared" si="113"/>
        <v>0.95026230316366367</v>
      </c>
    </row>
    <row r="335" spans="1:37" ht="17" thickBot="1" x14ac:dyDescent="0.25">
      <c r="A335" s="16">
        <v>44013</v>
      </c>
      <c r="B335" s="16"/>
      <c r="C335" s="17">
        <v>3103</v>
      </c>
      <c r="D335" s="19">
        <f t="shared" si="101"/>
        <v>4.1258797831891236E-3</v>
      </c>
      <c r="F335" s="67">
        <v>1427.31</v>
      </c>
      <c r="G335" s="19">
        <f t="shared" si="102"/>
        <v>-9.7546084627818663E-3</v>
      </c>
      <c r="I335" s="30">
        <v>122.491112</v>
      </c>
      <c r="J335" s="48">
        <f t="shared" si="103"/>
        <v>-3.4782596669317156E-3</v>
      </c>
      <c r="L335" s="30">
        <v>43.992344000000003</v>
      </c>
      <c r="M335" s="19">
        <f t="shared" si="104"/>
        <v>-1.2435666103589593E-2</v>
      </c>
      <c r="O335" s="30">
        <v>38.57</v>
      </c>
      <c r="P335" s="19">
        <f t="shared" si="105"/>
        <v>2.2263450834879572E-2</v>
      </c>
      <c r="R335" s="20">
        <f t="shared" si="95"/>
        <v>1.0981433009733721E-3</v>
      </c>
      <c r="S335" s="20">
        <f t="shared" si="96"/>
        <v>1.7177974245248385E-3</v>
      </c>
      <c r="U335" s="20">
        <f t="shared" si="106"/>
        <v>1.068228436793512E-3</v>
      </c>
      <c r="V335" s="20">
        <f t="shared" si="107"/>
        <v>1.3782973841785587E-3</v>
      </c>
      <c r="X335" s="20">
        <f t="shared" si="97"/>
        <v>1.0451671698516996E-3</v>
      </c>
      <c r="Y335" s="20">
        <f t="shared" si="98"/>
        <v>1.1849194250952734E-3</v>
      </c>
      <c r="AA335" s="20">
        <f t="shared" si="108"/>
        <v>1.1008283652365807E-3</v>
      </c>
      <c r="AB335" s="50">
        <f t="shared" si="109"/>
        <v>1.6203961355603915E-3</v>
      </c>
      <c r="AD335" s="51">
        <f t="shared" si="110"/>
        <v>0.97275868809349009</v>
      </c>
      <c r="AE335" s="21">
        <f t="shared" si="111"/>
        <v>0.80236316838105093</v>
      </c>
      <c r="AG335" s="21">
        <f t="shared" si="99"/>
        <v>0.95175845349626453</v>
      </c>
      <c r="AH335" s="21">
        <f t="shared" si="100"/>
        <v>0.689789964857489</v>
      </c>
      <c r="AJ335" s="21">
        <f t="shared" si="112"/>
        <v>1.0024450946072598</v>
      </c>
      <c r="AK335" s="21">
        <f t="shared" si="113"/>
        <v>0.94329873384727581</v>
      </c>
    </row>
    <row r="336" spans="1:37" ht="17" thickBot="1" x14ac:dyDescent="0.25">
      <c r="A336" s="16">
        <v>44012</v>
      </c>
      <c r="B336" s="16"/>
      <c r="C336" s="17">
        <v>3090.25</v>
      </c>
      <c r="D336" s="19">
        <f t="shared" si="101"/>
        <v>1.3944713313099877E-2</v>
      </c>
      <c r="F336" s="67">
        <v>1441.37</v>
      </c>
      <c r="G336" s="19">
        <f t="shared" si="102"/>
        <v>1.4185095798650238E-2</v>
      </c>
      <c r="I336" s="30">
        <v>122.918655</v>
      </c>
      <c r="J336" s="48">
        <f t="shared" si="103"/>
        <v>9.9800630284740954E-3</v>
      </c>
      <c r="L336" s="30">
        <v>44.546306999999999</v>
      </c>
      <c r="M336" s="19">
        <f t="shared" si="104"/>
        <v>1.061753646419783E-2</v>
      </c>
      <c r="O336" s="30">
        <v>37.729999999999997</v>
      </c>
      <c r="P336" s="19">
        <f t="shared" si="105"/>
        <v>8.4507011080568795E-2</v>
      </c>
      <c r="R336" s="20">
        <f t="shared" si="95"/>
        <v>1.1107379551996055E-3</v>
      </c>
      <c r="S336" s="20">
        <f t="shared" si="96"/>
        <v>1.7265786622871061E-3</v>
      </c>
      <c r="U336" s="20">
        <f t="shared" si="106"/>
        <v>1.0822499999188356E-3</v>
      </c>
      <c r="V336" s="20">
        <f t="shared" si="107"/>
        <v>1.3899861253085723E-3</v>
      </c>
      <c r="X336" s="20">
        <f t="shared" si="97"/>
        <v>1.0648482811893834E-3</v>
      </c>
      <c r="Y336" s="20">
        <f t="shared" si="98"/>
        <v>1.2001405459199439E-3</v>
      </c>
      <c r="AA336" s="20">
        <f t="shared" si="108"/>
        <v>1.1011018655988866E-3</v>
      </c>
      <c r="AB336" s="50">
        <f t="shared" si="109"/>
        <v>1.6237515118314237E-3</v>
      </c>
      <c r="AD336" s="51">
        <f t="shared" si="110"/>
        <v>0.9743522266909026</v>
      </c>
      <c r="AE336" s="21">
        <f t="shared" si="111"/>
        <v>0.80505230121825566</v>
      </c>
      <c r="AG336" s="21">
        <f t="shared" si="99"/>
        <v>0.95868541828844278</v>
      </c>
      <c r="AH336" s="21">
        <f t="shared" si="100"/>
        <v>0.69509751981423318</v>
      </c>
      <c r="AJ336" s="21">
        <f t="shared" si="112"/>
        <v>0.99132460581218973</v>
      </c>
      <c r="AK336" s="21">
        <f t="shared" si="113"/>
        <v>0.94044456085222738</v>
      </c>
    </row>
    <row r="337" spans="1:37" ht="17" thickBot="1" x14ac:dyDescent="0.25">
      <c r="A337" s="16">
        <v>44011</v>
      </c>
      <c r="B337" s="16"/>
      <c r="C337" s="17">
        <v>3047.75</v>
      </c>
      <c r="D337" s="19">
        <f t="shared" si="101"/>
        <v>1.3551712670435645E-2</v>
      </c>
      <c r="F337" s="67">
        <v>1421.21</v>
      </c>
      <c r="G337" s="19">
        <f t="shared" si="102"/>
        <v>3.0773582442449099E-2</v>
      </c>
      <c r="I337" s="30">
        <v>121.704041</v>
      </c>
      <c r="J337" s="48">
        <f t="shared" si="103"/>
        <v>2.3367858561097687E-2</v>
      </c>
      <c r="L337" s="30">
        <v>44.078304000000003</v>
      </c>
      <c r="M337" s="19">
        <f t="shared" si="104"/>
        <v>-3.4549655659869005E-3</v>
      </c>
      <c r="O337" s="30">
        <v>34.790000999999997</v>
      </c>
      <c r="P337" s="19">
        <f t="shared" si="105"/>
        <v>5.3923147768745405E-2</v>
      </c>
      <c r="R337" s="20">
        <f t="shared" si="95"/>
        <v>1.1092217570903703E-3</v>
      </c>
      <c r="S337" s="20">
        <f t="shared" si="96"/>
        <v>1.7249827315661255E-3</v>
      </c>
      <c r="U337" s="20">
        <f t="shared" si="106"/>
        <v>1.0804568303219222E-3</v>
      </c>
      <c r="V337" s="20">
        <f t="shared" si="107"/>
        <v>1.3880881231891381E-3</v>
      </c>
      <c r="X337" s="20">
        <f t="shared" si="97"/>
        <v>1.0644571992821045E-3</v>
      </c>
      <c r="Y337" s="20">
        <f t="shared" si="98"/>
        <v>1.1997867656559013E-3</v>
      </c>
      <c r="AA337" s="20">
        <f t="shared" si="108"/>
        <v>1.0858451449364756E-3</v>
      </c>
      <c r="AB337" s="50">
        <f t="shared" si="109"/>
        <v>1.6076003325892663E-3</v>
      </c>
      <c r="AD337" s="51">
        <f t="shared" si="110"/>
        <v>0.97406746975113234</v>
      </c>
      <c r="AE337" s="21">
        <f t="shared" si="111"/>
        <v>0.80469682263362829</v>
      </c>
      <c r="AG337" s="21">
        <f t="shared" si="99"/>
        <v>0.95964327464537935</v>
      </c>
      <c r="AH337" s="21">
        <f t="shared" si="100"/>
        <v>0.69553552258845242</v>
      </c>
      <c r="AJ337" s="21">
        <f t="shared" si="112"/>
        <v>0.97892521310146807</v>
      </c>
      <c r="AK337" s="21">
        <f t="shared" si="113"/>
        <v>0.93195155126550933</v>
      </c>
    </row>
    <row r="338" spans="1:37" ht="17" thickBot="1" x14ac:dyDescent="0.25">
      <c r="A338" s="16">
        <v>44008</v>
      </c>
      <c r="B338" s="16"/>
      <c r="C338" s="17">
        <v>3007</v>
      </c>
      <c r="D338" s="19">
        <f t="shared" si="101"/>
        <v>-2.0760400553610725E-2</v>
      </c>
      <c r="F338" s="67">
        <v>1378.78</v>
      </c>
      <c r="G338" s="19">
        <f t="shared" si="102"/>
        <v>-2.4432007132193179E-2</v>
      </c>
      <c r="I338" s="30">
        <v>118.92501799999999</v>
      </c>
      <c r="J338" s="48">
        <f t="shared" si="103"/>
        <v>-1.8603098553219399E-2</v>
      </c>
      <c r="L338" s="30">
        <v>44.231121000000002</v>
      </c>
      <c r="M338" s="19">
        <f t="shared" si="104"/>
        <v>2.4104275298925337E-2</v>
      </c>
      <c r="O338" s="30">
        <v>33.009998000000003</v>
      </c>
      <c r="P338" s="19">
        <f t="shared" si="105"/>
        <v>-3.7609359697065803E-2</v>
      </c>
      <c r="R338" s="20">
        <f t="shared" si="95"/>
        <v>1.1071939283110325E-3</v>
      </c>
      <c r="S338" s="20">
        <f t="shared" si="96"/>
        <v>1.7135830114347991E-3</v>
      </c>
      <c r="U338" s="20">
        <f t="shared" si="106"/>
        <v>1.0766981798581803E-3</v>
      </c>
      <c r="V338" s="20">
        <f t="shared" si="107"/>
        <v>1.3797293797345796E-3</v>
      </c>
      <c r="X338" s="20">
        <f t="shared" si="97"/>
        <v>1.0645351556759302E-3</v>
      </c>
      <c r="Y338" s="20">
        <f t="shared" si="98"/>
        <v>1.2017015525480914E-3</v>
      </c>
      <c r="AA338" s="20">
        <f t="shared" si="108"/>
        <v>1.077800600159378E-3</v>
      </c>
      <c r="AB338" s="50">
        <f t="shared" si="109"/>
        <v>1.5875860321644529E-3</v>
      </c>
      <c r="AD338" s="51">
        <f t="shared" si="110"/>
        <v>0.97245672354853696</v>
      </c>
      <c r="AE338" s="21">
        <f t="shared" si="111"/>
        <v>0.80517218630646858</v>
      </c>
      <c r="AG338" s="21">
        <f t="shared" si="99"/>
        <v>0.96147127296825408</v>
      </c>
      <c r="AH338" s="21">
        <f t="shared" si="100"/>
        <v>0.70128003401591577</v>
      </c>
      <c r="AJ338" s="21">
        <f t="shared" si="112"/>
        <v>0.9734524120842204</v>
      </c>
      <c r="AK338" s="21">
        <f t="shared" si="113"/>
        <v>0.92647162207516998</v>
      </c>
    </row>
    <row r="339" spans="1:37" ht="17" thickBot="1" x14ac:dyDescent="0.25">
      <c r="A339" s="16">
        <v>44007</v>
      </c>
      <c r="B339" s="16"/>
      <c r="C339" s="17">
        <v>3070.75</v>
      </c>
      <c r="D339" s="19">
        <f t="shared" si="101"/>
        <v>7.1334863889800371E-3</v>
      </c>
      <c r="F339" s="67">
        <v>1413.31</v>
      </c>
      <c r="G339" s="19">
        <f t="shared" si="102"/>
        <v>1.6960006907766889E-2</v>
      </c>
      <c r="I339" s="30">
        <v>121.179329</v>
      </c>
      <c r="J339" s="48">
        <f t="shared" si="103"/>
        <v>2.1710688226292296E-2</v>
      </c>
      <c r="L339" s="30">
        <v>43.190055999999998</v>
      </c>
      <c r="M339" s="19">
        <f t="shared" si="104"/>
        <v>1.050299400020771E-2</v>
      </c>
      <c r="O339" s="30">
        <v>34.299999</v>
      </c>
      <c r="P339" s="19">
        <f t="shared" si="105"/>
        <v>1.4792899845943674E-2</v>
      </c>
      <c r="R339" s="20">
        <f t="shared" si="95"/>
        <v>1.1030380994002517E-3</v>
      </c>
      <c r="S339" s="20">
        <f t="shared" si="96"/>
        <v>1.708034753002882E-3</v>
      </c>
      <c r="U339" s="20">
        <f t="shared" si="106"/>
        <v>1.0727323483709843E-3</v>
      </c>
      <c r="V339" s="20">
        <f t="shared" si="107"/>
        <v>1.3751564689490367E-3</v>
      </c>
      <c r="X339" s="20">
        <f t="shared" si="97"/>
        <v>1.0693078586353692E-3</v>
      </c>
      <c r="Y339" s="20">
        <f t="shared" si="98"/>
        <v>1.2072170239204752E-3</v>
      </c>
      <c r="AA339" s="20">
        <f t="shared" si="108"/>
        <v>1.0699806573572996E-3</v>
      </c>
      <c r="AB339" s="50">
        <f t="shared" si="109"/>
        <v>1.5785676246811483E-3</v>
      </c>
      <c r="AD339" s="51">
        <f t="shared" si="110"/>
        <v>0.97252520013067056</v>
      </c>
      <c r="AE339" s="21">
        <f t="shared" si="111"/>
        <v>0.80511035652605156</v>
      </c>
      <c r="AG339" s="21">
        <f t="shared" si="99"/>
        <v>0.96942060225914006</v>
      </c>
      <c r="AH339" s="21">
        <f t="shared" si="100"/>
        <v>0.70678715511969337</v>
      </c>
      <c r="AJ339" s="21">
        <f t="shared" si="112"/>
        <v>0.97003055283319206</v>
      </c>
      <c r="AK339" s="21">
        <f t="shared" si="113"/>
        <v>0.92420111587652498</v>
      </c>
    </row>
    <row r="340" spans="1:37" ht="17" thickBot="1" x14ac:dyDescent="0.25">
      <c r="A340" s="16">
        <v>44006</v>
      </c>
      <c r="B340" s="16"/>
      <c r="C340" s="17">
        <v>3049</v>
      </c>
      <c r="D340" s="19">
        <f t="shared" si="101"/>
        <v>-2.2286355619688947E-2</v>
      </c>
      <c r="F340" s="67">
        <v>1389.74</v>
      </c>
      <c r="G340" s="19">
        <f t="shared" si="102"/>
        <v>-3.4460238720524616E-2</v>
      </c>
      <c r="I340" s="30">
        <v>118.604347</v>
      </c>
      <c r="J340" s="48">
        <f t="shared" si="103"/>
        <v>-3.3188154383726243E-2</v>
      </c>
      <c r="L340" s="30">
        <v>42.741146000000001</v>
      </c>
      <c r="M340" s="19">
        <f t="shared" si="104"/>
        <v>-1.5834712006625784E-2</v>
      </c>
      <c r="O340" s="30">
        <v>33.799999</v>
      </c>
      <c r="P340" s="19">
        <f t="shared" si="105"/>
        <v>-6.1892868773046561E-2</v>
      </c>
      <c r="R340" s="20">
        <f t="shared" si="95"/>
        <v>1.1024737696494727E-3</v>
      </c>
      <c r="S340" s="20">
        <f t="shared" si="96"/>
        <v>1.7043512240801782E-3</v>
      </c>
      <c r="U340" s="20">
        <f t="shared" si="106"/>
        <v>1.0711832623216686E-3</v>
      </c>
      <c r="V340" s="20">
        <f t="shared" si="107"/>
        <v>1.3708588620327674E-3</v>
      </c>
      <c r="X340" s="20">
        <f t="shared" si="97"/>
        <v>1.0687230385827233E-3</v>
      </c>
      <c r="Y340" s="20">
        <f t="shared" si="98"/>
        <v>1.2052935389471955E-3</v>
      </c>
      <c r="AA340" s="20">
        <f t="shared" si="108"/>
        <v>1.0678800793240575E-3</v>
      </c>
      <c r="AB340" s="50">
        <f t="shared" si="109"/>
        <v>1.5750842549119104E-3</v>
      </c>
      <c r="AD340" s="51">
        <f t="shared" si="110"/>
        <v>0.97161791219962279</v>
      </c>
      <c r="AE340" s="21">
        <f t="shared" si="111"/>
        <v>0.80432885115719421</v>
      </c>
      <c r="AG340" s="21">
        <f t="shared" si="99"/>
        <v>0.969386363652461</v>
      </c>
      <c r="AH340" s="21">
        <f t="shared" si="100"/>
        <v>0.70718612567528782</v>
      </c>
      <c r="AJ340" s="21">
        <f t="shared" si="112"/>
        <v>0.96862175656440863</v>
      </c>
      <c r="AK340" s="21">
        <f t="shared" si="113"/>
        <v>0.92415473563083694</v>
      </c>
    </row>
    <row r="341" spans="1:37" ht="17" thickBot="1" x14ac:dyDescent="0.25">
      <c r="A341" s="16">
        <v>44005</v>
      </c>
      <c r="B341" s="16"/>
      <c r="C341" s="17">
        <v>3118.5</v>
      </c>
      <c r="D341" s="19">
        <f t="shared" si="101"/>
        <v>2.4913606043559522E-3</v>
      </c>
      <c r="F341" s="67">
        <v>1439.34</v>
      </c>
      <c r="G341" s="19">
        <f t="shared" si="102"/>
        <v>4.052932272083476E-3</v>
      </c>
      <c r="I341" s="30">
        <v>122.67572800000001</v>
      </c>
      <c r="J341" s="48">
        <f t="shared" si="103"/>
        <v>3.6568153027161099E-3</v>
      </c>
      <c r="L341" s="30">
        <v>43.428829</v>
      </c>
      <c r="M341" s="19">
        <f t="shared" si="104"/>
        <v>6.8645064640449061E-3</v>
      </c>
      <c r="O341" s="30">
        <v>36.029998999999997</v>
      </c>
      <c r="P341" s="19">
        <f t="shared" si="105"/>
        <v>3.7431586524618421E-2</v>
      </c>
      <c r="R341" s="20">
        <f t="shared" si="95"/>
        <v>1.0971501263959743E-3</v>
      </c>
      <c r="S341" s="20">
        <f t="shared" si="96"/>
        <v>1.6919352557913459E-3</v>
      </c>
      <c r="U341" s="20">
        <f t="shared" si="106"/>
        <v>1.0630167617311555E-3</v>
      </c>
      <c r="V341" s="20">
        <f t="shared" si="107"/>
        <v>1.3590254907739974E-3</v>
      </c>
      <c r="X341" s="20">
        <f t="shared" si="97"/>
        <v>1.0646731751862337E-3</v>
      </c>
      <c r="Y341" s="20">
        <f t="shared" si="98"/>
        <v>1.1995192359798459E-3</v>
      </c>
      <c r="AA341" s="20">
        <f t="shared" si="108"/>
        <v>1.0529977102748235E-3</v>
      </c>
      <c r="AB341" s="50">
        <f t="shared" si="109"/>
        <v>1.552368661845286E-3</v>
      </c>
      <c r="AD341" s="51">
        <f t="shared" si="110"/>
        <v>0.9688890664608103</v>
      </c>
      <c r="AE341" s="21">
        <f t="shared" si="111"/>
        <v>0.80323729062455107</v>
      </c>
      <c r="AG341" s="21">
        <f t="shared" si="99"/>
        <v>0.97039880830490899</v>
      </c>
      <c r="AH341" s="21">
        <f t="shared" si="100"/>
        <v>0.70896284705575874</v>
      </c>
      <c r="AJ341" s="21">
        <f t="shared" si="112"/>
        <v>0.95975717902326918</v>
      </c>
      <c r="AK341" s="21">
        <f t="shared" si="113"/>
        <v>0.91751067691961874</v>
      </c>
    </row>
    <row r="342" spans="1:37" ht="17" thickBot="1" x14ac:dyDescent="0.25">
      <c r="A342" s="16">
        <v>44004</v>
      </c>
      <c r="B342" s="16"/>
      <c r="C342" s="17">
        <v>3110.75</v>
      </c>
      <c r="D342" s="19">
        <f t="shared" si="101"/>
        <v>-1.5977806317734156E-2</v>
      </c>
      <c r="F342" s="67">
        <v>1433.53</v>
      </c>
      <c r="G342" s="19">
        <f t="shared" si="102"/>
        <v>1.050309101034097E-2</v>
      </c>
      <c r="I342" s="30">
        <v>122.22875999999999</v>
      </c>
      <c r="J342" s="48">
        <f t="shared" si="103"/>
        <v>-1.3102136632538786E-2</v>
      </c>
      <c r="L342" s="30">
        <v>43.132744000000002</v>
      </c>
      <c r="M342" s="19">
        <f t="shared" si="104"/>
        <v>-3.5304382447531868E-3</v>
      </c>
      <c r="O342" s="30">
        <v>34.729999999999997</v>
      </c>
      <c r="P342" s="19">
        <f t="shared" si="105"/>
        <v>1.1651557724930983E-2</v>
      </c>
      <c r="R342" s="20">
        <f t="shared" si="95"/>
        <v>1.0970621565383613E-3</v>
      </c>
      <c r="S342" s="20">
        <f t="shared" si="96"/>
        <v>1.6917937580700566E-3</v>
      </c>
      <c r="U342" s="20">
        <f t="shared" si="106"/>
        <v>1.0628868243194197E-3</v>
      </c>
      <c r="V342" s="20">
        <f t="shared" si="107"/>
        <v>1.3588546418183104E-3</v>
      </c>
      <c r="X342" s="20">
        <f t="shared" si="97"/>
        <v>1.0647663451727302E-3</v>
      </c>
      <c r="Y342" s="20">
        <f t="shared" si="98"/>
        <v>1.1970809572881065E-3</v>
      </c>
      <c r="AA342" s="20">
        <f t="shared" si="108"/>
        <v>1.0518630574611126E-3</v>
      </c>
      <c r="AB342" s="50">
        <f t="shared" si="109"/>
        <v>1.5498262372552888E-3</v>
      </c>
      <c r="AD342" s="51">
        <f t="shared" si="110"/>
        <v>0.96884831728515963</v>
      </c>
      <c r="AE342" s="21">
        <f t="shared" si="111"/>
        <v>0.80320348466614966</v>
      </c>
      <c r="AG342" s="21">
        <f t="shared" si="99"/>
        <v>0.97056154824669527</v>
      </c>
      <c r="AH342" s="21">
        <f t="shared" si="100"/>
        <v>0.7075809043377117</v>
      </c>
      <c r="AJ342" s="21">
        <f t="shared" si="112"/>
        <v>0.95879987400178979</v>
      </c>
      <c r="AK342" s="21">
        <f t="shared" si="113"/>
        <v>0.91608461720728906</v>
      </c>
    </row>
    <row r="343" spans="1:37" ht="17" thickBot="1" x14ac:dyDescent="0.25">
      <c r="A343" s="16">
        <v>44001</v>
      </c>
      <c r="B343" s="16"/>
      <c r="C343" s="17">
        <v>3161.26</v>
      </c>
      <c r="D343" s="19">
        <f t="shared" si="101"/>
        <v>1.6809263428755328E-2</v>
      </c>
      <c r="F343" s="67">
        <v>1418.63</v>
      </c>
      <c r="G343" s="19">
        <f t="shared" si="102"/>
        <v>-6.0952968129303065E-3</v>
      </c>
      <c r="I343" s="30">
        <v>123.851479</v>
      </c>
      <c r="J343" s="48">
        <f t="shared" si="103"/>
        <v>-1.0188840424477652E-3</v>
      </c>
      <c r="L343" s="30">
        <v>43.285561000000001</v>
      </c>
      <c r="M343" s="19">
        <f t="shared" si="104"/>
        <v>-1.1128176299773918E-2</v>
      </c>
      <c r="O343" s="30">
        <v>34.330002</v>
      </c>
      <c r="P343" s="19">
        <f t="shared" si="105"/>
        <v>3.2145235764311497E-3</v>
      </c>
      <c r="R343" s="20">
        <f t="shared" si="95"/>
        <v>1.0948485177123177E-3</v>
      </c>
      <c r="S343" s="20">
        <f t="shared" si="96"/>
        <v>1.6910407775630322E-3</v>
      </c>
      <c r="U343" s="20">
        <f t="shared" si="106"/>
        <v>1.0625752857732263E-3</v>
      </c>
      <c r="V343" s="20">
        <f t="shared" si="107"/>
        <v>1.3627628359419235E-3</v>
      </c>
      <c r="X343" s="20">
        <f t="shared" si="97"/>
        <v>1.0654749865103648E-3</v>
      </c>
      <c r="Y343" s="20">
        <f t="shared" si="98"/>
        <v>1.1989844276741747E-3</v>
      </c>
      <c r="AA343" s="20">
        <f t="shared" si="108"/>
        <v>1.0543995266162935E-3</v>
      </c>
      <c r="AB343" s="50">
        <f t="shared" si="109"/>
        <v>1.548651447101376E-3</v>
      </c>
      <c r="AD343" s="51">
        <f t="shared" si="110"/>
        <v>0.97052265092660839</v>
      </c>
      <c r="AE343" s="21">
        <f t="shared" si="111"/>
        <v>0.80587224981399219</v>
      </c>
      <c r="AG343" s="21">
        <f t="shared" si="99"/>
        <v>0.97317114584643283</v>
      </c>
      <c r="AH343" s="21">
        <f t="shared" si="100"/>
        <v>0.70902159402805032</v>
      </c>
      <c r="AJ343" s="21">
        <f t="shared" si="112"/>
        <v>0.96305517115688088</v>
      </c>
      <c r="AK343" s="21">
        <f t="shared" si="113"/>
        <v>0.91579781377782365</v>
      </c>
    </row>
    <row r="344" spans="1:37" ht="17" thickBot="1" x14ac:dyDescent="0.25">
      <c r="A344" s="16">
        <v>44000</v>
      </c>
      <c r="B344" s="16"/>
      <c r="C344" s="17">
        <v>3109</v>
      </c>
      <c r="D344" s="19">
        <f t="shared" si="101"/>
        <v>-2.8864656831302238E-3</v>
      </c>
      <c r="F344" s="67">
        <v>1427.33</v>
      </c>
      <c r="G344" s="19">
        <f t="shared" si="102"/>
        <v>5.6080138517944356E-4</v>
      </c>
      <c r="I344" s="30">
        <v>123.97779800000001</v>
      </c>
      <c r="J344" s="48">
        <f t="shared" si="103"/>
        <v>-4.9909602489316418E-3</v>
      </c>
      <c r="L344" s="30">
        <v>43.772671000000003</v>
      </c>
      <c r="M344" s="19">
        <f t="shared" si="104"/>
        <v>-7.3639260508798765E-3</v>
      </c>
      <c r="O344" s="30">
        <v>34.220001000000003</v>
      </c>
      <c r="P344" s="19">
        <f t="shared" si="105"/>
        <v>1.1827350680071014E-2</v>
      </c>
      <c r="R344" s="20">
        <f t="shared" si="95"/>
        <v>1.0916218339427134E-3</v>
      </c>
      <c r="S344" s="20">
        <f t="shared" si="96"/>
        <v>1.6912679210645835E-3</v>
      </c>
      <c r="U344" s="20">
        <f t="shared" si="106"/>
        <v>1.0630520710555487E-3</v>
      </c>
      <c r="V344" s="20">
        <f t="shared" si="107"/>
        <v>1.3637281658014798E-3</v>
      </c>
      <c r="X344" s="20">
        <f t="shared" si="97"/>
        <v>1.0676773422184406E-3</v>
      </c>
      <c r="Y344" s="20">
        <f t="shared" si="98"/>
        <v>1.1987462087108898E-3</v>
      </c>
      <c r="AA344" s="20">
        <f t="shared" si="108"/>
        <v>1.0536336731637949E-3</v>
      </c>
      <c r="AB344" s="50">
        <f t="shared" si="109"/>
        <v>1.5488941372337509E-3</v>
      </c>
      <c r="AD344" s="51">
        <f t="shared" si="110"/>
        <v>0.97382815000687872</v>
      </c>
      <c r="AE344" s="21">
        <f t="shared" si="111"/>
        <v>0.80633479108565431</v>
      </c>
      <c r="AG344" s="21">
        <f t="shared" si="99"/>
        <v>0.97806521363008081</v>
      </c>
      <c r="AH344" s="21">
        <f t="shared" si="100"/>
        <v>0.70878551752836916</v>
      </c>
      <c r="AJ344" s="21">
        <f t="shared" si="112"/>
        <v>0.96520025562175404</v>
      </c>
      <c r="AK344" s="21">
        <f t="shared" si="113"/>
        <v>0.91581831473441877</v>
      </c>
    </row>
    <row r="345" spans="1:37" ht="17" thickBot="1" x14ac:dyDescent="0.25">
      <c r="A345" s="16">
        <v>43999</v>
      </c>
      <c r="B345" s="16"/>
      <c r="C345" s="17">
        <v>3118</v>
      </c>
      <c r="D345" s="19">
        <f t="shared" si="101"/>
        <v>-3.435876947662786E-3</v>
      </c>
      <c r="F345" s="67">
        <v>1426.53</v>
      </c>
      <c r="G345" s="19">
        <f t="shared" si="102"/>
        <v>-1.7717213171195234E-2</v>
      </c>
      <c r="I345" s="30">
        <v>124.59967</v>
      </c>
      <c r="J345" s="48">
        <f t="shared" si="103"/>
        <v>-1.4449490117844577E-2</v>
      </c>
      <c r="L345" s="30">
        <v>44.097400999999998</v>
      </c>
      <c r="M345" s="19">
        <f t="shared" si="104"/>
        <v>-6.6694700812159891E-3</v>
      </c>
      <c r="O345" s="30">
        <v>33.82</v>
      </c>
      <c r="P345" s="19">
        <f t="shared" si="105"/>
        <v>-2.8160891613818739E-2</v>
      </c>
      <c r="R345" s="20">
        <f t="shared" si="95"/>
        <v>1.0923546445065382E-3</v>
      </c>
      <c r="S345" s="20">
        <f t="shared" si="96"/>
        <v>1.6918633168689955E-3</v>
      </c>
      <c r="U345" s="20">
        <f t="shared" si="106"/>
        <v>1.0635270227587364E-3</v>
      </c>
      <c r="V345" s="20">
        <f t="shared" si="107"/>
        <v>1.3643652631381573E-3</v>
      </c>
      <c r="X345" s="20">
        <f t="shared" si="97"/>
        <v>1.0691981551669007E-3</v>
      </c>
      <c r="Y345" s="20">
        <f t="shared" si="98"/>
        <v>1.2003877671120787E-3</v>
      </c>
      <c r="AA345" s="20">
        <f t="shared" si="108"/>
        <v>1.0552547354841686E-3</v>
      </c>
      <c r="AB345" s="50">
        <f t="shared" si="109"/>
        <v>1.5497836042005547E-3</v>
      </c>
      <c r="AD345" s="51">
        <f t="shared" si="110"/>
        <v>0.97360964967487784</v>
      </c>
      <c r="AE345" s="21">
        <f t="shared" si="111"/>
        <v>0.80642759349087711</v>
      </c>
      <c r="AG345" s="21">
        <f t="shared" si="99"/>
        <v>0.97880130829663092</v>
      </c>
      <c r="AH345" s="21">
        <f t="shared" si="100"/>
        <v>0.7095063502727551</v>
      </c>
      <c r="AJ345" s="21">
        <f t="shared" si="112"/>
        <v>0.9660367544469689</v>
      </c>
      <c r="AK345" s="21">
        <f t="shared" si="113"/>
        <v>0.91602175468206437</v>
      </c>
    </row>
    <row r="346" spans="1:37" ht="17" thickBot="1" x14ac:dyDescent="0.25">
      <c r="A346" s="16">
        <v>43998</v>
      </c>
      <c r="B346" s="16"/>
      <c r="C346" s="17">
        <v>3128.75</v>
      </c>
      <c r="D346" s="19">
        <f t="shared" si="101"/>
        <v>1.8141880898145057E-2</v>
      </c>
      <c r="F346" s="67">
        <v>1452.26</v>
      </c>
      <c r="G346" s="19">
        <f t="shared" si="102"/>
        <v>2.2999274448616269E-2</v>
      </c>
      <c r="I346" s="30">
        <v>126.426468</v>
      </c>
      <c r="J346" s="48">
        <f t="shared" si="103"/>
        <v>5.2584872822998063E-2</v>
      </c>
      <c r="L346" s="30">
        <v>44.393481999999999</v>
      </c>
      <c r="M346" s="19">
        <f t="shared" si="104"/>
        <v>2.491729676975063E-2</v>
      </c>
      <c r="O346" s="30">
        <v>34.799999</v>
      </c>
      <c r="P346" s="19">
        <f t="shared" si="105"/>
        <v>2.4131812831077237E-2</v>
      </c>
      <c r="R346" s="20">
        <f t="shared" si="95"/>
        <v>1.0926034711369352E-3</v>
      </c>
      <c r="S346" s="20">
        <f t="shared" si="96"/>
        <v>1.6901380910858718E-3</v>
      </c>
      <c r="U346" s="20">
        <f t="shared" si="106"/>
        <v>1.0648126339655891E-3</v>
      </c>
      <c r="V346" s="20">
        <f t="shared" si="107"/>
        <v>1.3652499552951453E-3</v>
      </c>
      <c r="X346" s="20">
        <f t="shared" si="97"/>
        <v>1.0699073294387451E-3</v>
      </c>
      <c r="Y346" s="20">
        <f t="shared" si="98"/>
        <v>1.2010078809133234E-3</v>
      </c>
      <c r="AA346" s="20">
        <f t="shared" si="108"/>
        <v>1.0556852840724513E-3</v>
      </c>
      <c r="AB346" s="50">
        <f t="shared" si="109"/>
        <v>1.5475037844712766E-3</v>
      </c>
      <c r="AD346" s="51">
        <f t="shared" si="110"/>
        <v>0.97456457177238542</v>
      </c>
      <c r="AE346" s="21">
        <f t="shared" si="111"/>
        <v>0.80777420643659126</v>
      </c>
      <c r="AG346" s="21">
        <f t="shared" si="99"/>
        <v>0.97922746696514418</v>
      </c>
      <c r="AH346" s="21">
        <f t="shared" si="100"/>
        <v>0.71059748741696349</v>
      </c>
      <c r="AJ346" s="21">
        <f t="shared" si="112"/>
        <v>0.96621080928283365</v>
      </c>
      <c r="AK346" s="21">
        <f t="shared" si="113"/>
        <v>0.91560789774109153</v>
      </c>
    </row>
    <row r="347" spans="1:37" ht="17" thickBot="1" x14ac:dyDescent="0.25">
      <c r="A347" s="16">
        <v>43997</v>
      </c>
      <c r="B347" s="16"/>
      <c r="C347" s="17">
        <v>3073</v>
      </c>
      <c r="D347" s="19">
        <f t="shared" si="101"/>
        <v>1.2604003624680837E-2</v>
      </c>
      <c r="F347" s="67">
        <v>1419.61</v>
      </c>
      <c r="G347" s="19">
        <f t="shared" si="102"/>
        <v>2.3009627579845482E-2</v>
      </c>
      <c r="I347" s="30">
        <v>120.110474</v>
      </c>
      <c r="J347" s="48">
        <f t="shared" si="103"/>
        <v>3.7353414980625388E-3</v>
      </c>
      <c r="L347" s="30">
        <v>43.314208999999998</v>
      </c>
      <c r="M347" s="19">
        <f t="shared" si="104"/>
        <v>6.2123568014493813E-3</v>
      </c>
      <c r="O347" s="30">
        <v>33.979999999999997</v>
      </c>
      <c r="P347" s="19">
        <f t="shared" si="105"/>
        <v>2.5656473719997575E-2</v>
      </c>
      <c r="R347" s="20">
        <f t="shared" si="95"/>
        <v>1.0889164594451591E-3</v>
      </c>
      <c r="S347" s="20">
        <f t="shared" si="96"/>
        <v>1.6837610776988502E-3</v>
      </c>
      <c r="U347" s="20">
        <f t="shared" si="106"/>
        <v>1.0540009666328307E-3</v>
      </c>
      <c r="V347" s="20">
        <f t="shared" si="107"/>
        <v>1.3513259904040351E-3</v>
      </c>
      <c r="X347" s="20">
        <f t="shared" si="97"/>
        <v>1.0650281770135882E-3</v>
      </c>
      <c r="Y347" s="20">
        <f t="shared" si="98"/>
        <v>1.1943596314641417E-3</v>
      </c>
      <c r="AA347" s="20">
        <f t="shared" si="108"/>
        <v>1.0505067583418942E-3</v>
      </c>
      <c r="AB347" s="50">
        <f t="shared" si="109"/>
        <v>1.5408680826407355E-3</v>
      </c>
      <c r="AD347" s="51">
        <f t="shared" si="110"/>
        <v>0.9679355633671668</v>
      </c>
      <c r="AE347" s="21">
        <f t="shared" si="111"/>
        <v>0.80256397911920796</v>
      </c>
      <c r="AG347" s="21">
        <f t="shared" si="99"/>
        <v>0.9780623368997996</v>
      </c>
      <c r="AH347" s="21">
        <f t="shared" si="100"/>
        <v>0.70934032582368522</v>
      </c>
      <c r="AJ347" s="21">
        <f t="shared" si="112"/>
        <v>0.96472667781802468</v>
      </c>
      <c r="AK347" s="21">
        <f t="shared" si="113"/>
        <v>0.91513463700360476</v>
      </c>
    </row>
    <row r="348" spans="1:37" ht="17" thickBot="1" x14ac:dyDescent="0.25">
      <c r="A348" s="16">
        <v>43994</v>
      </c>
      <c r="B348" s="16"/>
      <c r="C348" s="17">
        <v>3034.75</v>
      </c>
      <c r="D348" s="19">
        <f t="shared" si="101"/>
        <v>8.1388588987625354E-3</v>
      </c>
      <c r="F348" s="67">
        <v>1387.68</v>
      </c>
      <c r="G348" s="19">
        <f t="shared" si="102"/>
        <v>2.31968264735809E-2</v>
      </c>
      <c r="I348" s="30">
        <v>119.66349</v>
      </c>
      <c r="J348" s="48">
        <f t="shared" si="103"/>
        <v>1.31631763298794E-2</v>
      </c>
      <c r="L348" s="30">
        <v>43.046787000000002</v>
      </c>
      <c r="M348" s="19">
        <f t="shared" si="104"/>
        <v>3.2058736365168983E-2</v>
      </c>
      <c r="O348" s="30">
        <v>33.130001</v>
      </c>
      <c r="P348" s="19">
        <f t="shared" si="105"/>
        <v>1.7818802390746624E-2</v>
      </c>
      <c r="R348" s="20">
        <f t="shared" si="95"/>
        <v>1.0884166492181914E-3</v>
      </c>
      <c r="S348" s="20">
        <f t="shared" si="96"/>
        <v>1.6802122759956317E-3</v>
      </c>
      <c r="U348" s="20">
        <f t="shared" si="106"/>
        <v>1.0571010768275989E-3</v>
      </c>
      <c r="V348" s="20">
        <f t="shared" si="107"/>
        <v>1.3556312516116668E-3</v>
      </c>
      <c r="X348" s="20">
        <f t="shared" si="97"/>
        <v>1.0662920409557851E-3</v>
      </c>
      <c r="Y348" s="20">
        <f t="shared" si="98"/>
        <v>1.1958600625581928E-3</v>
      </c>
      <c r="AA348" s="20">
        <f t="shared" si="108"/>
        <v>1.0523945432371561E-3</v>
      </c>
      <c r="AB348" s="50">
        <f t="shared" si="109"/>
        <v>1.5421035021974097E-3</v>
      </c>
      <c r="AD348" s="51">
        <f t="shared" si="110"/>
        <v>0.97122832289171024</v>
      </c>
      <c r="AE348" s="21">
        <f t="shared" si="111"/>
        <v>0.80682141832844889</v>
      </c>
      <c r="AG348" s="21">
        <f t="shared" si="99"/>
        <v>0.97967266645700579</v>
      </c>
      <c r="AH348" s="21">
        <f t="shared" si="100"/>
        <v>0.71173153514163578</v>
      </c>
      <c r="AJ348" s="21">
        <f t="shared" si="112"/>
        <v>0.9669041207639465</v>
      </c>
      <c r="AK348" s="21">
        <f t="shared" si="113"/>
        <v>0.91780278255830272</v>
      </c>
    </row>
    <row r="349" spans="1:37" ht="17" thickBot="1" x14ac:dyDescent="0.25">
      <c r="A349" s="16">
        <v>43993</v>
      </c>
      <c r="B349" s="16"/>
      <c r="C349" s="17">
        <v>3010.25</v>
      </c>
      <c r="D349" s="19">
        <f t="shared" si="101"/>
        <v>-5.5163214061519139E-2</v>
      </c>
      <c r="F349" s="67">
        <v>1356.22</v>
      </c>
      <c r="G349" s="19">
        <f t="shared" si="102"/>
        <v>-7.5760363638841755E-2</v>
      </c>
      <c r="I349" s="30">
        <v>118.10880299999999</v>
      </c>
      <c r="J349" s="48">
        <f t="shared" si="103"/>
        <v>-8.2225980213334493E-2</v>
      </c>
      <c r="L349" s="30">
        <v>41.709629</v>
      </c>
      <c r="M349" s="19">
        <f t="shared" si="104"/>
        <v>-7.9080569354504915E-2</v>
      </c>
      <c r="O349" s="30">
        <v>32.549999</v>
      </c>
      <c r="P349" s="19">
        <f t="shared" si="105"/>
        <v>-0.10404631962310384</v>
      </c>
      <c r="R349" s="20">
        <f t="shared" si="95"/>
        <v>1.0908474155998302E-3</v>
      </c>
      <c r="S349" s="20">
        <f t="shared" si="96"/>
        <v>1.6764970992563175E-3</v>
      </c>
      <c r="U349" s="20">
        <f t="shared" si="106"/>
        <v>1.0612884912179158E-3</v>
      </c>
      <c r="V349" s="20">
        <f t="shared" si="107"/>
        <v>1.3572681150698482E-3</v>
      </c>
      <c r="X349" s="20">
        <f t="shared" si="97"/>
        <v>1.0676738216178086E-3</v>
      </c>
      <c r="Y349" s="20">
        <f t="shared" si="98"/>
        <v>1.191418848714327E-3</v>
      </c>
      <c r="AA349" s="20">
        <f t="shared" si="108"/>
        <v>1.0523977993976629E-3</v>
      </c>
      <c r="AB349" s="50">
        <f t="shared" si="109"/>
        <v>1.5387173788282439E-3</v>
      </c>
      <c r="AD349" s="51">
        <f t="shared" si="110"/>
        <v>0.97290278735668945</v>
      </c>
      <c r="AE349" s="21">
        <f t="shared" si="111"/>
        <v>0.80958572232061898</v>
      </c>
      <c r="AG349" s="21">
        <f t="shared" si="99"/>
        <v>0.97875633782449856</v>
      </c>
      <c r="AH349" s="21">
        <f t="shared" si="100"/>
        <v>0.71065965413410626</v>
      </c>
      <c r="AJ349" s="21">
        <f t="shared" si="112"/>
        <v>0.96475252574071069</v>
      </c>
      <c r="AK349" s="21">
        <f t="shared" si="113"/>
        <v>0.91781690496858503</v>
      </c>
    </row>
    <row r="350" spans="1:37" ht="17" thickBot="1" x14ac:dyDescent="0.25">
      <c r="A350" s="16">
        <v>43992</v>
      </c>
      <c r="B350" s="16"/>
      <c r="C350" s="17">
        <v>3186</v>
      </c>
      <c r="D350" s="19">
        <f t="shared" si="101"/>
        <v>-6.0832943378568149E-3</v>
      </c>
      <c r="F350" s="67">
        <v>1467.39</v>
      </c>
      <c r="G350" s="19">
        <f t="shared" si="102"/>
        <v>-2.6316313327361285E-2</v>
      </c>
      <c r="I350" s="30">
        <v>128.690506</v>
      </c>
      <c r="J350" s="48">
        <f t="shared" si="103"/>
        <v>-1.3041081955499245E-2</v>
      </c>
      <c r="L350" s="30">
        <v>45.291289999999996</v>
      </c>
      <c r="M350" s="19">
        <f t="shared" si="104"/>
        <v>-1.311125736917873E-2</v>
      </c>
      <c r="O350" s="30">
        <v>36.330002</v>
      </c>
      <c r="P350" s="19">
        <f t="shared" si="105"/>
        <v>-1.8373305505177351E-2</v>
      </c>
      <c r="R350" s="20">
        <f t="shared" si="95"/>
        <v>1.0570827522448458E-3</v>
      </c>
      <c r="S350" s="20">
        <f t="shared" si="96"/>
        <v>1.6148469134910461E-3</v>
      </c>
      <c r="U350" s="20">
        <f t="shared" si="106"/>
        <v>1.0095643627906811E-3</v>
      </c>
      <c r="V350" s="20">
        <f t="shared" si="107"/>
        <v>1.2865617494067492E-3</v>
      </c>
      <c r="X350" s="20">
        <f t="shared" si="97"/>
        <v>1.0196098290154809E-3</v>
      </c>
      <c r="Y350" s="20">
        <f t="shared" si="98"/>
        <v>1.1264857249314803E-3</v>
      </c>
      <c r="AA350" s="20">
        <f t="shared" si="108"/>
        <v>9.8738617796693441E-4</v>
      </c>
      <c r="AB350" s="50">
        <f t="shared" si="109"/>
        <v>1.4496962221312421E-3</v>
      </c>
      <c r="AD350" s="51">
        <f t="shared" si="110"/>
        <v>0.95504761632591817</v>
      </c>
      <c r="AE350" s="21">
        <f t="shared" si="111"/>
        <v>0.79670818246505126</v>
      </c>
      <c r="AG350" s="21">
        <f t="shared" si="99"/>
        <v>0.96455062467930108</v>
      </c>
      <c r="AH350" s="21">
        <f t="shared" si="100"/>
        <v>0.69758050470319477</v>
      </c>
      <c r="AJ350" s="21">
        <f t="shared" si="112"/>
        <v>0.93406705943323531</v>
      </c>
      <c r="AK350" s="21">
        <f t="shared" si="113"/>
        <v>0.89772981576143707</v>
      </c>
    </row>
    <row r="351" spans="1:37" ht="17" thickBot="1" x14ac:dyDescent="0.25">
      <c r="A351" s="16">
        <v>43991</v>
      </c>
      <c r="B351" s="16"/>
      <c r="C351" s="17">
        <v>3205.5</v>
      </c>
      <c r="D351" s="19">
        <f t="shared" si="101"/>
        <v>-6.8164213787761385E-3</v>
      </c>
      <c r="F351" s="67">
        <v>1507.05</v>
      </c>
      <c r="G351" s="19">
        <f t="shared" si="102"/>
        <v>-1.941583327368912E-2</v>
      </c>
      <c r="I351" s="30">
        <v>130.39094499999999</v>
      </c>
      <c r="J351" s="48">
        <f t="shared" si="103"/>
        <v>-2.5631766622243646E-2</v>
      </c>
      <c r="L351" s="30">
        <v>45.893005000000002</v>
      </c>
      <c r="M351" s="19">
        <f t="shared" si="104"/>
        <v>-1.6622572859198437E-3</v>
      </c>
      <c r="O351" s="30">
        <v>37.009998000000003</v>
      </c>
      <c r="P351" s="19">
        <f t="shared" si="105"/>
        <v>-7.2425162886938788E-3</v>
      </c>
      <c r="R351" s="20">
        <f t="shared" si="95"/>
        <v>1.0612549163682605E-3</v>
      </c>
      <c r="S351" s="20">
        <f t="shared" si="96"/>
        <v>1.6119183550280833E-3</v>
      </c>
      <c r="U351" s="20">
        <f t="shared" si="106"/>
        <v>1.0154710154748712E-3</v>
      </c>
      <c r="V351" s="20">
        <f t="shared" si="107"/>
        <v>1.289493875057827E-3</v>
      </c>
      <c r="X351" s="20">
        <f t="shared" si="97"/>
        <v>1.0249086315277896E-3</v>
      </c>
      <c r="Y351" s="20">
        <f t="shared" si="98"/>
        <v>1.1287437623881105E-3</v>
      </c>
      <c r="AA351" s="20">
        <f t="shared" si="108"/>
        <v>9.9561385914541758E-4</v>
      </c>
      <c r="AB351" s="50">
        <f t="shared" si="109"/>
        <v>1.4540422099700082E-3</v>
      </c>
      <c r="AD351" s="51">
        <f t="shared" si="110"/>
        <v>0.95685871491642438</v>
      </c>
      <c r="AE351" s="21">
        <f t="shared" si="111"/>
        <v>0.79997468298284946</v>
      </c>
      <c r="AG351" s="21">
        <f t="shared" si="99"/>
        <v>0.965751598150563</v>
      </c>
      <c r="AH351" s="21">
        <f t="shared" si="100"/>
        <v>0.70024871847088388</v>
      </c>
      <c r="AJ351" s="21">
        <f t="shared" si="112"/>
        <v>0.93814770022694038</v>
      </c>
      <c r="AK351" s="21">
        <f t="shared" si="113"/>
        <v>0.902056984111131</v>
      </c>
    </row>
    <row r="352" spans="1:37" ht="17" thickBot="1" x14ac:dyDescent="0.25">
      <c r="A352" s="16">
        <v>43990</v>
      </c>
      <c r="B352" s="16"/>
      <c r="C352" s="17">
        <v>3227.5</v>
      </c>
      <c r="D352" s="19">
        <f t="shared" si="101"/>
        <v>1.278732250725656E-2</v>
      </c>
      <c r="F352" s="67">
        <v>1536.89</v>
      </c>
      <c r="G352" s="19">
        <f t="shared" si="102"/>
        <v>1.9732607902332111E-2</v>
      </c>
      <c r="I352" s="30">
        <v>133.82101399999999</v>
      </c>
      <c r="J352" s="48">
        <f t="shared" si="103"/>
        <v>1.9242322081469254E-2</v>
      </c>
      <c r="L352" s="30">
        <v>45.969417999999997</v>
      </c>
      <c r="M352" s="19">
        <f t="shared" si="104"/>
        <v>6.2722397298733412E-3</v>
      </c>
      <c r="O352" s="30">
        <v>37.279998999999997</v>
      </c>
      <c r="P352" s="19">
        <f t="shared" si="105"/>
        <v>8.6580088922618703E-3</v>
      </c>
      <c r="R352" s="20">
        <f t="shared" si="95"/>
        <v>1.0609610817767167E-3</v>
      </c>
      <c r="S352" s="20">
        <f t="shared" si="96"/>
        <v>1.6077189142812778E-3</v>
      </c>
      <c r="U352" s="20">
        <f t="shared" si="106"/>
        <v>1.0131539298800824E-3</v>
      </c>
      <c r="V352" s="20">
        <f t="shared" si="107"/>
        <v>1.2838150230437687E-3</v>
      </c>
      <c r="X352" s="20">
        <f t="shared" si="97"/>
        <v>1.0248613734759331E-3</v>
      </c>
      <c r="Y352" s="20">
        <f t="shared" si="98"/>
        <v>1.1281475495640541E-3</v>
      </c>
      <c r="AA352" s="20">
        <f t="shared" si="108"/>
        <v>9.9242791415911011E-4</v>
      </c>
      <c r="AB352" s="50">
        <f t="shared" si="109"/>
        <v>1.4528901141134803E-3</v>
      </c>
      <c r="AD352" s="51">
        <f t="shared" si="110"/>
        <v>0.9549397685572264</v>
      </c>
      <c r="AE352" s="21">
        <f t="shared" si="111"/>
        <v>0.79853201429659826</v>
      </c>
      <c r="AG352" s="21">
        <f t="shared" si="99"/>
        <v>0.96597452166640274</v>
      </c>
      <c r="AH352" s="21">
        <f t="shared" si="100"/>
        <v>0.70170695856270782</v>
      </c>
      <c r="AJ352" s="21">
        <f t="shared" si="112"/>
        <v>0.93540463566972787</v>
      </c>
      <c r="AK352" s="21">
        <f t="shared" si="113"/>
        <v>0.90369659845856021</v>
      </c>
    </row>
    <row r="353" spans="1:37" ht="17" thickBot="1" x14ac:dyDescent="0.25">
      <c r="A353" s="16">
        <v>43987</v>
      </c>
      <c r="B353" s="16"/>
      <c r="C353" s="17">
        <v>3186.75</v>
      </c>
      <c r="D353" s="19">
        <f t="shared" si="101"/>
        <v>2.4513743771097829E-2</v>
      </c>
      <c r="F353" s="67">
        <v>1507.15</v>
      </c>
      <c r="G353" s="19">
        <f t="shared" si="102"/>
        <v>3.7939203614175909E-2</v>
      </c>
      <c r="I353" s="30">
        <v>131.294601</v>
      </c>
      <c r="J353" s="48">
        <f t="shared" si="103"/>
        <v>4.7766553056064476E-2</v>
      </c>
      <c r="L353" s="30">
        <v>45.682884000000001</v>
      </c>
      <c r="M353" s="19">
        <f t="shared" si="104"/>
        <v>2.0699953982029173E-2</v>
      </c>
      <c r="O353" s="30">
        <v>36.959999000000003</v>
      </c>
      <c r="P353" s="19">
        <f t="shared" si="105"/>
        <v>6.4209588252231775E-2</v>
      </c>
      <c r="R353" s="20">
        <f t="shared" si="95"/>
        <v>1.0592549539751063E-3</v>
      </c>
      <c r="S353" s="20">
        <f t="shared" si="96"/>
        <v>1.6036183205856128E-3</v>
      </c>
      <c r="U353" s="20">
        <f t="shared" si="106"/>
        <v>1.0107856039239221E-3</v>
      </c>
      <c r="V353" s="20">
        <f t="shared" si="107"/>
        <v>1.280238428635128E-3</v>
      </c>
      <c r="X353" s="20">
        <f t="shared" si="97"/>
        <v>1.0244863622365372E-3</v>
      </c>
      <c r="Y353" s="20">
        <f t="shared" si="98"/>
        <v>1.1279280372862718E-3</v>
      </c>
      <c r="AA353" s="20">
        <f t="shared" si="108"/>
        <v>9.9112947498244714E-4</v>
      </c>
      <c r="AB353" s="50">
        <f t="shared" si="109"/>
        <v>1.4508490998369481E-3</v>
      </c>
      <c r="AD353" s="51">
        <f t="shared" si="110"/>
        <v>0.95424203599965107</v>
      </c>
      <c r="AE353" s="21">
        <f t="shared" si="111"/>
        <v>0.79834360346270417</v>
      </c>
      <c r="AG353" s="21">
        <f t="shared" si="99"/>
        <v>0.96717637089343633</v>
      </c>
      <c r="AH353" s="21">
        <f t="shared" si="100"/>
        <v>0.70336439962495101</v>
      </c>
      <c r="AJ353" s="21">
        <f t="shared" si="112"/>
        <v>0.93568547521349599</v>
      </c>
      <c r="AK353" s="21">
        <f t="shared" si="113"/>
        <v>0.90473467483654335</v>
      </c>
    </row>
    <row r="354" spans="1:37" ht="17" thickBot="1" x14ac:dyDescent="0.25">
      <c r="A354" s="16">
        <v>43986</v>
      </c>
      <c r="B354" s="16"/>
      <c r="C354" s="17">
        <v>3110.5</v>
      </c>
      <c r="D354" s="19">
        <f t="shared" si="101"/>
        <v>-2.3253949162056475E-3</v>
      </c>
      <c r="F354" s="67">
        <v>1452.06</v>
      </c>
      <c r="G354" s="19">
        <f t="shared" si="102"/>
        <v>-2.0659876453943404E-5</v>
      </c>
      <c r="I354" s="30">
        <v>125.309021</v>
      </c>
      <c r="J354" s="48">
        <f t="shared" si="103"/>
        <v>1.4714076385431873E-2</v>
      </c>
      <c r="L354" s="30">
        <v>44.756428</v>
      </c>
      <c r="M354" s="19">
        <f t="shared" si="104"/>
        <v>-1.7042865635357174E-3</v>
      </c>
      <c r="O354" s="30">
        <v>34.729999999999997</v>
      </c>
      <c r="P354" s="19">
        <f t="shared" si="105"/>
        <v>4.7978305611898087E-2</v>
      </c>
      <c r="R354" s="20">
        <f t="shared" si="95"/>
        <v>1.0541515683495403E-3</v>
      </c>
      <c r="S354" s="20">
        <f t="shared" si="96"/>
        <v>1.5880069595528852E-3</v>
      </c>
      <c r="U354" s="20">
        <f t="shared" si="106"/>
        <v>9.9890066227725284E-4</v>
      </c>
      <c r="V354" s="20">
        <f t="shared" si="107"/>
        <v>1.2607964866798548E-3</v>
      </c>
      <c r="X354" s="20">
        <f t="shared" si="97"/>
        <v>1.0198151627117105E-3</v>
      </c>
      <c r="Y354" s="20">
        <f t="shared" si="98"/>
        <v>1.119983523931231E-3</v>
      </c>
      <c r="AA354" s="20">
        <f t="shared" si="108"/>
        <v>9.757956560509911E-4</v>
      </c>
      <c r="AB354" s="50">
        <f t="shared" si="109"/>
        <v>1.4247983000040894E-3</v>
      </c>
      <c r="AD354" s="51">
        <f t="shared" si="110"/>
        <v>0.94758732260979084</v>
      </c>
      <c r="AE354" s="21">
        <f t="shared" si="111"/>
        <v>0.79394896797860459</v>
      </c>
      <c r="AG354" s="21">
        <f t="shared" si="99"/>
        <v>0.96742744907965228</v>
      </c>
      <c r="AH354" s="21">
        <f t="shared" si="100"/>
        <v>0.70527620624948051</v>
      </c>
      <c r="AJ354" s="21">
        <f t="shared" si="112"/>
        <v>0.92566921621979925</v>
      </c>
      <c r="AK354" s="21">
        <f t="shared" si="113"/>
        <v>0.89722421645132566</v>
      </c>
    </row>
    <row r="355" spans="1:37" ht="17" thickBot="1" x14ac:dyDescent="0.25">
      <c r="A355" s="16">
        <v>43985</v>
      </c>
      <c r="B355" s="16"/>
      <c r="C355" s="17">
        <v>3117.75</v>
      </c>
      <c r="D355" s="19">
        <f t="shared" si="101"/>
        <v>1.3243418914527183E-2</v>
      </c>
      <c r="F355" s="67">
        <v>1452.09</v>
      </c>
      <c r="G355" s="19">
        <f t="shared" si="102"/>
        <v>2.3889268867092861E-2</v>
      </c>
      <c r="I355" s="30">
        <v>123.491951</v>
      </c>
      <c r="J355" s="48">
        <f t="shared" si="103"/>
        <v>3.057095499529594E-2</v>
      </c>
      <c r="L355" s="30">
        <v>44.832836</v>
      </c>
      <c r="M355" s="19">
        <f t="shared" si="104"/>
        <v>1.0663372712518271E-3</v>
      </c>
      <c r="O355" s="30">
        <v>33.139999000000003</v>
      </c>
      <c r="P355" s="19">
        <f t="shared" si="105"/>
        <v>-4.8794517795637149E-2</v>
      </c>
      <c r="R355" s="20">
        <f t="shared" si="95"/>
        <v>1.0571104083496187E-3</v>
      </c>
      <c r="S355" s="20">
        <f t="shared" si="96"/>
        <v>1.5891820628961576E-3</v>
      </c>
      <c r="U355" s="20">
        <f t="shared" si="106"/>
        <v>1.0053173601936665E-3</v>
      </c>
      <c r="V355" s="20">
        <f t="shared" si="107"/>
        <v>1.2644691090343007E-3</v>
      </c>
      <c r="X355" s="20">
        <f t="shared" si="97"/>
        <v>1.0249975617223472E-3</v>
      </c>
      <c r="Y355" s="20">
        <f t="shared" si="98"/>
        <v>1.1232734553791206E-3</v>
      </c>
      <c r="AA355" s="20">
        <f t="shared" si="108"/>
        <v>9.7441396654577314E-4</v>
      </c>
      <c r="AB355" s="50">
        <f t="shared" si="109"/>
        <v>1.4227946641064591E-3</v>
      </c>
      <c r="AD355" s="51">
        <f t="shared" si="110"/>
        <v>0.95100507217896713</v>
      </c>
      <c r="AE355" s="21">
        <f t="shared" si="111"/>
        <v>0.79567290529941337</v>
      </c>
      <c r="AG355" s="21">
        <f t="shared" si="99"/>
        <v>0.96962205047492944</v>
      </c>
      <c r="AH355" s="21">
        <f t="shared" si="100"/>
        <v>0.70682490169316681</v>
      </c>
      <c r="AJ355" s="21">
        <f t="shared" si="112"/>
        <v>0.92177123491485358</v>
      </c>
      <c r="AK355" s="21">
        <f t="shared" si="113"/>
        <v>0.89529997684062024</v>
      </c>
    </row>
    <row r="356" spans="1:37" ht="17" thickBot="1" x14ac:dyDescent="0.25">
      <c r="A356" s="16">
        <v>43984</v>
      </c>
      <c r="B356" s="16"/>
      <c r="C356" s="17">
        <v>3077</v>
      </c>
      <c r="D356" s="19">
        <f t="shared" si="101"/>
        <v>7.5311067452521474E-3</v>
      </c>
      <c r="F356" s="67">
        <v>1418.21</v>
      </c>
      <c r="G356" s="19">
        <f t="shared" si="102"/>
        <v>9.1363840127511864E-3</v>
      </c>
      <c r="I356" s="30">
        <v>119.82867400000001</v>
      </c>
      <c r="J356" s="48">
        <f t="shared" si="103"/>
        <v>2.3402378870195584E-2</v>
      </c>
      <c r="L356" s="30">
        <v>44.785080000000001</v>
      </c>
      <c r="M356" s="19">
        <f t="shared" si="104"/>
        <v>1.2742899285188125E-2</v>
      </c>
      <c r="O356" s="30">
        <v>34.840000000000003</v>
      </c>
      <c r="P356" s="19">
        <f t="shared" si="105"/>
        <v>2.7425538189324916E-2</v>
      </c>
      <c r="R356" s="20">
        <f t="shared" si="95"/>
        <v>1.0561045183040121E-3</v>
      </c>
      <c r="S356" s="20">
        <f t="shared" si="96"/>
        <v>1.5840617833856084E-3</v>
      </c>
      <c r="U356" s="20">
        <f t="shared" si="106"/>
        <v>1.0023827773266182E-3</v>
      </c>
      <c r="V356" s="20">
        <f t="shared" si="107"/>
        <v>1.2581636560860009E-3</v>
      </c>
      <c r="X356" s="20">
        <f t="shared" si="97"/>
        <v>1.025252063423313E-3</v>
      </c>
      <c r="Y356" s="20">
        <f t="shared" si="98"/>
        <v>1.1235527646285158E-3</v>
      </c>
      <c r="AA356" s="20">
        <f t="shared" si="108"/>
        <v>9.8605426169702894E-4</v>
      </c>
      <c r="AB356" s="50">
        <f t="shared" si="109"/>
        <v>1.4418302957196897E-3</v>
      </c>
      <c r="AD356" s="51">
        <f t="shared" si="110"/>
        <v>0.94913217390295324</v>
      </c>
      <c r="AE356" s="21">
        <f t="shared" si="111"/>
        <v>0.79426425741862994</v>
      </c>
      <c r="AG356" s="21">
        <f t="shared" si="99"/>
        <v>0.97078655157138727</v>
      </c>
      <c r="AH356" s="21">
        <f t="shared" si="100"/>
        <v>0.70928594857402039</v>
      </c>
      <c r="AJ356" s="21">
        <f t="shared" si="112"/>
        <v>0.93367109467586018</v>
      </c>
      <c r="AK356" s="21">
        <f t="shared" si="113"/>
        <v>0.91021089634399988</v>
      </c>
    </row>
    <row r="357" spans="1:37" ht="17" thickBot="1" x14ac:dyDescent="0.25">
      <c r="A357" s="16">
        <v>43983</v>
      </c>
      <c r="B357" s="16"/>
      <c r="C357" s="17">
        <v>3054</v>
      </c>
      <c r="D357" s="19">
        <f t="shared" si="101"/>
        <v>3.9447731755424265E-3</v>
      </c>
      <c r="F357" s="67">
        <v>1405.37</v>
      </c>
      <c r="G357" s="19">
        <f t="shared" si="102"/>
        <v>8.12745688789418E-3</v>
      </c>
      <c r="I357" s="30">
        <v>117.08852400000001</v>
      </c>
      <c r="J357" s="48">
        <f t="shared" si="103"/>
        <v>3.0800230647063387E-3</v>
      </c>
      <c r="L357" s="30">
        <v>44.221569000000002</v>
      </c>
      <c r="M357" s="19">
        <f t="shared" si="104"/>
        <v>-3.1785706528764335E-2</v>
      </c>
      <c r="O357" s="30">
        <v>33.909999999999997</v>
      </c>
      <c r="P357" s="19">
        <f t="shared" si="105"/>
        <v>1.1333164668451134E-2</v>
      </c>
      <c r="R357" s="20">
        <f t="shared" si="95"/>
        <v>1.055460331879183E-3</v>
      </c>
      <c r="S357" s="20">
        <f t="shared" si="96"/>
        <v>1.5828948977593517E-3</v>
      </c>
      <c r="U357" s="20">
        <f t="shared" si="106"/>
        <v>1.0002937779717629E-3</v>
      </c>
      <c r="V357" s="20">
        <f t="shared" si="107"/>
        <v>1.2554121930497633E-3</v>
      </c>
      <c r="X357" s="20">
        <f t="shared" si="97"/>
        <v>1.0241133151655079E-3</v>
      </c>
      <c r="Y357" s="20">
        <f t="shared" si="98"/>
        <v>1.1220949191255514E-3</v>
      </c>
      <c r="AA357" s="20">
        <f t="shared" si="108"/>
        <v>9.8367000011372291E-4</v>
      </c>
      <c r="AB357" s="50">
        <f t="shared" si="109"/>
        <v>1.4385998079597074E-3</v>
      </c>
      <c r="AD357" s="51">
        <f t="shared" si="110"/>
        <v>0.94773223375510529</v>
      </c>
      <c r="AE357" s="21">
        <f t="shared" si="111"/>
        <v>0.7931115292789479</v>
      </c>
      <c r="AG357" s="21">
        <f t="shared" si="99"/>
        <v>0.97030014699096878</v>
      </c>
      <c r="AH357" s="21">
        <f t="shared" si="100"/>
        <v>0.70888782364130409</v>
      </c>
      <c r="AJ357" s="21">
        <f t="shared" si="112"/>
        <v>0.9319819707125877</v>
      </c>
      <c r="AK357" s="21">
        <f t="shared" si="113"/>
        <v>0.90884101654260208</v>
      </c>
    </row>
    <row r="358" spans="1:37" ht="17" thickBot="1" x14ac:dyDescent="0.25">
      <c r="A358" s="16">
        <v>43980</v>
      </c>
      <c r="B358" s="16"/>
      <c r="C358" s="17">
        <v>3042</v>
      </c>
      <c r="D358" s="19">
        <f t="shared" si="101"/>
        <v>1.3166556945358732E-3</v>
      </c>
      <c r="F358" s="67">
        <v>1394.04</v>
      </c>
      <c r="G358" s="19">
        <f t="shared" si="102"/>
        <v>-4.733448992268019E-3</v>
      </c>
      <c r="I358" s="30">
        <v>116.728996</v>
      </c>
      <c r="J358" s="48">
        <f t="shared" si="103"/>
        <v>-5.0521589675924794E-3</v>
      </c>
      <c r="L358" s="30">
        <v>45.673327999999998</v>
      </c>
      <c r="M358" s="19">
        <f t="shared" si="104"/>
        <v>4.8684000920809156E-2</v>
      </c>
      <c r="O358" s="30">
        <v>33.529998999999997</v>
      </c>
      <c r="P358" s="19">
        <f t="shared" si="105"/>
        <v>-1.901699824458758E-2</v>
      </c>
      <c r="R358" s="20">
        <f t="shared" si="95"/>
        <v>1.0552489360873977E-3</v>
      </c>
      <c r="S358" s="20">
        <f t="shared" si="96"/>
        <v>1.581906282539655E-3</v>
      </c>
      <c r="U358" s="20">
        <f t="shared" si="106"/>
        <v>9.9997283600402991E-4</v>
      </c>
      <c r="V358" s="20">
        <f t="shared" si="107"/>
        <v>1.2548754367690293E-3</v>
      </c>
      <c r="X358" s="20">
        <f t="shared" si="97"/>
        <v>1.025701798208007E-3</v>
      </c>
      <c r="Y358" s="20">
        <f t="shared" si="98"/>
        <v>1.125473186553964E-3</v>
      </c>
      <c r="AA358" s="20">
        <f t="shared" si="108"/>
        <v>9.8300798539179717E-4</v>
      </c>
      <c r="AB358" s="50">
        <f t="shared" si="109"/>
        <v>1.4371894244029481E-3</v>
      </c>
      <c r="AD358" s="51">
        <f t="shared" si="110"/>
        <v>0.94761795232097756</v>
      </c>
      <c r="AE358" s="21">
        <f t="shared" si="111"/>
        <v>0.79326787599225068</v>
      </c>
      <c r="AG358" s="21">
        <f t="shared" si="99"/>
        <v>0.97199984110958304</v>
      </c>
      <c r="AH358" s="21">
        <f t="shared" si="100"/>
        <v>0.71146641174411718</v>
      </c>
      <c r="AJ358" s="21">
        <f t="shared" si="112"/>
        <v>0.93154131861676914</v>
      </c>
      <c r="AK358" s="21">
        <f t="shared" si="113"/>
        <v>0.90851742626347454</v>
      </c>
    </row>
    <row r="359" spans="1:37" ht="17" thickBot="1" x14ac:dyDescent="0.25">
      <c r="A359" s="16">
        <v>43979</v>
      </c>
      <c r="B359" s="16"/>
      <c r="C359" s="17">
        <v>3038</v>
      </c>
      <c r="D359" s="19">
        <f t="shared" si="101"/>
        <v>8.2358754735634143E-4</v>
      </c>
      <c r="F359" s="67">
        <v>1400.67</v>
      </c>
      <c r="G359" s="19">
        <f t="shared" si="102"/>
        <v>-2.484753125957273E-2</v>
      </c>
      <c r="I359" s="30">
        <v>117.321724</v>
      </c>
      <c r="J359" s="48">
        <f t="shared" si="103"/>
        <v>-1.3723260782390501E-2</v>
      </c>
      <c r="L359" s="30">
        <v>43.552993999999998</v>
      </c>
      <c r="M359" s="19">
        <f t="shared" si="104"/>
        <v>-7.8327755253750908E-3</v>
      </c>
      <c r="O359" s="30">
        <v>34.18</v>
      </c>
      <c r="P359" s="19">
        <f t="shared" si="105"/>
        <v>-2.2590820057454497E-2</v>
      </c>
      <c r="R359" s="20">
        <f t="shared" si="95"/>
        <v>1.0552295534430195E-3</v>
      </c>
      <c r="S359" s="20">
        <f t="shared" si="96"/>
        <v>1.5822886845222714E-3</v>
      </c>
      <c r="U359" s="20">
        <f t="shared" si="106"/>
        <v>1.0002016409665785E-3</v>
      </c>
      <c r="V359" s="20">
        <f t="shared" si="107"/>
        <v>1.2556145039908455E-3</v>
      </c>
      <c r="X359" s="20">
        <f t="shared" si="97"/>
        <v>1.0248102634049102E-3</v>
      </c>
      <c r="Y359" s="20">
        <f t="shared" si="98"/>
        <v>1.1276616448659797E-3</v>
      </c>
      <c r="AA359" s="20">
        <f t="shared" si="108"/>
        <v>9.8318172340751343E-4</v>
      </c>
      <c r="AB359" s="50">
        <f t="shared" si="109"/>
        <v>1.4356348240995198E-3</v>
      </c>
      <c r="AD359" s="51">
        <f t="shared" si="110"/>
        <v>0.94785218789893144</v>
      </c>
      <c r="AE359" s="21">
        <f t="shared" si="111"/>
        <v>0.79354324926487352</v>
      </c>
      <c r="AG359" s="21">
        <f t="shared" si="99"/>
        <v>0.97117282212305678</v>
      </c>
      <c r="AH359" s="21">
        <f t="shared" si="100"/>
        <v>0.71267756376987945</v>
      </c>
      <c r="AJ359" s="21">
        <f t="shared" si="112"/>
        <v>0.93172307409281019</v>
      </c>
      <c r="AK359" s="21">
        <f t="shared" si="113"/>
        <v>0.90731535790067941</v>
      </c>
    </row>
    <row r="360" spans="1:37" ht="17" thickBot="1" x14ac:dyDescent="0.25">
      <c r="A360" s="16">
        <v>43978</v>
      </c>
      <c r="B360" s="16"/>
      <c r="C360" s="17">
        <v>3035.5</v>
      </c>
      <c r="D360" s="19">
        <f t="shared" si="101"/>
        <v>1.3691768241776536E-2</v>
      </c>
      <c r="F360" s="67">
        <v>1436.36</v>
      </c>
      <c r="G360" s="19">
        <f t="shared" si="102"/>
        <v>3.1075251064196285E-2</v>
      </c>
      <c r="I360" s="30">
        <v>118.95416299999999</v>
      </c>
      <c r="J360" s="48">
        <f t="shared" si="103"/>
        <v>4.2671002951028214E-2</v>
      </c>
      <c r="L360" s="30">
        <v>43.896827999999999</v>
      </c>
      <c r="M360" s="19">
        <f t="shared" si="104"/>
        <v>2.4977590129243055E-2</v>
      </c>
      <c r="O360" s="30">
        <v>34.970001000000003</v>
      </c>
      <c r="P360" s="19">
        <f t="shared" si="105"/>
        <v>4.10836856207204E-2</v>
      </c>
      <c r="R360" s="20">
        <f t="shared" si="95"/>
        <v>1.0553139486188031E-3</v>
      </c>
      <c r="S360" s="20">
        <f t="shared" si="96"/>
        <v>1.5760676772466698E-3</v>
      </c>
      <c r="U360" s="20">
        <f t="shared" si="106"/>
        <v>1.0006383351686674E-3</v>
      </c>
      <c r="V360" s="20">
        <f t="shared" si="107"/>
        <v>1.2521732587813263E-3</v>
      </c>
      <c r="X360" s="20">
        <f t="shared" si="97"/>
        <v>1.0249013243286357E-3</v>
      </c>
      <c r="Y360" s="20">
        <f t="shared" si="98"/>
        <v>1.1256127289818703E-3</v>
      </c>
      <c r="AA360" s="20">
        <f t="shared" si="108"/>
        <v>9.8234277341676507E-4</v>
      </c>
      <c r="AB360" s="50">
        <f t="shared" si="109"/>
        <v>1.4309813744146059E-3</v>
      </c>
      <c r="AD360" s="51">
        <f t="shared" si="110"/>
        <v>0.94819019162809781</v>
      </c>
      <c r="AE360" s="21">
        <f t="shared" si="111"/>
        <v>0.7944920620216166</v>
      </c>
      <c r="AG360" s="21">
        <f t="shared" si="99"/>
        <v>0.97118144384429728</v>
      </c>
      <c r="AH360" s="21">
        <f t="shared" si="100"/>
        <v>0.71419060566502635</v>
      </c>
      <c r="AJ360" s="21">
        <f t="shared" si="112"/>
        <v>0.93085358598970214</v>
      </c>
      <c r="AK360" s="21">
        <f t="shared" si="113"/>
        <v>0.90794411627962313</v>
      </c>
    </row>
    <row r="361" spans="1:37" ht="17" thickBot="1" x14ac:dyDescent="0.25">
      <c r="A361" s="16">
        <v>43977</v>
      </c>
      <c r="B361" s="16"/>
      <c r="C361" s="17">
        <v>2994.5</v>
      </c>
      <c r="D361" s="19">
        <f t="shared" si="101"/>
        <v>1.4053504910260806E-2</v>
      </c>
      <c r="F361" s="67">
        <v>1393.07</v>
      </c>
      <c r="G361" s="19">
        <f t="shared" si="102"/>
        <v>2.7693964722285802E-2</v>
      </c>
      <c r="I361" s="30">
        <v>114.085999</v>
      </c>
      <c r="J361" s="48">
        <f t="shared" si="103"/>
        <v>4.3922801063610573E-2</v>
      </c>
      <c r="L361" s="30">
        <v>42.827109999999998</v>
      </c>
      <c r="M361" s="19">
        <f t="shared" si="104"/>
        <v>-1.3363361955850417E-3</v>
      </c>
      <c r="O361" s="30">
        <v>33.590000000000003</v>
      </c>
      <c r="P361" s="19">
        <f t="shared" si="105"/>
        <v>6.592778141827349E-3</v>
      </c>
      <c r="R361" s="20">
        <f t="shared" si="95"/>
        <v>1.0536683284720699E-3</v>
      </c>
      <c r="S361" s="20">
        <f t="shared" si="96"/>
        <v>1.5668099865644989E-3</v>
      </c>
      <c r="U361" s="20">
        <f t="shared" si="106"/>
        <v>9.9511294035871584E-4</v>
      </c>
      <c r="V361" s="20">
        <f t="shared" si="107"/>
        <v>1.2392056044387603E-3</v>
      </c>
      <c r="X361" s="20">
        <f t="shared" si="97"/>
        <v>1.0227496395476166E-3</v>
      </c>
      <c r="Y361" s="20">
        <f t="shared" si="98"/>
        <v>1.1202188407348167E-3</v>
      </c>
      <c r="AA361" s="20">
        <f t="shared" si="108"/>
        <v>9.745391920169521E-4</v>
      </c>
      <c r="AB361" s="50">
        <f t="shared" si="109"/>
        <v>1.4134926886254355E-3</v>
      </c>
      <c r="AD361" s="51">
        <f t="shared" si="110"/>
        <v>0.94442711569563309</v>
      </c>
      <c r="AE361" s="21">
        <f t="shared" si="111"/>
        <v>0.79090994764204448</v>
      </c>
      <c r="AG361" s="21">
        <f t="shared" si="99"/>
        <v>0.97065614663649546</v>
      </c>
      <c r="AH361" s="21">
        <f t="shared" si="100"/>
        <v>0.71496789677163708</v>
      </c>
      <c r="AJ361" s="21">
        <f t="shared" si="112"/>
        <v>0.92490128599588506</v>
      </c>
      <c r="AK361" s="21">
        <f t="shared" si="113"/>
        <v>0.90214684661588218</v>
      </c>
    </row>
    <row r="362" spans="1:37" ht="17" thickBot="1" x14ac:dyDescent="0.25">
      <c r="A362" s="16">
        <v>43973</v>
      </c>
      <c r="B362" s="16"/>
      <c r="C362" s="17">
        <v>2953</v>
      </c>
      <c r="D362" s="19">
        <f t="shared" si="101"/>
        <v>5.4477357848143892E-3</v>
      </c>
      <c r="F362" s="67">
        <v>1355.53</v>
      </c>
      <c r="G362" s="19">
        <f t="shared" si="102"/>
        <v>5.914393422185249E-3</v>
      </c>
      <c r="I362" s="30">
        <v>109.285858</v>
      </c>
      <c r="J362" s="48">
        <f t="shared" si="103"/>
        <v>-1.3940009712639534E-2</v>
      </c>
      <c r="L362" s="30">
        <v>42.884417999999997</v>
      </c>
      <c r="M362" s="19">
        <f t="shared" si="104"/>
        <v>5.824455837714515E-3</v>
      </c>
      <c r="O362" s="30">
        <v>33.369999</v>
      </c>
      <c r="P362" s="19">
        <f t="shared" si="105"/>
        <v>2.2365196763639572E-2</v>
      </c>
      <c r="R362" s="20">
        <f t="shared" si="95"/>
        <v>1.0513176721170612E-3</v>
      </c>
      <c r="S362" s="20">
        <f t="shared" si="96"/>
        <v>1.5576049573445042E-3</v>
      </c>
      <c r="U362" s="20">
        <f t="shared" si="106"/>
        <v>9.875252023138503E-4</v>
      </c>
      <c r="V362" s="20">
        <f t="shared" si="107"/>
        <v>1.224074298574113E-3</v>
      </c>
      <c r="X362" s="20">
        <f t="shared" si="97"/>
        <v>1.0230964439490989E-3</v>
      </c>
      <c r="Y362" s="20">
        <f t="shared" si="98"/>
        <v>1.1209455727814299E-3</v>
      </c>
      <c r="AA362" s="20">
        <f t="shared" si="108"/>
        <v>9.7220522508091969E-4</v>
      </c>
      <c r="AB362" s="50">
        <f t="shared" si="109"/>
        <v>1.4086018407788294E-3</v>
      </c>
      <c r="AD362" s="51">
        <f t="shared" si="110"/>
        <v>0.93932141397875424</v>
      </c>
      <c r="AE362" s="21">
        <f t="shared" si="111"/>
        <v>0.78586954465077352</v>
      </c>
      <c r="AG362" s="21">
        <f t="shared" si="99"/>
        <v>0.97315632665897012</v>
      </c>
      <c r="AH362" s="21">
        <f t="shared" si="100"/>
        <v>0.7196597362481969</v>
      </c>
      <c r="AJ362" s="21">
        <f t="shared" si="112"/>
        <v>0.92474924646055745</v>
      </c>
      <c r="AK362" s="21">
        <f t="shared" si="113"/>
        <v>0.90433831385609864</v>
      </c>
    </row>
    <row r="363" spans="1:37" ht="17" thickBot="1" x14ac:dyDescent="0.25">
      <c r="A363" s="16">
        <v>43972</v>
      </c>
      <c r="B363" s="16"/>
      <c r="C363" s="17">
        <v>2937</v>
      </c>
      <c r="D363" s="19">
        <f t="shared" si="101"/>
        <v>-1.0611419909045017E-2</v>
      </c>
      <c r="F363" s="67">
        <v>1347.56</v>
      </c>
      <c r="G363" s="19">
        <f t="shared" si="102"/>
        <v>4.6773032006108828E-4</v>
      </c>
      <c r="I363" s="30">
        <v>110.83084100000001</v>
      </c>
      <c r="J363" s="48">
        <f t="shared" si="103"/>
        <v>-1.4089455896173941E-2</v>
      </c>
      <c r="L363" s="30">
        <v>42.636085999999999</v>
      </c>
      <c r="M363" s="19">
        <f t="shared" si="104"/>
        <v>-1.7605530522242896E-2</v>
      </c>
      <c r="O363" s="30">
        <v>32.639999000000003</v>
      </c>
      <c r="P363" s="19">
        <f t="shared" si="105"/>
        <v>-1.6571256901815379E-2</v>
      </c>
      <c r="R363" s="20">
        <f t="shared" si="95"/>
        <v>1.0508931180766383E-3</v>
      </c>
      <c r="S363" s="20">
        <f t="shared" si="96"/>
        <v>1.55728377486605E-3</v>
      </c>
      <c r="U363" s="20">
        <f t="shared" si="106"/>
        <v>9.8834556456656869E-4</v>
      </c>
      <c r="V363" s="20">
        <f t="shared" si="107"/>
        <v>1.2251305022719572E-3</v>
      </c>
      <c r="X363" s="20">
        <f t="shared" si="97"/>
        <v>1.0226944867602098E-3</v>
      </c>
      <c r="Y363" s="20">
        <f t="shared" si="98"/>
        <v>1.1202428241158444E-3</v>
      </c>
      <c r="AA363" s="20">
        <f t="shared" si="108"/>
        <v>9.7045126433449298E-4</v>
      </c>
      <c r="AB363" s="50">
        <f t="shared" si="109"/>
        <v>1.406307180529571E-3</v>
      </c>
      <c r="AD363" s="51">
        <f t="shared" si="110"/>
        <v>0.94048152715611533</v>
      </c>
      <c r="AE363" s="21">
        <f t="shared" si="111"/>
        <v>0.78670986113454944</v>
      </c>
      <c r="AG363" s="21">
        <f t="shared" si="99"/>
        <v>0.9731669845092924</v>
      </c>
      <c r="AH363" s="21">
        <f t="shared" si="100"/>
        <v>0.71935689705121486</v>
      </c>
      <c r="AJ363" s="21">
        <f t="shared" si="112"/>
        <v>0.92345382003321963</v>
      </c>
      <c r="AK363" s="21">
        <f t="shared" si="113"/>
        <v>0.90305132771998131</v>
      </c>
    </row>
    <row r="364" spans="1:37" ht="17" thickBot="1" x14ac:dyDescent="0.25">
      <c r="A364" s="16">
        <v>43971</v>
      </c>
      <c r="B364" s="16"/>
      <c r="C364" s="17">
        <v>2968.5</v>
      </c>
      <c r="D364" s="19">
        <f t="shared" si="101"/>
        <v>1.7044967880085693E-2</v>
      </c>
      <c r="F364" s="67">
        <v>1346.93</v>
      </c>
      <c r="G364" s="19">
        <f t="shared" si="102"/>
        <v>2.9983482702719222E-2</v>
      </c>
      <c r="I364" s="30">
        <v>112.414703</v>
      </c>
      <c r="J364" s="48">
        <f t="shared" si="103"/>
        <v>3.2209208639842224E-2</v>
      </c>
      <c r="L364" s="30">
        <v>43.400168999999998</v>
      </c>
      <c r="M364" s="19">
        <f t="shared" si="104"/>
        <v>1.8605579923108628E-2</v>
      </c>
      <c r="O364" s="30">
        <v>33.189999</v>
      </c>
      <c r="P364" s="19">
        <f t="shared" si="105"/>
        <v>1.8098191294367627E-2</v>
      </c>
      <c r="R364" s="20">
        <f t="shared" si="95"/>
        <v>1.0505467765620474E-3</v>
      </c>
      <c r="S364" s="20">
        <f t="shared" si="96"/>
        <v>1.5581031123380025E-3</v>
      </c>
      <c r="U364" s="20">
        <f t="shared" si="106"/>
        <v>9.8758070217127626E-4</v>
      </c>
      <c r="V364" s="20">
        <f t="shared" si="107"/>
        <v>1.2260413763863726E-3</v>
      </c>
      <c r="X364" s="20">
        <f t="shared" si="97"/>
        <v>1.0223459231267387E-3</v>
      </c>
      <c r="Y364" s="20">
        <f t="shared" si="98"/>
        <v>1.122362001729163E-3</v>
      </c>
      <c r="AA364" s="20">
        <f t="shared" si="108"/>
        <v>9.6915473092259671E-4</v>
      </c>
      <c r="AB364" s="50">
        <f t="shared" si="109"/>
        <v>1.4067901957898635E-3</v>
      </c>
      <c r="AD364" s="51">
        <f t="shared" si="110"/>
        <v>0.94006352140089378</v>
      </c>
      <c r="AE364" s="21">
        <f t="shared" si="111"/>
        <v>0.78688076974998356</v>
      </c>
      <c r="AG364" s="21">
        <f t="shared" si="99"/>
        <v>0.97315602306867577</v>
      </c>
      <c r="AH364" s="21">
        <f t="shared" si="100"/>
        <v>0.72033872010242583</v>
      </c>
      <c r="AJ364" s="21">
        <f t="shared" si="112"/>
        <v>0.92252411081988261</v>
      </c>
      <c r="AK364" s="21">
        <f t="shared" si="113"/>
        <v>0.90288645510688481</v>
      </c>
    </row>
    <row r="365" spans="1:37" ht="17" thickBot="1" x14ac:dyDescent="0.25">
      <c r="A365" s="16">
        <v>43970</v>
      </c>
      <c r="B365" s="16"/>
      <c r="C365" s="17">
        <v>2918.75</v>
      </c>
      <c r="D365" s="19">
        <f t="shared" si="101"/>
        <v>-9.9219810040706014E-3</v>
      </c>
      <c r="F365" s="67">
        <v>1307.72</v>
      </c>
      <c r="G365" s="19">
        <f t="shared" si="102"/>
        <v>-1.947229116211413E-2</v>
      </c>
      <c r="I365" s="30">
        <v>108.906898</v>
      </c>
      <c r="J365" s="48">
        <f t="shared" si="103"/>
        <v>-2.556077617498298E-2</v>
      </c>
      <c r="L365" s="30">
        <v>42.607433</v>
      </c>
      <c r="M365" s="19">
        <f t="shared" si="104"/>
        <v>-9.9866555076463248E-3</v>
      </c>
      <c r="O365" s="30">
        <v>32.599997999999999</v>
      </c>
      <c r="P365" s="19">
        <f t="shared" si="105"/>
        <v>-2.9184155498263586E-2</v>
      </c>
      <c r="R365" s="20">
        <f t="shared" si="95"/>
        <v>1.0471177878125144E-3</v>
      </c>
      <c r="S365" s="20">
        <f t="shared" si="96"/>
        <v>1.5469005688538882E-3</v>
      </c>
      <c r="U365" s="20">
        <f t="shared" si="106"/>
        <v>9.8106466876962651E-4</v>
      </c>
      <c r="V365" s="20">
        <f t="shared" si="107"/>
        <v>1.2142130035843574E-3</v>
      </c>
      <c r="X365" s="20">
        <f t="shared" si="97"/>
        <v>1.0188725862967075E-3</v>
      </c>
      <c r="Y365" s="20">
        <f t="shared" si="98"/>
        <v>1.1160309806256174E-3</v>
      </c>
      <c r="AA365" s="20">
        <f t="shared" si="108"/>
        <v>9.650380049645755E-4</v>
      </c>
      <c r="AB365" s="50">
        <f t="shared" si="109"/>
        <v>1.399333232003915E-3</v>
      </c>
      <c r="AD365" s="51">
        <f t="shared" si="110"/>
        <v>0.93691911281454165</v>
      </c>
      <c r="AE365" s="21">
        <f t="shared" si="111"/>
        <v>0.78493280565794754</v>
      </c>
      <c r="AG365" s="21">
        <f t="shared" si="99"/>
        <v>0.97302576477588765</v>
      </c>
      <c r="AH365" s="21">
        <f t="shared" si="100"/>
        <v>0.72146264801783244</v>
      </c>
      <c r="AJ365" s="21">
        <f t="shared" si="112"/>
        <v>0.92161361042351497</v>
      </c>
      <c r="AK365" s="21">
        <f t="shared" si="113"/>
        <v>0.90460451057994817</v>
      </c>
    </row>
    <row r="366" spans="1:37" ht="17" thickBot="1" x14ac:dyDescent="0.25">
      <c r="A366" s="16">
        <v>43969</v>
      </c>
      <c r="B366" s="16"/>
      <c r="C366" s="17">
        <v>2948</v>
      </c>
      <c r="D366" s="19">
        <f t="shared" si="101"/>
        <v>3.5657825399613596E-2</v>
      </c>
      <c r="F366" s="67">
        <v>1333.69</v>
      </c>
      <c r="G366" s="19">
        <f t="shared" si="102"/>
        <v>6.1018782965656104E-2</v>
      </c>
      <c r="I366" s="30">
        <v>111.76366400000001</v>
      </c>
      <c r="J366" s="48">
        <f t="shared" si="103"/>
        <v>6.5789426882037816E-2</v>
      </c>
      <c r="L366" s="30">
        <v>43.037230999999998</v>
      </c>
      <c r="M366" s="19">
        <f t="shared" si="104"/>
        <v>1.7844910566259919E-2</v>
      </c>
      <c r="O366" s="30">
        <v>33.580002</v>
      </c>
      <c r="P366" s="19">
        <f t="shared" si="105"/>
        <v>0.11192055920792843</v>
      </c>
      <c r="R366" s="20">
        <f t="shared" si="95"/>
        <v>1.0464984526315068E-3</v>
      </c>
      <c r="S366" s="20">
        <f t="shared" si="96"/>
        <v>1.5434635997624584E-3</v>
      </c>
      <c r="U366" s="20">
        <f t="shared" si="106"/>
        <v>9.7861343114307125E-4</v>
      </c>
      <c r="V366" s="20">
        <f t="shared" si="107"/>
        <v>1.2095680129796706E-3</v>
      </c>
      <c r="X366" s="20">
        <f t="shared" si="97"/>
        <v>1.017561730372736E-3</v>
      </c>
      <c r="Y366" s="20">
        <f t="shared" si="98"/>
        <v>1.1139077958357024E-3</v>
      </c>
      <c r="AA366" s="20">
        <f t="shared" si="108"/>
        <v>9.6054102948151844E-4</v>
      </c>
      <c r="AB366" s="50">
        <f t="shared" si="109"/>
        <v>1.3934018818400401E-3</v>
      </c>
      <c r="AD366" s="51">
        <f t="shared" si="110"/>
        <v>0.93513127389941852</v>
      </c>
      <c r="AE366" s="21">
        <f t="shared" si="111"/>
        <v>0.78367122695075231</v>
      </c>
      <c r="AG366" s="21">
        <f t="shared" si="99"/>
        <v>0.97234900616813424</v>
      </c>
      <c r="AH366" s="21">
        <f t="shared" si="100"/>
        <v>0.72169359614773854</v>
      </c>
      <c r="AJ366" s="21">
        <f t="shared" si="112"/>
        <v>0.91786187267277719</v>
      </c>
      <c r="AK366" s="21">
        <f t="shared" si="113"/>
        <v>0.9027759916427488</v>
      </c>
    </row>
    <row r="367" spans="1:37" ht="17" thickBot="1" x14ac:dyDescent="0.25">
      <c r="A367" s="16">
        <v>43966</v>
      </c>
      <c r="B367" s="16"/>
      <c r="C367" s="17">
        <v>2846.5</v>
      </c>
      <c r="D367" s="19">
        <f t="shared" si="101"/>
        <v>-1.7562346329469403E-4</v>
      </c>
      <c r="F367" s="67">
        <v>1256.99</v>
      </c>
      <c r="G367" s="19">
        <f t="shared" si="102"/>
        <v>1.5708456223991085E-2</v>
      </c>
      <c r="I367" s="30">
        <v>104.864677</v>
      </c>
      <c r="J367" s="48">
        <f t="shared" si="103"/>
        <v>1.6291553153452432E-2</v>
      </c>
      <c r="L367" s="30">
        <v>42.282699999999998</v>
      </c>
      <c r="M367" s="19">
        <f t="shared" si="104"/>
        <v>9.5782032899929259E-3</v>
      </c>
      <c r="O367" s="30">
        <v>30.200001</v>
      </c>
      <c r="P367" s="19">
        <f t="shared" si="105"/>
        <v>3.3892572197623094E-2</v>
      </c>
      <c r="R367" s="20">
        <f t="shared" si="95"/>
        <v>1.0324119629383064E-3</v>
      </c>
      <c r="S367" s="20">
        <f t="shared" si="96"/>
        <v>1.499150321791539E-3</v>
      </c>
      <c r="U367" s="20">
        <f t="shared" si="106"/>
        <v>9.5215701540415812E-4</v>
      </c>
      <c r="V367" s="20">
        <f t="shared" si="107"/>
        <v>1.1626112638389689E-3</v>
      </c>
      <c r="X367" s="20">
        <f t="shared" si="97"/>
        <v>1.0104345627557098E-3</v>
      </c>
      <c r="Y367" s="20">
        <f t="shared" si="98"/>
        <v>1.101516841372426E-3</v>
      </c>
      <c r="AA367" s="20">
        <f t="shared" si="108"/>
        <v>9.1210506561146068E-4</v>
      </c>
      <c r="AB367" s="50">
        <f t="shared" si="109"/>
        <v>1.3111742520694311E-3</v>
      </c>
      <c r="AD367" s="51">
        <f t="shared" si="110"/>
        <v>0.92226460907549168</v>
      </c>
      <c r="AE367" s="21">
        <f t="shared" si="111"/>
        <v>0.77551346715491898</v>
      </c>
      <c r="AG367" s="21">
        <f t="shared" si="99"/>
        <v>0.97871256729721767</v>
      </c>
      <c r="AH367" s="21">
        <f t="shared" si="100"/>
        <v>0.73476076772346177</v>
      </c>
      <c r="AJ367" s="21">
        <f t="shared" si="112"/>
        <v>0.88347006655710858</v>
      </c>
      <c r="AK367" s="21">
        <f t="shared" si="113"/>
        <v>0.87461159365428431</v>
      </c>
    </row>
    <row r="368" spans="1:37" ht="17" thickBot="1" x14ac:dyDescent="0.25">
      <c r="A368" s="16">
        <v>43965</v>
      </c>
      <c r="B368" s="16"/>
      <c r="C368" s="17">
        <v>2847</v>
      </c>
      <c r="D368" s="19">
        <f t="shared" si="101"/>
        <v>1.2086740135087037E-2</v>
      </c>
      <c r="F368" s="67">
        <v>1237.55</v>
      </c>
      <c r="G368" s="19">
        <f t="shared" si="102"/>
        <v>3.4867220758159068E-3</v>
      </c>
      <c r="I368" s="30">
        <v>103.183655</v>
      </c>
      <c r="J368" s="48">
        <f t="shared" si="103"/>
        <v>1.6366716786473834E-2</v>
      </c>
      <c r="L368" s="30">
        <v>41.881549999999997</v>
      </c>
      <c r="M368" s="19">
        <f t="shared" si="104"/>
        <v>4.5291936512595221E-2</v>
      </c>
      <c r="O368" s="30">
        <v>29.209999</v>
      </c>
      <c r="P368" s="19">
        <f t="shared" si="105"/>
        <v>8.9809323322649348E-3</v>
      </c>
      <c r="R368" s="20">
        <f t="shared" si="95"/>
        <v>1.032435411101175E-3</v>
      </c>
      <c r="S368" s="20">
        <f t="shared" si="96"/>
        <v>1.4954612778065235E-3</v>
      </c>
      <c r="U368" s="20">
        <f t="shared" si="106"/>
        <v>9.5219080446041311E-4</v>
      </c>
      <c r="V368" s="20">
        <f t="shared" si="107"/>
        <v>1.1588577241342826E-3</v>
      </c>
      <c r="X368" s="20">
        <f t="shared" si="97"/>
        <v>1.0104703976549156E-3</v>
      </c>
      <c r="Y368" s="20">
        <f t="shared" si="98"/>
        <v>1.0996108351008975E-3</v>
      </c>
      <c r="AA368" s="20">
        <f t="shared" si="108"/>
        <v>9.1206611918746839E-4</v>
      </c>
      <c r="AB368" s="50">
        <f t="shared" si="109"/>
        <v>1.3033755110597417E-3</v>
      </c>
      <c r="AD368" s="51">
        <f t="shared" si="110"/>
        <v>0.92227639058294741</v>
      </c>
      <c r="AE368" s="21">
        <f t="shared" si="111"/>
        <v>0.77491657011276405</v>
      </c>
      <c r="AG368" s="21">
        <f t="shared" si="99"/>
        <v>0.97872504835645657</v>
      </c>
      <c r="AH368" s="21">
        <f t="shared" si="100"/>
        <v>0.73529876795857807</v>
      </c>
      <c r="AJ368" s="21">
        <f t="shared" si="112"/>
        <v>0.88341227875424855</v>
      </c>
      <c r="AK368" s="21">
        <f t="shared" si="113"/>
        <v>0.871554168872547</v>
      </c>
    </row>
    <row r="369" spans="1:37" ht="17" thickBot="1" x14ac:dyDescent="0.25">
      <c r="A369" s="16">
        <v>43964</v>
      </c>
      <c r="B369" s="16"/>
      <c r="C369" s="17">
        <v>2813</v>
      </c>
      <c r="D369" s="19">
        <f t="shared" si="101"/>
        <v>-1.3847502191060457E-2</v>
      </c>
      <c r="F369" s="67">
        <v>1233.25</v>
      </c>
      <c r="G369" s="19">
        <f t="shared" si="102"/>
        <v>-3.3154585508882506E-2</v>
      </c>
      <c r="I369" s="30">
        <v>101.52207199999999</v>
      </c>
      <c r="J369" s="48">
        <f t="shared" si="103"/>
        <v>-4.9523194487940403E-3</v>
      </c>
      <c r="L369" s="30">
        <v>40.066845000000001</v>
      </c>
      <c r="M369" s="19">
        <f t="shared" si="104"/>
        <v>-2.9384471074990648E-2</v>
      </c>
      <c r="O369" s="30">
        <v>28.950001</v>
      </c>
      <c r="P369" s="19">
        <f t="shared" si="105"/>
        <v>-2.7544474302989563E-2</v>
      </c>
      <c r="R369" s="20">
        <f t="shared" si="95"/>
        <v>1.030649735385086E-3</v>
      </c>
      <c r="S369" s="20">
        <f t="shared" si="96"/>
        <v>1.495231295640346E-3</v>
      </c>
      <c r="U369" s="20">
        <f t="shared" si="106"/>
        <v>9.4947517798228394E-4</v>
      </c>
      <c r="V369" s="20">
        <f t="shared" si="107"/>
        <v>1.1576663420341067E-3</v>
      </c>
      <c r="X369" s="20">
        <f t="shared" si="97"/>
        <v>1.0039860765931794E-3</v>
      </c>
      <c r="Y369" s="20">
        <f t="shared" si="98"/>
        <v>1.0967288955702527E-3</v>
      </c>
      <c r="AA369" s="20">
        <f t="shared" si="108"/>
        <v>9.1195334680337309E-4</v>
      </c>
      <c r="AB369" s="50">
        <f t="shared" si="109"/>
        <v>1.3046850318246144E-3</v>
      </c>
      <c r="AD369" s="51">
        <f t="shared" si="110"/>
        <v>0.9212394331305267</v>
      </c>
      <c r="AE369" s="21">
        <f t="shared" si="111"/>
        <v>0.774238972531889</v>
      </c>
      <c r="AG369" s="21">
        <f t="shared" si="99"/>
        <v>0.97412927217029355</v>
      </c>
      <c r="AH369" s="21">
        <f t="shared" si="100"/>
        <v>0.73348444402413926</v>
      </c>
      <c r="AJ369" s="21">
        <f t="shared" si="112"/>
        <v>0.88483343612622789</v>
      </c>
      <c r="AK369" s="21">
        <f t="shared" si="113"/>
        <v>0.87256402111746301</v>
      </c>
    </row>
    <row r="370" spans="1:37" ht="17" thickBot="1" x14ac:dyDescent="0.25">
      <c r="A370" s="16">
        <v>43963</v>
      </c>
      <c r="B370" s="16"/>
      <c r="C370" s="17">
        <v>2852.5</v>
      </c>
      <c r="D370" s="19">
        <f t="shared" si="101"/>
        <v>-2.4035582927037891E-2</v>
      </c>
      <c r="F370" s="67">
        <v>1275.54</v>
      </c>
      <c r="G370" s="19">
        <f t="shared" si="102"/>
        <v>-3.4588719687566272E-2</v>
      </c>
      <c r="I370" s="30">
        <v>102.027344</v>
      </c>
      <c r="J370" s="48">
        <f t="shared" si="103"/>
        <v>-3.323826263797669E-2</v>
      </c>
      <c r="L370" s="30">
        <v>41.279831000000001</v>
      </c>
      <c r="M370" s="19">
        <f t="shared" si="104"/>
        <v>-2.3084279929715956E-3</v>
      </c>
      <c r="O370" s="30">
        <v>29.77</v>
      </c>
      <c r="P370" s="19">
        <f t="shared" si="105"/>
        <v>-4.7969299648225161E-2</v>
      </c>
      <c r="R370" s="20">
        <f t="shared" si="95"/>
        <v>1.0292288677447481E-3</v>
      </c>
      <c r="S370" s="20">
        <f t="shared" si="96"/>
        <v>1.4846063449473143E-3</v>
      </c>
      <c r="U370" s="20">
        <f t="shared" si="106"/>
        <v>9.4995254210572099E-4</v>
      </c>
      <c r="V370" s="20">
        <f t="shared" si="107"/>
        <v>1.1571618166340771E-3</v>
      </c>
      <c r="X370" s="20">
        <f t="shared" si="97"/>
        <v>1.0009590344677399E-3</v>
      </c>
      <c r="Y370" s="20">
        <f t="shared" si="98"/>
        <v>1.0870763360761131E-3</v>
      </c>
      <c r="AA370" s="20">
        <f t="shared" si="108"/>
        <v>9.093479148315545E-4</v>
      </c>
      <c r="AB370" s="50">
        <f t="shared" si="109"/>
        <v>1.2971306291515031E-3</v>
      </c>
      <c r="AD370" s="51">
        <f t="shared" si="110"/>
        <v>0.92297502710671353</v>
      </c>
      <c r="AE370" s="21">
        <f t="shared" si="111"/>
        <v>0.77944016646051884</v>
      </c>
      <c r="AG370" s="21">
        <f t="shared" si="99"/>
        <v>0.97253299614598532</v>
      </c>
      <c r="AH370" s="21">
        <f t="shared" si="100"/>
        <v>0.73223204236991946</v>
      </c>
      <c r="AJ370" s="21">
        <f t="shared" si="112"/>
        <v>0.88352352263896616</v>
      </c>
      <c r="AK370" s="21">
        <f t="shared" si="113"/>
        <v>0.87372025154421373</v>
      </c>
    </row>
    <row r="371" spans="1:37" ht="17" thickBot="1" x14ac:dyDescent="0.25">
      <c r="A371" s="16">
        <v>43962</v>
      </c>
      <c r="B371" s="16"/>
      <c r="C371" s="17">
        <v>2922.75</v>
      </c>
      <c r="D371" s="19">
        <f t="shared" si="101"/>
        <v>-1.9634625234762337E-3</v>
      </c>
      <c r="F371" s="67">
        <v>1321.24</v>
      </c>
      <c r="G371" s="19">
        <f t="shared" si="102"/>
        <v>-6.3174994735417656E-3</v>
      </c>
      <c r="I371" s="30">
        <v>105.535149</v>
      </c>
      <c r="J371" s="48">
        <f t="shared" si="103"/>
        <v>-3.121924284935973E-2</v>
      </c>
      <c r="L371" s="30">
        <v>41.375343000000001</v>
      </c>
      <c r="M371" s="19">
        <f t="shared" si="104"/>
        <v>7.6761760147148195E-3</v>
      </c>
      <c r="O371" s="30">
        <v>31.27</v>
      </c>
      <c r="P371" s="19">
        <f t="shared" si="105"/>
        <v>2.3903044403960516E-2</v>
      </c>
      <c r="R371" s="20">
        <f t="shared" si="95"/>
        <v>1.0241573398705522E-3</v>
      </c>
      <c r="S371" s="20">
        <f t="shared" si="96"/>
        <v>1.4727075500848826E-3</v>
      </c>
      <c r="U371" s="20">
        <f t="shared" si="106"/>
        <v>9.4441887301318381E-4</v>
      </c>
      <c r="V371" s="20">
        <f t="shared" si="107"/>
        <v>1.1464093914891032E-3</v>
      </c>
      <c r="X371" s="20">
        <f t="shared" si="97"/>
        <v>1.0022874462086394E-3</v>
      </c>
      <c r="Y371" s="20">
        <f t="shared" si="98"/>
        <v>1.086574725199336E-3</v>
      </c>
      <c r="AA371" s="20">
        <f t="shared" si="108"/>
        <v>8.9978498546306493E-4</v>
      </c>
      <c r="AB371" s="50">
        <f t="shared" si="109"/>
        <v>1.2816588727914461E-3</v>
      </c>
      <c r="AD371" s="51">
        <f t="shared" si="110"/>
        <v>0.92214236645763148</v>
      </c>
      <c r="AE371" s="21">
        <f t="shared" si="111"/>
        <v>0.77843655478171991</v>
      </c>
      <c r="AG371" s="21">
        <f t="shared" si="99"/>
        <v>0.97864596306591223</v>
      </c>
      <c r="AH371" s="21">
        <f t="shared" si="100"/>
        <v>0.73780753357087703</v>
      </c>
      <c r="AJ371" s="21">
        <f t="shared" si="112"/>
        <v>0.87856128197723282</v>
      </c>
      <c r="AK371" s="21">
        <f t="shared" si="113"/>
        <v>0.87027385221021991</v>
      </c>
    </row>
    <row r="372" spans="1:37" ht="17" thickBot="1" x14ac:dyDescent="0.25">
      <c r="A372" s="16">
        <v>43959</v>
      </c>
      <c r="B372" s="16"/>
      <c r="C372" s="17">
        <v>2928.5</v>
      </c>
      <c r="D372" s="19">
        <f t="shared" si="101"/>
        <v>1.6840277777777857E-2</v>
      </c>
      <c r="F372" s="67">
        <v>1329.64</v>
      </c>
      <c r="G372" s="19">
        <f t="shared" si="102"/>
        <v>3.6408845377378318E-2</v>
      </c>
      <c r="I372" s="30">
        <v>108.93604999999999</v>
      </c>
      <c r="J372" s="48">
        <f t="shared" si="103"/>
        <v>4.492496151891201E-2</v>
      </c>
      <c r="L372" s="30">
        <v>41.060158000000001</v>
      </c>
      <c r="M372" s="19">
        <f t="shared" si="104"/>
        <v>3.9158878783772666E-2</v>
      </c>
      <c r="O372" s="30">
        <v>30.540001</v>
      </c>
      <c r="P372" s="19">
        <f t="shared" si="105"/>
        <v>-0.11606362130430159</v>
      </c>
      <c r="R372" s="20">
        <f t="shared" si="95"/>
        <v>1.0242305691438055E-3</v>
      </c>
      <c r="S372" s="20">
        <f t="shared" si="96"/>
        <v>1.4726943329257949E-3</v>
      </c>
      <c r="U372" s="20">
        <f t="shared" si="106"/>
        <v>9.4408559498634524E-4</v>
      </c>
      <c r="V372" s="20">
        <f t="shared" si="107"/>
        <v>1.1451268217207279E-3</v>
      </c>
      <c r="X372" s="20">
        <f t="shared" si="97"/>
        <v>1.0026695622757165E-3</v>
      </c>
      <c r="Y372" s="20">
        <f t="shared" si="98"/>
        <v>1.0873668321549307E-3</v>
      </c>
      <c r="AA372" s="20">
        <f t="shared" si="108"/>
        <v>9.0011176102871681E-4</v>
      </c>
      <c r="AB372" s="50">
        <f t="shared" si="109"/>
        <v>1.2829212562476963E-3</v>
      </c>
      <c r="AD372" s="51">
        <f t="shared" si="110"/>
        <v>0.92175104261489027</v>
      </c>
      <c r="AE372" s="21">
        <f t="shared" si="111"/>
        <v>0.77757264091979617</v>
      </c>
      <c r="AG372" s="21">
        <f t="shared" si="99"/>
        <v>0.97894906916700142</v>
      </c>
      <c r="AH372" s="21">
        <f t="shared" si="100"/>
        <v>0.7383520176890096</v>
      </c>
      <c r="AJ372" s="21">
        <f t="shared" si="112"/>
        <v>0.87881751252665252</v>
      </c>
      <c r="AK372" s="21">
        <f t="shared" si="113"/>
        <v>0.87113885588119477</v>
      </c>
    </row>
    <row r="373" spans="1:37" ht="17" thickBot="1" x14ac:dyDescent="0.25">
      <c r="A373" s="16">
        <v>43958</v>
      </c>
      <c r="B373" s="16"/>
      <c r="C373" s="17">
        <v>2880</v>
      </c>
      <c r="D373" s="19">
        <f t="shared" si="101"/>
        <v>1.6410799364743323E-2</v>
      </c>
      <c r="F373" s="67">
        <v>1282.93</v>
      </c>
      <c r="G373" s="19">
        <f t="shared" si="102"/>
        <v>1.5771846620375118E-2</v>
      </c>
      <c r="I373" s="30">
        <v>104.25251</v>
      </c>
      <c r="J373" s="48">
        <f t="shared" si="103"/>
        <v>-3.5293614546221264E-3</v>
      </c>
      <c r="L373" s="30">
        <v>39.512878000000001</v>
      </c>
      <c r="M373" s="19">
        <f t="shared" si="104"/>
        <v>5.3463175976502519E-3</v>
      </c>
      <c r="O373" s="30">
        <v>34.549999</v>
      </c>
      <c r="P373" s="19">
        <f t="shared" si="105"/>
        <v>1.947477189361968E-2</v>
      </c>
      <c r="R373" s="20">
        <f t="shared" si="95"/>
        <v>1.0209347386768582E-3</v>
      </c>
      <c r="S373" s="20">
        <f t="shared" si="96"/>
        <v>1.4561601961673241E-3</v>
      </c>
      <c r="U373" s="20">
        <f t="shared" si="106"/>
        <v>9.349749278572139E-4</v>
      </c>
      <c r="V373" s="20">
        <f t="shared" si="107"/>
        <v>1.1249543360673634E-3</v>
      </c>
      <c r="X373" s="20">
        <f t="shared" si="97"/>
        <v>9.9508281446701293E-4</v>
      </c>
      <c r="Y373" s="20">
        <f t="shared" si="98"/>
        <v>1.0704877160293191E-3</v>
      </c>
      <c r="AA373" s="20">
        <f t="shared" si="108"/>
        <v>9.2214529670799994E-4</v>
      </c>
      <c r="AB373" s="50">
        <f t="shared" si="109"/>
        <v>1.3306981475946708E-3</v>
      </c>
      <c r="AD373" s="51">
        <f t="shared" si="110"/>
        <v>0.91580283483051117</v>
      </c>
      <c r="AE373" s="21">
        <f t="shared" si="111"/>
        <v>0.77254847305144814</v>
      </c>
      <c r="AG373" s="21">
        <f t="shared" si="99"/>
        <v>0.97467818144443819</v>
      </c>
      <c r="AH373" s="21">
        <f t="shared" si="100"/>
        <v>0.73514419556782873</v>
      </c>
      <c r="AJ373" s="21">
        <f t="shared" si="112"/>
        <v>0.90323628119766952</v>
      </c>
      <c r="AK373" s="21">
        <f t="shared" si="113"/>
        <v>0.91384049028199321</v>
      </c>
    </row>
    <row r="374" spans="1:37" ht="17" thickBot="1" x14ac:dyDescent="0.25">
      <c r="A374" s="16">
        <v>43957</v>
      </c>
      <c r="B374" s="16"/>
      <c r="C374" s="17">
        <v>2833.5</v>
      </c>
      <c r="D374" s="19">
        <f t="shared" si="101"/>
        <v>-8.6591445814746537E-3</v>
      </c>
      <c r="F374" s="67">
        <v>1263.01</v>
      </c>
      <c r="G374" s="19">
        <f t="shared" si="102"/>
        <v>-8.2449293684384584E-3</v>
      </c>
      <c r="I374" s="30">
        <v>104.621758</v>
      </c>
      <c r="J374" s="48">
        <f t="shared" si="103"/>
        <v>-1.1385553316138552E-2</v>
      </c>
      <c r="L374" s="30">
        <v>39.302753000000003</v>
      </c>
      <c r="M374" s="19">
        <f t="shared" si="104"/>
        <v>-7.4771384080224434E-3</v>
      </c>
      <c r="O374" s="30">
        <v>33.889999000000003</v>
      </c>
      <c r="P374" s="19">
        <f t="shared" si="105"/>
        <v>-5.2832697387730221E-3</v>
      </c>
      <c r="R374" s="20">
        <f t="shared" si="95"/>
        <v>1.0175886406742067E-3</v>
      </c>
      <c r="S374" s="20">
        <f t="shared" si="96"/>
        <v>1.4525825743389668E-3</v>
      </c>
      <c r="U374" s="20">
        <f t="shared" si="106"/>
        <v>9.3508846190772912E-4</v>
      </c>
      <c r="V374" s="20">
        <f t="shared" si="107"/>
        <v>1.12501992040225E-3</v>
      </c>
      <c r="X374" s="20">
        <f t="shared" si="97"/>
        <v>9.9391571364942032E-4</v>
      </c>
      <c r="Y374" s="20">
        <f t="shared" si="98"/>
        <v>1.0692838853056628E-3</v>
      </c>
      <c r="AA374" s="20">
        <f t="shared" si="108"/>
        <v>9.1767880131359372E-4</v>
      </c>
      <c r="AB374" s="50">
        <f t="shared" si="109"/>
        <v>1.3260219474370463E-3</v>
      </c>
      <c r="AD374" s="51">
        <f t="shared" si="110"/>
        <v>0.91892580609801544</v>
      </c>
      <c r="AE374" s="21">
        <f t="shared" si="111"/>
        <v>0.77449636273808242</v>
      </c>
      <c r="AG374" s="21">
        <f t="shared" si="99"/>
        <v>0.97673625070234493</v>
      </c>
      <c r="AH374" s="21">
        <f t="shared" si="100"/>
        <v>0.73612605864576519</v>
      </c>
      <c r="AJ374" s="21">
        <f t="shared" si="112"/>
        <v>0.90181706500338155</v>
      </c>
      <c r="AK374" s="21">
        <f t="shared" si="113"/>
        <v>0.91287199148763365</v>
      </c>
    </row>
    <row r="375" spans="1:37" ht="17" thickBot="1" x14ac:dyDescent="0.25">
      <c r="A375" s="16">
        <v>43956</v>
      </c>
      <c r="B375" s="16"/>
      <c r="C375" s="17">
        <v>2858.25</v>
      </c>
      <c r="D375" s="19">
        <f t="shared" si="101"/>
        <v>1.1680382267055922E-2</v>
      </c>
      <c r="F375" s="67">
        <v>1273.51</v>
      </c>
      <c r="G375" s="19">
        <f t="shared" si="102"/>
        <v>7.5476474916333913E-3</v>
      </c>
      <c r="I375" s="30">
        <v>105.82665299999999</v>
      </c>
      <c r="J375" s="48">
        <f t="shared" si="103"/>
        <v>1.1047179066704382E-2</v>
      </c>
      <c r="L375" s="30">
        <v>39.598838999999998</v>
      </c>
      <c r="M375" s="19">
        <f t="shared" si="104"/>
        <v>2.6603688971609252E-3</v>
      </c>
      <c r="O375" s="30">
        <v>34.07</v>
      </c>
      <c r="P375" s="19">
        <f t="shared" si="105"/>
        <v>3.3990863915299929E-2</v>
      </c>
      <c r="R375" s="20">
        <f t="shared" si="95"/>
        <v>1.017356014133044E-3</v>
      </c>
      <c r="S375" s="20">
        <f t="shared" si="96"/>
        <v>1.4524171672569272E-3</v>
      </c>
      <c r="U375" s="20">
        <f t="shared" si="106"/>
        <v>9.3438816675530387E-4</v>
      </c>
      <c r="V375" s="20">
        <f t="shared" si="107"/>
        <v>1.1244848280343701E-3</v>
      </c>
      <c r="X375" s="20">
        <f t="shared" si="97"/>
        <v>9.9303769813811936E-4</v>
      </c>
      <c r="Y375" s="20">
        <f t="shared" si="98"/>
        <v>1.0686305953813225E-3</v>
      </c>
      <c r="AA375" s="20">
        <f t="shared" si="108"/>
        <v>9.1873601032692548E-4</v>
      </c>
      <c r="AB375" s="50">
        <f t="shared" si="109"/>
        <v>1.3267694399248719E-3</v>
      </c>
      <c r="AD375" s="51">
        <f t="shared" si="110"/>
        <v>0.9184475776177109</v>
      </c>
      <c r="AE375" s="21">
        <f t="shared" si="111"/>
        <v>0.77421615041779035</v>
      </c>
      <c r="AG375" s="21">
        <f t="shared" si="99"/>
        <v>0.97609655257638805</v>
      </c>
      <c r="AH375" s="21">
        <f t="shared" si="100"/>
        <v>0.73576009666669395</v>
      </c>
      <c r="AJ375" s="21">
        <f t="shared" si="112"/>
        <v>0.90306244575537398</v>
      </c>
      <c r="AK375" s="21">
        <f t="shared" si="113"/>
        <v>0.91349060713089969</v>
      </c>
    </row>
    <row r="376" spans="1:37" ht="17" thickBot="1" x14ac:dyDescent="0.25">
      <c r="A376" s="16">
        <v>43955</v>
      </c>
      <c r="B376" s="16"/>
      <c r="C376" s="17">
        <v>2825.25</v>
      </c>
      <c r="D376" s="19">
        <f t="shared" si="101"/>
        <v>1.2403650217063245E-3</v>
      </c>
      <c r="F376" s="67">
        <v>1263.97</v>
      </c>
      <c r="G376" s="19">
        <f t="shared" si="102"/>
        <v>2.7687864940340035E-3</v>
      </c>
      <c r="I376" s="30">
        <v>104.67034099999999</v>
      </c>
      <c r="J376" s="48">
        <f t="shared" si="103"/>
        <v>-2.849918565720122E-2</v>
      </c>
      <c r="L376" s="30">
        <v>39.493771000000002</v>
      </c>
      <c r="M376" s="19">
        <f t="shared" si="104"/>
        <v>1.0508256821955442E-2</v>
      </c>
      <c r="O376" s="30">
        <v>32.950001</v>
      </c>
      <c r="P376" s="19">
        <f t="shared" si="105"/>
        <v>1.9808108331534902E-2</v>
      </c>
      <c r="R376" s="20">
        <f t="shared" si="95"/>
        <v>1.0155752545120713E-3</v>
      </c>
      <c r="S376" s="20">
        <f t="shared" si="96"/>
        <v>1.451471627433584E-3</v>
      </c>
      <c r="U376" s="20">
        <f t="shared" si="106"/>
        <v>9.3245212128807633E-4</v>
      </c>
      <c r="V376" s="20">
        <f t="shared" si="107"/>
        <v>1.1233490932902493E-3</v>
      </c>
      <c r="X376" s="20">
        <f t="shared" si="97"/>
        <v>9.9252083164251548E-4</v>
      </c>
      <c r="Y376" s="20">
        <f t="shared" si="98"/>
        <v>1.0688465822139392E-3</v>
      </c>
      <c r="AA376" s="20">
        <f t="shared" si="108"/>
        <v>9.1344155413736119E-4</v>
      </c>
      <c r="AB376" s="50">
        <f t="shared" si="109"/>
        <v>1.3226642518352086E-3</v>
      </c>
      <c r="AD376" s="51">
        <f t="shared" si="110"/>
        <v>0.91815167526513719</v>
      </c>
      <c r="AE376" s="21">
        <f t="shared" si="111"/>
        <v>0.77393803093243796</v>
      </c>
      <c r="AG376" s="21">
        <f t="shared" si="99"/>
        <v>0.97729914866758727</v>
      </c>
      <c r="AH376" s="21">
        <f t="shared" si="100"/>
        <v>0.73638820216129042</v>
      </c>
      <c r="AJ376" s="21">
        <f t="shared" si="112"/>
        <v>0.89943266151775259</v>
      </c>
      <c r="AK376" s="21">
        <f t="shared" si="113"/>
        <v>0.91125739341793</v>
      </c>
    </row>
    <row r="377" spans="1:37" ht="17" thickBot="1" x14ac:dyDescent="0.25">
      <c r="A377" s="16">
        <v>43952</v>
      </c>
      <c r="B377" s="16"/>
      <c r="C377" s="17">
        <v>2821.75</v>
      </c>
      <c r="D377" s="19">
        <f t="shared" si="101"/>
        <v>-2.7820844099913922E-2</v>
      </c>
      <c r="F377" s="67">
        <v>1260.48</v>
      </c>
      <c r="G377" s="19">
        <f t="shared" si="102"/>
        <v>-3.8286054354294774E-2</v>
      </c>
      <c r="I377" s="30">
        <v>107.74086800000001</v>
      </c>
      <c r="J377" s="48">
        <f t="shared" si="103"/>
        <v>-4.7258995320508812E-2</v>
      </c>
      <c r="L377" s="30">
        <v>39.083075999999998</v>
      </c>
      <c r="M377" s="19">
        <f t="shared" si="104"/>
        <v>-3.4450195645560067E-2</v>
      </c>
      <c r="O377" s="30">
        <v>32.310001</v>
      </c>
      <c r="P377" s="19">
        <f t="shared" si="105"/>
        <v>-2.7685795967499205E-2</v>
      </c>
      <c r="R377" s="20">
        <f t="shared" si="95"/>
        <v>1.0163214258144824E-3</v>
      </c>
      <c r="S377" s="20">
        <f t="shared" si="96"/>
        <v>1.4514852258208609E-3</v>
      </c>
      <c r="U377" s="20">
        <f t="shared" si="106"/>
        <v>9.3495897215264349E-4</v>
      </c>
      <c r="V377" s="20">
        <f t="shared" si="107"/>
        <v>1.1260051872799832E-3</v>
      </c>
      <c r="X377" s="20">
        <f t="shared" si="97"/>
        <v>9.9147804703302142E-4</v>
      </c>
      <c r="Y377" s="20">
        <f t="shared" si="98"/>
        <v>1.0677236209746613E-3</v>
      </c>
      <c r="AA377" s="20">
        <f t="shared" si="108"/>
        <v>9.1203468617024989E-4</v>
      </c>
      <c r="AB377" s="50">
        <f t="shared" si="109"/>
        <v>1.3207809353090083E-3</v>
      </c>
      <c r="AD377" s="51">
        <f t="shared" si="110"/>
        <v>0.91994417160236996</v>
      </c>
      <c r="AE377" s="21">
        <f t="shared" si="111"/>
        <v>0.77576069480362198</v>
      </c>
      <c r="AG377" s="21">
        <f t="shared" si="99"/>
        <v>0.97555558886151461</v>
      </c>
      <c r="AH377" s="21">
        <f t="shared" si="100"/>
        <v>0.73560763966497122</v>
      </c>
      <c r="AJ377" s="21">
        <f t="shared" si="112"/>
        <v>0.89738803394737365</v>
      </c>
      <c r="AK377" s="21">
        <f t="shared" si="113"/>
        <v>0.90995134625780627</v>
      </c>
    </row>
    <row r="378" spans="1:37" ht="17" thickBot="1" x14ac:dyDescent="0.25">
      <c r="A378" s="16">
        <v>43951</v>
      </c>
      <c r="B378" s="16"/>
      <c r="C378" s="17">
        <v>2902.5</v>
      </c>
      <c r="D378" s="19">
        <f t="shared" si="101"/>
        <v>-1.3090785447126829E-2</v>
      </c>
      <c r="F378" s="67">
        <v>1310.6600000000001</v>
      </c>
      <c r="G378" s="19">
        <f t="shared" si="102"/>
        <v>-3.6817660719009937E-2</v>
      </c>
      <c r="I378" s="30">
        <v>113.085159</v>
      </c>
      <c r="J378" s="48">
        <f t="shared" si="103"/>
        <v>-3.0651330158201207E-2</v>
      </c>
      <c r="L378" s="30">
        <v>40.477535000000003</v>
      </c>
      <c r="M378" s="19">
        <f t="shared" si="104"/>
        <v>-2.2150438561314045E-2</v>
      </c>
      <c r="O378" s="30">
        <v>33.229999999999997</v>
      </c>
      <c r="P378" s="19">
        <f t="shared" si="105"/>
        <v>-7.282366071428592E-2</v>
      </c>
      <c r="R378" s="20">
        <f t="shared" si="95"/>
        <v>1.0083146029518833E-3</v>
      </c>
      <c r="S378" s="20">
        <f t="shared" si="96"/>
        <v>1.4371255233395519E-3</v>
      </c>
      <c r="U378" s="20">
        <f t="shared" si="106"/>
        <v>9.2069510352402574E-4</v>
      </c>
      <c r="V378" s="20">
        <f t="shared" si="107"/>
        <v>1.1070680329494176E-3</v>
      </c>
      <c r="X378" s="20">
        <f t="shared" si="97"/>
        <v>9.8265761336345861E-4</v>
      </c>
      <c r="Y378" s="20">
        <f t="shared" si="98"/>
        <v>1.0557274834201932E-3</v>
      </c>
      <c r="AA378" s="20">
        <f t="shared" si="108"/>
        <v>9.049756848333513E-4</v>
      </c>
      <c r="AB378" s="50">
        <f t="shared" si="109"/>
        <v>1.3113609040374514E-3</v>
      </c>
      <c r="AD378" s="51">
        <f t="shared" si="110"/>
        <v>0.91310301450425513</v>
      </c>
      <c r="AE378" s="21">
        <f t="shared" si="111"/>
        <v>0.77033496028714599</v>
      </c>
      <c r="AG378" s="21">
        <f t="shared" si="99"/>
        <v>0.97455457898426467</v>
      </c>
      <c r="AH378" s="21">
        <f t="shared" si="100"/>
        <v>0.73461048897588532</v>
      </c>
      <c r="AJ378" s="21">
        <f t="shared" si="112"/>
        <v>0.89751321877516899</v>
      </c>
      <c r="AK378" s="21">
        <f t="shared" si="113"/>
        <v>0.91248877202469258</v>
      </c>
    </row>
    <row r="379" spans="1:37" ht="17" thickBot="1" x14ac:dyDescent="0.25">
      <c r="A379" s="16">
        <v>43950</v>
      </c>
      <c r="B379" s="16"/>
      <c r="C379" s="17">
        <v>2941</v>
      </c>
      <c r="D379" s="19">
        <f t="shared" si="101"/>
        <v>2.5721510157816763E-2</v>
      </c>
      <c r="F379" s="67">
        <v>1360.76</v>
      </c>
      <c r="G379" s="19">
        <f t="shared" si="102"/>
        <v>4.8286700357450973E-2</v>
      </c>
      <c r="I379" s="30">
        <v>116.660973</v>
      </c>
      <c r="J379" s="48">
        <f t="shared" si="103"/>
        <v>3.9840673778335667E-2</v>
      </c>
      <c r="L379" s="30">
        <v>41.394440000000003</v>
      </c>
      <c r="M379" s="19">
        <f t="shared" si="104"/>
        <v>2.000463252724094E-2</v>
      </c>
      <c r="O379" s="30">
        <v>35.840000000000003</v>
      </c>
      <c r="P379" s="19">
        <f t="shared" si="105"/>
        <v>7.9193046648390331E-2</v>
      </c>
      <c r="R379" s="20">
        <f t="shared" si="95"/>
        <v>1.0065492316032962E-3</v>
      </c>
      <c r="S379" s="20">
        <f t="shared" si="96"/>
        <v>1.4234575679318848E-3</v>
      </c>
      <c r="U379" s="20">
        <f t="shared" si="106"/>
        <v>9.1671994065007604E-4</v>
      </c>
      <c r="V379" s="20">
        <f t="shared" si="107"/>
        <v>1.0960244753595643E-3</v>
      </c>
      <c r="X379" s="20">
        <f t="shared" si="97"/>
        <v>9.7963031624934637E-4</v>
      </c>
      <c r="Y379" s="20">
        <f t="shared" si="98"/>
        <v>1.047313641539509E-3</v>
      </c>
      <c r="AA379" s="20">
        <f t="shared" si="108"/>
        <v>8.9509967627571783E-4</v>
      </c>
      <c r="AB379" s="50">
        <f t="shared" si="109"/>
        <v>1.2837686909904159E-3</v>
      </c>
      <c r="AD379" s="51">
        <f t="shared" si="110"/>
        <v>0.91075519395098603</v>
      </c>
      <c r="AE379" s="21">
        <f t="shared" si="111"/>
        <v>0.76997340844656015</v>
      </c>
      <c r="AG379" s="21">
        <f t="shared" si="99"/>
        <v>0.97325623575205389</v>
      </c>
      <c r="AH379" s="21">
        <f t="shared" si="100"/>
        <v>0.73575332706343444</v>
      </c>
      <c r="AJ379" s="21">
        <f t="shared" si="112"/>
        <v>0.88927560438344933</v>
      </c>
      <c r="AK379" s="21">
        <f t="shared" si="113"/>
        <v>0.90186649740152058</v>
      </c>
    </row>
    <row r="380" spans="1:37" ht="17" thickBot="1" x14ac:dyDescent="0.25">
      <c r="A380" s="16">
        <v>43949</v>
      </c>
      <c r="B380" s="16"/>
      <c r="C380" s="17">
        <v>2867.25</v>
      </c>
      <c r="D380" s="19">
        <f t="shared" si="101"/>
        <v>-6.0996863018469849E-4</v>
      </c>
      <c r="F380" s="67">
        <v>1298.08</v>
      </c>
      <c r="G380" s="19">
        <f t="shared" si="102"/>
        <v>1.2637688395169544E-2</v>
      </c>
      <c r="I380" s="30">
        <v>112.19119999999999</v>
      </c>
      <c r="J380" s="48">
        <f t="shared" si="103"/>
        <v>2.2569523853084306E-3</v>
      </c>
      <c r="L380" s="30">
        <v>40.582599999999999</v>
      </c>
      <c r="M380" s="19">
        <f t="shared" si="104"/>
        <v>-1.3237478097731237E-2</v>
      </c>
      <c r="O380" s="30">
        <v>33.209999000000003</v>
      </c>
      <c r="P380" s="19">
        <f t="shared" si="105"/>
        <v>-4.705879753565545E-2</v>
      </c>
      <c r="R380" s="20">
        <f t="shared" si="95"/>
        <v>9.9879251797817237E-4</v>
      </c>
      <c r="S380" s="20">
        <f t="shared" si="96"/>
        <v>1.3958196511300899E-3</v>
      </c>
      <c r="U380" s="20">
        <f t="shared" si="106"/>
        <v>9.0462399632229823E-4</v>
      </c>
      <c r="V380" s="20">
        <f t="shared" si="107"/>
        <v>1.0736314677725798E-3</v>
      </c>
      <c r="X380" s="20">
        <f t="shared" si="97"/>
        <v>9.7377928186987231E-4</v>
      </c>
      <c r="Y380" s="20">
        <f t="shared" si="98"/>
        <v>1.0369138054361865E-3</v>
      </c>
      <c r="AA380" s="20">
        <f t="shared" si="108"/>
        <v>8.7081379776581392E-4</v>
      </c>
      <c r="AB380" s="50">
        <f t="shared" si="109"/>
        <v>1.2385671927508124E-3</v>
      </c>
      <c r="AD380" s="51">
        <f t="shared" si="110"/>
        <v>0.90571763408230488</v>
      </c>
      <c r="AE380" s="21">
        <f t="shared" si="111"/>
        <v>0.76917635233415815</v>
      </c>
      <c r="AG380" s="21">
        <f t="shared" si="99"/>
        <v>0.97495652434508251</v>
      </c>
      <c r="AH380" s="21">
        <f t="shared" si="100"/>
        <v>0.74287090355596841</v>
      </c>
      <c r="AJ380" s="21">
        <f t="shared" si="112"/>
        <v>0.87186656096361015</v>
      </c>
      <c r="AK380" s="21">
        <f t="shared" si="113"/>
        <v>0.88734041804615515</v>
      </c>
    </row>
    <row r="381" spans="1:37" ht="17" thickBot="1" x14ac:dyDescent="0.25">
      <c r="A381" s="16">
        <v>43948</v>
      </c>
      <c r="B381" s="16"/>
      <c r="C381" s="17">
        <v>2869</v>
      </c>
      <c r="D381" s="19">
        <f t="shared" si="101"/>
        <v>1.3960063615479745E-2</v>
      </c>
      <c r="F381" s="67">
        <v>1281.8800000000001</v>
      </c>
      <c r="G381" s="19">
        <f t="shared" si="102"/>
        <v>3.9600989416487709E-2</v>
      </c>
      <c r="I381" s="30">
        <v>111.93856</v>
      </c>
      <c r="J381" s="48">
        <f t="shared" si="103"/>
        <v>1.0171722648398163E-2</v>
      </c>
      <c r="L381" s="30">
        <v>41.127018</v>
      </c>
      <c r="M381" s="19">
        <f t="shared" si="104"/>
        <v>1.2700076323675091E-2</v>
      </c>
      <c r="O381" s="30">
        <v>34.849997999999999</v>
      </c>
      <c r="P381" s="19">
        <f t="shared" si="105"/>
        <v>4.3413051292631621E-2</v>
      </c>
      <c r="R381" s="20">
        <f t="shared" si="95"/>
        <v>9.9945389501516916E-4</v>
      </c>
      <c r="S381" s="20">
        <f t="shared" si="96"/>
        <v>1.3943862813288899E-3</v>
      </c>
      <c r="U381" s="20">
        <f t="shared" si="106"/>
        <v>9.0467102190657357E-4</v>
      </c>
      <c r="V381" s="20">
        <f t="shared" si="107"/>
        <v>1.0730408207311377E-3</v>
      </c>
      <c r="X381" s="20">
        <f t="shared" si="97"/>
        <v>9.7505568459346119E-4</v>
      </c>
      <c r="Y381" s="20">
        <f t="shared" si="98"/>
        <v>1.0406203830395236E-3</v>
      </c>
      <c r="AA381" s="20">
        <f t="shared" si="108"/>
        <v>8.7223370618901182E-4</v>
      </c>
      <c r="AB381" s="50">
        <f t="shared" si="109"/>
        <v>1.2472583383786597E-3</v>
      </c>
      <c r="AD381" s="51">
        <f t="shared" si="110"/>
        <v>0.90516533720931969</v>
      </c>
      <c r="AE381" s="21">
        <f t="shared" si="111"/>
        <v>0.76954344366361604</v>
      </c>
      <c r="AG381" s="21">
        <f t="shared" si="99"/>
        <v>0.97558845831368979</v>
      </c>
      <c r="AH381" s="21">
        <f t="shared" si="100"/>
        <v>0.74629275759066038</v>
      </c>
      <c r="AJ381" s="21">
        <f t="shared" si="112"/>
        <v>0.87271029763286234</v>
      </c>
      <c r="AK381" s="21">
        <f t="shared" si="113"/>
        <v>0.89448552031793294</v>
      </c>
    </row>
    <row r="382" spans="1:37" ht="17" thickBot="1" x14ac:dyDescent="0.25">
      <c r="A382" s="16">
        <v>43945</v>
      </c>
      <c r="B382" s="16"/>
      <c r="C382" s="17">
        <v>2829.5</v>
      </c>
      <c r="D382" s="19">
        <f t="shared" si="101"/>
        <v>1.753124157151853E-2</v>
      </c>
      <c r="F382" s="67">
        <v>1233.05</v>
      </c>
      <c r="G382" s="19">
        <f t="shared" si="102"/>
        <v>1.5641731051183605E-2</v>
      </c>
      <c r="I382" s="30">
        <v>110.81141700000001</v>
      </c>
      <c r="J382" s="48">
        <f t="shared" si="103"/>
        <v>1.0007965389171369E-2</v>
      </c>
      <c r="L382" s="30">
        <v>40.611252</v>
      </c>
      <c r="M382" s="19">
        <f t="shared" si="104"/>
        <v>2.1624258533959884E-2</v>
      </c>
      <c r="O382" s="30">
        <v>33.400002000000001</v>
      </c>
      <c r="P382" s="19">
        <f t="shared" si="105"/>
        <v>1.8292774947950452E-2</v>
      </c>
      <c r="R382" s="20">
        <f t="shared" si="95"/>
        <v>9.9708635959126074E-4</v>
      </c>
      <c r="S382" s="20">
        <f t="shared" si="96"/>
        <v>1.3747405131794477E-3</v>
      </c>
      <c r="U382" s="20">
        <f t="shared" si="106"/>
        <v>9.0256785462047655E-4</v>
      </c>
      <c r="V382" s="20">
        <f t="shared" si="107"/>
        <v>1.0675815222269073E-3</v>
      </c>
      <c r="X382" s="20">
        <f t="shared" si="97"/>
        <v>9.728365420537344E-4</v>
      </c>
      <c r="Y382" s="20">
        <f t="shared" si="98"/>
        <v>1.0349636923562321E-3</v>
      </c>
      <c r="AA382" s="20">
        <f t="shared" si="108"/>
        <v>8.6447468432706133E-4</v>
      </c>
      <c r="AB382" s="50">
        <f t="shared" si="109"/>
        <v>1.2253012361088606E-3</v>
      </c>
      <c r="AD382" s="51">
        <f t="shared" si="110"/>
        <v>0.90520529735304922</v>
      </c>
      <c r="AE382" s="21">
        <f t="shared" si="111"/>
        <v>0.77656947765207363</v>
      </c>
      <c r="AG382" s="21">
        <f t="shared" si="99"/>
        <v>0.97567932074863895</v>
      </c>
      <c r="AH382" s="21">
        <f t="shared" si="100"/>
        <v>0.75284294194735513</v>
      </c>
      <c r="AJ382" s="21">
        <f t="shared" si="112"/>
        <v>0.86700081293002407</v>
      </c>
      <c r="AK382" s="21">
        <f t="shared" si="113"/>
        <v>0.89129637510647763</v>
      </c>
    </row>
    <row r="383" spans="1:37" ht="17" thickBot="1" x14ac:dyDescent="0.25">
      <c r="A383" s="16">
        <v>43944</v>
      </c>
      <c r="B383" s="16"/>
      <c r="C383" s="17">
        <v>2780.75</v>
      </c>
      <c r="D383" s="19">
        <f t="shared" si="101"/>
        <v>-2.7792720100412449E-3</v>
      </c>
      <c r="F383" s="67">
        <v>1214.06</v>
      </c>
      <c r="G383" s="19">
        <f t="shared" si="102"/>
        <v>1.0436780078567187E-2</v>
      </c>
      <c r="I383" s="30">
        <v>109.713409</v>
      </c>
      <c r="J383" s="48">
        <f t="shared" si="103"/>
        <v>2.051705744375365E-2</v>
      </c>
      <c r="L383" s="30">
        <v>39.751652</v>
      </c>
      <c r="M383" s="19">
        <f t="shared" si="104"/>
        <v>-3.3526075675061051E-3</v>
      </c>
      <c r="O383" s="30">
        <v>32.799999</v>
      </c>
      <c r="P383" s="19">
        <f t="shared" si="105"/>
        <v>4.5584888569177862E-2</v>
      </c>
      <c r="R383" s="20">
        <f t="shared" si="95"/>
        <v>9.9416966468667402E-4</v>
      </c>
      <c r="S383" s="20">
        <f t="shared" si="96"/>
        <v>1.372248576373025E-3</v>
      </c>
      <c r="U383" s="20">
        <f t="shared" si="106"/>
        <v>9.0220398711685036E-4</v>
      </c>
      <c r="V383" s="20">
        <f t="shared" si="107"/>
        <v>1.0676325647730849E-3</v>
      </c>
      <c r="X383" s="20">
        <f t="shared" si="97"/>
        <v>9.7149735923608704E-4</v>
      </c>
      <c r="Y383" s="20">
        <f t="shared" si="98"/>
        <v>1.0342429900534471E-3</v>
      </c>
      <c r="AA383" s="20">
        <f t="shared" si="108"/>
        <v>8.5893528162368749E-4</v>
      </c>
      <c r="AB383" s="50">
        <f t="shared" si="109"/>
        <v>1.2196256965114924E-3</v>
      </c>
      <c r="AD383" s="51">
        <f t="shared" si="110"/>
        <v>0.90749498718731492</v>
      </c>
      <c r="AE383" s="21">
        <f t="shared" si="111"/>
        <v>0.77801688641203237</v>
      </c>
      <c r="AG383" s="21">
        <f t="shared" si="99"/>
        <v>0.97719473219117736</v>
      </c>
      <c r="AH383" s="21">
        <f t="shared" si="100"/>
        <v>0.75368487011809715</v>
      </c>
      <c r="AJ383" s="21">
        <f t="shared" si="112"/>
        <v>0.86397253118198147</v>
      </c>
      <c r="AK383" s="21">
        <f t="shared" si="113"/>
        <v>0.88877898473399874</v>
      </c>
    </row>
    <row r="384" spans="1:37" ht="17" thickBot="1" x14ac:dyDescent="0.25">
      <c r="A384" s="16">
        <v>43943</v>
      </c>
      <c r="B384" s="16"/>
      <c r="C384" s="17">
        <v>2788.5</v>
      </c>
      <c r="D384" s="19">
        <f t="shared" si="101"/>
        <v>2.0680819912152204E-2</v>
      </c>
      <c r="F384" s="67">
        <v>1201.52</v>
      </c>
      <c r="G384" s="19">
        <f t="shared" si="102"/>
        <v>1.3863925946552724E-2</v>
      </c>
      <c r="I384" s="30">
        <v>107.507668</v>
      </c>
      <c r="J384" s="48">
        <f t="shared" si="103"/>
        <v>7.1917448845171261E-3</v>
      </c>
      <c r="L384" s="30">
        <v>39.885371999999997</v>
      </c>
      <c r="M384" s="19">
        <f t="shared" si="104"/>
        <v>2.9839664871067262E-2</v>
      </c>
      <c r="O384" s="30">
        <v>31.370000999999998</v>
      </c>
      <c r="P384" s="19">
        <f t="shared" si="105"/>
        <v>-4.3305884620131518E-2</v>
      </c>
      <c r="R384" s="20">
        <f t="shared" si="95"/>
        <v>9.9423290667248801E-4</v>
      </c>
      <c r="S384" s="20">
        <f t="shared" si="96"/>
        <v>1.3704129937876521E-3</v>
      </c>
      <c r="U384" s="20">
        <f t="shared" si="106"/>
        <v>9.0302466300194294E-4</v>
      </c>
      <c r="V384" s="20">
        <f t="shared" si="107"/>
        <v>1.0646730419690321E-3</v>
      </c>
      <c r="X384" s="20">
        <f t="shared" si="97"/>
        <v>9.7155305591734009E-4</v>
      </c>
      <c r="Y384" s="20">
        <f t="shared" si="98"/>
        <v>1.0348788053606958E-3</v>
      </c>
      <c r="AA384" s="20">
        <f t="shared" si="108"/>
        <v>8.5947453616940471E-4</v>
      </c>
      <c r="AB384" s="50">
        <f t="shared" si="109"/>
        <v>1.2117857490062448E-3</v>
      </c>
      <c r="AD384" s="51">
        <f t="shared" si="110"/>
        <v>0.90826269875154098</v>
      </c>
      <c r="AE384" s="21">
        <f t="shared" si="111"/>
        <v>0.77689940681779979</v>
      </c>
      <c r="AG384" s="21">
        <f t="shared" si="99"/>
        <v>0.97718859373599576</v>
      </c>
      <c r="AH384" s="21">
        <f t="shared" si="100"/>
        <v>0.75515834281490479</v>
      </c>
      <c r="AJ384" s="21">
        <f t="shared" si="112"/>
        <v>0.86445995742175297</v>
      </c>
      <c r="AK384" s="21">
        <f t="shared" si="113"/>
        <v>0.88424858382072014</v>
      </c>
    </row>
    <row r="385" spans="1:37" ht="17" thickBot="1" x14ac:dyDescent="0.25">
      <c r="A385" s="16">
        <v>43942</v>
      </c>
      <c r="B385" s="16"/>
      <c r="C385" s="17">
        <v>2732</v>
      </c>
      <c r="D385" s="19">
        <f t="shared" si="101"/>
        <v>-2.6545519330126499E-2</v>
      </c>
      <c r="F385" s="67">
        <v>1185.0899999999999</v>
      </c>
      <c r="G385" s="19">
        <f t="shared" si="102"/>
        <v>-2.3290888861416725E-2</v>
      </c>
      <c r="I385" s="30">
        <v>106.740021</v>
      </c>
      <c r="J385" s="48">
        <f t="shared" si="103"/>
        <v>-4.1448662285026416E-2</v>
      </c>
      <c r="L385" s="30">
        <v>38.729691000000003</v>
      </c>
      <c r="M385" s="19">
        <f t="shared" si="104"/>
        <v>-4.6779596825162528E-2</v>
      </c>
      <c r="O385" s="30">
        <v>32.790000999999997</v>
      </c>
      <c r="P385" s="19">
        <f t="shared" si="105"/>
        <v>2.4457964673123556E-3</v>
      </c>
      <c r="R385" s="20">
        <f t="shared" si="95"/>
        <v>9.8901245165613615E-4</v>
      </c>
      <c r="S385" s="20">
        <f t="shared" si="96"/>
        <v>1.3674886001617235E-3</v>
      </c>
      <c r="U385" s="20">
        <f t="shared" si="106"/>
        <v>9.0084355351812751E-4</v>
      </c>
      <c r="V385" s="20">
        <f t="shared" si="107"/>
        <v>1.063070328973896E-3</v>
      </c>
      <c r="X385" s="20">
        <f t="shared" si="97"/>
        <v>9.644842281158534E-4</v>
      </c>
      <c r="Y385" s="20">
        <f t="shared" si="98"/>
        <v>1.0295825882677171E-3</v>
      </c>
      <c r="AA385" s="20">
        <f t="shared" si="108"/>
        <v>8.6869792522806146E-4</v>
      </c>
      <c r="AB385" s="50">
        <f t="shared" si="109"/>
        <v>1.2189845686612086E-3</v>
      </c>
      <c r="AD385" s="51">
        <f t="shared" si="110"/>
        <v>0.9108515792795463</v>
      </c>
      <c r="AE385" s="21">
        <f t="shared" si="111"/>
        <v>0.77738880517773523</v>
      </c>
      <c r="AG385" s="21">
        <f t="shared" si="99"/>
        <v>0.97519927732031142</v>
      </c>
      <c r="AH385" s="21">
        <f t="shared" si="100"/>
        <v>0.75290030801423535</v>
      </c>
      <c r="AJ385" s="21">
        <f t="shared" si="112"/>
        <v>0.87834882541003023</v>
      </c>
      <c r="AK385" s="21">
        <f t="shared" si="113"/>
        <v>0.89140382487798997</v>
      </c>
    </row>
    <row r="386" spans="1:37" ht="17" thickBot="1" x14ac:dyDescent="0.25">
      <c r="A386" s="16">
        <v>43941</v>
      </c>
      <c r="B386" s="16"/>
      <c r="C386" s="17">
        <v>2806.5</v>
      </c>
      <c r="D386" s="19">
        <f t="shared" si="101"/>
        <v>-2.2125435540069738E-2</v>
      </c>
      <c r="F386" s="67">
        <v>1213.3499999999999</v>
      </c>
      <c r="G386" s="19">
        <f t="shared" si="102"/>
        <v>-1.2814254332438324E-2</v>
      </c>
      <c r="I386" s="30">
        <v>111.35556</v>
      </c>
      <c r="J386" s="48">
        <f t="shared" si="103"/>
        <v>-1.4617366180105451E-2</v>
      </c>
      <c r="L386" s="30">
        <v>40.630363000000003</v>
      </c>
      <c r="M386" s="19">
        <f t="shared" si="104"/>
        <v>1.4125632307020464E-3</v>
      </c>
      <c r="O386" s="30">
        <v>32.709999000000003</v>
      </c>
      <c r="P386" s="19">
        <f t="shared" si="105"/>
        <v>8.3230582097120198E-3</v>
      </c>
      <c r="R386" s="20">
        <f t="shared" si="95"/>
        <v>9.8171031953660595E-4</v>
      </c>
      <c r="S386" s="20">
        <f t="shared" si="96"/>
        <v>1.362736563761858E-3</v>
      </c>
      <c r="U386" s="20">
        <f t="shared" si="106"/>
        <v>8.8948195204681716E-4</v>
      </c>
      <c r="V386" s="20">
        <f t="shared" si="107"/>
        <v>1.054025945507849E-3</v>
      </c>
      <c r="X386" s="20">
        <f t="shared" si="97"/>
        <v>9.5105765083462344E-4</v>
      </c>
      <c r="Y386" s="20">
        <f t="shared" si="98"/>
        <v>1.018843390316417E-3</v>
      </c>
      <c r="AA386" s="20">
        <f t="shared" si="108"/>
        <v>8.7170717858003097E-4</v>
      </c>
      <c r="AB386" s="50">
        <f t="shared" si="109"/>
        <v>1.2206488719818125E-3</v>
      </c>
      <c r="AD386" s="51">
        <f t="shared" si="110"/>
        <v>0.90605337882836645</v>
      </c>
      <c r="AE386" s="21">
        <f t="shared" si="111"/>
        <v>0.7734627319297811</v>
      </c>
      <c r="AG386" s="21">
        <f t="shared" si="99"/>
        <v>0.96877625905322928</v>
      </c>
      <c r="AH386" s="21">
        <f t="shared" si="100"/>
        <v>0.74764515564466993</v>
      </c>
      <c r="AJ386" s="21">
        <f t="shared" si="112"/>
        <v>0.8879474537779134</v>
      </c>
      <c r="AK386" s="21">
        <f t="shared" si="113"/>
        <v>0.89573355881212291</v>
      </c>
    </row>
    <row r="387" spans="1:37" ht="17" thickBot="1" x14ac:dyDescent="0.25">
      <c r="A387" s="16">
        <v>43938</v>
      </c>
      <c r="B387" s="16"/>
      <c r="C387" s="17">
        <v>2870</v>
      </c>
      <c r="D387" s="19">
        <f t="shared" si="101"/>
        <v>2.9596412556053719E-2</v>
      </c>
      <c r="F387" s="67">
        <v>1229.0999999999999</v>
      </c>
      <c r="G387" s="19">
        <f t="shared" si="102"/>
        <v>4.329889906543638E-2</v>
      </c>
      <c r="I387" s="30">
        <v>113.007431</v>
      </c>
      <c r="J387" s="48">
        <f t="shared" si="103"/>
        <v>3.6634378118384436E-2</v>
      </c>
      <c r="L387" s="30">
        <v>40.573051</v>
      </c>
      <c r="M387" s="19">
        <f t="shared" si="104"/>
        <v>2.3614579282776438E-2</v>
      </c>
      <c r="O387" s="30">
        <v>32.439999</v>
      </c>
      <c r="P387" s="19">
        <f t="shared" si="105"/>
        <v>6.6754324235448914E-2</v>
      </c>
      <c r="R387" s="20">
        <f t="shared" si="95"/>
        <v>9.7755583869353537E-4</v>
      </c>
      <c r="S387" s="20">
        <f t="shared" si="96"/>
        <v>1.3638152768428173E-3</v>
      </c>
      <c r="U387" s="20">
        <f t="shared" si="106"/>
        <v>8.8776706262580691E-4</v>
      </c>
      <c r="V387" s="20">
        <f t="shared" si="107"/>
        <v>1.0546217713639208E-3</v>
      </c>
      <c r="X387" s="20">
        <f t="shared" si="97"/>
        <v>9.5200289172456775E-4</v>
      </c>
      <c r="Y387" s="20">
        <f t="shared" si="98"/>
        <v>1.0200259109724888E-3</v>
      </c>
      <c r="AA387" s="20">
        <f t="shared" si="108"/>
        <v>8.7632315746001012E-4</v>
      </c>
      <c r="AB387" s="50">
        <f t="shared" si="109"/>
        <v>1.2242301092724882E-3</v>
      </c>
      <c r="AD387" s="51">
        <f t="shared" si="110"/>
        <v>0.90814972146478345</v>
      </c>
      <c r="AE387" s="21">
        <f t="shared" si="111"/>
        <v>0.773287841301596</v>
      </c>
      <c r="AG387" s="21">
        <f t="shared" si="99"/>
        <v>0.97386037098083511</v>
      </c>
      <c r="AH387" s="21">
        <f t="shared" si="100"/>
        <v>0.74792087190415668</v>
      </c>
      <c r="AJ387" s="21">
        <f t="shared" si="112"/>
        <v>0.89644307033261783</v>
      </c>
      <c r="AK387" s="21">
        <f t="shared" si="113"/>
        <v>0.89765097228309121</v>
      </c>
    </row>
    <row r="388" spans="1:37" ht="17" thickBot="1" x14ac:dyDescent="0.25">
      <c r="A388" s="16">
        <v>43937</v>
      </c>
      <c r="B388" s="16"/>
      <c r="C388" s="17">
        <v>2787.5</v>
      </c>
      <c r="D388" s="19">
        <f t="shared" si="101"/>
        <v>4.5045045045044585E-3</v>
      </c>
      <c r="F388" s="67">
        <v>1178.0899999999999</v>
      </c>
      <c r="G388" s="19">
        <f t="shared" si="102"/>
        <v>-4.9747461950371274E-3</v>
      </c>
      <c r="I388" s="30">
        <v>109.013779</v>
      </c>
      <c r="J388" s="48">
        <f t="shared" si="103"/>
        <v>1.5152854408250649E-2</v>
      </c>
      <c r="L388" s="30">
        <v>39.637039000000001</v>
      </c>
      <c r="M388" s="19">
        <f t="shared" si="104"/>
        <v>-4.8184207104118304E-4</v>
      </c>
      <c r="O388" s="30">
        <v>30.41</v>
      </c>
      <c r="P388" s="19">
        <f t="shared" si="105"/>
        <v>2.8755109227168729E-2</v>
      </c>
      <c r="R388" s="20">
        <f t="shared" si="95"/>
        <v>9.6740712977190827E-4</v>
      </c>
      <c r="S388" s="20">
        <f t="shared" si="96"/>
        <v>1.3402824884072829E-3</v>
      </c>
      <c r="U388" s="20">
        <f t="shared" si="106"/>
        <v>8.7523184166795622E-4</v>
      </c>
      <c r="V388" s="20">
        <f t="shared" si="107"/>
        <v>1.0354748744010741E-3</v>
      </c>
      <c r="X388" s="20">
        <f t="shared" si="97"/>
        <v>9.4394235122944052E-4</v>
      </c>
      <c r="Y388" s="20">
        <f t="shared" si="98"/>
        <v>1.0078751289286036E-3</v>
      </c>
      <c r="AA388" s="20">
        <f t="shared" si="108"/>
        <v>8.5222110365073156E-4</v>
      </c>
      <c r="AB388" s="50">
        <f t="shared" si="109"/>
        <v>1.1875324651788042E-3</v>
      </c>
      <c r="AD388" s="51">
        <f t="shared" si="110"/>
        <v>0.90471923839791757</v>
      </c>
      <c r="AE388" s="21">
        <f t="shared" si="111"/>
        <v>0.77257957434896796</v>
      </c>
      <c r="AG388" s="21">
        <f t="shared" si="99"/>
        <v>0.97574467065587966</v>
      </c>
      <c r="AH388" s="21">
        <f t="shared" si="100"/>
        <v>0.75198709051724333</v>
      </c>
      <c r="AJ388" s="21">
        <f t="shared" si="112"/>
        <v>0.88093324663801598</v>
      </c>
      <c r="AK388" s="21">
        <f t="shared" si="113"/>
        <v>0.88603147131318682</v>
      </c>
    </row>
    <row r="389" spans="1:37" ht="17" thickBot="1" x14ac:dyDescent="0.25">
      <c r="A389" s="16">
        <v>43936</v>
      </c>
      <c r="B389" s="16"/>
      <c r="C389" s="17">
        <v>2775</v>
      </c>
      <c r="D389" s="19">
        <f t="shared" si="101"/>
        <v>-2.3918396060499503E-2</v>
      </c>
      <c r="F389" s="67">
        <v>1183.98</v>
      </c>
      <c r="G389" s="19">
        <f t="shared" si="102"/>
        <v>-4.311703425925173E-2</v>
      </c>
      <c r="I389" s="30">
        <v>107.386566</v>
      </c>
      <c r="J389" s="48">
        <f t="shared" si="103"/>
        <v>-4.2496648697977202E-2</v>
      </c>
      <c r="L389" s="30">
        <v>39.656146999999997</v>
      </c>
      <c r="M389" s="19">
        <f t="shared" si="104"/>
        <v>-2.9452825710848729E-2</v>
      </c>
      <c r="O389" s="30">
        <v>29.559999000000001</v>
      </c>
      <c r="P389" s="19">
        <f t="shared" si="105"/>
        <v>-5.4987274456928525E-2</v>
      </c>
      <c r="R389" s="20">
        <f t="shared" si="95"/>
        <v>9.6768156782600016E-4</v>
      </c>
      <c r="S389" s="20">
        <f t="shared" si="96"/>
        <v>1.3413006743812491E-3</v>
      </c>
      <c r="U389" s="20">
        <f t="shared" si="106"/>
        <v>8.7442360517635124E-4</v>
      </c>
      <c r="V389" s="20">
        <f t="shared" si="107"/>
        <v>1.036128580409896E-3</v>
      </c>
      <c r="X389" s="20">
        <f t="shared" si="97"/>
        <v>9.4326279974760933E-4</v>
      </c>
      <c r="Y389" s="20">
        <f t="shared" si="98"/>
        <v>1.0068855220608528E-3</v>
      </c>
      <c r="AA389" s="20">
        <f t="shared" si="108"/>
        <v>8.5092321407134893E-4</v>
      </c>
      <c r="AB389" s="50">
        <f t="shared" si="109"/>
        <v>1.1893877133512143E-3</v>
      </c>
      <c r="AD389" s="51">
        <f t="shared" si="110"/>
        <v>0.90362742688262332</v>
      </c>
      <c r="AE389" s="21">
        <f t="shared" si="111"/>
        <v>0.77248047376690465</v>
      </c>
      <c r="AG389" s="21">
        <f t="shared" si="99"/>
        <v>0.97476569887215048</v>
      </c>
      <c r="AH389" s="21">
        <f t="shared" si="100"/>
        <v>0.75067845807602818</v>
      </c>
      <c r="AJ389" s="21">
        <f t="shared" si="112"/>
        <v>0.87934217449551988</v>
      </c>
      <c r="AK389" s="21">
        <f t="shared" si="113"/>
        <v>0.88674205274659001</v>
      </c>
    </row>
    <row r="390" spans="1:37" ht="17" thickBot="1" x14ac:dyDescent="0.25">
      <c r="A390" s="16">
        <v>43935</v>
      </c>
      <c r="B390" s="16"/>
      <c r="C390" s="17">
        <v>2843</v>
      </c>
      <c r="D390" s="19">
        <f t="shared" si="101"/>
        <v>3.0352450847150436E-2</v>
      </c>
      <c r="F390" s="67">
        <v>1237.33</v>
      </c>
      <c r="G390" s="19">
        <f t="shared" si="102"/>
        <v>2.0865647998415948E-2</v>
      </c>
      <c r="I390" s="30">
        <v>112.15267900000001</v>
      </c>
      <c r="J390" s="48">
        <f t="shared" si="103"/>
        <v>2.0501201983392114E-2</v>
      </c>
      <c r="L390" s="30">
        <v>40.859577000000002</v>
      </c>
      <c r="M390" s="19">
        <f t="shared" si="104"/>
        <v>3.7845612389861172E-2</v>
      </c>
      <c r="O390" s="30">
        <v>31.280000999999999</v>
      </c>
      <c r="P390" s="19">
        <f t="shared" si="105"/>
        <v>3.9893650265957481E-2</v>
      </c>
      <c r="R390" s="20">
        <f t="shared" si="95"/>
        <v>9.6210996491237987E-4</v>
      </c>
      <c r="S390" s="20">
        <f t="shared" si="96"/>
        <v>1.3227281700488177E-3</v>
      </c>
      <c r="U390" s="20">
        <f t="shared" si="106"/>
        <v>8.6527596518534526E-4</v>
      </c>
      <c r="V390" s="20">
        <f t="shared" si="107"/>
        <v>1.0178237040783325E-3</v>
      </c>
      <c r="X390" s="20">
        <f t="shared" si="97"/>
        <v>9.3631302317100909E-4</v>
      </c>
      <c r="Y390" s="20">
        <f t="shared" si="98"/>
        <v>9.9354548461760036E-4</v>
      </c>
      <c r="AA390" s="20">
        <f t="shared" si="108"/>
        <v>8.3734565167164099E-4</v>
      </c>
      <c r="AB390" s="50">
        <f t="shared" si="109"/>
        <v>1.1671477562737427E-3</v>
      </c>
      <c r="AD390" s="51">
        <f t="shared" si="110"/>
        <v>0.89935246150802173</v>
      </c>
      <c r="AE390" s="21">
        <f t="shared" si="111"/>
        <v>0.76948818897594651</v>
      </c>
      <c r="AG390" s="21">
        <f t="shared" si="99"/>
        <v>0.97318711718808548</v>
      </c>
      <c r="AH390" s="21">
        <f t="shared" si="100"/>
        <v>0.75113353379397052</v>
      </c>
      <c r="AJ390" s="21">
        <f t="shared" si="112"/>
        <v>0.87032218998781363</v>
      </c>
      <c r="AK390" s="21">
        <f t="shared" si="113"/>
        <v>0.88237914841616094</v>
      </c>
    </row>
    <row r="391" spans="1:37" ht="17" thickBot="1" x14ac:dyDescent="0.25">
      <c r="A391" s="16">
        <v>43934</v>
      </c>
      <c r="B391" s="16"/>
      <c r="C391" s="17">
        <v>2759.25</v>
      </c>
      <c r="D391" s="19">
        <f t="shared" si="101"/>
        <v>-7.3747639176184876E-3</v>
      </c>
      <c r="F391" s="67">
        <v>1212.04</v>
      </c>
      <c r="G391" s="19">
        <f t="shared" si="102"/>
        <v>-2.782478964972368E-2</v>
      </c>
      <c r="I391" s="30">
        <v>109.89960499999999</v>
      </c>
      <c r="J391" s="48">
        <f t="shared" si="103"/>
        <v>-8.7099099769321064E-2</v>
      </c>
      <c r="L391" s="30">
        <v>39.369610000000002</v>
      </c>
      <c r="M391" s="19">
        <f t="shared" si="104"/>
        <v>4.8538125681218958E-4</v>
      </c>
      <c r="O391" s="30">
        <v>30.08</v>
      </c>
      <c r="P391" s="19">
        <f t="shared" si="105"/>
        <v>-8.3764905040212945E-2</v>
      </c>
      <c r="R391" s="20">
        <f t="shared" si="95"/>
        <v>9.5278002547346521E-4</v>
      </c>
      <c r="S391" s="20">
        <f t="shared" si="96"/>
        <v>1.3187622425963449E-3</v>
      </c>
      <c r="U391" s="20">
        <f t="shared" si="106"/>
        <v>8.5978145816243844E-4</v>
      </c>
      <c r="V391" s="20">
        <f t="shared" si="107"/>
        <v>1.0146482923353718E-3</v>
      </c>
      <c r="X391" s="20">
        <f t="shared" si="97"/>
        <v>9.2481215942650163E-4</v>
      </c>
      <c r="Y391" s="20">
        <f t="shared" si="98"/>
        <v>9.8559773390583731E-4</v>
      </c>
      <c r="AA391" s="20">
        <f t="shared" si="108"/>
        <v>8.2284586653633173E-4</v>
      </c>
      <c r="AB391" s="50">
        <f t="shared" si="109"/>
        <v>1.1568582994940799E-3</v>
      </c>
      <c r="AD391" s="51">
        <f t="shared" si="110"/>
        <v>0.90239240451665326</v>
      </c>
      <c r="AE391" s="21">
        <f t="shared" si="111"/>
        <v>0.76939440602860942</v>
      </c>
      <c r="AG391" s="21">
        <f t="shared" si="99"/>
        <v>0.97064604074475058</v>
      </c>
      <c r="AH391" s="21">
        <f t="shared" si="100"/>
        <v>0.74736575105867309</v>
      </c>
      <c r="AJ391" s="21">
        <f t="shared" si="112"/>
        <v>0.86362627735340558</v>
      </c>
      <c r="AK391" s="21">
        <f t="shared" si="113"/>
        <v>0.87723037718799657</v>
      </c>
    </row>
    <row r="392" spans="1:37" ht="17" thickBot="1" x14ac:dyDescent="0.25">
      <c r="A392" s="16">
        <v>43930</v>
      </c>
      <c r="B392" s="16"/>
      <c r="C392" s="17">
        <v>2779.75</v>
      </c>
      <c r="D392" s="19">
        <f t="shared" si="101"/>
        <v>1.6361974405850077E-2</v>
      </c>
      <c r="F392" s="67">
        <v>1246.73</v>
      </c>
      <c r="G392" s="19">
        <f t="shared" si="102"/>
        <v>4.6212845945991177E-2</v>
      </c>
      <c r="I392" s="30">
        <v>120.38503300000001</v>
      </c>
      <c r="J392" s="48">
        <f t="shared" si="103"/>
        <v>-1.8602877292368758E-2</v>
      </c>
      <c r="L392" s="30">
        <v>39.35051</v>
      </c>
      <c r="M392" s="19">
        <f t="shared" si="104"/>
        <v>-1.2937202950624727E-2</v>
      </c>
      <c r="O392" s="30">
        <v>32.830002</v>
      </c>
      <c r="P392" s="19">
        <f t="shared" si="105"/>
        <v>6.2115884826916767E-2</v>
      </c>
      <c r="R392" s="20">
        <f t="shared" ref="R392:R455" si="114">VAR(D392:D481)</f>
        <v>9.5250767718664433E-4</v>
      </c>
      <c r="S392" s="20">
        <f t="shared" ref="S392:S455" si="115">VAR(G392:G481)</f>
        <v>1.3123499721359941E-3</v>
      </c>
      <c r="U392" s="20">
        <f t="shared" si="106"/>
        <v>8.5361750641760152E-4</v>
      </c>
      <c r="V392" s="20">
        <f t="shared" si="107"/>
        <v>9.9041852699957144E-4</v>
      </c>
      <c r="X392" s="20">
        <f t="shared" ref="X392:X455" si="116">COVAR(D392:D481,M392:M481)</f>
        <v>9.2480307019746045E-4</v>
      </c>
      <c r="Y392" s="20">
        <f t="shared" ref="Y392:Y455" si="117">COVAR(G392:G481,M392:M481)</f>
        <v>9.8567523171703042E-4</v>
      </c>
      <c r="AA392" s="20">
        <f t="shared" si="108"/>
        <v>8.174542203530391E-4</v>
      </c>
      <c r="AB392" s="50">
        <f t="shared" si="109"/>
        <v>1.1352405999871069E-3</v>
      </c>
      <c r="AD392" s="51">
        <f t="shared" si="110"/>
        <v>0.89617913520536885</v>
      </c>
      <c r="AE392" s="21">
        <f t="shared" si="111"/>
        <v>0.75469085840536598</v>
      </c>
      <c r="AG392" s="21">
        <f t="shared" ref="AG392:AG455" si="118">X392/R392</f>
        <v>0.97091403287056643</v>
      </c>
      <c r="AH392" s="21">
        <f t="shared" ref="AH392:AH455" si="119">Y392/S392</f>
        <v>0.75107650599689912</v>
      </c>
      <c r="AJ392" s="21">
        <f t="shared" si="112"/>
        <v>0.85821273668627718</v>
      </c>
      <c r="AK392" s="21">
        <f t="shared" si="113"/>
        <v>0.86504409958524842</v>
      </c>
    </row>
    <row r="393" spans="1:37" ht="17" thickBot="1" x14ac:dyDescent="0.25">
      <c r="A393" s="16">
        <v>43929</v>
      </c>
      <c r="B393" s="16"/>
      <c r="C393" s="17">
        <v>2735</v>
      </c>
      <c r="D393" s="19">
        <f t="shared" ref="D393:D456" si="120">C393/C394 - 1</f>
        <v>3.5200605601816815E-2</v>
      </c>
      <c r="F393" s="67">
        <v>1191.6600000000001</v>
      </c>
      <c r="G393" s="19">
        <f t="shared" ref="G393:G456" si="121">F393/F394 - 1</f>
        <v>4.6077407235092238E-2</v>
      </c>
      <c r="I393" s="30">
        <v>122.66699199999999</v>
      </c>
      <c r="J393" s="48">
        <f t="shared" ref="J393:J456" si="122">I393/I394-1</f>
        <v>4.4947499577457473E-2</v>
      </c>
      <c r="L393" s="30">
        <v>39.866267999999998</v>
      </c>
      <c r="M393" s="19">
        <f t="shared" ref="M393:M456" si="123">L393/L394 - 1</f>
        <v>2.7066945451147628E-2</v>
      </c>
      <c r="O393" s="30">
        <v>30.91</v>
      </c>
      <c r="P393" s="19">
        <f t="shared" ref="P393:P456" si="124">O393/O394 - 1</f>
        <v>9.960864106692835E-2</v>
      </c>
      <c r="R393" s="20">
        <f t="shared" si="114"/>
        <v>9.4936051380409107E-4</v>
      </c>
      <c r="S393" s="20">
        <f t="shared" si="115"/>
        <v>1.2858441848828182E-3</v>
      </c>
      <c r="U393" s="20">
        <f t="shared" ref="U393:U456" si="125">COVAR(D393:D482,J393:J482)</f>
        <v>8.5694633163273151E-4</v>
      </c>
      <c r="V393" s="20">
        <f t="shared" ref="V393:V456" si="126">COVAR(G393:G482,J393:J482)</f>
        <v>9.9990449743973201E-4</v>
      </c>
      <c r="X393" s="20">
        <f t="shared" si="116"/>
        <v>9.2711334465604006E-4</v>
      </c>
      <c r="Y393" s="20">
        <f t="shared" si="117"/>
        <v>9.9245122423931753E-4</v>
      </c>
      <c r="AA393" s="20">
        <f t="shared" ref="AA393:AA456" si="127">COVAR(D393:D482,P393:P482)</f>
        <v>8.0403227846005156E-4</v>
      </c>
      <c r="AB393" s="50">
        <f t="shared" ref="AB393:AB456" si="128">COVAR(G393:G482,P393:P482)</f>
        <v>1.0981837557958263E-3</v>
      </c>
      <c r="AD393" s="51">
        <f t="shared" ref="AD393:AD456" si="129">U393/R393</f>
        <v>0.90265638729690201</v>
      </c>
      <c r="AE393" s="21">
        <f t="shared" ref="AE393:AE456" si="130">V393/S393</f>
        <v>0.77762493247255726</v>
      </c>
      <c r="AG393" s="21">
        <f t="shared" si="118"/>
        <v>0.97656615287388926</v>
      </c>
      <c r="AH393" s="21">
        <f t="shared" si="119"/>
        <v>0.77182852783190192</v>
      </c>
      <c r="AJ393" s="21">
        <f t="shared" ref="AJ393:AJ456" si="131">AA393/R393</f>
        <v>0.84691986528730934</v>
      </c>
      <c r="AK393" s="21">
        <f t="shared" ref="AK393:AK456" si="132">AB393/S393</f>
        <v>0.85405663353830552</v>
      </c>
    </row>
    <row r="394" spans="1:37" ht="17" thickBot="1" x14ac:dyDescent="0.25">
      <c r="A394" s="16">
        <v>43928</v>
      </c>
      <c r="B394" s="16"/>
      <c r="C394" s="17">
        <v>2642</v>
      </c>
      <c r="D394" s="19">
        <f t="shared" si="120"/>
        <v>-9.4535829079223088E-4</v>
      </c>
      <c r="F394" s="67">
        <v>1139.17</v>
      </c>
      <c r="G394" s="19">
        <f t="shared" si="121"/>
        <v>3.424717680324818E-4</v>
      </c>
      <c r="I394" s="30">
        <v>117.390579</v>
      </c>
      <c r="J394" s="48">
        <f t="shared" si="122"/>
        <v>1.2372338032931918E-2</v>
      </c>
      <c r="L394" s="30">
        <v>38.815646999999998</v>
      </c>
      <c r="M394" s="19">
        <f t="shared" si="123"/>
        <v>-1.9068396113467889E-2</v>
      </c>
      <c r="O394" s="30">
        <v>28.110001</v>
      </c>
      <c r="P394" s="19">
        <f t="shared" si="124"/>
        <v>-3.3688518391199684E-2</v>
      </c>
      <c r="R394" s="20">
        <f t="shared" si="114"/>
        <v>9.3520327677713833E-4</v>
      </c>
      <c r="S394" s="20">
        <f t="shared" si="115"/>
        <v>1.2651685311133379E-3</v>
      </c>
      <c r="U394" s="20">
        <f t="shared" si="125"/>
        <v>8.4001705127088649E-4</v>
      </c>
      <c r="V394" s="20">
        <f t="shared" si="126"/>
        <v>9.7978693246698217E-4</v>
      </c>
      <c r="X394" s="20">
        <f t="shared" si="116"/>
        <v>9.172951205448993E-4</v>
      </c>
      <c r="Y394" s="20">
        <f t="shared" si="117"/>
        <v>9.8117609472128469E-4</v>
      </c>
      <c r="AA394" s="20">
        <f t="shared" si="127"/>
        <v>7.6285732150121316E-4</v>
      </c>
      <c r="AB394" s="50">
        <f t="shared" si="128"/>
        <v>1.0456163611044247E-3</v>
      </c>
      <c r="AD394" s="51">
        <f t="shared" si="129"/>
        <v>0.89821867836661251</v>
      </c>
      <c r="AE394" s="21">
        <f t="shared" si="130"/>
        <v>0.77443194987214692</v>
      </c>
      <c r="AG394" s="21">
        <f t="shared" si="118"/>
        <v>0.98085105487017388</v>
      </c>
      <c r="AH394" s="21">
        <f t="shared" si="119"/>
        <v>0.77552995556873183</v>
      </c>
      <c r="AJ394" s="21">
        <f t="shared" si="131"/>
        <v>0.81571284066726413</v>
      </c>
      <c r="AK394" s="21">
        <f t="shared" si="132"/>
        <v>0.82646409185050695</v>
      </c>
    </row>
    <row r="395" spans="1:37" ht="17" thickBot="1" x14ac:dyDescent="0.25">
      <c r="A395" s="16">
        <v>43927</v>
      </c>
      <c r="B395" s="16"/>
      <c r="C395" s="17">
        <v>2644.5</v>
      </c>
      <c r="D395" s="19">
        <f t="shared" si="120"/>
        <v>6.5149531769207458E-2</v>
      </c>
      <c r="F395" s="67">
        <v>1138.78</v>
      </c>
      <c r="G395" s="19">
        <f t="shared" si="121"/>
        <v>8.2439047573784618E-2</v>
      </c>
      <c r="I395" s="30">
        <v>115.955933</v>
      </c>
      <c r="J395" s="48">
        <f t="shared" si="122"/>
        <v>5.0231111479838164E-2</v>
      </c>
      <c r="L395" s="30">
        <v>39.570186999999997</v>
      </c>
      <c r="M395" s="19">
        <f t="shared" si="123"/>
        <v>6.0676038527474274E-2</v>
      </c>
      <c r="O395" s="30">
        <v>29.09</v>
      </c>
      <c r="P395" s="19">
        <f t="shared" si="124"/>
        <v>4.5274883219547313E-2</v>
      </c>
      <c r="R395" s="20">
        <f t="shared" si="114"/>
        <v>9.3535926357264903E-4</v>
      </c>
      <c r="S395" s="20">
        <f t="shared" si="115"/>
        <v>1.265469175733766E-3</v>
      </c>
      <c r="U395" s="20">
        <f t="shared" si="125"/>
        <v>8.4016155785768233E-4</v>
      </c>
      <c r="V395" s="20">
        <f t="shared" si="126"/>
        <v>9.7961055782914692E-4</v>
      </c>
      <c r="X395" s="20">
        <f t="shared" si="116"/>
        <v>9.1739243413550245E-4</v>
      </c>
      <c r="Y395" s="20">
        <f t="shared" si="117"/>
        <v>9.8191193549802954E-4</v>
      </c>
      <c r="AA395" s="20">
        <f t="shared" si="127"/>
        <v>7.6281158792780113E-4</v>
      </c>
      <c r="AB395" s="50">
        <f t="shared" si="128"/>
        <v>1.0463544230002782E-3</v>
      </c>
      <c r="AD395" s="51">
        <f t="shared" si="129"/>
        <v>0.89822337852158052</v>
      </c>
      <c r="AE395" s="21">
        <f t="shared" si="130"/>
        <v>0.77410858882527289</v>
      </c>
      <c r="AG395" s="21">
        <f t="shared" si="118"/>
        <v>0.98079152028866279</v>
      </c>
      <c r="AH395" s="21">
        <f t="shared" si="119"/>
        <v>0.7759271852107188</v>
      </c>
      <c r="AJ395" s="21">
        <f t="shared" si="131"/>
        <v>0.81552791278744186</v>
      </c>
      <c r="AK395" s="21">
        <f t="shared" si="132"/>
        <v>0.82685097595803791</v>
      </c>
    </row>
    <row r="396" spans="1:37" ht="17" thickBot="1" x14ac:dyDescent="0.25">
      <c r="A396" s="16">
        <v>43924</v>
      </c>
      <c r="B396" s="16"/>
      <c r="C396" s="17">
        <v>2482.75</v>
      </c>
      <c r="D396" s="19">
        <f t="shared" si="120"/>
        <v>-1.3411484204251978E-2</v>
      </c>
      <c r="F396" s="67">
        <v>1052.05</v>
      </c>
      <c r="G396" s="19">
        <f t="shared" si="121"/>
        <v>-3.1091995837209119E-2</v>
      </c>
      <c r="I396" s="30">
        <v>110.40992</v>
      </c>
      <c r="J396" s="48">
        <f t="shared" si="122"/>
        <v>-1.7731625118075134E-2</v>
      </c>
      <c r="L396" s="30">
        <v>37.306572000000003</v>
      </c>
      <c r="M396" s="19">
        <f t="shared" si="123"/>
        <v>-1.8593018164273944E-2</v>
      </c>
      <c r="O396" s="30">
        <v>27.83</v>
      </c>
      <c r="P396" s="19">
        <f t="shared" si="124"/>
        <v>-6.2331536388140263E-2</v>
      </c>
      <c r="R396" s="20">
        <f t="shared" si="114"/>
        <v>8.8517493600206705E-4</v>
      </c>
      <c r="S396" s="20">
        <f t="shared" si="115"/>
        <v>1.1825023344909699E-3</v>
      </c>
      <c r="U396" s="20">
        <f t="shared" si="125"/>
        <v>8.0176218160647153E-4</v>
      </c>
      <c r="V396" s="20">
        <f t="shared" si="126"/>
        <v>9.3000611378310494E-4</v>
      </c>
      <c r="X396" s="20">
        <f t="shared" si="116"/>
        <v>8.7200735160786636E-4</v>
      </c>
      <c r="Y396" s="20">
        <f t="shared" si="117"/>
        <v>9.236257831216865E-4</v>
      </c>
      <c r="AA396" s="20">
        <f t="shared" si="127"/>
        <v>7.2389814521221308E-4</v>
      </c>
      <c r="AB396" s="50">
        <f t="shared" si="128"/>
        <v>9.9627524720814916E-4</v>
      </c>
      <c r="AD396" s="51">
        <f t="shared" si="129"/>
        <v>0.90576692696210648</v>
      </c>
      <c r="AE396" s="21">
        <f t="shared" si="130"/>
        <v>0.78647296217258078</v>
      </c>
      <c r="AG396" s="21">
        <f t="shared" si="118"/>
        <v>0.98512431400998235</v>
      </c>
      <c r="AH396" s="21">
        <f t="shared" si="119"/>
        <v>0.78107734435829124</v>
      </c>
      <c r="AJ396" s="21">
        <f t="shared" si="131"/>
        <v>0.81780235269847568</v>
      </c>
      <c r="AK396" s="21">
        <f t="shared" si="132"/>
        <v>0.84251440200074901</v>
      </c>
    </row>
    <row r="397" spans="1:37" ht="17" thickBot="1" x14ac:dyDescent="0.25">
      <c r="A397" s="16">
        <v>43923</v>
      </c>
      <c r="B397" s="16"/>
      <c r="C397" s="17">
        <v>2516.5</v>
      </c>
      <c r="D397" s="19">
        <f t="shared" si="120"/>
        <v>2.7982026143790861E-2</v>
      </c>
      <c r="F397" s="67">
        <v>1085.81</v>
      </c>
      <c r="G397" s="19">
        <f t="shared" si="121"/>
        <v>1.2891911305142667E-2</v>
      </c>
      <c r="I397" s="30">
        <v>112.403008</v>
      </c>
      <c r="J397" s="48">
        <f t="shared" si="122"/>
        <v>4.8405801729905384E-2</v>
      </c>
      <c r="L397" s="30">
        <v>38.013354999999997</v>
      </c>
      <c r="M397" s="19">
        <f t="shared" si="123"/>
        <v>4.8195994965242628E-2</v>
      </c>
      <c r="O397" s="30">
        <v>29.68</v>
      </c>
      <c r="P397" s="19">
        <f t="shared" si="124"/>
        <v>4.2500914734840745E-2</v>
      </c>
      <c r="R397" s="20">
        <f t="shared" si="114"/>
        <v>8.8372289750087449E-4</v>
      </c>
      <c r="S397" s="20">
        <f t="shared" si="115"/>
        <v>1.1741569123586216E-3</v>
      </c>
      <c r="U397" s="20">
        <f t="shared" si="125"/>
        <v>7.9984058344744402E-4</v>
      </c>
      <c r="V397" s="20">
        <f t="shared" si="126"/>
        <v>9.2517957335525958E-4</v>
      </c>
      <c r="X397" s="20">
        <f t="shared" si="116"/>
        <v>8.69835237675019E-4</v>
      </c>
      <c r="Y397" s="20">
        <f t="shared" si="117"/>
        <v>9.1825164343633311E-4</v>
      </c>
      <c r="AA397" s="20">
        <f t="shared" si="127"/>
        <v>7.1713877965922258E-4</v>
      </c>
      <c r="AB397" s="50">
        <f t="shared" si="128"/>
        <v>9.7965909269172899E-4</v>
      </c>
      <c r="AD397" s="51">
        <f t="shared" si="129"/>
        <v>0.90508075066217519</v>
      </c>
      <c r="AE397" s="21">
        <f t="shared" si="130"/>
        <v>0.78795224353513227</v>
      </c>
      <c r="AG397" s="21">
        <f t="shared" si="118"/>
        <v>0.9842850514961996</v>
      </c>
      <c r="AH397" s="21">
        <f t="shared" si="119"/>
        <v>0.78205189934262587</v>
      </c>
      <c r="AJ397" s="21">
        <f t="shared" si="131"/>
        <v>0.81149733891387932</v>
      </c>
      <c r="AK397" s="21">
        <f t="shared" si="132"/>
        <v>0.83435108406746972</v>
      </c>
    </row>
    <row r="398" spans="1:37" ht="17" thickBot="1" x14ac:dyDescent="0.25">
      <c r="A398" s="16">
        <v>43922</v>
      </c>
      <c r="B398" s="16"/>
      <c r="C398" s="17">
        <v>2448</v>
      </c>
      <c r="D398" s="19">
        <f t="shared" si="120"/>
        <v>-4.737814962544995E-2</v>
      </c>
      <c r="F398" s="67">
        <v>1071.99</v>
      </c>
      <c r="G398" s="19">
        <f t="shared" si="121"/>
        <v>-7.034082039719014E-2</v>
      </c>
      <c r="I398" s="30">
        <v>107.213264</v>
      </c>
      <c r="J398" s="48">
        <f t="shared" si="122"/>
        <v>-4.0416968871075376E-2</v>
      </c>
      <c r="L398" s="30">
        <v>36.265503000000002</v>
      </c>
      <c r="M398" s="19">
        <f t="shared" si="123"/>
        <v>-2.4930119392713501E-2</v>
      </c>
      <c r="O398" s="30">
        <v>28.469999000000001</v>
      </c>
      <c r="P398" s="19">
        <f t="shared" si="124"/>
        <v>-1.5219681771013405E-2</v>
      </c>
      <c r="R398" s="20">
        <f t="shared" si="114"/>
        <v>8.7356865937015344E-4</v>
      </c>
      <c r="S398" s="20">
        <f t="shared" si="115"/>
        <v>1.1716773440601108E-3</v>
      </c>
      <c r="U398" s="20">
        <f t="shared" si="125"/>
        <v>7.8300930254274973E-4</v>
      </c>
      <c r="V398" s="20">
        <f t="shared" si="126"/>
        <v>9.1580293554164454E-4</v>
      </c>
      <c r="X398" s="20">
        <f t="shared" si="116"/>
        <v>8.5351287497406321E-4</v>
      </c>
      <c r="Y398" s="20">
        <f t="shared" si="117"/>
        <v>9.0984107680906789E-4</v>
      </c>
      <c r="AA398" s="20">
        <f t="shared" si="127"/>
        <v>7.0060360271531001E-4</v>
      </c>
      <c r="AB398" s="50">
        <f t="shared" si="128"/>
        <v>9.7112375236888275E-4</v>
      </c>
      <c r="AD398" s="51">
        <f t="shared" si="129"/>
        <v>0.89633401352482434</v>
      </c>
      <c r="AE398" s="21">
        <f t="shared" si="130"/>
        <v>0.78161700419007241</v>
      </c>
      <c r="AG398" s="21">
        <f t="shared" si="118"/>
        <v>0.97704154770095519</v>
      </c>
      <c r="AH398" s="21">
        <f t="shared" si="119"/>
        <v>0.77652869317782947</v>
      </c>
      <c r="AJ398" s="21">
        <f t="shared" si="131"/>
        <v>0.802001760480336</v>
      </c>
      <c r="AK398" s="21">
        <f t="shared" si="132"/>
        <v>0.82883206481037919</v>
      </c>
    </row>
    <row r="399" spans="1:37" ht="17" thickBot="1" x14ac:dyDescent="0.25">
      <c r="A399" s="16">
        <v>43921</v>
      </c>
      <c r="B399" s="16"/>
      <c r="C399" s="17">
        <v>2569.75</v>
      </c>
      <c r="D399" s="19">
        <f t="shared" si="120"/>
        <v>-1.5892771661081828E-2</v>
      </c>
      <c r="F399" s="67">
        <v>1153.0999999999999</v>
      </c>
      <c r="G399" s="19">
        <f t="shared" si="121"/>
        <v>-4.5065266938324466E-3</v>
      </c>
      <c r="I399" s="30">
        <v>111.729012</v>
      </c>
      <c r="J399" s="48">
        <f t="shared" si="122"/>
        <v>3.8761003486774026E-2</v>
      </c>
      <c r="L399" s="30">
        <v>37.192722000000003</v>
      </c>
      <c r="M399" s="19">
        <f t="shared" si="123"/>
        <v>-2.5049620136643913E-2</v>
      </c>
      <c r="O399" s="30">
        <v>28.91</v>
      </c>
      <c r="P399" s="19">
        <f t="shared" si="124"/>
        <v>1.3319277486180336E-2</v>
      </c>
      <c r="R399" s="20">
        <f t="shared" si="114"/>
        <v>8.5053094613638533E-4</v>
      </c>
      <c r="S399" s="20">
        <f t="shared" si="115"/>
        <v>1.121354540832865E-3</v>
      </c>
      <c r="U399" s="20">
        <f t="shared" si="125"/>
        <v>7.6331974909351285E-4</v>
      </c>
      <c r="V399" s="20">
        <f t="shared" si="126"/>
        <v>8.8717702544845536E-4</v>
      </c>
      <c r="X399" s="20">
        <f t="shared" si="116"/>
        <v>8.4152741621392531E-4</v>
      </c>
      <c r="Y399" s="20">
        <f t="shared" si="117"/>
        <v>8.9207002586252524E-4</v>
      </c>
      <c r="AA399" s="20">
        <f t="shared" si="127"/>
        <v>6.9695693323670242E-4</v>
      </c>
      <c r="AB399" s="50">
        <f t="shared" si="128"/>
        <v>9.6538267933687851E-4</v>
      </c>
      <c r="AD399" s="51">
        <f t="shared" si="129"/>
        <v>0.89746264090796779</v>
      </c>
      <c r="AE399" s="21">
        <f t="shared" si="130"/>
        <v>0.79116549953016757</v>
      </c>
      <c r="AG399" s="21">
        <f t="shared" si="118"/>
        <v>0.9894142241815429</v>
      </c>
      <c r="AH399" s="21">
        <f t="shared" si="119"/>
        <v>0.79552897266546674</v>
      </c>
      <c r="AJ399" s="21">
        <f t="shared" si="131"/>
        <v>0.81943747773398845</v>
      </c>
      <c r="AK399" s="21">
        <f t="shared" si="132"/>
        <v>0.86090762928543429</v>
      </c>
    </row>
    <row r="400" spans="1:37" ht="17" thickBot="1" x14ac:dyDescent="0.25">
      <c r="A400" s="16">
        <v>43920</v>
      </c>
      <c r="B400" s="16"/>
      <c r="C400" s="17">
        <v>2611.25</v>
      </c>
      <c r="D400" s="19">
        <f t="shared" si="120"/>
        <v>3.4568145800316863E-2</v>
      </c>
      <c r="F400" s="67">
        <v>1158.32</v>
      </c>
      <c r="G400" s="19">
        <f t="shared" si="121"/>
        <v>2.3259922790837217E-2</v>
      </c>
      <c r="I400" s="30">
        <v>107.559883</v>
      </c>
      <c r="J400" s="48">
        <f t="shared" si="122"/>
        <v>5.9465010760584747E-2</v>
      </c>
      <c r="L400" s="30">
        <v>38.148322999999998</v>
      </c>
      <c r="M400" s="19">
        <f t="shared" si="123"/>
        <v>3.8639976883731109E-2</v>
      </c>
      <c r="O400" s="30">
        <v>28.530000999999999</v>
      </c>
      <c r="P400" s="19">
        <f t="shared" si="124"/>
        <v>-2.5947421442559904E-2</v>
      </c>
      <c r="R400" s="20">
        <f t="shared" si="114"/>
        <v>8.4903730119054567E-4</v>
      </c>
      <c r="S400" s="20">
        <f t="shared" si="115"/>
        <v>1.1220130087155693E-3</v>
      </c>
      <c r="U400" s="20">
        <f t="shared" si="125"/>
        <v>7.7121577440506753E-4</v>
      </c>
      <c r="V400" s="20">
        <f t="shared" si="126"/>
        <v>8.8917376414801878E-4</v>
      </c>
      <c r="X400" s="20">
        <f t="shared" si="116"/>
        <v>8.3810048405611023E-4</v>
      </c>
      <c r="Y400" s="20">
        <f t="shared" si="117"/>
        <v>8.9206603852481122E-4</v>
      </c>
      <c r="AA400" s="20">
        <f t="shared" si="127"/>
        <v>7.0130850732076319E-4</v>
      </c>
      <c r="AB400" s="50">
        <f t="shared" si="128"/>
        <v>9.6671801797886859E-4</v>
      </c>
      <c r="AD400" s="51">
        <f t="shared" si="129"/>
        <v>0.90834145133982402</v>
      </c>
      <c r="AE400" s="21">
        <f t="shared" si="130"/>
        <v>0.79248079767444535</v>
      </c>
      <c r="AG400" s="21">
        <f t="shared" si="118"/>
        <v>0.98711856697096878</v>
      </c>
      <c r="AH400" s="21">
        <f t="shared" si="119"/>
        <v>0.79505855243693546</v>
      </c>
      <c r="AJ400" s="21">
        <f t="shared" si="131"/>
        <v>0.82600435379855197</v>
      </c>
      <c r="AK400" s="21">
        <f t="shared" si="132"/>
        <v>0.86159252207380777</v>
      </c>
    </row>
    <row r="401" spans="1:37" ht="17" thickBot="1" x14ac:dyDescent="0.25">
      <c r="A401" s="16">
        <v>43917</v>
      </c>
      <c r="B401" s="16"/>
      <c r="C401" s="17">
        <v>2524</v>
      </c>
      <c r="D401" s="19">
        <f t="shared" si="120"/>
        <v>-3.2208588957055251E-2</v>
      </c>
      <c r="F401" s="67">
        <v>1131.99</v>
      </c>
      <c r="G401" s="19">
        <f t="shared" si="121"/>
        <v>-4.0946522976819777E-2</v>
      </c>
      <c r="I401" s="30">
        <v>101.52282700000001</v>
      </c>
      <c r="J401" s="48">
        <f t="shared" si="122"/>
        <v>-4.5791717941479959E-2</v>
      </c>
      <c r="L401" s="30">
        <v>36.729111000000003</v>
      </c>
      <c r="M401" s="19">
        <f t="shared" si="123"/>
        <v>-4.3371183204764741E-2</v>
      </c>
      <c r="O401" s="30">
        <v>29.290001</v>
      </c>
      <c r="P401" s="19">
        <f t="shared" si="124"/>
        <v>5.1476322974479682E-3</v>
      </c>
      <c r="R401" s="20">
        <f t="shared" si="114"/>
        <v>8.3434394419849563E-4</v>
      </c>
      <c r="S401" s="20">
        <f t="shared" si="115"/>
        <v>1.1143170007225074E-3</v>
      </c>
      <c r="U401" s="20">
        <f t="shared" si="125"/>
        <v>7.4614446245766463E-4</v>
      </c>
      <c r="V401" s="20">
        <f t="shared" si="126"/>
        <v>8.7089001555387777E-4</v>
      </c>
      <c r="X401" s="20">
        <f t="shared" si="116"/>
        <v>8.2036599286480186E-4</v>
      </c>
      <c r="Y401" s="20">
        <f t="shared" si="117"/>
        <v>8.7816956330768483E-4</v>
      </c>
      <c r="AA401" s="20">
        <f t="shared" si="127"/>
        <v>7.0867876834627801E-4</v>
      </c>
      <c r="AB401" s="50">
        <f t="shared" si="128"/>
        <v>9.7200022830492378E-4</v>
      </c>
      <c r="AD401" s="51">
        <f t="shared" si="129"/>
        <v>0.89428882134985832</v>
      </c>
      <c r="AE401" s="21">
        <f t="shared" si="130"/>
        <v>0.78154601876234941</v>
      </c>
      <c r="AG401" s="21">
        <f t="shared" si="118"/>
        <v>0.98324677558830786</v>
      </c>
      <c r="AH401" s="21">
        <f t="shared" si="119"/>
        <v>0.78807876281012679</v>
      </c>
      <c r="AJ401" s="21">
        <f t="shared" si="131"/>
        <v>0.84938444543642411</v>
      </c>
      <c r="AK401" s="21">
        <f t="shared" si="132"/>
        <v>0.87228340559705408</v>
      </c>
    </row>
    <row r="402" spans="1:37" ht="17" thickBot="1" x14ac:dyDescent="0.25">
      <c r="A402" s="16">
        <v>43916</v>
      </c>
      <c r="B402" s="16"/>
      <c r="C402" s="17">
        <v>2608</v>
      </c>
      <c r="D402" s="19">
        <f t="shared" si="120"/>
        <v>5.7154438589379852E-2</v>
      </c>
      <c r="F402" s="67">
        <v>1180.32</v>
      </c>
      <c r="G402" s="19">
        <f t="shared" si="121"/>
        <v>6.2997019011680866E-2</v>
      </c>
      <c r="I402" s="30">
        <v>106.394829</v>
      </c>
      <c r="J402" s="48">
        <f t="shared" si="122"/>
        <v>5.5698795685812152E-2</v>
      </c>
      <c r="L402" s="30">
        <v>38.394317999999998</v>
      </c>
      <c r="M402" s="19">
        <f t="shared" si="123"/>
        <v>7.7249852220972581E-2</v>
      </c>
      <c r="O402" s="30">
        <v>29.139999</v>
      </c>
      <c r="P402" s="19">
        <f t="shared" si="124"/>
        <v>5.1741635046567147E-3</v>
      </c>
      <c r="R402" s="20">
        <f t="shared" si="114"/>
        <v>8.2394717020054312E-4</v>
      </c>
      <c r="S402" s="20">
        <f t="shared" si="115"/>
        <v>1.0981325284096231E-3</v>
      </c>
      <c r="U402" s="20">
        <f t="shared" si="125"/>
        <v>7.3122124153250764E-4</v>
      </c>
      <c r="V402" s="20">
        <f t="shared" si="126"/>
        <v>8.5280878944784752E-4</v>
      </c>
      <c r="X402" s="20">
        <f t="shared" si="116"/>
        <v>8.0626881618378761E-4</v>
      </c>
      <c r="Y402" s="20">
        <f t="shared" si="117"/>
        <v>8.6049290226180176E-4</v>
      </c>
      <c r="AA402" s="20">
        <f t="shared" si="127"/>
        <v>7.1316174775827872E-4</v>
      </c>
      <c r="AB402" s="50">
        <f t="shared" si="128"/>
        <v>9.7716905561869689E-4</v>
      </c>
      <c r="AD402" s="51">
        <f t="shared" si="129"/>
        <v>0.88746131788344318</v>
      </c>
      <c r="AE402" s="21">
        <f t="shared" si="130"/>
        <v>0.77659915118162737</v>
      </c>
      <c r="AG402" s="21">
        <f t="shared" si="118"/>
        <v>0.9785443112663974</v>
      </c>
      <c r="AH402" s="21">
        <f t="shared" si="119"/>
        <v>0.7835965878435599</v>
      </c>
      <c r="AJ402" s="21">
        <f t="shared" si="131"/>
        <v>0.86554305124283637</v>
      </c>
      <c r="AK402" s="21">
        <f t="shared" si="132"/>
        <v>0.88984619828527234</v>
      </c>
    </row>
    <row r="403" spans="1:37" ht="17" thickBot="1" x14ac:dyDescent="0.25">
      <c r="A403" s="16">
        <v>43915</v>
      </c>
      <c r="B403" s="16"/>
      <c r="C403" s="17">
        <v>2467</v>
      </c>
      <c r="D403" s="19">
        <f t="shared" si="120"/>
        <v>1.189499589827725E-2</v>
      </c>
      <c r="F403" s="67">
        <v>1110.3699999999999</v>
      </c>
      <c r="G403" s="19">
        <f t="shared" si="121"/>
        <v>1.2612399000492491E-2</v>
      </c>
      <c r="I403" s="30">
        <v>100.781425</v>
      </c>
      <c r="J403" s="48">
        <f t="shared" si="122"/>
        <v>3.2859714033290466E-2</v>
      </c>
      <c r="L403" s="30">
        <v>35.641052000000002</v>
      </c>
      <c r="M403" s="19">
        <f t="shared" si="123"/>
        <v>-2.4093286480241005E-2</v>
      </c>
      <c r="O403" s="30">
        <v>28.99</v>
      </c>
      <c r="P403" s="19">
        <f t="shared" si="124"/>
        <v>4.8462929475587613E-2</v>
      </c>
      <c r="R403" s="20">
        <f t="shared" si="114"/>
        <v>7.8503216008704688E-4</v>
      </c>
      <c r="S403" s="20">
        <f t="shared" si="115"/>
        <v>1.0491283201969561E-3</v>
      </c>
      <c r="U403" s="20">
        <f t="shared" si="125"/>
        <v>6.9253471846541495E-4</v>
      </c>
      <c r="V403" s="20">
        <f t="shared" si="126"/>
        <v>8.0943290724795679E-4</v>
      </c>
      <c r="X403" s="20">
        <f t="shared" si="116"/>
        <v>7.5484497407515242E-4</v>
      </c>
      <c r="Y403" s="20">
        <f t="shared" si="117"/>
        <v>8.027765800659838E-4</v>
      </c>
      <c r="AA403" s="20">
        <f t="shared" si="127"/>
        <v>7.0538479093691512E-4</v>
      </c>
      <c r="AB403" s="50">
        <f t="shared" si="128"/>
        <v>9.68408636539328E-4</v>
      </c>
      <c r="AD403" s="51">
        <f t="shared" si="129"/>
        <v>0.88217369131555645</v>
      </c>
      <c r="AE403" s="21">
        <f t="shared" si="130"/>
        <v>0.77152898426762462</v>
      </c>
      <c r="AG403" s="21">
        <f t="shared" si="118"/>
        <v>0.96154656134272609</v>
      </c>
      <c r="AH403" s="21">
        <f t="shared" si="119"/>
        <v>0.76518435792036965</v>
      </c>
      <c r="AJ403" s="21">
        <f t="shared" si="131"/>
        <v>0.89854253978422971</v>
      </c>
      <c r="AK403" s="21">
        <f t="shared" si="132"/>
        <v>0.92306023762424572</v>
      </c>
    </row>
    <row r="404" spans="1:37" ht="17" thickBot="1" x14ac:dyDescent="0.25">
      <c r="A404" s="16">
        <v>43914</v>
      </c>
      <c r="B404" s="16"/>
      <c r="C404" s="17">
        <v>2438</v>
      </c>
      <c r="D404" s="19">
        <f t="shared" si="120"/>
        <v>9.7950911956766529E-2</v>
      </c>
      <c r="F404" s="67">
        <v>1096.54</v>
      </c>
      <c r="G404" s="19">
        <f t="shared" si="121"/>
        <v>9.3914604948124536E-2</v>
      </c>
      <c r="I404" s="30">
        <v>97.575134000000006</v>
      </c>
      <c r="J404" s="48">
        <f t="shared" si="122"/>
        <v>0.1033205997740918</v>
      </c>
      <c r="L404" s="30">
        <v>36.520961999999997</v>
      </c>
      <c r="M404" s="19">
        <f t="shared" si="123"/>
        <v>0.11560711881553498</v>
      </c>
      <c r="O404" s="30">
        <v>27.65</v>
      </c>
      <c r="P404" s="19">
        <f t="shared" si="124"/>
        <v>8.9011464710967436E-2</v>
      </c>
      <c r="R404" s="20">
        <f t="shared" si="114"/>
        <v>7.8282652270343352E-4</v>
      </c>
      <c r="S404" s="20">
        <f t="shared" si="115"/>
        <v>1.0462003506479648E-3</v>
      </c>
      <c r="U404" s="20">
        <f t="shared" si="125"/>
        <v>6.8688913160186134E-4</v>
      </c>
      <c r="V404" s="20">
        <f t="shared" si="126"/>
        <v>8.0292937998459693E-4</v>
      </c>
      <c r="X404" s="20">
        <f t="shared" si="116"/>
        <v>7.5812176876254836E-4</v>
      </c>
      <c r="Y404" s="20">
        <f t="shared" si="117"/>
        <v>8.0659905065149891E-4</v>
      </c>
      <c r="AA404" s="20">
        <f t="shared" si="127"/>
        <v>6.9673140264396691E-4</v>
      </c>
      <c r="AB404" s="50">
        <f t="shared" si="128"/>
        <v>9.5842338715841082E-4</v>
      </c>
      <c r="AD404" s="51">
        <f t="shared" si="129"/>
        <v>0.87744744420480347</v>
      </c>
      <c r="AE404" s="21">
        <f t="shared" si="130"/>
        <v>0.76747190869062709</v>
      </c>
      <c r="AG404" s="21">
        <f t="shared" si="118"/>
        <v>0.96844159820292097</v>
      </c>
      <c r="AH404" s="21">
        <f t="shared" si="119"/>
        <v>0.77097952619871646</v>
      </c>
      <c r="AJ404" s="21">
        <f t="shared" si="131"/>
        <v>0.89002017999831751</v>
      </c>
      <c r="AK404" s="21">
        <f t="shared" si="132"/>
        <v>0.91609927922965306</v>
      </c>
    </row>
    <row r="405" spans="1:37" ht="17" thickBot="1" x14ac:dyDescent="0.25">
      <c r="A405" s="16">
        <v>43913</v>
      </c>
      <c r="B405" s="16"/>
      <c r="C405" s="17">
        <v>2220.5</v>
      </c>
      <c r="D405" s="19">
        <f t="shared" si="120"/>
        <v>-8.9204997579963696E-2</v>
      </c>
      <c r="F405" s="67">
        <v>1002.4</v>
      </c>
      <c r="G405" s="19">
        <f t="shared" si="121"/>
        <v>-1.1332590320448976E-2</v>
      </c>
      <c r="I405" s="30">
        <v>88.437697999999997</v>
      </c>
      <c r="J405" s="48">
        <f t="shared" si="122"/>
        <v>-3.8219952402828605E-2</v>
      </c>
      <c r="L405" s="30">
        <v>32.736401000000001</v>
      </c>
      <c r="M405" s="19">
        <f t="shared" si="123"/>
        <v>-2.8090038920752458E-2</v>
      </c>
      <c r="O405" s="30">
        <v>25.389999</v>
      </c>
      <c r="P405" s="19">
        <f t="shared" si="124"/>
        <v>-1.3597552447552452E-2</v>
      </c>
      <c r="R405" s="20">
        <f t="shared" si="114"/>
        <v>6.6903270130393058E-4</v>
      </c>
      <c r="S405" s="20">
        <f t="shared" si="115"/>
        <v>9.3873002328344769E-4</v>
      </c>
      <c r="U405" s="20">
        <f t="shared" si="125"/>
        <v>5.6712393442195474E-4</v>
      </c>
      <c r="V405" s="20">
        <f t="shared" si="126"/>
        <v>6.8673901601048462E-4</v>
      </c>
      <c r="X405" s="20">
        <f t="shared" si="116"/>
        <v>6.263856410395084E-4</v>
      </c>
      <c r="Y405" s="20">
        <f t="shared" si="117"/>
        <v>6.7872007138261592E-4</v>
      </c>
      <c r="AA405" s="20">
        <f t="shared" si="127"/>
        <v>5.8800047756569053E-4</v>
      </c>
      <c r="AB405" s="50">
        <f t="shared" si="128"/>
        <v>8.527426675175127E-4</v>
      </c>
      <c r="AD405" s="51">
        <f t="shared" si="129"/>
        <v>0.84767745031990538</v>
      </c>
      <c r="AE405" s="21">
        <f t="shared" si="130"/>
        <v>0.73156178984074649</v>
      </c>
      <c r="AG405" s="21">
        <f t="shared" si="118"/>
        <v>0.93625564164307074</v>
      </c>
      <c r="AH405" s="21">
        <f t="shared" si="119"/>
        <v>0.72301945665764411</v>
      </c>
      <c r="AJ405" s="21">
        <f t="shared" si="131"/>
        <v>0.87888152017037435</v>
      </c>
      <c r="AK405" s="21">
        <f t="shared" si="132"/>
        <v>0.90840033488523964</v>
      </c>
    </row>
    <row r="406" spans="1:37" ht="17" thickBot="1" x14ac:dyDescent="0.25">
      <c r="A406" s="16">
        <v>43910</v>
      </c>
      <c r="B406" s="16"/>
      <c r="C406" s="17">
        <v>2437.98</v>
      </c>
      <c r="D406" s="19">
        <f t="shared" si="120"/>
        <v>1.445126391345064E-2</v>
      </c>
      <c r="F406" s="67">
        <v>1013.89</v>
      </c>
      <c r="G406" s="19">
        <f t="shared" si="121"/>
        <v>-4.2370720188901978E-2</v>
      </c>
      <c r="I406" s="30">
        <v>91.952102999999994</v>
      </c>
      <c r="J406" s="48">
        <f t="shared" si="122"/>
        <v>-7.2905516623407052E-2</v>
      </c>
      <c r="L406" s="30">
        <v>33.682544999999998</v>
      </c>
      <c r="M406" s="19">
        <f t="shared" si="123"/>
        <v>-5.595311401223535E-2</v>
      </c>
      <c r="O406" s="30">
        <v>25.74</v>
      </c>
      <c r="P406" s="19">
        <f t="shared" si="124"/>
        <v>1.0997683071393594E-2</v>
      </c>
      <c r="R406" s="20">
        <f t="shared" si="114"/>
        <v>5.8557217213891382E-4</v>
      </c>
      <c r="S406" s="20">
        <f t="shared" si="115"/>
        <v>9.3882857857177648E-4</v>
      </c>
      <c r="U406" s="20">
        <f t="shared" si="125"/>
        <v>5.357367158734781E-4</v>
      </c>
      <c r="V406" s="20">
        <f t="shared" si="126"/>
        <v>6.8542625713793523E-4</v>
      </c>
      <c r="X406" s="20">
        <f t="shared" si="116"/>
        <v>6.0270496208766336E-4</v>
      </c>
      <c r="Y406" s="20">
        <f t="shared" si="117"/>
        <v>6.7733528102021832E-4</v>
      </c>
      <c r="AA406" s="20">
        <f t="shared" si="127"/>
        <v>5.8392563816996664E-4</v>
      </c>
      <c r="AB406" s="50">
        <f t="shared" si="128"/>
        <v>8.5300953902873121E-4</v>
      </c>
      <c r="AD406" s="51">
        <f t="shared" si="129"/>
        <v>0.91489442525350506</v>
      </c>
      <c r="AE406" s="21">
        <f t="shared" si="130"/>
        <v>0.73008669823479622</v>
      </c>
      <c r="AG406" s="21">
        <f t="shared" si="118"/>
        <v>1.0292582037943654</v>
      </c>
      <c r="AH406" s="21">
        <f t="shared" si="119"/>
        <v>0.72146853694061663</v>
      </c>
      <c r="AJ406" s="21">
        <f t="shared" si="131"/>
        <v>0.99718816219880646</v>
      </c>
      <c r="AK406" s="21">
        <f t="shared" si="132"/>
        <v>0.90858923396473479</v>
      </c>
    </row>
    <row r="407" spans="1:37" ht="17" thickBot="1" x14ac:dyDescent="0.25">
      <c r="A407" s="16">
        <v>43909</v>
      </c>
      <c r="B407" s="16"/>
      <c r="C407" s="17">
        <v>2403.25</v>
      </c>
      <c r="D407" s="19">
        <f t="shared" si="120"/>
        <v>-4.4531897265948084E-3</v>
      </c>
      <c r="F407" s="67">
        <v>1058.75</v>
      </c>
      <c r="G407" s="19">
        <f t="shared" si="121"/>
        <v>6.8192824569191623E-2</v>
      </c>
      <c r="I407" s="30">
        <v>99.183098000000001</v>
      </c>
      <c r="J407" s="48">
        <f t="shared" si="122"/>
        <v>2.8865412352445441E-2</v>
      </c>
      <c r="L407" s="30">
        <v>35.678890000000003</v>
      </c>
      <c r="M407" s="19">
        <f t="shared" si="123"/>
        <v>1.5894112294757123E-2</v>
      </c>
      <c r="O407" s="30">
        <v>25.459999</v>
      </c>
      <c r="P407" s="19">
        <f t="shared" si="124"/>
        <v>0.13762288371862752</v>
      </c>
      <c r="R407" s="20">
        <f t="shared" si="114"/>
        <v>5.8253570440414842E-4</v>
      </c>
      <c r="S407" s="20">
        <f t="shared" si="115"/>
        <v>9.2258646214115985E-4</v>
      </c>
      <c r="U407" s="20">
        <f t="shared" si="125"/>
        <v>5.4855322737931949E-4</v>
      </c>
      <c r="V407" s="20">
        <f t="shared" si="126"/>
        <v>6.5624768936491887E-4</v>
      </c>
      <c r="X407" s="20">
        <f t="shared" si="116"/>
        <v>6.1320673357133653E-4</v>
      </c>
      <c r="Y407" s="20">
        <f t="shared" si="117"/>
        <v>6.544079527776675E-4</v>
      </c>
      <c r="AA407" s="20">
        <f t="shared" si="127"/>
        <v>5.7922205778288851E-4</v>
      </c>
      <c r="AB407" s="50">
        <f t="shared" si="128"/>
        <v>8.6201837593404365E-4</v>
      </c>
      <c r="AD407" s="51">
        <f t="shared" si="129"/>
        <v>0.94166455932587312</v>
      </c>
      <c r="AE407" s="21">
        <f t="shared" si="130"/>
        <v>0.71131294062334727</v>
      </c>
      <c r="AG407" s="21">
        <f t="shared" si="118"/>
        <v>1.0526509000827</v>
      </c>
      <c r="AH407" s="21">
        <f t="shared" si="119"/>
        <v>0.70931883311933985</v>
      </c>
      <c r="AJ407" s="21">
        <f t="shared" si="131"/>
        <v>0.99431168493843769</v>
      </c>
      <c r="AK407" s="21">
        <f t="shared" si="132"/>
        <v>0.93434969112103772</v>
      </c>
    </row>
    <row r="408" spans="1:37" ht="17" thickBot="1" x14ac:dyDescent="0.25">
      <c r="A408" s="16">
        <v>43908</v>
      </c>
      <c r="B408" s="16"/>
      <c r="C408" s="17">
        <v>2414</v>
      </c>
      <c r="D408" s="19">
        <f t="shared" si="120"/>
        <v>-3.2658785814466018E-2</v>
      </c>
      <c r="F408" s="67">
        <v>991.16</v>
      </c>
      <c r="G408" s="19">
        <f t="shared" si="121"/>
        <v>-0.10424668552475802</v>
      </c>
      <c r="I408" s="30">
        <v>96.400458999999998</v>
      </c>
      <c r="J408" s="48">
        <f t="shared" si="122"/>
        <v>-7.9839352364552418E-4</v>
      </c>
      <c r="L408" s="30">
        <v>35.120677999999998</v>
      </c>
      <c r="M408" s="19">
        <f t="shared" si="123"/>
        <v>4.5633924020739514E-2</v>
      </c>
      <c r="O408" s="30">
        <v>22.379999000000002</v>
      </c>
      <c r="P408" s="19">
        <f t="shared" si="124"/>
        <v>-0.11296080063416558</v>
      </c>
      <c r="R408" s="20">
        <f t="shared" si="114"/>
        <v>5.8250481738481615E-4</v>
      </c>
      <c r="S408" s="20">
        <f t="shared" si="115"/>
        <v>8.6364888204358407E-4</v>
      </c>
      <c r="U408" s="20">
        <f t="shared" si="125"/>
        <v>5.4928882212711301E-4</v>
      </c>
      <c r="V408" s="20">
        <f t="shared" si="126"/>
        <v>6.3000900837451436E-4</v>
      </c>
      <c r="X408" s="20">
        <f t="shared" si="116"/>
        <v>6.1372196189705692E-4</v>
      </c>
      <c r="Y408" s="20">
        <f t="shared" si="117"/>
        <v>6.4037875993035794E-4</v>
      </c>
      <c r="AA408" s="20">
        <f t="shared" si="127"/>
        <v>5.8189848850123693E-4</v>
      </c>
      <c r="AB408" s="50">
        <f t="shared" si="128"/>
        <v>7.3921635301525375E-4</v>
      </c>
      <c r="AD408" s="51">
        <f t="shared" si="129"/>
        <v>0.94297730376406508</v>
      </c>
      <c r="AE408" s="21">
        <f t="shared" si="130"/>
        <v>0.72947354124256358</v>
      </c>
      <c r="AG408" s="21">
        <f t="shared" si="118"/>
        <v>1.053591221189194</v>
      </c>
      <c r="AH408" s="21">
        <f t="shared" si="119"/>
        <v>0.74148044795134838</v>
      </c>
      <c r="AJ408" s="21">
        <f t="shared" si="131"/>
        <v>0.99895910065379134</v>
      </c>
      <c r="AK408" s="21">
        <f t="shared" si="132"/>
        <v>0.85592231795183304</v>
      </c>
    </row>
    <row r="409" spans="1:37" ht="17" thickBot="1" x14ac:dyDescent="0.25">
      <c r="A409" s="16">
        <v>43907</v>
      </c>
      <c r="B409" s="16"/>
      <c r="C409" s="17">
        <v>2495.5</v>
      </c>
      <c r="D409" s="19">
        <f t="shared" si="120"/>
        <v>3.2798758406621831E-2</v>
      </c>
      <c r="F409" s="67">
        <v>1106.51</v>
      </c>
      <c r="G409" s="19">
        <f t="shared" si="121"/>
        <v>6.6597906344585622E-2</v>
      </c>
      <c r="I409" s="30">
        <v>96.477485999999999</v>
      </c>
      <c r="J409" s="48">
        <f t="shared" si="122"/>
        <v>7.2690161216923954E-2</v>
      </c>
      <c r="L409" s="30">
        <v>33.587929000000003</v>
      </c>
      <c r="M409" s="19">
        <f t="shared" si="123"/>
        <v>5.3099787655153774E-2</v>
      </c>
      <c r="O409" s="30">
        <v>25.23</v>
      </c>
      <c r="P409" s="19">
        <f t="shared" si="124"/>
        <v>-5.7527082555098974E-2</v>
      </c>
      <c r="R409" s="20">
        <f t="shared" si="114"/>
        <v>5.7251503198329449E-4</v>
      </c>
      <c r="S409" s="20">
        <f t="shared" si="115"/>
        <v>7.5223129867425125E-4</v>
      </c>
      <c r="U409" s="20">
        <f t="shared" si="125"/>
        <v>5.5170380128052431E-4</v>
      </c>
      <c r="V409" s="20">
        <f t="shared" si="126"/>
        <v>6.3536574663296188E-4</v>
      </c>
      <c r="X409" s="20">
        <f t="shared" si="116"/>
        <v>6.3081160569436966E-4</v>
      </c>
      <c r="Y409" s="20">
        <f t="shared" si="117"/>
        <v>6.9497730707349787E-4</v>
      </c>
      <c r="AA409" s="20">
        <f t="shared" si="127"/>
        <v>5.4630312040772767E-4</v>
      </c>
      <c r="AB409" s="50">
        <f t="shared" si="128"/>
        <v>6.24292991481205E-4</v>
      </c>
      <c r="AD409" s="51">
        <f t="shared" si="129"/>
        <v>0.96364945976933336</v>
      </c>
      <c r="AE409" s="21">
        <f t="shared" si="130"/>
        <v>0.84464146566720133</v>
      </c>
      <c r="AG409" s="21">
        <f t="shared" si="118"/>
        <v>1.1018254027481609</v>
      </c>
      <c r="AH409" s="21">
        <f t="shared" si="119"/>
        <v>0.92388778331656896</v>
      </c>
      <c r="AJ409" s="21">
        <f t="shared" si="131"/>
        <v>0.95421620374793648</v>
      </c>
      <c r="AK409" s="21">
        <f t="shared" si="132"/>
        <v>0.82992158473261146</v>
      </c>
    </row>
    <row r="410" spans="1:37" ht="17" thickBot="1" x14ac:dyDescent="0.25">
      <c r="A410" s="16">
        <v>43906</v>
      </c>
      <c r="B410" s="16"/>
      <c r="C410" s="17">
        <v>2416.25</v>
      </c>
      <c r="D410" s="19">
        <f t="shared" si="120"/>
        <v>-0.10376483679525228</v>
      </c>
      <c r="F410" s="67">
        <v>1037.42</v>
      </c>
      <c r="G410" s="19">
        <f t="shared" si="121"/>
        <v>-0.14272020361448767</v>
      </c>
      <c r="I410" s="30">
        <v>89.939751000000001</v>
      </c>
      <c r="J410" s="48">
        <f t="shared" si="122"/>
        <v>-6.2525002399198448E-2</v>
      </c>
      <c r="L410" s="30">
        <v>31.894345999999999</v>
      </c>
      <c r="M410" s="19">
        <f t="shared" si="123"/>
        <v>-0.10441006847366985</v>
      </c>
      <c r="O410" s="30">
        <v>26.77</v>
      </c>
      <c r="P410" s="19">
        <f t="shared" si="124"/>
        <v>-0.16186602498854019</v>
      </c>
      <c r="R410" s="20">
        <f t="shared" si="114"/>
        <v>5.6022055181716688E-4</v>
      </c>
      <c r="S410" s="20">
        <f t="shared" si="115"/>
        <v>7.0139377153678186E-4</v>
      </c>
      <c r="U410" s="20">
        <f t="shared" si="125"/>
        <v>5.2854431517781488E-4</v>
      </c>
      <c r="V410" s="20">
        <f t="shared" si="126"/>
        <v>5.8775595401783047E-4</v>
      </c>
      <c r="X410" s="20">
        <f t="shared" si="116"/>
        <v>6.0818228721538415E-4</v>
      </c>
      <c r="Y410" s="20">
        <f t="shared" si="117"/>
        <v>6.4940330151940168E-4</v>
      </c>
      <c r="AA410" s="20">
        <f t="shared" si="127"/>
        <v>5.6261904832857431E-4</v>
      </c>
      <c r="AB410" s="50">
        <f t="shared" si="128"/>
        <v>6.5749767285465757E-4</v>
      </c>
      <c r="AD410" s="51">
        <f t="shared" si="129"/>
        <v>0.94345756053289198</v>
      </c>
      <c r="AE410" s="21">
        <f t="shared" si="130"/>
        <v>0.83798285338353318</v>
      </c>
      <c r="AG410" s="21">
        <f t="shared" si="118"/>
        <v>1.0856122383276472</v>
      </c>
      <c r="AH410" s="21">
        <f t="shared" si="119"/>
        <v>0.92587548945085874</v>
      </c>
      <c r="AJ410" s="21">
        <f t="shared" si="131"/>
        <v>1.0042813433095725</v>
      </c>
      <c r="AK410" s="21">
        <f t="shared" si="132"/>
        <v>0.93741589893798716</v>
      </c>
    </row>
    <row r="411" spans="1:37" ht="17" thickBot="1" x14ac:dyDescent="0.25">
      <c r="A411" s="16">
        <v>43903</v>
      </c>
      <c r="B411" s="16"/>
      <c r="C411" s="17">
        <v>2696</v>
      </c>
      <c r="D411" s="19">
        <f t="shared" si="120"/>
        <v>9.1940056703118778E-2</v>
      </c>
      <c r="F411" s="67">
        <v>1210.1300000000001</v>
      </c>
      <c r="G411" s="19">
        <f t="shared" si="121"/>
        <v>7.765399446091914E-2</v>
      </c>
      <c r="I411" s="30">
        <v>95.938293000000002</v>
      </c>
      <c r="J411" s="48">
        <f t="shared" si="122"/>
        <v>7.9991231584972011E-2</v>
      </c>
      <c r="L411" s="30">
        <v>35.612667000000002</v>
      </c>
      <c r="M411" s="19">
        <f t="shared" si="123"/>
        <v>0.13373495510128208</v>
      </c>
      <c r="O411" s="30">
        <v>31.940000999999999</v>
      </c>
      <c r="P411" s="19">
        <f t="shared" si="124"/>
        <v>5.5170168483647197E-2</v>
      </c>
      <c r="R411" s="20">
        <f t="shared" si="114"/>
        <v>4.4321622477765788E-4</v>
      </c>
      <c r="S411" s="20">
        <f t="shared" si="115"/>
        <v>4.8347287695441049E-4</v>
      </c>
      <c r="U411" s="20">
        <f t="shared" si="125"/>
        <v>4.6211286672066858E-4</v>
      </c>
      <c r="V411" s="20">
        <f t="shared" si="126"/>
        <v>4.9711404407832009E-4</v>
      </c>
      <c r="X411" s="20">
        <f t="shared" si="116"/>
        <v>4.9280489013464178E-4</v>
      </c>
      <c r="Y411" s="20">
        <f t="shared" si="117"/>
        <v>4.9193784063764111E-4</v>
      </c>
      <c r="AA411" s="20">
        <f t="shared" si="127"/>
        <v>3.8897373070196251E-4</v>
      </c>
      <c r="AB411" s="50">
        <f t="shared" si="128"/>
        <v>4.2048380850232307E-4</v>
      </c>
      <c r="AD411" s="51">
        <f t="shared" si="129"/>
        <v>1.0426352666861198</v>
      </c>
      <c r="AE411" s="21">
        <f t="shared" si="130"/>
        <v>1.0282149584271216</v>
      </c>
      <c r="AG411" s="21">
        <f t="shared" si="118"/>
        <v>1.1118836869788788</v>
      </c>
      <c r="AH411" s="21">
        <f t="shared" si="119"/>
        <v>1.0175086630227426</v>
      </c>
      <c r="AJ411" s="21">
        <f t="shared" si="131"/>
        <v>0.87761618135052155</v>
      </c>
      <c r="AK411" s="21">
        <f t="shared" si="132"/>
        <v>0.86971540399767444</v>
      </c>
    </row>
    <row r="412" spans="1:37" ht="17" thickBot="1" x14ac:dyDescent="0.25">
      <c r="A412" s="16">
        <v>43902</v>
      </c>
      <c r="B412" s="16"/>
      <c r="C412" s="17">
        <v>2469</v>
      </c>
      <c r="D412" s="19">
        <f t="shared" si="120"/>
        <v>-9.8987318675303304E-2</v>
      </c>
      <c r="F412" s="67">
        <v>1122.93</v>
      </c>
      <c r="G412" s="19">
        <f t="shared" si="121"/>
        <v>-0.11181681562920187</v>
      </c>
      <c r="I412" s="30">
        <v>88.832474000000005</v>
      </c>
      <c r="J412" s="48">
        <f t="shared" si="122"/>
        <v>-8.3722255739745566E-2</v>
      </c>
      <c r="L412" s="30">
        <v>31.411809999999999</v>
      </c>
      <c r="M412" s="19">
        <f t="shared" si="123"/>
        <v>-0.10391379400008294</v>
      </c>
      <c r="O412" s="30">
        <v>30.27</v>
      </c>
      <c r="P412" s="19">
        <f t="shared" si="124"/>
        <v>-0.16817804804006731</v>
      </c>
      <c r="R412" s="20">
        <f t="shared" si="114"/>
        <v>3.4519479571806951E-4</v>
      </c>
      <c r="S412" s="20">
        <f t="shared" si="115"/>
        <v>4.1018863089297395E-4</v>
      </c>
      <c r="U412" s="20">
        <f t="shared" si="125"/>
        <v>3.7473396064477253E-4</v>
      </c>
      <c r="V412" s="20">
        <f t="shared" si="126"/>
        <v>4.2184739493294837E-4</v>
      </c>
      <c r="X412" s="20">
        <f t="shared" si="116"/>
        <v>3.514064981801991E-4</v>
      </c>
      <c r="Y412" s="20">
        <f t="shared" si="117"/>
        <v>3.694237482529588E-4</v>
      </c>
      <c r="AA412" s="20">
        <f t="shared" si="127"/>
        <v>3.2543049567324781E-4</v>
      </c>
      <c r="AB412" s="50">
        <f t="shared" si="128"/>
        <v>3.6367144905979026E-4</v>
      </c>
      <c r="AD412" s="51">
        <f t="shared" si="129"/>
        <v>1.0855724515349545</v>
      </c>
      <c r="AE412" s="21">
        <f t="shared" si="130"/>
        <v>1.0284229331627097</v>
      </c>
      <c r="AG412" s="21">
        <f t="shared" si="118"/>
        <v>1.0179947743685072</v>
      </c>
      <c r="AH412" s="21">
        <f t="shared" si="119"/>
        <v>0.90061917964115512</v>
      </c>
      <c r="AJ412" s="21">
        <f t="shared" si="131"/>
        <v>0.94274450168430768</v>
      </c>
      <c r="AK412" s="21">
        <f t="shared" si="132"/>
        <v>0.88659563349691928</v>
      </c>
    </row>
    <row r="413" spans="1:37" ht="17" thickBot="1" x14ac:dyDescent="0.25">
      <c r="A413" s="16">
        <v>43901</v>
      </c>
      <c r="B413" s="16"/>
      <c r="C413" s="17">
        <v>2740.25</v>
      </c>
      <c r="D413" s="19">
        <f t="shared" si="120"/>
        <v>-4.3793073366483415E-2</v>
      </c>
      <c r="F413" s="67">
        <v>1264.3</v>
      </c>
      <c r="G413" s="19">
        <f t="shared" si="121"/>
        <v>-6.4105411207343366E-2</v>
      </c>
      <c r="I413" s="30">
        <v>96.949286999999998</v>
      </c>
      <c r="J413" s="48">
        <f t="shared" si="122"/>
        <v>-5.4465148791999374E-2</v>
      </c>
      <c r="L413" s="30">
        <v>35.054451</v>
      </c>
      <c r="M413" s="19">
        <f t="shared" si="123"/>
        <v>-7.5598723027292758E-2</v>
      </c>
      <c r="O413" s="30">
        <v>36.389999000000003</v>
      </c>
      <c r="P413" s="19">
        <f t="shared" si="124"/>
        <v>-3.6281755099669244E-2</v>
      </c>
      <c r="R413" s="20">
        <f t="shared" si="114"/>
        <v>2.3858230079063059E-4</v>
      </c>
      <c r="S413" s="20">
        <f t="shared" si="115"/>
        <v>2.7736395626832172E-4</v>
      </c>
      <c r="U413" s="20">
        <f t="shared" si="125"/>
        <v>2.8846351224968075E-4</v>
      </c>
      <c r="V413" s="20">
        <f t="shared" si="126"/>
        <v>3.2606991993590996E-4</v>
      </c>
      <c r="X413" s="20">
        <f t="shared" si="116"/>
        <v>2.4220475508338887E-4</v>
      </c>
      <c r="Y413" s="20">
        <f t="shared" si="117"/>
        <v>2.4757841747000538E-4</v>
      </c>
      <c r="AA413" s="20">
        <f t="shared" si="127"/>
        <v>1.5133580465106247E-4</v>
      </c>
      <c r="AB413" s="50">
        <f t="shared" si="128"/>
        <v>1.6759400840764542E-4</v>
      </c>
      <c r="AD413" s="51">
        <f t="shared" si="129"/>
        <v>1.2090733943538574</v>
      </c>
      <c r="AE413" s="21">
        <f t="shared" si="130"/>
        <v>1.1756030751900226</v>
      </c>
      <c r="AG413" s="21">
        <f t="shared" si="118"/>
        <v>1.0151832482156218</v>
      </c>
      <c r="AH413" s="21">
        <f t="shared" si="119"/>
        <v>0.89261207837148882</v>
      </c>
      <c r="AJ413" s="21">
        <f t="shared" si="131"/>
        <v>0.6343127891279251</v>
      </c>
      <c r="AK413" s="21">
        <f t="shared" si="132"/>
        <v>0.60423859921263556</v>
      </c>
    </row>
    <row r="414" spans="1:37" ht="17" thickBot="1" x14ac:dyDescent="0.25">
      <c r="A414" s="16">
        <v>43900</v>
      </c>
      <c r="B414" s="16"/>
      <c r="C414" s="17">
        <v>2865.75</v>
      </c>
      <c r="D414" s="19">
        <f t="shared" si="120"/>
        <v>4.294422709489587E-2</v>
      </c>
      <c r="F414" s="67">
        <v>1350.9</v>
      </c>
      <c r="G414" s="19">
        <f t="shared" si="121"/>
        <v>2.8520526251675005E-2</v>
      </c>
      <c r="I414" s="30">
        <v>102.533806</v>
      </c>
      <c r="J414" s="48">
        <f t="shared" si="122"/>
        <v>2.3253569688116871E-2</v>
      </c>
      <c r="L414" s="30">
        <v>37.921249000000003</v>
      </c>
      <c r="M414" s="19">
        <f t="shared" si="123"/>
        <v>5.584821523536565E-2</v>
      </c>
      <c r="O414" s="30">
        <v>37.759998000000003</v>
      </c>
      <c r="P414" s="19">
        <f t="shared" si="124"/>
        <v>6.1284041068054851E-3</v>
      </c>
      <c r="R414" s="20">
        <f t="shared" si="114"/>
        <v>2.1817242162200699E-4</v>
      </c>
      <c r="S414" s="20">
        <f t="shared" si="115"/>
        <v>2.3505183594622396E-4</v>
      </c>
      <c r="U414" s="20">
        <f t="shared" si="125"/>
        <v>2.642106395978202E-4</v>
      </c>
      <c r="V414" s="20">
        <f t="shared" si="126"/>
        <v>2.9110344928163031E-4</v>
      </c>
      <c r="X414" s="20">
        <f t="shared" si="116"/>
        <v>2.0748385523420014E-4</v>
      </c>
      <c r="Y414" s="20">
        <f t="shared" si="117"/>
        <v>1.9751973140348555E-4</v>
      </c>
      <c r="AA414" s="20">
        <f t="shared" si="127"/>
        <v>1.3480798243712896E-4</v>
      </c>
      <c r="AB414" s="50">
        <f t="shared" si="128"/>
        <v>1.4301639689694379E-4</v>
      </c>
      <c r="AD414" s="51">
        <f t="shared" si="129"/>
        <v>1.2110175870696269</v>
      </c>
      <c r="AE414" s="21">
        <f t="shared" si="130"/>
        <v>1.2384649033255373</v>
      </c>
      <c r="AG414" s="21">
        <f t="shared" si="118"/>
        <v>0.95100862745005765</v>
      </c>
      <c r="AH414" s="21">
        <f t="shared" si="119"/>
        <v>0.84032413790069205</v>
      </c>
      <c r="AJ414" s="21">
        <f t="shared" si="131"/>
        <v>0.61789653080300655</v>
      </c>
      <c r="AK414" s="21">
        <f t="shared" si="132"/>
        <v>0.60844620218011669</v>
      </c>
    </row>
    <row r="415" spans="1:37" ht="17" thickBot="1" x14ac:dyDescent="0.25">
      <c r="A415" s="16">
        <v>43899</v>
      </c>
      <c r="B415" s="16"/>
      <c r="C415" s="17">
        <v>2747.75</v>
      </c>
      <c r="D415" s="19">
        <f t="shared" si="120"/>
        <v>-7.2958839406207843E-2</v>
      </c>
      <c r="F415" s="67">
        <v>1313.44</v>
      </c>
      <c r="G415" s="19">
        <f t="shared" si="121"/>
        <v>-9.3691779025958821E-2</v>
      </c>
      <c r="I415" s="30">
        <v>100.203712</v>
      </c>
      <c r="J415" s="48">
        <f t="shared" si="122"/>
        <v>-0.14282193557854284</v>
      </c>
      <c r="L415" s="30">
        <v>35.915436</v>
      </c>
      <c r="M415" s="19">
        <f t="shared" si="123"/>
        <v>-4.3346823626380315E-2</v>
      </c>
      <c r="O415" s="30">
        <v>37.529998999999997</v>
      </c>
      <c r="P415" s="19">
        <f t="shared" si="124"/>
        <v>-9.3697198744264631E-2</v>
      </c>
      <c r="R415" s="20">
        <f t="shared" si="114"/>
        <v>1.9719253662186809E-4</v>
      </c>
      <c r="S415" s="20">
        <f t="shared" si="115"/>
        <v>2.2561814074022047E-4</v>
      </c>
      <c r="U415" s="20">
        <f t="shared" si="125"/>
        <v>2.5479544511361495E-4</v>
      </c>
      <c r="V415" s="20">
        <f t="shared" si="126"/>
        <v>2.8669447172188003E-4</v>
      </c>
      <c r="X415" s="20">
        <f t="shared" si="116"/>
        <v>1.8039497870459302E-4</v>
      </c>
      <c r="Y415" s="20">
        <f t="shared" si="117"/>
        <v>1.7937498128889914E-4</v>
      </c>
      <c r="AA415" s="20">
        <f t="shared" si="127"/>
        <v>1.5314871685791413E-4</v>
      </c>
      <c r="AB415" s="50">
        <f t="shared" si="128"/>
        <v>1.7171286650804123E-4</v>
      </c>
      <c r="AD415" s="51">
        <f t="shared" si="129"/>
        <v>1.2921150540408377</v>
      </c>
      <c r="AE415" s="21">
        <f t="shared" si="130"/>
        <v>1.2707066496571462</v>
      </c>
      <c r="AG415" s="21">
        <f t="shared" si="118"/>
        <v>0.91481646209822998</v>
      </c>
      <c r="AH415" s="21">
        <f t="shared" si="119"/>
        <v>0.79503793755411589</v>
      </c>
      <c r="AJ415" s="21">
        <f t="shared" si="131"/>
        <v>0.77664560475525812</v>
      </c>
      <c r="AK415" s="21">
        <f t="shared" si="132"/>
        <v>0.76107739362037186</v>
      </c>
    </row>
    <row r="416" spans="1:37" ht="17" thickBot="1" x14ac:dyDescent="0.25">
      <c r="A416" s="16">
        <v>43896</v>
      </c>
      <c r="B416" s="16"/>
      <c r="C416" s="17">
        <v>2964</v>
      </c>
      <c r="D416" s="19">
        <f t="shared" si="120"/>
        <v>-1.7078428121372946E-2</v>
      </c>
      <c r="F416" s="67">
        <v>1449.22</v>
      </c>
      <c r="G416" s="19">
        <f t="shared" si="121"/>
        <v>-2.0015958669750145E-2</v>
      </c>
      <c r="I416" s="30">
        <v>116.899529</v>
      </c>
      <c r="J416" s="48">
        <f t="shared" si="122"/>
        <v>-4.5911947280962151E-3</v>
      </c>
      <c r="L416" s="30">
        <v>37.542797</v>
      </c>
      <c r="M416" s="19">
        <f t="shared" si="123"/>
        <v>2.7799026574653052E-3</v>
      </c>
      <c r="O416" s="30">
        <v>41.41</v>
      </c>
      <c r="P416" s="19">
        <f t="shared" si="124"/>
        <v>-3.495688650664186E-2</v>
      </c>
      <c r="R416" s="20">
        <f t="shared" si="114"/>
        <v>1.3818296317080007E-4</v>
      </c>
      <c r="S416" s="20">
        <f t="shared" si="115"/>
        <v>1.2954240104626671E-4</v>
      </c>
      <c r="U416" s="20">
        <f t="shared" si="125"/>
        <v>1.411842348160468E-4</v>
      </c>
      <c r="V416" s="20">
        <f t="shared" si="126"/>
        <v>1.4187076954563253E-4</v>
      </c>
      <c r="X416" s="20">
        <f t="shared" si="116"/>
        <v>1.4695236627662207E-4</v>
      </c>
      <c r="Y416" s="20">
        <f t="shared" si="117"/>
        <v>1.3690506529178353E-4</v>
      </c>
      <c r="AA416" s="20">
        <f t="shared" si="127"/>
        <v>8.0027241272310587E-5</v>
      </c>
      <c r="AB416" s="50">
        <f t="shared" si="128"/>
        <v>7.87538674867097E-5</v>
      </c>
      <c r="AD416" s="51">
        <f t="shared" si="129"/>
        <v>1.0217195490412014</v>
      </c>
      <c r="AE416" s="21">
        <f t="shared" si="130"/>
        <v>1.0951685965351428</v>
      </c>
      <c r="AG416" s="21">
        <f t="shared" si="118"/>
        <v>1.0634622597793235</v>
      </c>
      <c r="AH416" s="21">
        <f t="shared" si="119"/>
        <v>1.056835940866089</v>
      </c>
      <c r="AJ416" s="21">
        <f t="shared" si="131"/>
        <v>0.57913971039536527</v>
      </c>
      <c r="AK416" s="21">
        <f t="shared" si="132"/>
        <v>0.60793892077530942</v>
      </c>
    </row>
    <row r="417" spans="1:37" ht="17" thickBot="1" x14ac:dyDescent="0.25">
      <c r="A417" s="16">
        <v>43895</v>
      </c>
      <c r="B417" s="16"/>
      <c r="C417" s="17">
        <v>3015.5</v>
      </c>
      <c r="D417" s="19">
        <f t="shared" si="120"/>
        <v>-3.1864515611204736E-2</v>
      </c>
      <c r="F417" s="67">
        <v>1478.82</v>
      </c>
      <c r="G417" s="19">
        <f t="shared" si="121"/>
        <v>-3.4208463949843337E-2</v>
      </c>
      <c r="I417" s="30">
        <v>117.43871300000001</v>
      </c>
      <c r="J417" s="48">
        <f t="shared" si="122"/>
        <v>-4.2621726633681467E-2</v>
      </c>
      <c r="L417" s="30">
        <v>37.438721000000001</v>
      </c>
      <c r="M417" s="19">
        <f t="shared" si="123"/>
        <v>-4.3971875878591526E-2</v>
      </c>
      <c r="O417" s="30">
        <v>42.91</v>
      </c>
      <c r="P417" s="19">
        <f t="shared" si="124"/>
        <v>-3.4835345219802472E-3</v>
      </c>
      <c r="R417" s="20">
        <f t="shared" si="114"/>
        <v>1.3505068922569323E-4</v>
      </c>
      <c r="S417" s="20">
        <f t="shared" si="115"/>
        <v>1.2533905781033131E-4</v>
      </c>
      <c r="U417" s="20">
        <f t="shared" si="125"/>
        <v>1.4103122581614658E-4</v>
      </c>
      <c r="V417" s="20">
        <f t="shared" si="126"/>
        <v>1.413487527730037E-4</v>
      </c>
      <c r="X417" s="20">
        <f t="shared" si="116"/>
        <v>1.4744376995432028E-4</v>
      </c>
      <c r="Y417" s="20">
        <f t="shared" si="117"/>
        <v>1.3769446485407285E-4</v>
      </c>
      <c r="AA417" s="20">
        <f t="shared" si="127"/>
        <v>7.3613383803001345E-5</v>
      </c>
      <c r="AB417" s="50">
        <f t="shared" si="128"/>
        <v>7.160450600885465E-5</v>
      </c>
      <c r="AD417" s="51">
        <f t="shared" si="129"/>
        <v>1.0442836436062821</v>
      </c>
      <c r="AE417" s="21">
        <f t="shared" si="130"/>
        <v>1.1277310939013039</v>
      </c>
      <c r="AG417" s="21">
        <f t="shared" si="118"/>
        <v>1.0917661420292053</v>
      </c>
      <c r="AH417" s="21">
        <f t="shared" si="119"/>
        <v>1.0985758729927451</v>
      </c>
      <c r="AJ417" s="21">
        <f t="shared" si="131"/>
        <v>0.54507966027467325</v>
      </c>
      <c r="AK417" s="21">
        <f t="shared" si="132"/>
        <v>0.57128645499481734</v>
      </c>
    </row>
    <row r="418" spans="1:37" ht="17" thickBot="1" x14ac:dyDescent="0.25">
      <c r="A418" s="16">
        <v>43894</v>
      </c>
      <c r="B418" s="16"/>
      <c r="C418" s="17">
        <v>3114.75</v>
      </c>
      <c r="D418" s="19">
        <f t="shared" si="120"/>
        <v>3.928928928928932E-2</v>
      </c>
      <c r="F418" s="67">
        <v>1531.2</v>
      </c>
      <c r="G418" s="19">
        <f t="shared" si="121"/>
        <v>3.0361757105943132E-2</v>
      </c>
      <c r="I418" s="30">
        <v>122.66699199999999</v>
      </c>
      <c r="J418" s="48">
        <f t="shared" si="122"/>
        <v>2.4280510676183642E-2</v>
      </c>
      <c r="L418" s="30">
        <v>39.160690000000002</v>
      </c>
      <c r="M418" s="19">
        <f t="shared" si="123"/>
        <v>3.3716241549993864E-2</v>
      </c>
      <c r="O418" s="30">
        <v>43.060001</v>
      </c>
      <c r="P418" s="19">
        <f t="shared" si="124"/>
        <v>2.1589536342133453E-2</v>
      </c>
      <c r="R418" s="20">
        <f t="shared" si="114"/>
        <v>1.2363354904083274E-4</v>
      </c>
      <c r="S418" s="20">
        <f t="shared" si="115"/>
        <v>1.1241173857917226E-4</v>
      </c>
      <c r="U418" s="20">
        <f t="shared" si="125"/>
        <v>1.2543007784474437E-4</v>
      </c>
      <c r="V418" s="20">
        <f t="shared" si="126"/>
        <v>1.2538231461896399E-4</v>
      </c>
      <c r="X418" s="20">
        <f t="shared" si="116"/>
        <v>1.3204266212467705E-4</v>
      </c>
      <c r="Y418" s="20">
        <f t="shared" si="117"/>
        <v>1.2165744955183826E-4</v>
      </c>
      <c r="AA418" s="20">
        <f t="shared" si="127"/>
        <v>7.3906998295600353E-5</v>
      </c>
      <c r="AB418" s="50">
        <f t="shared" si="128"/>
        <v>7.1266057583431816E-5</v>
      </c>
      <c r="AD418" s="51">
        <f t="shared" si="129"/>
        <v>1.0145310784803103</v>
      </c>
      <c r="AE418" s="21">
        <f t="shared" si="130"/>
        <v>1.1153845337127002</v>
      </c>
      <c r="AG418" s="21">
        <f t="shared" si="118"/>
        <v>1.0680164336386317</v>
      </c>
      <c r="AH418" s="21">
        <f t="shared" si="119"/>
        <v>1.0822486253617918</v>
      </c>
      <c r="AJ418" s="21">
        <f t="shared" si="131"/>
        <v>0.5977908008706514</v>
      </c>
      <c r="AK418" s="21">
        <f t="shared" si="132"/>
        <v>0.63397344871806871</v>
      </c>
    </row>
    <row r="419" spans="1:37" ht="17" thickBot="1" x14ac:dyDescent="0.25">
      <c r="A419" s="16">
        <v>43893</v>
      </c>
      <c r="B419" s="16"/>
      <c r="C419" s="17">
        <v>2997</v>
      </c>
      <c r="D419" s="19">
        <f t="shared" si="120"/>
        <v>-2.2185970636215302E-2</v>
      </c>
      <c r="F419" s="67">
        <v>1486.08</v>
      </c>
      <c r="G419" s="19">
        <f t="shared" si="121"/>
        <v>-2.1343571574393039E-2</v>
      </c>
      <c r="I419" s="30">
        <v>119.75917800000001</v>
      </c>
      <c r="J419" s="48">
        <f t="shared" si="122"/>
        <v>-2.5235155086590799E-2</v>
      </c>
      <c r="L419" s="30">
        <v>37.883403999999999</v>
      </c>
      <c r="M419" s="19">
        <f t="shared" si="123"/>
        <v>-2.7447094718192622E-2</v>
      </c>
      <c r="O419" s="30">
        <v>42.150002000000001</v>
      </c>
      <c r="P419" s="19">
        <f t="shared" si="124"/>
        <v>-9.6334349240264627E-3</v>
      </c>
      <c r="R419" s="20">
        <f t="shared" si="114"/>
        <v>1.0690977901714885E-4</v>
      </c>
      <c r="S419" s="20">
        <f t="shared" si="115"/>
        <v>1.0333115397181038E-4</v>
      </c>
      <c r="U419" s="20">
        <f t="shared" si="125"/>
        <v>1.1555410950667139E-4</v>
      </c>
      <c r="V419" s="20">
        <f t="shared" si="126"/>
        <v>1.1852681510215856E-4</v>
      </c>
      <c r="X419" s="20">
        <f t="shared" si="116"/>
        <v>1.1786212500713597E-4</v>
      </c>
      <c r="Y419" s="20">
        <f t="shared" si="117"/>
        <v>1.1172761063409451E-4</v>
      </c>
      <c r="AA419" s="20">
        <f t="shared" si="127"/>
        <v>6.2598134796211722E-5</v>
      </c>
      <c r="AB419" s="50">
        <f t="shared" si="128"/>
        <v>6.1445256860145043E-5</v>
      </c>
      <c r="AD419" s="51">
        <f t="shared" si="129"/>
        <v>1.0808563123878121</v>
      </c>
      <c r="AE419" s="21">
        <f t="shared" si="130"/>
        <v>1.1470578866707875</v>
      </c>
      <c r="AG419" s="21">
        <f t="shared" si="118"/>
        <v>1.1024447537977822</v>
      </c>
      <c r="AH419" s="21">
        <f t="shared" si="119"/>
        <v>1.0812577459898953</v>
      </c>
      <c r="AJ419" s="21">
        <f t="shared" si="131"/>
        <v>0.58552300240159205</v>
      </c>
      <c r="AK419" s="21">
        <f t="shared" si="132"/>
        <v>0.59464405939865761</v>
      </c>
    </row>
    <row r="420" spans="1:37" ht="17" thickBot="1" x14ac:dyDescent="0.25">
      <c r="A420" s="16">
        <v>43892</v>
      </c>
      <c r="B420" s="16"/>
      <c r="C420" s="17">
        <v>3065</v>
      </c>
      <c r="D420" s="19">
        <f t="shared" si="120"/>
        <v>3.8630972551677356E-2</v>
      </c>
      <c r="F420" s="67">
        <v>1518.49</v>
      </c>
      <c r="G420" s="19">
        <f t="shared" si="121"/>
        <v>2.8487635715882087E-2</v>
      </c>
      <c r="I420" s="30">
        <v>122.85955800000001</v>
      </c>
      <c r="J420" s="48">
        <f t="shared" si="122"/>
        <v>2.7044521879796779E-2</v>
      </c>
      <c r="L420" s="30">
        <v>38.952537999999997</v>
      </c>
      <c r="M420" s="19">
        <f t="shared" si="123"/>
        <v>3.1054393667816704E-2</v>
      </c>
      <c r="O420" s="30">
        <v>42.560001</v>
      </c>
      <c r="P420" s="19">
        <f t="shared" si="124"/>
        <v>1.9157160879174295E-2</v>
      </c>
      <c r="R420" s="20">
        <f t="shared" si="114"/>
        <v>1.0141678431856166E-4</v>
      </c>
      <c r="S420" s="20">
        <f t="shared" si="115"/>
        <v>9.8487468863043179E-5</v>
      </c>
      <c r="U420" s="20">
        <f t="shared" si="125"/>
        <v>1.0942341043020919E-4</v>
      </c>
      <c r="V420" s="20">
        <f t="shared" si="126"/>
        <v>1.1275525453469813E-4</v>
      </c>
      <c r="X420" s="20">
        <f t="shared" si="116"/>
        <v>1.1158584075126788E-4</v>
      </c>
      <c r="Y420" s="20">
        <f t="shared" si="117"/>
        <v>1.058415682070921E-4</v>
      </c>
      <c r="AA420" s="20">
        <f t="shared" si="127"/>
        <v>6.1048930928106428E-5</v>
      </c>
      <c r="AB420" s="50">
        <f t="shared" si="128"/>
        <v>6.0013946810438119E-5</v>
      </c>
      <c r="AD420" s="51">
        <f t="shared" si="129"/>
        <v>1.0789477418895259</v>
      </c>
      <c r="AE420" s="21">
        <f t="shared" si="130"/>
        <v>1.1448690461473403</v>
      </c>
      <c r="AG420" s="21">
        <f t="shared" si="118"/>
        <v>1.1002699553238058</v>
      </c>
      <c r="AH420" s="21">
        <f t="shared" si="119"/>
        <v>1.0746704065902593</v>
      </c>
      <c r="AJ420" s="21">
        <f t="shared" si="131"/>
        <v>0.60196082274059082</v>
      </c>
      <c r="AK420" s="21">
        <f t="shared" si="132"/>
        <v>0.6093561699092257</v>
      </c>
    </row>
    <row r="421" spans="1:37" ht="17" thickBot="1" x14ac:dyDescent="0.25">
      <c r="A421" s="16">
        <v>43889</v>
      </c>
      <c r="B421" s="16"/>
      <c r="C421" s="17">
        <v>2951</v>
      </c>
      <c r="D421" s="19">
        <f t="shared" si="120"/>
        <v>-2.02908353060538E-3</v>
      </c>
      <c r="F421" s="67">
        <v>1476.43</v>
      </c>
      <c r="G421" s="19">
        <f t="shared" si="121"/>
        <v>-1.4313658728728029E-2</v>
      </c>
      <c r="I421" s="30">
        <v>119.624374</v>
      </c>
      <c r="J421" s="48">
        <f t="shared" si="122"/>
        <v>7.8688068022878532E-3</v>
      </c>
      <c r="L421" s="30">
        <v>37.779324000000003</v>
      </c>
      <c r="M421" s="19">
        <f t="shared" si="123"/>
        <v>-2.7473771892303489E-3</v>
      </c>
      <c r="O421" s="30">
        <v>41.759998000000003</v>
      </c>
      <c r="P421" s="19">
        <f t="shared" si="124"/>
        <v>1.5564178394070538E-2</v>
      </c>
      <c r="R421" s="20">
        <f t="shared" si="114"/>
        <v>8.4778617946866075E-5</v>
      </c>
      <c r="S421" s="20">
        <f t="shared" si="115"/>
        <v>9.0643710522707991E-5</v>
      </c>
      <c r="U421" s="20">
        <f t="shared" si="125"/>
        <v>9.8108496698235103E-5</v>
      </c>
      <c r="V421" s="20">
        <f t="shared" si="126"/>
        <v>1.0589704953752949E-4</v>
      </c>
      <c r="X421" s="20">
        <f t="shared" si="116"/>
        <v>9.7841270312540378E-5</v>
      </c>
      <c r="Y421" s="20">
        <f t="shared" si="117"/>
        <v>9.6304939188270698E-5</v>
      </c>
      <c r="AA421" s="20">
        <f t="shared" si="127"/>
        <v>5.178965511081976E-5</v>
      </c>
      <c r="AB421" s="50">
        <f t="shared" si="128"/>
        <v>5.3807996254522131E-5</v>
      </c>
      <c r="AD421" s="51">
        <f t="shared" si="129"/>
        <v>1.1572316118637764</v>
      </c>
      <c r="AE421" s="21">
        <f t="shared" si="130"/>
        <v>1.1682779635438716</v>
      </c>
      <c r="AG421" s="21">
        <f t="shared" si="118"/>
        <v>1.1540795625361711</v>
      </c>
      <c r="AH421" s="21">
        <f t="shared" si="119"/>
        <v>1.0624558354122591</v>
      </c>
      <c r="AJ421" s="21">
        <f t="shared" si="131"/>
        <v>0.61088109673217683</v>
      </c>
      <c r="AK421" s="21">
        <f t="shared" si="132"/>
        <v>0.59362084742815324</v>
      </c>
    </row>
    <row r="422" spans="1:37" ht="17" thickBot="1" x14ac:dyDescent="0.25">
      <c r="A422" s="16">
        <v>43888</v>
      </c>
      <c r="B422" s="16"/>
      <c r="C422" s="17">
        <v>2957</v>
      </c>
      <c r="D422" s="19">
        <f t="shared" si="120"/>
        <v>-4.9272566513945848E-2</v>
      </c>
      <c r="F422" s="67">
        <v>1497.87</v>
      </c>
      <c r="G422" s="19">
        <f t="shared" si="121"/>
        <v>-3.5349957495041107E-2</v>
      </c>
      <c r="I422" s="30">
        <v>118.690422</v>
      </c>
      <c r="J422" s="48">
        <f t="shared" si="122"/>
        <v>-3.8830424448594525E-2</v>
      </c>
      <c r="L422" s="30">
        <v>37.883403999999999</v>
      </c>
      <c r="M422" s="19">
        <f t="shared" si="123"/>
        <v>-5.0284591948746571E-2</v>
      </c>
      <c r="O422" s="30">
        <v>41.119999</v>
      </c>
      <c r="P422" s="19">
        <f t="shared" si="124"/>
        <v>-2.6745585798816585E-2</v>
      </c>
      <c r="R422" s="20">
        <f t="shared" si="114"/>
        <v>8.4781061021622299E-5</v>
      </c>
      <c r="S422" s="20">
        <f t="shared" si="115"/>
        <v>8.8436235819907145E-5</v>
      </c>
      <c r="U422" s="20">
        <f t="shared" si="125"/>
        <v>9.8416901210210273E-5</v>
      </c>
      <c r="V422" s="20">
        <f t="shared" si="126"/>
        <v>1.0708453226892477E-4</v>
      </c>
      <c r="X422" s="20">
        <f t="shared" si="116"/>
        <v>9.757812836822567E-5</v>
      </c>
      <c r="Y422" s="20">
        <f t="shared" si="117"/>
        <v>9.6270992983421398E-5</v>
      </c>
      <c r="AA422" s="20">
        <f t="shared" si="127"/>
        <v>5.1863626220671274E-5</v>
      </c>
      <c r="AB422" s="50">
        <f t="shared" si="128"/>
        <v>5.6925485628437685E-5</v>
      </c>
      <c r="AD422" s="51">
        <f t="shared" si="129"/>
        <v>1.1608359228378886</v>
      </c>
      <c r="AE422" s="21">
        <f t="shared" si="130"/>
        <v>1.21086714372368</v>
      </c>
      <c r="AG422" s="21">
        <f t="shared" si="118"/>
        <v>1.1509425241014577</v>
      </c>
      <c r="AH422" s="21">
        <f t="shared" si="119"/>
        <v>1.0885921601126156</v>
      </c>
      <c r="AJ422" s="21">
        <f t="shared" si="131"/>
        <v>0.61173598909600968</v>
      </c>
      <c r="AK422" s="21">
        <f t="shared" si="132"/>
        <v>0.643689604161371</v>
      </c>
    </row>
    <row r="423" spans="1:37" ht="17" thickBot="1" x14ac:dyDescent="0.25">
      <c r="A423" s="16">
        <v>43887</v>
      </c>
      <c r="B423" s="16"/>
      <c r="C423" s="17">
        <v>3110.25</v>
      </c>
      <c r="D423" s="19">
        <f t="shared" si="120"/>
        <v>-7.1029529130087754E-3</v>
      </c>
      <c r="F423" s="67">
        <v>1552.76</v>
      </c>
      <c r="G423" s="19">
        <f t="shared" si="121"/>
        <v>-1.2176347095871343E-2</v>
      </c>
      <c r="I423" s="30">
        <v>123.48541299999999</v>
      </c>
      <c r="J423" s="48">
        <f t="shared" si="122"/>
        <v>-5.8139541436893483E-3</v>
      </c>
      <c r="L423" s="30">
        <v>39.889217000000002</v>
      </c>
      <c r="M423" s="19">
        <f t="shared" si="123"/>
        <v>-1.3570411793843995E-2</v>
      </c>
      <c r="O423" s="30">
        <v>42.25</v>
      </c>
      <c r="P423" s="19">
        <f t="shared" si="124"/>
        <v>-8.4487442279101987E-3</v>
      </c>
      <c r="R423" s="20">
        <f t="shared" si="114"/>
        <v>5.8527682177806984E-5</v>
      </c>
      <c r="S423" s="20">
        <f t="shared" si="115"/>
        <v>7.5852066951525275E-5</v>
      </c>
      <c r="U423" s="20">
        <f t="shared" si="125"/>
        <v>7.9548698155150423E-5</v>
      </c>
      <c r="V423" s="20">
        <f t="shared" si="126"/>
        <v>9.4511494150271297E-5</v>
      </c>
      <c r="X423" s="20">
        <f t="shared" si="116"/>
        <v>7.1448536815337852E-5</v>
      </c>
      <c r="Y423" s="20">
        <f t="shared" si="117"/>
        <v>7.7904736078191676E-5</v>
      </c>
      <c r="AA423" s="20">
        <f t="shared" si="127"/>
        <v>3.9907649919843952E-5</v>
      </c>
      <c r="AB423" s="50">
        <f t="shared" si="128"/>
        <v>4.8837410745124497E-5</v>
      </c>
      <c r="AD423" s="51">
        <f t="shared" si="129"/>
        <v>1.359163650347226</v>
      </c>
      <c r="AE423" s="21">
        <f t="shared" si="130"/>
        <v>1.2459976101992143</v>
      </c>
      <c r="AG423" s="21">
        <f t="shared" si="118"/>
        <v>1.220764844202737</v>
      </c>
      <c r="AH423" s="21">
        <f t="shared" si="119"/>
        <v>1.0270614791285542</v>
      </c>
      <c r="AJ423" s="21">
        <f t="shared" si="131"/>
        <v>0.68185939430515274</v>
      </c>
      <c r="AK423" s="21">
        <f t="shared" si="132"/>
        <v>0.64385075724218543</v>
      </c>
    </row>
    <row r="424" spans="1:37" ht="17" thickBot="1" x14ac:dyDescent="0.25">
      <c r="A424" s="16">
        <v>43886</v>
      </c>
      <c r="B424" s="16"/>
      <c r="C424" s="17">
        <v>3132.5</v>
      </c>
      <c r="D424" s="19">
        <f t="shared" si="120"/>
        <v>-2.9058504455637402E-2</v>
      </c>
      <c r="F424" s="67">
        <v>1571.9</v>
      </c>
      <c r="G424" s="19">
        <f t="shared" si="121"/>
        <v>-3.4518764203672836E-2</v>
      </c>
      <c r="I424" s="30">
        <v>124.20755</v>
      </c>
      <c r="J424" s="48">
        <f t="shared" si="122"/>
        <v>-2.3984369737634958E-2</v>
      </c>
      <c r="L424" s="30">
        <v>40.437976999999997</v>
      </c>
      <c r="M424" s="19">
        <f t="shared" si="123"/>
        <v>-2.8636269692118077E-2</v>
      </c>
      <c r="O424" s="30">
        <v>42.610000999999997</v>
      </c>
      <c r="P424" s="19">
        <f t="shared" si="124"/>
        <v>0</v>
      </c>
      <c r="R424" s="20">
        <f t="shared" si="114"/>
        <v>5.792533294341766E-5</v>
      </c>
      <c r="S424" s="20">
        <f t="shared" si="115"/>
        <v>7.4316421424686487E-5</v>
      </c>
      <c r="U424" s="20">
        <f t="shared" si="125"/>
        <v>7.903841447636947E-5</v>
      </c>
      <c r="V424" s="20">
        <f t="shared" si="126"/>
        <v>9.3679659478112319E-5</v>
      </c>
      <c r="X424" s="20">
        <f t="shared" si="116"/>
        <v>7.062051681921008E-5</v>
      </c>
      <c r="Y424" s="20">
        <f t="shared" si="117"/>
        <v>7.6643823557893625E-5</v>
      </c>
      <c r="AA424" s="20">
        <f t="shared" si="127"/>
        <v>3.9404245561618116E-5</v>
      </c>
      <c r="AB424" s="50">
        <f t="shared" si="128"/>
        <v>4.8013539693103876E-5</v>
      </c>
      <c r="AD424" s="51">
        <f t="shared" si="129"/>
        <v>1.3644878753407492</v>
      </c>
      <c r="AE424" s="21">
        <f t="shared" si="130"/>
        <v>1.2605512709334217</v>
      </c>
      <c r="AG424" s="21">
        <f t="shared" si="118"/>
        <v>1.2191646250560746</v>
      </c>
      <c r="AH424" s="21">
        <f t="shared" si="119"/>
        <v>1.0313174677761598</v>
      </c>
      <c r="AJ424" s="21">
        <f t="shared" si="131"/>
        <v>0.68025928482981324</v>
      </c>
      <c r="AK424" s="21">
        <f t="shared" si="132"/>
        <v>0.64606904870630255</v>
      </c>
    </row>
    <row r="425" spans="1:37" ht="17" thickBot="1" x14ac:dyDescent="0.25">
      <c r="A425" s="16">
        <v>43885</v>
      </c>
      <c r="B425" s="16"/>
      <c r="C425" s="17">
        <v>3226.25</v>
      </c>
      <c r="D425" s="19">
        <f t="shared" si="120"/>
        <v>-3.3839934116942416E-2</v>
      </c>
      <c r="F425" s="67">
        <v>1628.1</v>
      </c>
      <c r="G425" s="19">
        <f t="shared" si="121"/>
        <v>-3.0090372391442965E-2</v>
      </c>
      <c r="I425" s="30">
        <v>127.25979599999999</v>
      </c>
      <c r="J425" s="48">
        <f t="shared" si="122"/>
        <v>-3.673196101908538E-2</v>
      </c>
      <c r="L425" s="30">
        <v>41.630108</v>
      </c>
      <c r="M425" s="19">
        <f t="shared" si="123"/>
        <v>-4.9676128273255737E-2</v>
      </c>
      <c r="O425" s="30">
        <v>42.610000999999997</v>
      </c>
      <c r="P425" s="19">
        <f t="shared" si="124"/>
        <v>-3.2748304093568326E-3</v>
      </c>
      <c r="R425" s="20">
        <f t="shared" si="114"/>
        <v>4.8851697619892609E-5</v>
      </c>
      <c r="S425" s="20">
        <f t="shared" si="115"/>
        <v>6.3620107485283888E-5</v>
      </c>
      <c r="U425" s="20">
        <f t="shared" si="125"/>
        <v>7.5557830669693954E-5</v>
      </c>
      <c r="V425" s="20">
        <f t="shared" si="126"/>
        <v>9.2706170985468409E-5</v>
      </c>
      <c r="X425" s="20">
        <f t="shared" si="116"/>
        <v>6.225813790178389E-5</v>
      </c>
      <c r="Y425" s="20">
        <f t="shared" si="117"/>
        <v>6.7419405662659876E-5</v>
      </c>
      <c r="AA425" s="20">
        <f t="shared" si="127"/>
        <v>4.1975538941325938E-5</v>
      </c>
      <c r="AB425" s="50">
        <f t="shared" si="128"/>
        <v>5.222181771841145E-5</v>
      </c>
      <c r="AD425" s="51">
        <f t="shared" si="129"/>
        <v>1.546677686773499</v>
      </c>
      <c r="AE425" s="21">
        <f t="shared" si="130"/>
        <v>1.4571835014097152</v>
      </c>
      <c r="AG425" s="21">
        <f t="shared" si="118"/>
        <v>1.2744314104743031</v>
      </c>
      <c r="AH425" s="21">
        <f t="shared" si="119"/>
        <v>1.0597185123941328</v>
      </c>
      <c r="AJ425" s="21">
        <f t="shared" si="131"/>
        <v>0.85924422254331911</v>
      </c>
      <c r="AK425" s="21">
        <f t="shared" si="132"/>
        <v>0.82083825039891667</v>
      </c>
    </row>
    <row r="426" spans="1:37" ht="17" thickBot="1" x14ac:dyDescent="0.25">
      <c r="A426" s="16">
        <v>43882</v>
      </c>
      <c r="B426" s="16"/>
      <c r="C426" s="17">
        <v>3339.25</v>
      </c>
      <c r="D426" s="19">
        <f t="shared" si="120"/>
        <v>-8.9040587667879034E-3</v>
      </c>
      <c r="F426" s="67">
        <v>1678.61</v>
      </c>
      <c r="G426" s="19">
        <f t="shared" si="121"/>
        <v>-1.0294386434522185E-2</v>
      </c>
      <c r="I426" s="30">
        <v>132.112549</v>
      </c>
      <c r="J426" s="48">
        <f t="shared" si="122"/>
        <v>2.0450319799485417E-3</v>
      </c>
      <c r="L426" s="30">
        <v>43.806232000000001</v>
      </c>
      <c r="M426" s="19">
        <f t="shared" si="123"/>
        <v>-1.1739652282462987E-2</v>
      </c>
      <c r="O426" s="30">
        <v>42.75</v>
      </c>
      <c r="P426" s="19">
        <f t="shared" si="124"/>
        <v>1.7857142857142794E-2</v>
      </c>
      <c r="R426" s="20">
        <f t="shared" si="114"/>
        <v>3.5429964711175638E-5</v>
      </c>
      <c r="S426" s="20">
        <f t="shared" si="115"/>
        <v>5.2675149047989079E-5</v>
      </c>
      <c r="U426" s="20">
        <f t="shared" si="125"/>
        <v>6.243990352901398E-5</v>
      </c>
      <c r="V426" s="20">
        <f t="shared" si="126"/>
        <v>8.0194557977963311E-5</v>
      </c>
      <c r="X426" s="20">
        <f t="shared" si="116"/>
        <v>4.1909492389144169E-5</v>
      </c>
      <c r="Y426" s="20">
        <f t="shared" si="117"/>
        <v>4.972686067966952E-5</v>
      </c>
      <c r="AA426" s="20">
        <f t="shared" si="127"/>
        <v>4.2409622254708264E-5</v>
      </c>
      <c r="AB426" s="50">
        <f t="shared" si="128"/>
        <v>5.2233171165917133E-5</v>
      </c>
      <c r="AD426" s="51">
        <f t="shared" si="129"/>
        <v>1.7623473248709904</v>
      </c>
      <c r="AE426" s="21">
        <f t="shared" si="130"/>
        <v>1.5224362802448455</v>
      </c>
      <c r="AG426" s="21">
        <f t="shared" si="118"/>
        <v>1.1828827019950348</v>
      </c>
      <c r="AH426" s="21">
        <f t="shared" si="119"/>
        <v>0.94402885570131834</v>
      </c>
      <c r="AJ426" s="21">
        <f t="shared" si="131"/>
        <v>1.1969987156473525</v>
      </c>
      <c r="AK426" s="21">
        <f t="shared" si="132"/>
        <v>0.99160936627499074</v>
      </c>
    </row>
    <row r="427" spans="1:37" ht="17" thickBot="1" x14ac:dyDescent="0.25">
      <c r="A427" s="16">
        <v>43881</v>
      </c>
      <c r="B427" s="16"/>
      <c r="C427" s="17">
        <v>3369.25</v>
      </c>
      <c r="D427" s="19">
        <f t="shared" si="120"/>
        <v>-5.3140453169975288E-3</v>
      </c>
      <c r="F427" s="67">
        <v>1696.07</v>
      </c>
      <c r="G427" s="19">
        <f t="shared" si="121"/>
        <v>2.0678612996802848E-3</v>
      </c>
      <c r="I427" s="30">
        <v>131.84292600000001</v>
      </c>
      <c r="J427" s="48">
        <f t="shared" si="122"/>
        <v>5.114606712104397E-4</v>
      </c>
      <c r="L427" s="30">
        <v>44.326611</v>
      </c>
      <c r="M427" s="19">
        <f t="shared" si="123"/>
        <v>1.2097764839633873E-2</v>
      </c>
      <c r="O427" s="30">
        <v>42</v>
      </c>
      <c r="P427" s="19">
        <f t="shared" si="124"/>
        <v>-1.3389711064129672E-2</v>
      </c>
      <c r="R427" s="20">
        <f t="shared" si="114"/>
        <v>3.4827202634562244E-5</v>
      </c>
      <c r="S427" s="20">
        <f t="shared" si="115"/>
        <v>5.1219766918498737E-5</v>
      </c>
      <c r="U427" s="20">
        <f t="shared" si="125"/>
        <v>6.3346903678458141E-5</v>
      </c>
      <c r="V427" s="20">
        <f t="shared" si="126"/>
        <v>8.0586234464078067E-5</v>
      </c>
      <c r="X427" s="20">
        <f t="shared" si="116"/>
        <v>4.1315064850927349E-5</v>
      </c>
      <c r="Y427" s="20">
        <f t="shared" si="117"/>
        <v>4.8495807688820227E-5</v>
      </c>
      <c r="AA427" s="20">
        <f t="shared" si="127"/>
        <v>4.3568784194831616E-5</v>
      </c>
      <c r="AB427" s="50">
        <f t="shared" si="128"/>
        <v>5.4385793935777915E-5</v>
      </c>
      <c r="AD427" s="51">
        <f t="shared" si="129"/>
        <v>1.8188915240523271</v>
      </c>
      <c r="AE427" s="21">
        <f t="shared" si="130"/>
        <v>1.5733424674170708</v>
      </c>
      <c r="AG427" s="21">
        <f t="shared" si="118"/>
        <v>1.186287204414362</v>
      </c>
      <c r="AH427" s="21">
        <f t="shared" si="119"/>
        <v>0.9468182033312863</v>
      </c>
      <c r="AJ427" s="21">
        <f t="shared" si="131"/>
        <v>1.2509986705505396</v>
      </c>
      <c r="AK427" s="21">
        <f t="shared" si="132"/>
        <v>1.0618126010279778</v>
      </c>
    </row>
    <row r="428" spans="1:37" ht="17" thickBot="1" x14ac:dyDescent="0.25">
      <c r="A428" s="16">
        <v>43880</v>
      </c>
      <c r="B428" s="16"/>
      <c r="C428" s="17">
        <v>3387.25</v>
      </c>
      <c r="D428" s="19">
        <f t="shared" si="120"/>
        <v>5.3424352600726088E-3</v>
      </c>
      <c r="F428" s="67">
        <v>1692.57</v>
      </c>
      <c r="G428" s="19">
        <f t="shared" si="121"/>
        <v>5.3756415130203905E-3</v>
      </c>
      <c r="I428" s="30">
        <v>131.77552800000001</v>
      </c>
      <c r="J428" s="48">
        <f t="shared" si="122"/>
        <v>2.049922440392038E-3</v>
      </c>
      <c r="L428" s="30">
        <v>43.796768</v>
      </c>
      <c r="M428" s="19">
        <f t="shared" si="123"/>
        <v>-6.4393831121251077E-3</v>
      </c>
      <c r="O428" s="30">
        <v>42.57</v>
      </c>
      <c r="P428" s="19">
        <f t="shared" si="124"/>
        <v>3.7726951190757418E-3</v>
      </c>
      <c r="R428" s="20">
        <f t="shared" si="114"/>
        <v>3.7519565906095365E-5</v>
      </c>
      <c r="S428" s="20">
        <f t="shared" si="115"/>
        <v>5.4982766804665862E-5</v>
      </c>
      <c r="U428" s="20">
        <f t="shared" si="125"/>
        <v>6.7166440437471162E-5</v>
      </c>
      <c r="V428" s="20">
        <f t="shared" si="126"/>
        <v>8.4823895746597729E-5</v>
      </c>
      <c r="X428" s="20">
        <f t="shared" si="116"/>
        <v>4.7709665801996652E-5</v>
      </c>
      <c r="Y428" s="20">
        <f t="shared" si="117"/>
        <v>5.4310291107636125E-5</v>
      </c>
      <c r="AA428" s="20">
        <f t="shared" si="127"/>
        <v>4.2848873705949874E-5</v>
      </c>
      <c r="AB428" s="50">
        <f t="shared" si="128"/>
        <v>5.4587558539875867E-5</v>
      </c>
      <c r="AD428" s="51">
        <f t="shared" si="129"/>
        <v>1.7901710431718885</v>
      </c>
      <c r="AE428" s="21">
        <f t="shared" si="130"/>
        <v>1.5427360366921283</v>
      </c>
      <c r="AG428" s="21">
        <f t="shared" si="118"/>
        <v>1.2715942908669373</v>
      </c>
      <c r="AH428" s="21">
        <f t="shared" si="119"/>
        <v>0.98776933690116386</v>
      </c>
      <c r="AJ428" s="21">
        <f t="shared" si="131"/>
        <v>1.1420407638295389</v>
      </c>
      <c r="AK428" s="21">
        <f t="shared" si="132"/>
        <v>0.99281214300848064</v>
      </c>
    </row>
    <row r="429" spans="1:37" ht="17" thickBot="1" x14ac:dyDescent="0.25">
      <c r="A429" s="16">
        <v>43879</v>
      </c>
      <c r="B429" s="16"/>
      <c r="C429" s="17">
        <v>3369.25</v>
      </c>
      <c r="D429" s="19">
        <f t="shared" si="120"/>
        <v>-3.4753031647442034E-3</v>
      </c>
      <c r="F429" s="67">
        <v>1683.52</v>
      </c>
      <c r="G429" s="19">
        <f t="shared" si="121"/>
        <v>-2.4058118726223432E-3</v>
      </c>
      <c r="I429" s="30">
        <v>131.50595100000001</v>
      </c>
      <c r="J429" s="48">
        <f t="shared" si="122"/>
        <v>-1.0218039023432213E-2</v>
      </c>
      <c r="L429" s="30">
        <v>44.080620000000003</v>
      </c>
      <c r="M429" s="19">
        <f t="shared" si="123"/>
        <v>-8.0900727954434926E-3</v>
      </c>
      <c r="O429" s="30">
        <v>42.41</v>
      </c>
      <c r="P429" s="19">
        <f t="shared" si="124"/>
        <v>2.2420443587271022E-2</v>
      </c>
      <c r="R429" s="20">
        <f t="shared" si="114"/>
        <v>3.7778920980789431E-5</v>
      </c>
      <c r="S429" s="20">
        <f t="shared" si="115"/>
        <v>5.4921552410769354E-5</v>
      </c>
      <c r="U429" s="20">
        <f t="shared" si="125"/>
        <v>6.7708259257438512E-5</v>
      </c>
      <c r="V429" s="20">
        <f t="shared" si="126"/>
        <v>8.5106244508249119E-5</v>
      </c>
      <c r="X429" s="20">
        <f t="shared" si="116"/>
        <v>4.7613190399862434E-5</v>
      </c>
      <c r="Y429" s="20">
        <f t="shared" si="117"/>
        <v>5.4399140387768121E-5</v>
      </c>
      <c r="AA429" s="20">
        <f t="shared" si="127"/>
        <v>4.2652795359512176E-5</v>
      </c>
      <c r="AB429" s="50">
        <f t="shared" si="128"/>
        <v>5.4343416094002581E-5</v>
      </c>
      <c r="AD429" s="51">
        <f t="shared" si="129"/>
        <v>1.7922232160063052</v>
      </c>
      <c r="AE429" s="21">
        <f t="shared" si="130"/>
        <v>1.5495964839398997</v>
      </c>
      <c r="AG429" s="21">
        <f t="shared" si="118"/>
        <v>1.2603110190487898</v>
      </c>
      <c r="AH429" s="21">
        <f t="shared" si="119"/>
        <v>0.99048803247413675</v>
      </c>
      <c r="AJ429" s="21">
        <f t="shared" si="131"/>
        <v>1.1290104177724163</v>
      </c>
      <c r="AK429" s="21">
        <f t="shared" si="132"/>
        <v>0.98947341632948071</v>
      </c>
    </row>
    <row r="430" spans="1:37" ht="17" thickBot="1" x14ac:dyDescent="0.25">
      <c r="A430" s="16">
        <v>43875</v>
      </c>
      <c r="B430" s="16"/>
      <c r="C430" s="17">
        <v>3381</v>
      </c>
      <c r="D430" s="19">
        <f t="shared" si="120"/>
        <v>1.0362694300518616E-3</v>
      </c>
      <c r="F430" s="67">
        <v>1687.58</v>
      </c>
      <c r="G430" s="19">
        <f t="shared" si="121"/>
        <v>-3.6369218416050231E-3</v>
      </c>
      <c r="I430" s="30">
        <v>132.86355599999999</v>
      </c>
      <c r="J430" s="48">
        <f t="shared" si="122"/>
        <v>-1.2381994384464967E-2</v>
      </c>
      <c r="L430" s="30">
        <v>44.440143999999997</v>
      </c>
      <c r="M430" s="19">
        <f t="shared" si="123"/>
        <v>-7.3964804323055633E-3</v>
      </c>
      <c r="O430" s="30">
        <v>41.48</v>
      </c>
      <c r="P430" s="19">
        <f t="shared" si="124"/>
        <v>-9.6339113680166122E-4</v>
      </c>
      <c r="R430" s="20">
        <f t="shared" si="114"/>
        <v>3.9080297923088521E-5</v>
      </c>
      <c r="S430" s="20">
        <f t="shared" si="115"/>
        <v>5.5531919794724049E-5</v>
      </c>
      <c r="U430" s="20">
        <f t="shared" si="125"/>
        <v>6.7908919578352892E-5</v>
      </c>
      <c r="V430" s="20">
        <f t="shared" si="126"/>
        <v>8.5212417387262634E-5</v>
      </c>
      <c r="X430" s="20">
        <f t="shared" si="116"/>
        <v>4.8436151175051293E-5</v>
      </c>
      <c r="Y430" s="20">
        <f t="shared" si="117"/>
        <v>5.4949308230278613E-5</v>
      </c>
      <c r="AA430" s="20">
        <f t="shared" si="127"/>
        <v>4.6777695891270995E-5</v>
      </c>
      <c r="AB430" s="50">
        <f t="shared" si="128"/>
        <v>5.7286167867616109E-5</v>
      </c>
      <c r="AD430" s="51">
        <f t="shared" si="129"/>
        <v>1.7376766091190035</v>
      </c>
      <c r="AE430" s="21">
        <f t="shared" si="130"/>
        <v>1.5344763462573188</v>
      </c>
      <c r="AG430" s="21">
        <f t="shared" si="118"/>
        <v>1.2394007658379533</v>
      </c>
      <c r="AH430" s="21">
        <f t="shared" si="119"/>
        <v>0.98950852830950053</v>
      </c>
      <c r="AJ430" s="21">
        <f t="shared" si="131"/>
        <v>1.1969636460635802</v>
      </c>
      <c r="AK430" s="21">
        <f t="shared" si="132"/>
        <v>1.03158990503798</v>
      </c>
    </row>
    <row r="431" spans="1:37" ht="17" thickBot="1" x14ac:dyDescent="0.25">
      <c r="A431" s="16">
        <v>43874</v>
      </c>
      <c r="B431" s="16"/>
      <c r="C431" s="17">
        <v>3377.5</v>
      </c>
      <c r="D431" s="19">
        <f t="shared" si="120"/>
        <v>-8.8744268599316722E-4</v>
      </c>
      <c r="F431" s="67">
        <v>1693.74</v>
      </c>
      <c r="G431" s="19">
        <f t="shared" si="121"/>
        <v>2.5808284696160477E-3</v>
      </c>
      <c r="I431" s="30">
        <v>134.52929700000001</v>
      </c>
      <c r="J431" s="48">
        <f t="shared" si="122"/>
        <v>9.3150432859956389E-4</v>
      </c>
      <c r="L431" s="30">
        <v>44.771293999999997</v>
      </c>
      <c r="M431" s="19">
        <f t="shared" si="123"/>
        <v>-5.2273150395797385E-2</v>
      </c>
      <c r="O431" s="30">
        <v>41.52</v>
      </c>
      <c r="P431" s="19">
        <f t="shared" si="124"/>
        <v>-1.1428571428571344E-2</v>
      </c>
      <c r="R431" s="20">
        <f t="shared" si="114"/>
        <v>4.000799146418988E-5</v>
      </c>
      <c r="S431" s="20">
        <f t="shared" si="115"/>
        <v>5.534219568941976E-5</v>
      </c>
      <c r="U431" s="20">
        <f t="shared" si="125"/>
        <v>6.7672743352836966E-5</v>
      </c>
      <c r="V431" s="20">
        <f t="shared" si="126"/>
        <v>8.4357497380412077E-5</v>
      </c>
      <c r="X431" s="20">
        <f t="shared" si="116"/>
        <v>5.0206956380148558E-5</v>
      </c>
      <c r="Y431" s="20">
        <f t="shared" si="117"/>
        <v>5.512456410561649E-5</v>
      </c>
      <c r="AA431" s="20">
        <f t="shared" si="127"/>
        <v>4.5444088887425653E-5</v>
      </c>
      <c r="AB431" s="50">
        <f t="shared" si="128"/>
        <v>5.6931602820752857E-5</v>
      </c>
      <c r="AD431" s="51">
        <f t="shared" si="129"/>
        <v>1.6914806486451361</v>
      </c>
      <c r="AE431" s="21">
        <f t="shared" si="130"/>
        <v>1.5242889504028012</v>
      </c>
      <c r="AG431" s="21">
        <f t="shared" si="118"/>
        <v>1.2549231926598341</v>
      </c>
      <c r="AH431" s="21">
        <f t="shared" si="119"/>
        <v>0.99606752892450057</v>
      </c>
      <c r="AJ431" s="21">
        <f t="shared" si="131"/>
        <v>1.1358752895181325</v>
      </c>
      <c r="AK431" s="21">
        <f t="shared" si="132"/>
        <v>1.0287196254419113</v>
      </c>
    </row>
    <row r="432" spans="1:37" ht="17" thickBot="1" x14ac:dyDescent="0.25">
      <c r="A432" s="16">
        <v>43873</v>
      </c>
      <c r="B432" s="16"/>
      <c r="C432" s="17">
        <v>3380.5</v>
      </c>
      <c r="D432" s="19">
        <f t="shared" si="120"/>
        <v>6.8503350707371791E-3</v>
      </c>
      <c r="F432" s="67">
        <v>1689.38</v>
      </c>
      <c r="G432" s="19">
        <f t="shared" si="121"/>
        <v>7.0759637796495856E-3</v>
      </c>
      <c r="I432" s="30">
        <v>134.404099</v>
      </c>
      <c r="J432" s="48">
        <f t="shared" si="122"/>
        <v>2.4964967704826924E-2</v>
      </c>
      <c r="L432" s="30">
        <v>47.240715000000002</v>
      </c>
      <c r="M432" s="19">
        <f t="shared" si="123"/>
        <v>1.628334927759667E-2</v>
      </c>
      <c r="O432" s="30">
        <v>42</v>
      </c>
      <c r="P432" s="19">
        <f t="shared" si="124"/>
        <v>3.8240917782026429E-3</v>
      </c>
      <c r="R432" s="20">
        <f t="shared" si="114"/>
        <v>4.4971205776105289E-5</v>
      </c>
      <c r="S432" s="20">
        <f t="shared" si="115"/>
        <v>5.6615776744501122E-5</v>
      </c>
      <c r="U432" s="20">
        <f t="shared" si="125"/>
        <v>7.2717517422838491E-5</v>
      </c>
      <c r="V432" s="20">
        <f t="shared" si="126"/>
        <v>8.6932910533593741E-5</v>
      </c>
      <c r="X432" s="20">
        <f t="shared" si="116"/>
        <v>5.4653549144905411E-5</v>
      </c>
      <c r="Y432" s="20">
        <f t="shared" si="117"/>
        <v>5.8793267763412765E-5</v>
      </c>
      <c r="AA432" s="20">
        <f t="shared" si="127"/>
        <v>4.7081374962695203E-5</v>
      </c>
      <c r="AB432" s="50">
        <f t="shared" si="128"/>
        <v>5.7992442016478632E-5</v>
      </c>
      <c r="AD432" s="51">
        <f t="shared" si="129"/>
        <v>1.6169794909407509</v>
      </c>
      <c r="AE432" s="21">
        <f t="shared" si="130"/>
        <v>1.535489143351499</v>
      </c>
      <c r="AG432" s="21">
        <f t="shared" si="118"/>
        <v>1.2153009509463648</v>
      </c>
      <c r="AH432" s="21">
        <f t="shared" si="119"/>
        <v>1.0384608521532497</v>
      </c>
      <c r="AJ432" s="21">
        <f t="shared" si="131"/>
        <v>1.0469226730787617</v>
      </c>
      <c r="AK432" s="21">
        <f t="shared" si="132"/>
        <v>1.0243159301371101</v>
      </c>
    </row>
    <row r="433" spans="1:37" ht="17" thickBot="1" x14ac:dyDescent="0.25">
      <c r="A433" s="16">
        <v>43872</v>
      </c>
      <c r="B433" s="16"/>
      <c r="C433" s="17">
        <v>3357.5</v>
      </c>
      <c r="D433" s="19">
        <f t="shared" si="120"/>
        <v>1.3420817178646516E-3</v>
      </c>
      <c r="F433" s="67">
        <v>1677.51</v>
      </c>
      <c r="G433" s="19">
        <f t="shared" si="121"/>
        <v>5.9004479303459423E-3</v>
      </c>
      <c r="I433" s="30">
        <v>131.13043200000001</v>
      </c>
      <c r="J433" s="48">
        <f t="shared" si="122"/>
        <v>1.3921804919303948E-2</v>
      </c>
      <c r="L433" s="30">
        <v>46.483803000000002</v>
      </c>
      <c r="M433" s="19">
        <f t="shared" si="123"/>
        <v>5.3203002460930904E-3</v>
      </c>
      <c r="O433" s="30">
        <v>41.84</v>
      </c>
      <c r="P433" s="19">
        <f t="shared" si="124"/>
        <v>-7.1647959676324202E-4</v>
      </c>
      <c r="R433" s="20">
        <f t="shared" si="114"/>
        <v>4.7224961792602789E-5</v>
      </c>
      <c r="S433" s="20">
        <f t="shared" si="115"/>
        <v>6.1144324456327578E-5</v>
      </c>
      <c r="U433" s="20">
        <f t="shared" si="125"/>
        <v>7.680313774809989E-5</v>
      </c>
      <c r="V433" s="20">
        <f t="shared" si="126"/>
        <v>9.2988080068174853E-5</v>
      </c>
      <c r="X433" s="20">
        <f t="shared" si="116"/>
        <v>5.948060262649766E-5</v>
      </c>
      <c r="Y433" s="20">
        <f t="shared" si="117"/>
        <v>6.5734041663320476E-5</v>
      </c>
      <c r="AA433" s="20">
        <f t="shared" si="127"/>
        <v>3.8002776653893642E-5</v>
      </c>
      <c r="AB433" s="50">
        <f t="shared" si="128"/>
        <v>4.5578518534926202E-5</v>
      </c>
      <c r="AD433" s="51">
        <f t="shared" si="129"/>
        <v>1.6263250372842051</v>
      </c>
      <c r="AE433" s="21">
        <f t="shared" si="130"/>
        <v>1.5207965889719122</v>
      </c>
      <c r="AG433" s="21">
        <f t="shared" si="118"/>
        <v>1.2595161619763251</v>
      </c>
      <c r="AH433" s="21">
        <f t="shared" si="119"/>
        <v>1.0750636669519689</v>
      </c>
      <c r="AJ433" s="21">
        <f t="shared" si="131"/>
        <v>0.80471799682527878</v>
      </c>
      <c r="AK433" s="21">
        <f t="shared" si="132"/>
        <v>0.74542517134980735</v>
      </c>
    </row>
    <row r="434" spans="1:37" ht="17" thickBot="1" x14ac:dyDescent="0.25">
      <c r="A434" s="16">
        <v>43871</v>
      </c>
      <c r="B434" s="16"/>
      <c r="C434" s="17">
        <v>3353</v>
      </c>
      <c r="D434" s="19">
        <f t="shared" si="120"/>
        <v>8.2694331679447064E-3</v>
      </c>
      <c r="F434" s="67">
        <v>1667.67</v>
      </c>
      <c r="G434" s="19">
        <f t="shared" si="121"/>
        <v>6.5729909825082977E-3</v>
      </c>
      <c r="I434" s="30">
        <v>129.329926</v>
      </c>
      <c r="J434" s="48">
        <f t="shared" si="122"/>
        <v>7.1232537658005857E-3</v>
      </c>
      <c r="L434" s="30">
        <v>46.237803999999997</v>
      </c>
      <c r="M434" s="19">
        <f t="shared" si="123"/>
        <v>1.876161529328968E-2</v>
      </c>
      <c r="O434" s="30">
        <v>41.869999</v>
      </c>
      <c r="P434" s="19">
        <f t="shared" si="124"/>
        <v>1.2330705698000433E-2</v>
      </c>
      <c r="R434" s="20">
        <f t="shared" si="114"/>
        <v>4.7370685274024797E-5</v>
      </c>
      <c r="S434" s="20">
        <f t="shared" si="115"/>
        <v>6.0890764862534292E-5</v>
      </c>
      <c r="U434" s="20">
        <f t="shared" si="125"/>
        <v>7.6678052199862163E-5</v>
      </c>
      <c r="V434" s="20">
        <f t="shared" si="126"/>
        <v>9.2268071847300006E-5</v>
      </c>
      <c r="X434" s="20">
        <f t="shared" si="116"/>
        <v>5.9939761092664515E-5</v>
      </c>
      <c r="Y434" s="20">
        <f t="shared" si="117"/>
        <v>6.5566359905126781E-5</v>
      </c>
      <c r="AA434" s="20">
        <f t="shared" si="127"/>
        <v>3.8816330929540297E-5</v>
      </c>
      <c r="AB434" s="50">
        <f t="shared" si="128"/>
        <v>4.568769686307454E-5</v>
      </c>
      <c r="AD434" s="51">
        <f t="shared" si="129"/>
        <v>1.6186815064275151</v>
      </c>
      <c r="AE434" s="21">
        <f t="shared" si="130"/>
        <v>1.5153048587187641</v>
      </c>
      <c r="AG434" s="21">
        <f t="shared" si="118"/>
        <v>1.2653344731225966</v>
      </c>
      <c r="AH434" s="21">
        <f t="shared" si="119"/>
        <v>1.0767866038987688</v>
      </c>
      <c r="AJ434" s="21">
        <f t="shared" si="131"/>
        <v>0.81941670687261126</v>
      </c>
      <c r="AK434" s="21">
        <f t="shared" si="132"/>
        <v>0.75032226916870104</v>
      </c>
    </row>
    <row r="435" spans="1:37" ht="17" thickBot="1" x14ac:dyDescent="0.25">
      <c r="A435" s="16">
        <v>43868</v>
      </c>
      <c r="B435" s="16"/>
      <c r="C435" s="17">
        <v>3325.5</v>
      </c>
      <c r="D435" s="19">
        <f t="shared" si="120"/>
        <v>-5.9038935804498482E-3</v>
      </c>
      <c r="F435" s="67">
        <v>1656.78</v>
      </c>
      <c r="G435" s="19">
        <f t="shared" si="121"/>
        <v>-1.2328162817593302E-2</v>
      </c>
      <c r="I435" s="30">
        <v>128.41519199999999</v>
      </c>
      <c r="J435" s="48">
        <f t="shared" si="122"/>
        <v>-2.8269583062781267E-2</v>
      </c>
      <c r="L435" s="30">
        <v>45.386284000000003</v>
      </c>
      <c r="M435" s="19">
        <f t="shared" si="123"/>
        <v>-1.4787451588706424E-2</v>
      </c>
      <c r="O435" s="30">
        <v>41.360000999999997</v>
      </c>
      <c r="P435" s="19">
        <f t="shared" si="124"/>
        <v>-2.3145937647614745E-2</v>
      </c>
      <c r="R435" s="20">
        <f t="shared" si="114"/>
        <v>4.7368684680831729E-5</v>
      </c>
      <c r="S435" s="20">
        <f t="shared" si="115"/>
        <v>6.1521826442817091E-5</v>
      </c>
      <c r="U435" s="20">
        <f t="shared" si="125"/>
        <v>7.6146723979350644E-5</v>
      </c>
      <c r="V435" s="20">
        <f t="shared" si="126"/>
        <v>9.1812076690771919E-5</v>
      </c>
      <c r="X435" s="20">
        <f t="shared" si="116"/>
        <v>5.8502054993101114E-5</v>
      </c>
      <c r="Y435" s="20">
        <f t="shared" si="117"/>
        <v>6.4407144207906923E-5</v>
      </c>
      <c r="AA435" s="20">
        <f t="shared" si="127"/>
        <v>3.685463181386787E-5</v>
      </c>
      <c r="AB435" s="50">
        <f t="shared" si="128"/>
        <v>4.3645795660921412E-5</v>
      </c>
      <c r="AD435" s="51">
        <f t="shared" si="129"/>
        <v>1.6075330039756048</v>
      </c>
      <c r="AE435" s="21">
        <f t="shared" si="130"/>
        <v>1.492349658638773</v>
      </c>
      <c r="AG435" s="21">
        <f t="shared" si="118"/>
        <v>1.2350365096114782</v>
      </c>
      <c r="AH435" s="21">
        <f t="shared" si="119"/>
        <v>1.0468990914593808</v>
      </c>
      <c r="AJ435" s="21">
        <f t="shared" si="131"/>
        <v>0.77803789702401238</v>
      </c>
      <c r="AK435" s="21">
        <f t="shared" si="132"/>
        <v>0.70943595443300145</v>
      </c>
    </row>
    <row r="436" spans="1:37" ht="17" thickBot="1" x14ac:dyDescent="0.25">
      <c r="A436" s="16">
        <v>43867</v>
      </c>
      <c r="B436" s="16"/>
      <c r="C436" s="17">
        <v>3345.25</v>
      </c>
      <c r="D436" s="19">
        <f t="shared" si="120"/>
        <v>3.0734632683657725E-3</v>
      </c>
      <c r="F436" s="67">
        <v>1677.46</v>
      </c>
      <c r="G436" s="19">
        <f t="shared" si="121"/>
        <v>-2.6517313546423615E-3</v>
      </c>
      <c r="I436" s="30">
        <v>132.15104700000001</v>
      </c>
      <c r="J436" s="48">
        <f t="shared" si="122"/>
        <v>-1.3823886689603437E-3</v>
      </c>
      <c r="L436" s="30">
        <v>46.067504999999997</v>
      </c>
      <c r="M436" s="19">
        <f t="shared" si="123"/>
        <v>4.953487025155745E-3</v>
      </c>
      <c r="O436" s="30">
        <v>42.34</v>
      </c>
      <c r="P436" s="19">
        <f t="shared" si="124"/>
        <v>-2.1211407023331574E-3</v>
      </c>
      <c r="R436" s="20">
        <f t="shared" si="114"/>
        <v>4.6905758941250149E-5</v>
      </c>
      <c r="S436" s="20">
        <f t="shared" si="115"/>
        <v>6.1192549019640791E-5</v>
      </c>
      <c r="U436" s="20">
        <f t="shared" si="125"/>
        <v>7.3911533270089305E-5</v>
      </c>
      <c r="V436" s="20">
        <f t="shared" si="126"/>
        <v>8.7877512485793561E-5</v>
      </c>
      <c r="X436" s="20">
        <f t="shared" si="116"/>
        <v>5.7878541433258251E-5</v>
      </c>
      <c r="Y436" s="20">
        <f t="shared" si="117"/>
        <v>6.4341286168021814E-5</v>
      </c>
      <c r="AA436" s="20">
        <f t="shared" si="127"/>
        <v>3.4875544063769684E-5</v>
      </c>
      <c r="AB436" s="50">
        <f t="shared" si="128"/>
        <v>3.9435730635109323E-5</v>
      </c>
      <c r="AD436" s="51">
        <f t="shared" si="129"/>
        <v>1.5757453868865892</v>
      </c>
      <c r="AE436" s="21">
        <f t="shared" si="130"/>
        <v>1.4360819069260831</v>
      </c>
      <c r="AG436" s="21">
        <f t="shared" si="118"/>
        <v>1.2339325221397996</v>
      </c>
      <c r="AH436" s="21">
        <f t="shared" si="119"/>
        <v>1.0514562180988798</v>
      </c>
      <c r="AJ436" s="21">
        <f t="shared" si="131"/>
        <v>0.74352371331314759</v>
      </c>
      <c r="AK436" s="21">
        <f t="shared" si="132"/>
        <v>0.64445314449070845</v>
      </c>
    </row>
    <row r="437" spans="1:37" ht="17" thickBot="1" x14ac:dyDescent="0.25">
      <c r="A437" s="16">
        <v>43866</v>
      </c>
      <c r="B437" s="16"/>
      <c r="C437" s="17">
        <v>3335</v>
      </c>
      <c r="D437" s="19">
        <f t="shared" si="120"/>
        <v>1.0759205940293892E-2</v>
      </c>
      <c r="F437" s="67">
        <v>1681.92</v>
      </c>
      <c r="G437" s="19">
        <f t="shared" si="121"/>
        <v>1.5180139669356718E-2</v>
      </c>
      <c r="I437" s="30">
        <v>132.33398399999999</v>
      </c>
      <c r="J437" s="48">
        <f t="shared" si="122"/>
        <v>2.9435868624600348E-2</v>
      </c>
      <c r="L437" s="30">
        <v>45.840434999999999</v>
      </c>
      <c r="M437" s="19">
        <f t="shared" si="123"/>
        <v>1.7429688041350477E-2</v>
      </c>
      <c r="O437" s="30">
        <v>42.43</v>
      </c>
      <c r="P437" s="19">
        <f t="shared" si="124"/>
        <v>4.533136240453306E-2</v>
      </c>
      <c r="R437" s="20">
        <f t="shared" si="114"/>
        <v>4.7058167686833659E-5</v>
      </c>
      <c r="S437" s="20">
        <f t="shared" si="115"/>
        <v>6.2200412629577473E-5</v>
      </c>
      <c r="U437" s="20">
        <f t="shared" si="125"/>
        <v>7.4131211018581094E-5</v>
      </c>
      <c r="V437" s="20">
        <f t="shared" si="126"/>
        <v>8.8190912498556771E-5</v>
      </c>
      <c r="X437" s="20">
        <f t="shared" si="116"/>
        <v>5.8231693451628888E-5</v>
      </c>
      <c r="Y437" s="20">
        <f t="shared" si="117"/>
        <v>6.5651755209325969E-5</v>
      </c>
      <c r="AA437" s="20">
        <f t="shared" si="127"/>
        <v>3.5262398768872742E-5</v>
      </c>
      <c r="AB437" s="50">
        <f t="shared" si="128"/>
        <v>4.0357601011725515E-5</v>
      </c>
      <c r="AD437" s="51">
        <f t="shared" si="129"/>
        <v>1.575310188699127</v>
      </c>
      <c r="AE437" s="21">
        <f t="shared" si="130"/>
        <v>1.4178509236548107</v>
      </c>
      <c r="AG437" s="21">
        <f t="shared" si="118"/>
        <v>1.2374407316314071</v>
      </c>
      <c r="AH437" s="21">
        <f t="shared" si="119"/>
        <v>1.0554874547264228</v>
      </c>
      <c r="AJ437" s="21">
        <f t="shared" si="131"/>
        <v>0.74933641708150822</v>
      </c>
      <c r="AK437" s="21">
        <f t="shared" si="132"/>
        <v>0.6488317248322355</v>
      </c>
    </row>
    <row r="438" spans="1:37" ht="17" thickBot="1" x14ac:dyDescent="0.25">
      <c r="A438" s="16">
        <v>43865</v>
      </c>
      <c r="B438" s="16"/>
      <c r="C438" s="17">
        <v>3299.5</v>
      </c>
      <c r="D438" s="19">
        <f t="shared" si="120"/>
        <v>1.6638422431058286E-2</v>
      </c>
      <c r="F438" s="67">
        <v>1656.77</v>
      </c>
      <c r="G438" s="19">
        <f t="shared" si="121"/>
        <v>1.5047083402258243E-2</v>
      </c>
      <c r="I438" s="30">
        <v>128.550003</v>
      </c>
      <c r="J438" s="48">
        <f t="shared" si="122"/>
        <v>2.8820177699449667E-2</v>
      </c>
      <c r="L438" s="30">
        <v>45.055137999999999</v>
      </c>
      <c r="M438" s="19">
        <f t="shared" si="123"/>
        <v>2.3425944825619327E-2</v>
      </c>
      <c r="O438" s="30">
        <v>40.590000000000003</v>
      </c>
      <c r="P438" s="19">
        <f t="shared" si="124"/>
        <v>8.4472049689441331E-3</v>
      </c>
      <c r="R438" s="20">
        <f t="shared" si="114"/>
        <v>4.7184218402480076E-5</v>
      </c>
      <c r="S438" s="20">
        <f t="shared" si="115"/>
        <v>6.304175233076219E-5</v>
      </c>
      <c r="U438" s="20">
        <f t="shared" si="125"/>
        <v>7.3348442150413372E-5</v>
      </c>
      <c r="V438" s="20">
        <f t="shared" si="126"/>
        <v>8.7365619701524309E-5</v>
      </c>
      <c r="X438" s="20">
        <f t="shared" si="116"/>
        <v>5.7061071195701693E-5</v>
      </c>
      <c r="Y438" s="20">
        <f t="shared" si="117"/>
        <v>6.4006004613863325E-5</v>
      </c>
      <c r="AA438" s="20">
        <f t="shared" si="127"/>
        <v>3.0390578565368241E-5</v>
      </c>
      <c r="AB438" s="50">
        <f t="shared" si="128"/>
        <v>3.3093195417197116E-5</v>
      </c>
      <c r="AD438" s="51">
        <f t="shared" si="129"/>
        <v>1.554512178727921</v>
      </c>
      <c r="AE438" s="21">
        <f t="shared" si="130"/>
        <v>1.385837424745773</v>
      </c>
      <c r="AG438" s="21">
        <f t="shared" si="118"/>
        <v>1.2093253449484389</v>
      </c>
      <c r="AH438" s="21">
        <f t="shared" si="119"/>
        <v>1.0152954549556614</v>
      </c>
      <c r="AJ438" s="21">
        <f t="shared" si="131"/>
        <v>0.64408354306385762</v>
      </c>
      <c r="AK438" s="21">
        <f t="shared" si="132"/>
        <v>0.52494091921123176</v>
      </c>
    </row>
    <row r="439" spans="1:37" ht="17" thickBot="1" x14ac:dyDescent="0.25">
      <c r="A439" s="16">
        <v>43864</v>
      </c>
      <c r="B439" s="16"/>
      <c r="C439" s="17">
        <v>3245.5</v>
      </c>
      <c r="D439" s="19">
        <f t="shared" si="120"/>
        <v>6.6687344913152202E-3</v>
      </c>
      <c r="F439" s="67">
        <v>1632.21</v>
      </c>
      <c r="G439" s="19">
        <f t="shared" si="121"/>
        <v>1.1244935132523004E-2</v>
      </c>
      <c r="I439" s="30">
        <v>124.94895200000001</v>
      </c>
      <c r="J439" s="48">
        <f t="shared" si="122"/>
        <v>-1.2028923512946488E-2</v>
      </c>
      <c r="L439" s="30">
        <v>44.023837999999998</v>
      </c>
      <c r="M439" s="19">
        <f t="shared" si="123"/>
        <v>1.2181794349901409E-2</v>
      </c>
      <c r="O439" s="30">
        <v>40.25</v>
      </c>
      <c r="P439" s="19">
        <f t="shared" si="124"/>
        <v>-2.0919508126501785E-2</v>
      </c>
      <c r="R439" s="20">
        <f t="shared" si="114"/>
        <v>4.4897515549712852E-5</v>
      </c>
      <c r="S439" s="20">
        <f t="shared" si="115"/>
        <v>6.0732737476220825E-5</v>
      </c>
      <c r="U439" s="20">
        <f t="shared" si="125"/>
        <v>6.8322660801191015E-5</v>
      </c>
      <c r="V439" s="20">
        <f t="shared" si="126"/>
        <v>8.2810725267028348E-5</v>
      </c>
      <c r="X439" s="20">
        <f t="shared" si="116"/>
        <v>5.3171685773997074E-5</v>
      </c>
      <c r="Y439" s="20">
        <f t="shared" si="117"/>
        <v>6.0263702119934155E-5</v>
      </c>
      <c r="AA439" s="20">
        <f t="shared" si="127"/>
        <v>2.8636063734115016E-5</v>
      </c>
      <c r="AB439" s="50">
        <f t="shared" si="128"/>
        <v>3.1404765267772856E-5</v>
      </c>
      <c r="AD439" s="51">
        <f t="shared" si="129"/>
        <v>1.521747026860331</v>
      </c>
      <c r="AE439" s="21">
        <f t="shared" si="130"/>
        <v>1.3635269659868683</v>
      </c>
      <c r="AG439" s="21">
        <f t="shared" si="118"/>
        <v>1.1842901577732654</v>
      </c>
      <c r="AH439" s="21">
        <f t="shared" si="119"/>
        <v>0.99227705886845108</v>
      </c>
      <c r="AJ439" s="21">
        <f t="shared" si="131"/>
        <v>0.6378095398710355</v>
      </c>
      <c r="AK439" s="21">
        <f t="shared" si="132"/>
        <v>0.51709780544749884</v>
      </c>
    </row>
    <row r="440" spans="1:37" ht="17" thickBot="1" x14ac:dyDescent="0.25">
      <c r="A440" s="16">
        <v>43861</v>
      </c>
      <c r="B440" s="16"/>
      <c r="C440" s="17">
        <v>3224</v>
      </c>
      <c r="D440" s="19">
        <f t="shared" si="120"/>
        <v>-1.9986321149023434E-2</v>
      </c>
      <c r="F440" s="67">
        <v>1614.06</v>
      </c>
      <c r="G440" s="19">
        <f t="shared" si="121"/>
        <v>-2.0725388601036343E-2</v>
      </c>
      <c r="I440" s="30">
        <v>126.470253</v>
      </c>
      <c r="J440" s="48">
        <f t="shared" si="122"/>
        <v>-2.9696424097446883E-2</v>
      </c>
      <c r="L440" s="30">
        <v>43.494002999999999</v>
      </c>
      <c r="M440" s="19">
        <f t="shared" si="123"/>
        <v>-2.6884141586535293E-2</v>
      </c>
      <c r="O440" s="30">
        <v>41.110000999999997</v>
      </c>
      <c r="P440" s="19">
        <f t="shared" si="124"/>
        <v>-4.2394572559981469E-2</v>
      </c>
      <c r="R440" s="20">
        <f t="shared" si="114"/>
        <v>4.4546383340395109E-5</v>
      </c>
      <c r="S440" s="20">
        <f t="shared" si="115"/>
        <v>5.945469498008359E-5</v>
      </c>
      <c r="U440" s="20">
        <f t="shared" si="125"/>
        <v>6.8836162939813338E-5</v>
      </c>
      <c r="V440" s="20">
        <f t="shared" si="126"/>
        <v>8.4566781777163381E-5</v>
      </c>
      <c r="X440" s="20">
        <f t="shared" si="116"/>
        <v>5.251730832524685E-5</v>
      </c>
      <c r="Y440" s="20">
        <f t="shared" si="117"/>
        <v>5.8596384836937483E-5</v>
      </c>
      <c r="AA440" s="20">
        <f t="shared" si="127"/>
        <v>2.9674942828929157E-5</v>
      </c>
      <c r="AB440" s="50">
        <f t="shared" si="128"/>
        <v>3.3795927944576557E-5</v>
      </c>
      <c r="AD440" s="51">
        <f t="shared" si="129"/>
        <v>1.5452693973787095</v>
      </c>
      <c r="AE440" s="21">
        <f t="shared" si="130"/>
        <v>1.4223734863241995</v>
      </c>
      <c r="AG440" s="21">
        <f t="shared" si="118"/>
        <v>1.1789354014206497</v>
      </c>
      <c r="AH440" s="21">
        <f t="shared" si="119"/>
        <v>0.98556362717135071</v>
      </c>
      <c r="AJ440" s="21">
        <f t="shared" si="131"/>
        <v>0.66615829622288592</v>
      </c>
      <c r="AK440" s="21">
        <f t="shared" si="132"/>
        <v>0.56843160924293146</v>
      </c>
    </row>
    <row r="441" spans="1:37" ht="17" thickBot="1" x14ac:dyDescent="0.25">
      <c r="A441" s="16">
        <v>43860</v>
      </c>
      <c r="B441" s="16"/>
      <c r="C441" s="17">
        <v>3289.75</v>
      </c>
      <c r="D441" s="19">
        <f t="shared" si="120"/>
        <v>5.2711993888463482E-3</v>
      </c>
      <c r="F441" s="67">
        <v>1648.22</v>
      </c>
      <c r="G441" s="19">
        <f t="shared" si="121"/>
        <v>-6.0634724293906483E-4</v>
      </c>
      <c r="I441" s="30">
        <v>130.340912</v>
      </c>
      <c r="J441" s="48">
        <f t="shared" si="122"/>
        <v>-3.0196422190370553E-3</v>
      </c>
      <c r="L441" s="30">
        <v>44.695605999999998</v>
      </c>
      <c r="M441" s="19">
        <f t="shared" si="123"/>
        <v>4.0383607316361037E-3</v>
      </c>
      <c r="O441" s="30">
        <v>42.93</v>
      </c>
      <c r="P441" s="19">
        <f t="shared" si="124"/>
        <v>-4.8748082234697954E-2</v>
      </c>
      <c r="R441" s="20">
        <f t="shared" si="114"/>
        <v>3.9650816611117846E-5</v>
      </c>
      <c r="S441" s="20">
        <f t="shared" si="115"/>
        <v>5.4664607206504231E-5</v>
      </c>
      <c r="U441" s="20">
        <f t="shared" si="125"/>
        <v>6.1909829322925295E-5</v>
      </c>
      <c r="V441" s="20">
        <f t="shared" si="126"/>
        <v>7.7867930691972266E-5</v>
      </c>
      <c r="X441" s="20">
        <f t="shared" si="116"/>
        <v>4.6386929883501003E-5</v>
      </c>
      <c r="Y441" s="20">
        <f t="shared" si="117"/>
        <v>5.2488339702525322E-5</v>
      </c>
      <c r="AA441" s="20">
        <f t="shared" si="127"/>
        <v>2.0402695302440446E-5</v>
      </c>
      <c r="AB441" s="50">
        <f t="shared" si="128"/>
        <v>2.4761491978861224E-5</v>
      </c>
      <c r="AD441" s="51">
        <f t="shared" si="129"/>
        <v>1.5613758962423527</v>
      </c>
      <c r="AE441" s="21">
        <f t="shared" si="130"/>
        <v>1.4244670303367186</v>
      </c>
      <c r="AG441" s="21">
        <f t="shared" si="118"/>
        <v>1.1698858648599533</v>
      </c>
      <c r="AH441" s="21">
        <f t="shared" si="119"/>
        <v>0.96018872877367045</v>
      </c>
      <c r="AJ441" s="21">
        <f t="shared" si="131"/>
        <v>0.5145592713144691</v>
      </c>
      <c r="AK441" s="21">
        <f t="shared" si="132"/>
        <v>0.45297118637148087</v>
      </c>
    </row>
    <row r="442" spans="1:37" ht="17" thickBot="1" x14ac:dyDescent="0.25">
      <c r="A442" s="16">
        <v>43859</v>
      </c>
      <c r="B442" s="16"/>
      <c r="C442" s="17">
        <v>3272.5</v>
      </c>
      <c r="D442" s="19">
        <f t="shared" si="120"/>
        <v>-1.7539845954396283E-3</v>
      </c>
      <c r="F442" s="67">
        <v>1649.22</v>
      </c>
      <c r="G442" s="19">
        <f t="shared" si="121"/>
        <v>-5.4814841615861143E-3</v>
      </c>
      <c r="I442" s="30">
        <v>130.73568700000001</v>
      </c>
      <c r="J442" s="48">
        <f t="shared" si="122"/>
        <v>-7.0204843682062368E-3</v>
      </c>
      <c r="L442" s="30">
        <v>44.515835000000003</v>
      </c>
      <c r="M442" s="19">
        <f t="shared" si="123"/>
        <v>-1.5072329925884476E-2</v>
      </c>
      <c r="O442" s="30">
        <v>45.130001</v>
      </c>
      <c r="P442" s="19">
        <f t="shared" si="124"/>
        <v>-1.7694758188339099E-3</v>
      </c>
      <c r="R442" s="20">
        <f t="shared" si="114"/>
        <v>3.945143963619658E-5</v>
      </c>
      <c r="S442" s="20">
        <f t="shared" si="115"/>
        <v>5.5177143366067286E-5</v>
      </c>
      <c r="U442" s="20">
        <f t="shared" si="125"/>
        <v>6.2155507750832946E-5</v>
      </c>
      <c r="V442" s="20">
        <f t="shared" si="126"/>
        <v>7.8500661830810097E-5</v>
      </c>
      <c r="X442" s="20">
        <f t="shared" si="116"/>
        <v>4.6192644303268921E-5</v>
      </c>
      <c r="Y442" s="20">
        <f t="shared" si="117"/>
        <v>5.2632016280800174E-5</v>
      </c>
      <c r="AA442" s="20">
        <f t="shared" si="127"/>
        <v>2.2655465091657426E-5</v>
      </c>
      <c r="AB442" s="50">
        <f t="shared" si="128"/>
        <v>2.4271934518384936E-5</v>
      </c>
      <c r="AD442" s="51">
        <f t="shared" si="129"/>
        <v>1.5754940332723739</v>
      </c>
      <c r="AE442" s="21">
        <f t="shared" si="130"/>
        <v>1.4227025366283506</v>
      </c>
      <c r="AG442" s="21">
        <f t="shared" si="118"/>
        <v>1.1708734770958094</v>
      </c>
      <c r="AH442" s="21">
        <f t="shared" si="119"/>
        <v>0.95387352570281292</v>
      </c>
      <c r="AJ442" s="21">
        <f t="shared" si="131"/>
        <v>0.57426206243868227</v>
      </c>
      <c r="AK442" s="21">
        <f t="shared" si="132"/>
        <v>0.43989110413627602</v>
      </c>
    </row>
    <row r="443" spans="1:37" ht="17" thickBot="1" x14ac:dyDescent="0.25">
      <c r="A443" s="16">
        <v>43858</v>
      </c>
      <c r="B443" s="16"/>
      <c r="C443" s="17">
        <v>3278.25</v>
      </c>
      <c r="D443" s="19">
        <f t="shared" si="120"/>
        <v>1.1961722488038173E-2</v>
      </c>
      <c r="F443" s="67">
        <v>1658.31</v>
      </c>
      <c r="G443" s="19">
        <f t="shared" si="121"/>
        <v>8.6184874767354369E-3</v>
      </c>
      <c r="I443" s="30">
        <v>131.66000399999999</v>
      </c>
      <c r="J443" s="48">
        <f t="shared" si="122"/>
        <v>7.4413305662748286E-3</v>
      </c>
      <c r="L443" s="30">
        <v>45.19706</v>
      </c>
      <c r="M443" s="19">
        <f t="shared" si="123"/>
        <v>6.3199220754908136E-3</v>
      </c>
      <c r="O443" s="30">
        <v>45.209999000000003</v>
      </c>
      <c r="P443" s="19">
        <f t="shared" si="124"/>
        <v>1.6869096195886168E-2</v>
      </c>
      <c r="R443" s="20">
        <f t="shared" si="114"/>
        <v>3.9382639036756871E-5</v>
      </c>
      <c r="S443" s="20">
        <f t="shared" si="115"/>
        <v>5.5000046293057531E-5</v>
      </c>
      <c r="U443" s="20">
        <f t="shared" si="125"/>
        <v>6.1820484597231118E-5</v>
      </c>
      <c r="V443" s="20">
        <f t="shared" si="126"/>
        <v>7.8391270464911185E-5</v>
      </c>
      <c r="X443" s="20">
        <f t="shared" si="116"/>
        <v>4.5600519615367908E-5</v>
      </c>
      <c r="Y443" s="20">
        <f t="shared" si="117"/>
        <v>5.2181773716012741E-5</v>
      </c>
      <c r="AA443" s="20">
        <f t="shared" si="127"/>
        <v>2.2712524518770969E-5</v>
      </c>
      <c r="AB443" s="50">
        <f t="shared" si="128"/>
        <v>2.3972989373548064E-5</v>
      </c>
      <c r="AD443" s="51">
        <f t="shared" si="129"/>
        <v>1.5697395123656495</v>
      </c>
      <c r="AE443" s="21">
        <f t="shared" si="130"/>
        <v>1.4252946269757276</v>
      </c>
      <c r="AG443" s="21">
        <f t="shared" si="118"/>
        <v>1.1578837967868969</v>
      </c>
      <c r="AH443" s="21">
        <f t="shared" si="119"/>
        <v>0.94875872354673763</v>
      </c>
      <c r="AJ443" s="21">
        <f t="shared" si="131"/>
        <v>0.57671413278253802</v>
      </c>
      <c r="AK443" s="21">
        <f t="shared" si="132"/>
        <v>0.43587216719441368</v>
      </c>
    </row>
    <row r="444" spans="1:37" ht="17" thickBot="1" x14ac:dyDescent="0.25">
      <c r="A444" s="16">
        <v>43857</v>
      </c>
      <c r="B444" s="16"/>
      <c r="C444" s="17">
        <v>3239.5</v>
      </c>
      <c r="D444" s="19">
        <f t="shared" si="120"/>
        <v>-1.6395931379990847E-2</v>
      </c>
      <c r="F444" s="67">
        <v>1644.14</v>
      </c>
      <c r="G444" s="19">
        <f t="shared" si="121"/>
        <v>-1.0882970467384179E-2</v>
      </c>
      <c r="I444" s="30">
        <v>130.68751499999999</v>
      </c>
      <c r="J444" s="48">
        <f t="shared" si="122"/>
        <v>-3.3124379960445927E-2</v>
      </c>
      <c r="L444" s="30">
        <v>44.913212000000001</v>
      </c>
      <c r="M444" s="19">
        <f t="shared" si="123"/>
        <v>-2.8249814843009924E-2</v>
      </c>
      <c r="O444" s="30">
        <v>44.459999000000003</v>
      </c>
      <c r="P444" s="19">
        <f t="shared" si="124"/>
        <v>1.2987013282912185E-2</v>
      </c>
      <c r="R444" s="20">
        <f t="shared" si="114"/>
        <v>3.8146661144525083E-5</v>
      </c>
      <c r="S444" s="20">
        <f t="shared" si="115"/>
        <v>5.4405322288145687E-5</v>
      </c>
      <c r="U444" s="20">
        <f t="shared" si="125"/>
        <v>6.1167255703858375E-5</v>
      </c>
      <c r="V444" s="20">
        <f t="shared" si="126"/>
        <v>7.7557984289214726E-5</v>
      </c>
      <c r="X444" s="20">
        <f t="shared" si="116"/>
        <v>4.4834035431300334E-5</v>
      </c>
      <c r="Y444" s="20">
        <f t="shared" si="117"/>
        <v>5.1542372148269533E-5</v>
      </c>
      <c r="AA444" s="20">
        <f t="shared" si="127"/>
        <v>2.0173560686389466E-5</v>
      </c>
      <c r="AB444" s="50">
        <f t="shared" si="128"/>
        <v>2.2650832985970021E-5</v>
      </c>
      <c r="AD444" s="51">
        <f t="shared" si="129"/>
        <v>1.6034760020573195</v>
      </c>
      <c r="AE444" s="21">
        <f t="shared" si="130"/>
        <v>1.4255587693874161</v>
      </c>
      <c r="AG444" s="21">
        <f t="shared" si="118"/>
        <v>1.175306936075978</v>
      </c>
      <c r="AH444" s="21">
        <f t="shared" si="119"/>
        <v>0.94737738847105479</v>
      </c>
      <c r="AJ444" s="21">
        <f t="shared" si="131"/>
        <v>0.52884210783110264</v>
      </c>
      <c r="AK444" s="21">
        <f t="shared" si="132"/>
        <v>0.41633487374644934</v>
      </c>
    </row>
    <row r="445" spans="1:37" ht="17" thickBot="1" x14ac:dyDescent="0.25">
      <c r="A445" s="16">
        <v>43854</v>
      </c>
      <c r="B445" s="16"/>
      <c r="C445" s="17">
        <v>3293.5</v>
      </c>
      <c r="D445" s="19">
        <f t="shared" si="120"/>
        <v>-9.7714972940469158E-3</v>
      </c>
      <c r="F445" s="67">
        <v>1662.23</v>
      </c>
      <c r="G445" s="19">
        <f t="shared" si="121"/>
        <v>-1.3519207601141781E-2</v>
      </c>
      <c r="I445" s="30">
        <v>135.16476399999999</v>
      </c>
      <c r="J445" s="48">
        <f t="shared" si="122"/>
        <v>-1.6602448326230035E-2</v>
      </c>
      <c r="L445" s="30">
        <v>46.218887000000002</v>
      </c>
      <c r="M445" s="19">
        <f t="shared" si="123"/>
        <v>-3.061184915551185E-3</v>
      </c>
      <c r="O445" s="30">
        <v>43.889999000000003</v>
      </c>
      <c r="P445" s="19">
        <f t="shared" si="124"/>
        <v>-4.5246942674636914E-2</v>
      </c>
      <c r="R445" s="20">
        <f t="shared" si="114"/>
        <v>3.485404737725103E-5</v>
      </c>
      <c r="S445" s="20">
        <f t="shared" si="115"/>
        <v>5.2957619029546191E-5</v>
      </c>
      <c r="U445" s="20">
        <f t="shared" si="125"/>
        <v>5.421897272447777E-5</v>
      </c>
      <c r="V445" s="20">
        <f t="shared" si="126"/>
        <v>7.3488037123003427E-5</v>
      </c>
      <c r="X445" s="20">
        <f t="shared" si="116"/>
        <v>3.9361358774584482E-5</v>
      </c>
      <c r="Y445" s="20">
        <f t="shared" si="117"/>
        <v>4.8005735613073038E-5</v>
      </c>
      <c r="AA445" s="20">
        <f t="shared" si="127"/>
        <v>2.3444642167705955E-5</v>
      </c>
      <c r="AB445" s="50">
        <f t="shared" si="128"/>
        <v>2.4257307885526629E-5</v>
      </c>
      <c r="AD445" s="51">
        <f t="shared" si="129"/>
        <v>1.5556004769726135</v>
      </c>
      <c r="AE445" s="21">
        <f t="shared" si="130"/>
        <v>1.3876763810322152</v>
      </c>
      <c r="AG445" s="21">
        <f t="shared" si="118"/>
        <v>1.1293195980526307</v>
      </c>
      <c r="AH445" s="21">
        <f t="shared" si="119"/>
        <v>0.90649346577098955</v>
      </c>
      <c r="AJ445" s="21">
        <f t="shared" si="131"/>
        <v>0.67265192802280094</v>
      </c>
      <c r="AK445" s="21">
        <f t="shared" si="132"/>
        <v>0.45805133104630247</v>
      </c>
    </row>
    <row r="446" spans="1:37" ht="17" thickBot="1" x14ac:dyDescent="0.25">
      <c r="A446" s="16">
        <v>43853</v>
      </c>
      <c r="B446" s="16"/>
      <c r="C446" s="17">
        <v>3326</v>
      </c>
      <c r="D446" s="19">
        <f t="shared" si="120"/>
        <v>1.8826718879434434E-3</v>
      </c>
      <c r="F446" s="67">
        <v>1685.01</v>
      </c>
      <c r="G446" s="19">
        <f t="shared" si="121"/>
        <v>3.2651413509365845E-4</v>
      </c>
      <c r="I446" s="30">
        <v>137.44671600000001</v>
      </c>
      <c r="J446" s="48">
        <f t="shared" si="122"/>
        <v>8.4109797418441268E-4</v>
      </c>
      <c r="L446" s="30">
        <v>46.360805999999997</v>
      </c>
      <c r="M446" s="19">
        <f t="shared" si="123"/>
        <v>-1.4265394844504842E-3</v>
      </c>
      <c r="O446" s="30">
        <v>45.970001000000003</v>
      </c>
      <c r="P446" s="19">
        <f t="shared" si="124"/>
        <v>5.6880771316578649E-3</v>
      </c>
      <c r="R446" s="20">
        <f t="shared" si="114"/>
        <v>3.3582662834963252E-5</v>
      </c>
      <c r="S446" s="20">
        <f t="shared" si="115"/>
        <v>5.070030603873772E-5</v>
      </c>
      <c r="U446" s="20">
        <f t="shared" si="125"/>
        <v>5.1828989570646847E-5</v>
      </c>
      <c r="V446" s="20">
        <f t="shared" si="126"/>
        <v>7.084246620468198E-5</v>
      </c>
      <c r="X446" s="20">
        <f t="shared" si="116"/>
        <v>3.8941298664691196E-5</v>
      </c>
      <c r="Y446" s="20">
        <f t="shared" si="117"/>
        <v>4.7543894967612967E-5</v>
      </c>
      <c r="AA446" s="20">
        <f t="shared" si="127"/>
        <v>1.790626480057528E-5</v>
      </c>
      <c r="AB446" s="50">
        <f t="shared" si="128"/>
        <v>1.7494449086162045E-5</v>
      </c>
      <c r="AD446" s="51">
        <f t="shared" si="129"/>
        <v>1.5433257876348971</v>
      </c>
      <c r="AE446" s="21">
        <f t="shared" si="130"/>
        <v>1.3972788675191543</v>
      </c>
      <c r="AG446" s="21">
        <f t="shared" si="118"/>
        <v>1.1595655429726381</v>
      </c>
      <c r="AH446" s="21">
        <f t="shared" si="119"/>
        <v>0.93774374717357545</v>
      </c>
      <c r="AJ446" s="21">
        <f t="shared" si="131"/>
        <v>0.53319967176435112</v>
      </c>
      <c r="AK446" s="21">
        <f t="shared" si="132"/>
        <v>0.34505608452926023</v>
      </c>
    </row>
    <row r="447" spans="1:37" ht="17" thickBot="1" x14ac:dyDescent="0.25">
      <c r="A447" s="16">
        <v>43852</v>
      </c>
      <c r="B447" s="16"/>
      <c r="C447" s="17">
        <v>3319.75</v>
      </c>
      <c r="D447" s="19">
        <f t="shared" si="120"/>
        <v>7.5312547070272018E-5</v>
      </c>
      <c r="F447" s="67">
        <v>1684.46</v>
      </c>
      <c r="G447" s="19">
        <f t="shared" si="121"/>
        <v>-8.5414318761500851E-4</v>
      </c>
      <c r="I447" s="30">
        <v>137.33120700000001</v>
      </c>
      <c r="J447" s="48">
        <f t="shared" si="122"/>
        <v>-2.2077462918240975E-2</v>
      </c>
      <c r="L447" s="30">
        <v>46.427036000000001</v>
      </c>
      <c r="M447" s="19">
        <f t="shared" si="123"/>
        <v>5.5328194659671759E-3</v>
      </c>
      <c r="O447" s="30">
        <v>45.709999000000003</v>
      </c>
      <c r="P447" s="19">
        <f t="shared" si="124"/>
        <v>-3.9224232713537255E-3</v>
      </c>
      <c r="R447" s="20">
        <f t="shared" si="114"/>
        <v>3.4081708818423703E-5</v>
      </c>
      <c r="S447" s="20">
        <f t="shared" si="115"/>
        <v>5.576002555508441E-5</v>
      </c>
      <c r="U447" s="20">
        <f t="shared" si="125"/>
        <v>5.3345273555669211E-5</v>
      </c>
      <c r="V447" s="20">
        <f t="shared" si="126"/>
        <v>7.5636663144387472E-5</v>
      </c>
      <c r="X447" s="20">
        <f t="shared" si="116"/>
        <v>4.0184476089336113E-5</v>
      </c>
      <c r="Y447" s="20">
        <f t="shared" si="117"/>
        <v>5.1434885742898788E-5</v>
      </c>
      <c r="AA447" s="20">
        <f t="shared" si="127"/>
        <v>1.790363042594892E-5</v>
      </c>
      <c r="AB447" s="50">
        <f t="shared" si="128"/>
        <v>1.7704163315984439E-5</v>
      </c>
      <c r="AD447" s="51">
        <f t="shared" si="129"/>
        <v>1.5652171033992321</v>
      </c>
      <c r="AE447" s="21">
        <f t="shared" si="130"/>
        <v>1.3564675121905614</v>
      </c>
      <c r="AG447" s="21">
        <f t="shared" si="118"/>
        <v>1.179062831134025</v>
      </c>
      <c r="AH447" s="21">
        <f t="shared" si="119"/>
        <v>0.92243296574688816</v>
      </c>
      <c r="AJ447" s="21">
        <f t="shared" si="131"/>
        <v>0.52531492834862414</v>
      </c>
      <c r="AK447" s="21">
        <f t="shared" si="132"/>
        <v>0.31750637019516409</v>
      </c>
    </row>
    <row r="448" spans="1:37" ht="17" thickBot="1" x14ac:dyDescent="0.25">
      <c r="A448" s="16">
        <v>43851</v>
      </c>
      <c r="B448" s="16"/>
      <c r="C448" s="17">
        <v>3319.5</v>
      </c>
      <c r="D448" s="19">
        <f t="shared" si="120"/>
        <v>-1.6541353383459079E-3</v>
      </c>
      <c r="F448" s="67">
        <v>1685.9</v>
      </c>
      <c r="G448" s="19">
        <f t="shared" si="121"/>
        <v>-8.0840648607940491E-3</v>
      </c>
      <c r="I448" s="30">
        <v>140.43158</v>
      </c>
      <c r="J448" s="48">
        <f t="shared" si="122"/>
        <v>-1.3059792540657256E-2</v>
      </c>
      <c r="L448" s="30">
        <v>46.171576999999999</v>
      </c>
      <c r="M448" s="19">
        <f t="shared" si="123"/>
        <v>-4.4880166400279586E-3</v>
      </c>
      <c r="O448" s="30">
        <v>45.889999000000003</v>
      </c>
      <c r="P448" s="19">
        <f t="shared" si="124"/>
        <v>1.0125445740700068E-2</v>
      </c>
      <c r="R448" s="20">
        <f t="shared" si="114"/>
        <v>3.4081487121181568E-5</v>
      </c>
      <c r="S448" s="20">
        <f t="shared" si="115"/>
        <v>5.6915017889461966E-5</v>
      </c>
      <c r="U448" s="20">
        <f t="shared" si="125"/>
        <v>5.2761298087330947E-5</v>
      </c>
      <c r="V448" s="20">
        <f t="shared" si="126"/>
        <v>7.7694031367834374E-5</v>
      </c>
      <c r="X448" s="20">
        <f t="shared" si="116"/>
        <v>4.0090888506834646E-5</v>
      </c>
      <c r="Y448" s="20">
        <f t="shared" si="117"/>
        <v>5.3004679000002534E-5</v>
      </c>
      <c r="AA448" s="20">
        <f t="shared" si="127"/>
        <v>1.7736616510828023E-5</v>
      </c>
      <c r="AB448" s="50">
        <f t="shared" si="128"/>
        <v>1.8869519231294074E-5</v>
      </c>
      <c r="AD448" s="51">
        <f t="shared" si="129"/>
        <v>1.5480926022896435</v>
      </c>
      <c r="AE448" s="21">
        <f t="shared" si="130"/>
        <v>1.3650884116162199</v>
      </c>
      <c r="AG448" s="21">
        <f t="shared" si="118"/>
        <v>1.1763245061544938</v>
      </c>
      <c r="AH448" s="21">
        <f t="shared" si="119"/>
        <v>0.93129513027556399</v>
      </c>
      <c r="AJ448" s="21">
        <f t="shared" si="131"/>
        <v>0.52041791626530154</v>
      </c>
      <c r="AK448" s="21">
        <f t="shared" si="132"/>
        <v>0.33153849249317091</v>
      </c>
    </row>
    <row r="449" spans="1:37" ht="17" thickBot="1" x14ac:dyDescent="0.25">
      <c r="A449" s="16">
        <v>43847</v>
      </c>
      <c r="B449" s="16"/>
      <c r="C449" s="17">
        <v>3325</v>
      </c>
      <c r="D449" s="19">
        <f t="shared" si="120"/>
        <v>2.5629428614504235E-3</v>
      </c>
      <c r="F449" s="67">
        <v>1699.64</v>
      </c>
      <c r="G449" s="19">
        <f t="shared" si="121"/>
        <v>-3.2723050398189013E-3</v>
      </c>
      <c r="I449" s="30">
        <v>142.28985599999999</v>
      </c>
      <c r="J449" s="48">
        <f t="shared" si="122"/>
        <v>6.4016090672738279E-3</v>
      </c>
      <c r="L449" s="30">
        <v>46.379730000000002</v>
      </c>
      <c r="M449" s="19">
        <f t="shared" si="123"/>
        <v>-6.1157411445655896E-4</v>
      </c>
      <c r="O449" s="30">
        <v>45.43</v>
      </c>
      <c r="P449" s="19">
        <f t="shared" si="124"/>
        <v>-3.566123889490036E-2</v>
      </c>
      <c r="R449" s="20">
        <f t="shared" si="114"/>
        <v>3.4036155598009762E-5</v>
      </c>
      <c r="S449" s="20">
        <f t="shared" si="115"/>
        <v>5.7393075656071574E-5</v>
      </c>
      <c r="U449" s="20">
        <f t="shared" si="125"/>
        <v>5.1473172123699266E-5</v>
      </c>
      <c r="V449" s="20">
        <f t="shared" si="126"/>
        <v>8.0559260970112042E-5</v>
      </c>
      <c r="X449" s="20">
        <f t="shared" si="116"/>
        <v>4.0066648781076773E-5</v>
      </c>
      <c r="Y449" s="20">
        <f t="shared" si="117"/>
        <v>5.1794192873629041E-5</v>
      </c>
      <c r="AA449" s="20">
        <f t="shared" si="127"/>
        <v>1.8114855983960314E-5</v>
      </c>
      <c r="AB449" s="50">
        <f t="shared" si="128"/>
        <v>2.0008687193652316E-5</v>
      </c>
      <c r="AD449" s="51">
        <f t="shared" si="129"/>
        <v>1.5123086382502353</v>
      </c>
      <c r="AE449" s="21">
        <f t="shared" si="130"/>
        <v>1.403640771107372</v>
      </c>
      <c r="AG449" s="21">
        <f t="shared" si="118"/>
        <v>1.1771790343859998</v>
      </c>
      <c r="AH449" s="21">
        <f t="shared" si="119"/>
        <v>0.90244671994939107</v>
      </c>
      <c r="AJ449" s="21">
        <f t="shared" si="131"/>
        <v>0.53222391500112798</v>
      </c>
      <c r="AK449" s="21">
        <f t="shared" si="132"/>
        <v>0.3486254563800435</v>
      </c>
    </row>
    <row r="450" spans="1:37" ht="17" thickBot="1" x14ac:dyDescent="0.25">
      <c r="A450" s="16">
        <v>43846</v>
      </c>
      <c r="B450" s="16"/>
      <c r="C450" s="17">
        <v>3316.5</v>
      </c>
      <c r="D450" s="19">
        <f t="shared" si="120"/>
        <v>6.9070208728652105E-3</v>
      </c>
      <c r="F450" s="67">
        <v>1705.22</v>
      </c>
      <c r="G450" s="19">
        <f t="shared" si="121"/>
        <v>1.3563956252971909E-2</v>
      </c>
      <c r="I450" s="30">
        <v>141.38476600000001</v>
      </c>
      <c r="J450" s="48">
        <f t="shared" si="122"/>
        <v>1.5799846728456801E-2</v>
      </c>
      <c r="L450" s="30">
        <v>46.408112000000003</v>
      </c>
      <c r="M450" s="19">
        <f t="shared" si="123"/>
        <v>2.1662188943382343E-2</v>
      </c>
      <c r="O450" s="30">
        <v>47.110000999999997</v>
      </c>
      <c r="P450" s="19">
        <f t="shared" si="124"/>
        <v>-1.4022562034796238E-2</v>
      </c>
      <c r="R450" s="20">
        <f t="shared" si="114"/>
        <v>3.4049171652473369E-5</v>
      </c>
      <c r="S450" s="20">
        <f t="shared" si="115"/>
        <v>5.7439078508635923E-5</v>
      </c>
      <c r="U450" s="20">
        <f t="shared" si="125"/>
        <v>5.1324152282181587E-5</v>
      </c>
      <c r="V450" s="20">
        <f t="shared" si="126"/>
        <v>8.1033523601557912E-5</v>
      </c>
      <c r="X450" s="20">
        <f t="shared" si="116"/>
        <v>4.0239003808935371E-5</v>
      </c>
      <c r="Y450" s="20">
        <f t="shared" si="117"/>
        <v>5.1275547890480055E-5</v>
      </c>
      <c r="AA450" s="20">
        <f t="shared" si="127"/>
        <v>1.8452700048679763E-5</v>
      </c>
      <c r="AB450" s="50">
        <f t="shared" si="128"/>
        <v>1.873619232194777E-5</v>
      </c>
      <c r="AD450" s="51">
        <f t="shared" si="129"/>
        <v>1.5073539176232307</v>
      </c>
      <c r="AE450" s="21">
        <f t="shared" si="130"/>
        <v>1.410773391661821</v>
      </c>
      <c r="AG450" s="21">
        <f t="shared" si="118"/>
        <v>1.1817909762868597</v>
      </c>
      <c r="AH450" s="21">
        <f t="shared" si="119"/>
        <v>0.89269447250569689</v>
      </c>
      <c r="AJ450" s="21">
        <f t="shared" si="131"/>
        <v>0.54194270089796259</v>
      </c>
      <c r="AK450" s="21">
        <f t="shared" si="132"/>
        <v>0.32619242523416869</v>
      </c>
    </row>
    <row r="451" spans="1:37" ht="17" thickBot="1" x14ac:dyDescent="0.25">
      <c r="A451" s="16">
        <v>43845</v>
      </c>
      <c r="B451" s="16"/>
      <c r="C451" s="17">
        <v>3293.75</v>
      </c>
      <c r="D451" s="19">
        <f t="shared" si="120"/>
        <v>1.7487834549878567E-3</v>
      </c>
      <c r="F451" s="67">
        <v>1682.4</v>
      </c>
      <c r="G451" s="19">
        <f t="shared" si="121"/>
        <v>3.974363564753558E-3</v>
      </c>
      <c r="I451" s="30">
        <v>139.185654</v>
      </c>
      <c r="J451" s="48">
        <f t="shared" si="122"/>
        <v>-7.5673233188646716E-3</v>
      </c>
      <c r="L451" s="30">
        <v>45.424126000000001</v>
      </c>
      <c r="M451" s="19">
        <f t="shared" si="123"/>
        <v>4.6033503066096326E-3</v>
      </c>
      <c r="O451" s="30">
        <v>47.779998999999997</v>
      </c>
      <c r="P451" s="19">
        <f t="shared" si="124"/>
        <v>-3.3380558365365243E-2</v>
      </c>
      <c r="R451" s="20">
        <f t="shared" si="114"/>
        <v>3.4846112107093734E-5</v>
      </c>
      <c r="S451" s="20">
        <f t="shared" si="115"/>
        <v>5.8690994037842445E-5</v>
      </c>
      <c r="U451" s="20">
        <f t="shared" si="125"/>
        <v>5.3895993666466002E-5</v>
      </c>
      <c r="V451" s="20">
        <f t="shared" si="126"/>
        <v>8.4640919149845417E-5</v>
      </c>
      <c r="X451" s="20">
        <f t="shared" si="116"/>
        <v>4.1478410851932084E-5</v>
      </c>
      <c r="Y451" s="20">
        <f t="shared" si="117"/>
        <v>5.2489470720507649E-5</v>
      </c>
      <c r="AA451" s="20">
        <f t="shared" si="127"/>
        <v>1.9225329712297713E-5</v>
      </c>
      <c r="AB451" s="50">
        <f t="shared" si="128"/>
        <v>2.0423239967392302E-5</v>
      </c>
      <c r="AD451" s="51">
        <f t="shared" si="129"/>
        <v>1.546685997589218</v>
      </c>
      <c r="AE451" s="21">
        <f t="shared" si="130"/>
        <v>1.4421449242326876</v>
      </c>
      <c r="AG451" s="21">
        <f t="shared" si="118"/>
        <v>1.1903310970376002</v>
      </c>
      <c r="AH451" s="21">
        <f t="shared" si="119"/>
        <v>0.89433603197560063</v>
      </c>
      <c r="AJ451" s="21">
        <f t="shared" si="131"/>
        <v>0.55172093957603818</v>
      </c>
      <c r="AK451" s="21">
        <f t="shared" si="132"/>
        <v>0.34797911165423306</v>
      </c>
    </row>
    <row r="452" spans="1:37" ht="17" thickBot="1" x14ac:dyDescent="0.25">
      <c r="A452" s="16">
        <v>43844</v>
      </c>
      <c r="B452" s="16"/>
      <c r="C452" s="17">
        <v>3288</v>
      </c>
      <c r="D452" s="19">
        <f t="shared" si="120"/>
        <v>-5.3195531575345179E-4</v>
      </c>
      <c r="F452" s="67">
        <v>1675.74</v>
      </c>
      <c r="G452" s="19">
        <f t="shared" si="121"/>
        <v>3.6715161025628884E-3</v>
      </c>
      <c r="I452" s="30">
        <v>140.246948</v>
      </c>
      <c r="J452" s="48">
        <f t="shared" si="122"/>
        <v>-9.5369859940064305E-4</v>
      </c>
      <c r="L452" s="30">
        <v>45.215980999999999</v>
      </c>
      <c r="M452" s="19">
        <f t="shared" si="123"/>
        <v>-3.752301025569893E-3</v>
      </c>
      <c r="O452" s="30">
        <v>49.43</v>
      </c>
      <c r="P452" s="19">
        <f t="shared" si="124"/>
        <v>-6.0325759099134624E-3</v>
      </c>
      <c r="R452" s="20">
        <f t="shared" si="114"/>
        <v>3.5933298108858206E-5</v>
      </c>
      <c r="S452" s="20">
        <f t="shared" si="115"/>
        <v>5.9174815243926274E-5</v>
      </c>
      <c r="U452" s="20">
        <f t="shared" si="125"/>
        <v>5.5596033924486444E-5</v>
      </c>
      <c r="V452" s="20">
        <f t="shared" si="126"/>
        <v>8.6107426543829588E-5</v>
      </c>
      <c r="X452" s="20">
        <f t="shared" si="116"/>
        <v>4.3334831905201561E-5</v>
      </c>
      <c r="Y452" s="20">
        <f t="shared" si="117"/>
        <v>5.3713439748937838E-5</v>
      </c>
      <c r="AA452" s="20">
        <f t="shared" si="127"/>
        <v>2.0052430685226466E-5</v>
      </c>
      <c r="AB452" s="50">
        <f t="shared" si="128"/>
        <v>2.1824135026361772E-5</v>
      </c>
      <c r="AD452" s="51">
        <f t="shared" si="129"/>
        <v>1.5472009765443997</v>
      </c>
      <c r="AE452" s="21">
        <f t="shared" si="130"/>
        <v>1.4551363817340806</v>
      </c>
      <c r="AG452" s="21">
        <f t="shared" si="118"/>
        <v>1.2059798066384211</v>
      </c>
      <c r="AH452" s="21">
        <f t="shared" si="119"/>
        <v>0.90770777276657411</v>
      </c>
      <c r="AJ452" s="21">
        <f t="shared" si="131"/>
        <v>0.55804592788779328</v>
      </c>
      <c r="AK452" s="21">
        <f t="shared" si="132"/>
        <v>0.36880782705277326</v>
      </c>
    </row>
    <row r="453" spans="1:37" ht="17" thickBot="1" x14ac:dyDescent="0.25">
      <c r="A453" s="16">
        <v>43843</v>
      </c>
      <c r="B453" s="16"/>
      <c r="C453" s="17">
        <v>3289.75</v>
      </c>
      <c r="D453" s="19">
        <f t="shared" si="120"/>
        <v>7.6575541771957134E-3</v>
      </c>
      <c r="F453" s="67">
        <v>1669.61</v>
      </c>
      <c r="G453" s="19">
        <f t="shared" si="121"/>
        <v>7.221109529210068E-3</v>
      </c>
      <c r="I453" s="30">
        <v>140.38082900000001</v>
      </c>
      <c r="J453" s="48">
        <f t="shared" si="122"/>
        <v>4.7217564133119616E-3</v>
      </c>
      <c r="L453" s="30">
        <v>45.386284000000003</v>
      </c>
      <c r="M453" s="19">
        <f t="shared" si="123"/>
        <v>1.7823072482426427E-2</v>
      </c>
      <c r="O453" s="30">
        <v>49.73</v>
      </c>
      <c r="P453" s="19">
        <f t="shared" si="124"/>
        <v>-1.4056024378635845E-3</v>
      </c>
      <c r="R453" s="20">
        <f t="shared" si="114"/>
        <v>3.6571344836567124E-5</v>
      </c>
      <c r="S453" s="20">
        <f t="shared" si="115"/>
        <v>6.2157758841467549E-5</v>
      </c>
      <c r="U453" s="20">
        <f t="shared" si="125"/>
        <v>5.7176364684037488E-5</v>
      </c>
      <c r="V453" s="20">
        <f t="shared" si="126"/>
        <v>8.9705595113024461E-5</v>
      </c>
      <c r="X453" s="20">
        <f t="shared" si="116"/>
        <v>4.3863573016287065E-5</v>
      </c>
      <c r="Y453" s="20">
        <f t="shared" si="117"/>
        <v>5.5135018944825458E-5</v>
      </c>
      <c r="AA453" s="20">
        <f t="shared" si="127"/>
        <v>2.1722030799438828E-5</v>
      </c>
      <c r="AB453" s="50">
        <f t="shared" si="128"/>
        <v>2.5736467277649739E-5</v>
      </c>
      <c r="AD453" s="51">
        <f t="shared" si="129"/>
        <v>1.563419801474397</v>
      </c>
      <c r="AE453" s="21">
        <f t="shared" si="130"/>
        <v>1.4431922383465798</v>
      </c>
      <c r="AG453" s="21">
        <f t="shared" si="118"/>
        <v>1.1993973208343314</v>
      </c>
      <c r="AH453" s="21">
        <f t="shared" si="119"/>
        <v>0.88701748538660341</v>
      </c>
      <c r="AJ453" s="21">
        <f t="shared" si="131"/>
        <v>0.59396313962507896</v>
      </c>
      <c r="AK453" s="21">
        <f t="shared" si="132"/>
        <v>0.41405075983016409</v>
      </c>
    </row>
    <row r="454" spans="1:37" ht="17" thickBot="1" x14ac:dyDescent="0.25">
      <c r="A454" s="16">
        <v>43840</v>
      </c>
      <c r="B454" s="16"/>
      <c r="C454" s="17">
        <v>3264.75</v>
      </c>
      <c r="D454" s="19">
        <f t="shared" si="120"/>
        <v>-3.4340659340659219E-3</v>
      </c>
      <c r="F454" s="67">
        <v>1657.64</v>
      </c>
      <c r="G454" s="19">
        <f t="shared" si="121"/>
        <v>-4.4144409275730379E-3</v>
      </c>
      <c r="I454" s="30">
        <v>139.72110000000001</v>
      </c>
      <c r="J454" s="48">
        <f t="shared" si="122"/>
        <v>-8.0102259623731076E-3</v>
      </c>
      <c r="L454" s="30">
        <v>44.591526000000002</v>
      </c>
      <c r="M454" s="19">
        <f t="shared" si="123"/>
        <v>-4.0152513796004596E-3</v>
      </c>
      <c r="O454" s="30">
        <v>49.799999</v>
      </c>
      <c r="P454" s="19">
        <f t="shared" si="124"/>
        <v>-6.582924265251866E-3</v>
      </c>
      <c r="R454" s="20">
        <f t="shared" si="114"/>
        <v>3.6157527324715767E-5</v>
      </c>
      <c r="S454" s="20">
        <f t="shared" si="115"/>
        <v>6.1820652408839532E-5</v>
      </c>
      <c r="U454" s="20">
        <f t="shared" si="125"/>
        <v>5.6851955770929348E-5</v>
      </c>
      <c r="V454" s="20">
        <f t="shared" si="126"/>
        <v>8.9345731848883015E-5</v>
      </c>
      <c r="X454" s="20">
        <f t="shared" si="116"/>
        <v>4.2847900595101659E-5</v>
      </c>
      <c r="Y454" s="20">
        <f t="shared" si="117"/>
        <v>5.4247948747561102E-5</v>
      </c>
      <c r="AA454" s="20">
        <f t="shared" si="127"/>
        <v>2.1989584215270151E-5</v>
      </c>
      <c r="AB454" s="50">
        <f t="shared" si="128"/>
        <v>2.6059739554921154E-5</v>
      </c>
      <c r="AD454" s="51">
        <f t="shared" si="129"/>
        <v>1.5723408091589199</v>
      </c>
      <c r="AE454" s="21">
        <f t="shared" si="130"/>
        <v>1.4452408437557636</v>
      </c>
      <c r="AG454" s="21">
        <f t="shared" si="118"/>
        <v>1.185034037596167</v>
      </c>
      <c r="AH454" s="21">
        <f t="shared" si="119"/>
        <v>0.87750527750503593</v>
      </c>
      <c r="AJ454" s="21">
        <f t="shared" si="131"/>
        <v>0.60816061944144595</v>
      </c>
      <c r="AK454" s="21">
        <f t="shared" si="132"/>
        <v>0.42153776350627703</v>
      </c>
    </row>
    <row r="455" spans="1:37" ht="17" thickBot="1" x14ac:dyDescent="0.25">
      <c r="A455" s="16">
        <v>43839</v>
      </c>
      <c r="B455" s="16"/>
      <c r="C455" s="17">
        <v>3276</v>
      </c>
      <c r="D455" s="19">
        <f t="shared" si="120"/>
        <v>4.8309178743961567E-3</v>
      </c>
      <c r="F455" s="67">
        <v>1664.99</v>
      </c>
      <c r="G455" s="19">
        <f t="shared" si="121"/>
        <v>8.4155350777548321E-4</v>
      </c>
      <c r="I455" s="30">
        <v>140.849335</v>
      </c>
      <c r="J455" s="48">
        <f t="shared" si="122"/>
        <v>-2.5054334851407623E-3</v>
      </c>
      <c r="L455" s="30">
        <v>44.771293999999997</v>
      </c>
      <c r="M455" s="19">
        <f t="shared" si="123"/>
        <v>-4.2088475566323114E-3</v>
      </c>
      <c r="O455" s="30">
        <v>50.130001</v>
      </c>
      <c r="P455" s="19">
        <f t="shared" si="124"/>
        <v>-3.3917865367467104E-2</v>
      </c>
      <c r="R455" s="20">
        <f t="shared" si="114"/>
        <v>3.7384207335373269E-5</v>
      </c>
      <c r="S455" s="20">
        <f t="shared" si="115"/>
        <v>6.3991823144739156E-5</v>
      </c>
      <c r="U455" s="20">
        <f t="shared" si="125"/>
        <v>5.9157939721109219E-5</v>
      </c>
      <c r="V455" s="20">
        <f t="shared" si="126"/>
        <v>9.2426597068069491E-5</v>
      </c>
      <c r="X455" s="20">
        <f t="shared" si="116"/>
        <v>4.3670789181389251E-5</v>
      </c>
      <c r="Y455" s="20">
        <f t="shared" si="117"/>
        <v>5.5350057388198086E-5</v>
      </c>
      <c r="AA455" s="20">
        <f t="shared" si="127"/>
        <v>2.2344845074784769E-5</v>
      </c>
      <c r="AB455" s="50">
        <f t="shared" si="128"/>
        <v>2.6558587608683688E-5</v>
      </c>
      <c r="AD455" s="51">
        <f t="shared" si="129"/>
        <v>1.5824312975370605</v>
      </c>
      <c r="AE455" s="21">
        <f t="shared" si="130"/>
        <v>1.4443501142171786</v>
      </c>
      <c r="AG455" s="21">
        <f t="shared" si="118"/>
        <v>1.1681614321689138</v>
      </c>
      <c r="AH455" s="21">
        <f t="shared" si="119"/>
        <v>0.86495515627059427</v>
      </c>
      <c r="AJ455" s="21">
        <f t="shared" si="131"/>
        <v>0.59770814114980253</v>
      </c>
      <c r="AK455" s="21">
        <f t="shared" si="132"/>
        <v>0.41503095713670257</v>
      </c>
    </row>
    <row r="456" spans="1:37" ht="17" thickBot="1" x14ac:dyDescent="0.25">
      <c r="A456" s="16">
        <v>43838</v>
      </c>
      <c r="B456" s="16"/>
      <c r="C456" s="17">
        <v>3260.25</v>
      </c>
      <c r="D456" s="19">
        <f t="shared" si="120"/>
        <v>7.7273781006104159E-3</v>
      </c>
      <c r="F456" s="67">
        <v>1663.59</v>
      </c>
      <c r="G456" s="19">
        <f t="shared" si="121"/>
        <v>3.1839643974889142E-3</v>
      </c>
      <c r="I456" s="30">
        <v>141.20311000000001</v>
      </c>
      <c r="J456" s="48">
        <f t="shared" si="122"/>
        <v>8.8809649496679466E-3</v>
      </c>
      <c r="L456" s="30">
        <v>44.960526000000002</v>
      </c>
      <c r="M456" s="19">
        <f t="shared" si="123"/>
        <v>6.3181949258295234E-4</v>
      </c>
      <c r="O456" s="30">
        <v>51.889999000000003</v>
      </c>
      <c r="P456" s="19">
        <f t="shared" si="124"/>
        <v>-1.9463322731040122E-2</v>
      </c>
      <c r="R456" s="20">
        <f t="shared" ref="R456:R519" si="133">VAR(D456:D545)</f>
        <v>3.780968219432435E-5</v>
      </c>
      <c r="S456" s="20">
        <f t="shared" ref="S456:S519" si="134">VAR(G456:G545)</f>
        <v>6.5109824317605754E-5</v>
      </c>
      <c r="U456" s="20">
        <f t="shared" si="125"/>
        <v>6.0148668800069654E-5</v>
      </c>
      <c r="V456" s="20">
        <f t="shared" si="126"/>
        <v>9.3498776881786798E-5</v>
      </c>
      <c r="X456" s="20">
        <f t="shared" ref="X456:X519" si="135">COVAR(D456:D545,M456:M545)</f>
        <v>4.394709583303294E-5</v>
      </c>
      <c r="Y456" s="20">
        <f t="shared" ref="Y456:Y519" si="136">COVAR(G456:G545,M456:M545)</f>
        <v>5.5464183515392122E-5</v>
      </c>
      <c r="AA456" s="20">
        <f t="shared" si="127"/>
        <v>2.4921787140315948E-5</v>
      </c>
      <c r="AB456" s="50">
        <f t="shared" si="128"/>
        <v>2.819900781669994E-5</v>
      </c>
      <c r="AD456" s="51">
        <f t="shared" si="129"/>
        <v>1.5908271455690424</v>
      </c>
      <c r="AE456" s="21">
        <f t="shared" si="130"/>
        <v>1.4360164208967869</v>
      </c>
      <c r="AG456" s="21">
        <f t="shared" ref="AG456:AG519" si="137">X456/R456</f>
        <v>1.1623238621040271</v>
      </c>
      <c r="AH456" s="21">
        <f t="shared" ref="AH456:AH519" si="138">Y456/S456</f>
        <v>0.85185583123121034</v>
      </c>
      <c r="AJ456" s="21">
        <f t="shared" si="131"/>
        <v>0.6591377047876108</v>
      </c>
      <c r="AK456" s="21">
        <f t="shared" si="132"/>
        <v>0.43309912309308601</v>
      </c>
    </row>
    <row r="457" spans="1:37" ht="17" thickBot="1" x14ac:dyDescent="0.25">
      <c r="A457" s="16">
        <v>43837</v>
      </c>
      <c r="B457" s="16"/>
      <c r="C457" s="17">
        <v>3235.25</v>
      </c>
      <c r="D457" s="19">
        <f t="shared" ref="D457:D520" si="139">C457/C458 - 1</f>
        <v>-2.5435486357330284E-3</v>
      </c>
      <c r="F457" s="67">
        <v>1658.31</v>
      </c>
      <c r="G457" s="19">
        <f t="shared" ref="G457:G520" si="140">F457/F458 - 1</f>
        <v>-2.9760831138847532E-3</v>
      </c>
      <c r="I457" s="30">
        <v>139.96012899999999</v>
      </c>
      <c r="J457" s="48">
        <f t="shared" ref="J457:J520" si="141">I457/I458-1</f>
        <v>-1.3212776849400809E-2</v>
      </c>
      <c r="L457" s="30">
        <v>44.932136999999997</v>
      </c>
      <c r="M457" s="19">
        <f t="shared" ref="M457:M520" si="142">L457/L458 - 1</f>
        <v>-6.4853762288356043E-3</v>
      </c>
      <c r="O457" s="30">
        <v>52.919998</v>
      </c>
      <c r="P457" s="19">
        <f t="shared" ref="P457:P520" si="143">O457/O458 - 1</f>
        <v>-2.1087735458976353E-2</v>
      </c>
      <c r="R457" s="20">
        <f t="shared" si="133"/>
        <v>3.7994088598314628E-5</v>
      </c>
      <c r="S457" s="20">
        <f t="shared" si="134"/>
        <v>6.7584184906506931E-5</v>
      </c>
      <c r="U457" s="20">
        <f t="shared" ref="U457:U520" si="144">COVAR(D457:D546,J457:J546)</f>
        <v>6.07522097541793E-5</v>
      </c>
      <c r="V457" s="20">
        <f t="shared" ref="V457:V520" si="145">COVAR(G457:G546,J457:J546)</f>
        <v>9.539898424626565E-5</v>
      </c>
      <c r="X457" s="20">
        <f t="shared" si="135"/>
        <v>4.4513868632368879E-5</v>
      </c>
      <c r="Y457" s="20">
        <f t="shared" si="136"/>
        <v>5.6617443440279095E-5</v>
      </c>
      <c r="AA457" s="20">
        <f t="shared" ref="AA457:AA520" si="146">COVAR(D457:D546,P457:P546)</f>
        <v>2.7858613958057544E-5</v>
      </c>
      <c r="AB457" s="50">
        <f t="shared" ref="AB457:AB520" si="147">COVAR(G457:G546,P457:P546)</f>
        <v>3.1703849285082606E-5</v>
      </c>
      <c r="AD457" s="51">
        <f t="shared" ref="AD457:AD520" si="148">U457/R457</f>
        <v>1.5989911061289201</v>
      </c>
      <c r="AE457" s="21">
        <f t="shared" ref="AE457:AE520" si="149">V457/S457</f>
        <v>1.4115578130924642</v>
      </c>
      <c r="AG457" s="21">
        <f t="shared" si="137"/>
        <v>1.1715998534136034</v>
      </c>
      <c r="AH457" s="21">
        <f t="shared" si="138"/>
        <v>0.83773213390974888</v>
      </c>
      <c r="AJ457" s="21">
        <f t="shared" ref="AJ457:AJ520" si="150">AA457/R457</f>
        <v>0.73323548440883823</v>
      </c>
      <c r="AK457" s="21">
        <f t="shared" ref="AK457:AK520" si="151">AB457/S457</f>
        <v>0.46910160015897734</v>
      </c>
    </row>
    <row r="458" spans="1:37" ht="17" thickBot="1" x14ac:dyDescent="0.25">
      <c r="A458" s="16">
        <v>43836</v>
      </c>
      <c r="B458" s="16"/>
      <c r="C458" s="17">
        <v>3243.5</v>
      </c>
      <c r="D458" s="19">
        <f t="shared" si="139"/>
        <v>2.4725699273682178E-3</v>
      </c>
      <c r="F458" s="67">
        <v>1663.26</v>
      </c>
      <c r="G458" s="19">
        <f t="shared" si="140"/>
        <v>1.439004858899251E-3</v>
      </c>
      <c r="I458" s="30">
        <v>141.83415199999999</v>
      </c>
      <c r="J458" s="48">
        <f t="shared" si="141"/>
        <v>-6.7386837748806272E-4</v>
      </c>
      <c r="L458" s="30">
        <v>45.225441000000004</v>
      </c>
      <c r="M458" s="19">
        <f t="shared" si="142"/>
        <v>3.5691653124256817E-3</v>
      </c>
      <c r="O458" s="30">
        <v>54.060001</v>
      </c>
      <c r="P458" s="19">
        <f t="shared" si="143"/>
        <v>4.6052650928792627E-2</v>
      </c>
      <c r="R458" s="20">
        <f t="shared" si="133"/>
        <v>3.8605697144639658E-5</v>
      </c>
      <c r="S458" s="20">
        <f t="shared" si="134"/>
        <v>6.8470513544841417E-5</v>
      </c>
      <c r="U458" s="20">
        <f t="shared" si="144"/>
        <v>6.0057474100798318E-5</v>
      </c>
      <c r="V458" s="20">
        <f t="shared" si="145"/>
        <v>9.4621051066293556E-5</v>
      </c>
      <c r="X458" s="20">
        <f t="shared" si="135"/>
        <v>4.5146615014864798E-5</v>
      </c>
      <c r="Y458" s="20">
        <f t="shared" si="136"/>
        <v>5.7387615572747816E-5</v>
      </c>
      <c r="AA458" s="20">
        <f t="shared" si="146"/>
        <v>2.9271616297348219E-5</v>
      </c>
      <c r="AB458" s="50">
        <f t="shared" si="147"/>
        <v>3.3439870922077887E-5</v>
      </c>
      <c r="AD458" s="51">
        <f t="shared" si="148"/>
        <v>1.5556635041659184</v>
      </c>
      <c r="AE458" s="21">
        <f t="shared" si="149"/>
        <v>1.3819240745773891</v>
      </c>
      <c r="AG458" s="21">
        <f t="shared" si="137"/>
        <v>1.1694288240857045</v>
      </c>
      <c r="AH458" s="21">
        <f t="shared" si="138"/>
        <v>0.83813619325586919</v>
      </c>
      <c r="AJ458" s="21">
        <f t="shared" si="150"/>
        <v>0.75822011936941636</v>
      </c>
      <c r="AK458" s="21">
        <f t="shared" si="151"/>
        <v>0.48838352731468965</v>
      </c>
    </row>
    <row r="459" spans="1:37" ht="17" thickBot="1" x14ac:dyDescent="0.25">
      <c r="A459" s="16">
        <v>43833</v>
      </c>
      <c r="B459" s="16"/>
      <c r="C459" s="17">
        <v>3235.5</v>
      </c>
      <c r="D459" s="19">
        <f t="shared" si="139"/>
        <v>-7.2108008591592609E-3</v>
      </c>
      <c r="F459" s="67">
        <v>1660.87</v>
      </c>
      <c r="G459" s="19">
        <f t="shared" si="140"/>
        <v>-3.5397805336069288E-3</v>
      </c>
      <c r="I459" s="30">
        <v>141.92979399999999</v>
      </c>
      <c r="J459" s="48">
        <f t="shared" si="141"/>
        <v>-1.3884269781840097E-2</v>
      </c>
      <c r="L459" s="30">
        <v>45.064597999999997</v>
      </c>
      <c r="M459" s="19">
        <f t="shared" si="142"/>
        <v>-1.6315534128294673E-2</v>
      </c>
      <c r="O459" s="30">
        <v>51.68</v>
      </c>
      <c r="P459" s="19">
        <f t="shared" si="143"/>
        <v>-1.3740495658759677E-2</v>
      </c>
      <c r="R459" s="20">
        <f t="shared" si="133"/>
        <v>4.5136175831896545E-5</v>
      </c>
      <c r="S459" s="20">
        <f t="shared" si="134"/>
        <v>8.0113381760309451E-5</v>
      </c>
      <c r="U459" s="20">
        <f t="shared" si="144"/>
        <v>6.9608551149835489E-5</v>
      </c>
      <c r="V459" s="20">
        <f t="shared" si="145"/>
        <v>1.0730099212060821E-4</v>
      </c>
      <c r="X459" s="20">
        <f t="shared" si="135"/>
        <v>5.3934814110370808E-5</v>
      </c>
      <c r="Y459" s="20">
        <f t="shared" si="136"/>
        <v>6.9159670425222953E-5</v>
      </c>
      <c r="AA459" s="20">
        <f t="shared" si="146"/>
        <v>3.2683974516750504E-5</v>
      </c>
      <c r="AB459" s="50">
        <f t="shared" si="147"/>
        <v>3.8727070740458376E-5</v>
      </c>
      <c r="AD459" s="51">
        <f t="shared" si="148"/>
        <v>1.5421898259410129</v>
      </c>
      <c r="AE459" s="21">
        <f t="shared" si="149"/>
        <v>1.3393641581832252</v>
      </c>
      <c r="AG459" s="21">
        <f t="shared" si="137"/>
        <v>1.1949353953078252</v>
      </c>
      <c r="AH459" s="21">
        <f t="shared" si="138"/>
        <v>0.8632723885273148</v>
      </c>
      <c r="AJ459" s="21">
        <f t="shared" si="150"/>
        <v>0.72411926607334776</v>
      </c>
      <c r="AK459" s="21">
        <f t="shared" si="151"/>
        <v>0.48340327033410685</v>
      </c>
    </row>
    <row r="460" spans="1:37" ht="17" thickBot="1" x14ac:dyDescent="0.25">
      <c r="A460" s="16">
        <v>43832</v>
      </c>
      <c r="B460" s="16"/>
      <c r="C460" s="17">
        <v>3259</v>
      </c>
      <c r="D460" s="19">
        <f t="shared" si="139"/>
        <v>8.6660476632620664E-3</v>
      </c>
      <c r="F460" s="67">
        <v>1666.77</v>
      </c>
      <c r="G460" s="19">
        <f t="shared" si="140"/>
        <v>-1.0188975528478972E-3</v>
      </c>
      <c r="I460" s="30">
        <v>143.92813100000001</v>
      </c>
      <c r="J460" s="48">
        <f t="shared" si="141"/>
        <v>1.9298590519712944E-2</v>
      </c>
      <c r="L460" s="30">
        <v>45.812046000000002</v>
      </c>
      <c r="M460" s="19">
        <f t="shared" si="142"/>
        <v>1.7013243425178848E-2</v>
      </c>
      <c r="O460" s="30">
        <v>52.400002000000001</v>
      </c>
      <c r="P460" s="19">
        <f t="shared" si="143"/>
        <v>1.0607599251980737E-2</v>
      </c>
      <c r="R460" s="20">
        <f t="shared" si="133"/>
        <v>4.4488143448835674E-5</v>
      </c>
      <c r="S460" s="20">
        <f t="shared" si="134"/>
        <v>8.0020441497562992E-5</v>
      </c>
      <c r="U460" s="20">
        <f t="shared" si="144"/>
        <v>6.8089972316004774E-5</v>
      </c>
      <c r="V460" s="20">
        <f t="shared" si="145"/>
        <v>1.0647559608462498E-4</v>
      </c>
      <c r="X460" s="20">
        <f t="shared" si="135"/>
        <v>5.2884763443313739E-5</v>
      </c>
      <c r="Y460" s="20">
        <f t="shared" si="136"/>
        <v>6.8805818020698341E-5</v>
      </c>
      <c r="AA460" s="20">
        <f t="shared" si="146"/>
        <v>3.1578406205297678E-5</v>
      </c>
      <c r="AB460" s="50">
        <f t="shared" si="147"/>
        <v>3.8181970114185428E-5</v>
      </c>
      <c r="AD460" s="51">
        <f t="shared" si="148"/>
        <v>1.5305195280696029</v>
      </c>
      <c r="AE460" s="21">
        <f t="shared" si="149"/>
        <v>1.330604956583096</v>
      </c>
      <c r="AG460" s="21">
        <f t="shared" si="137"/>
        <v>1.188738377094444</v>
      </c>
      <c r="AH460" s="21">
        <f t="shared" si="138"/>
        <v>0.85985301671690739</v>
      </c>
      <c r="AJ460" s="21">
        <f t="shared" si="150"/>
        <v>0.70981622871304906</v>
      </c>
      <c r="AK460" s="21">
        <f t="shared" si="151"/>
        <v>0.47715270497911777</v>
      </c>
    </row>
    <row r="461" spans="1:37" ht="17" thickBot="1" x14ac:dyDescent="0.25">
      <c r="A461" s="16">
        <v>43830</v>
      </c>
      <c r="B461" s="16"/>
      <c r="C461" s="17">
        <v>3231</v>
      </c>
      <c r="D461" s="19">
        <f t="shared" si="139"/>
        <v>2.32666356444855E-3</v>
      </c>
      <c r="F461" s="67">
        <v>1668.47</v>
      </c>
      <c r="G461" s="19">
        <f t="shared" si="140"/>
        <v>2.595919838956684E-3</v>
      </c>
      <c r="I461" s="30">
        <v>141.20311000000001</v>
      </c>
      <c r="J461" s="48">
        <f t="shared" si="141"/>
        <v>1.0845079629131504E-3</v>
      </c>
      <c r="L461" s="30">
        <v>45.045673000000001</v>
      </c>
      <c r="M461" s="19">
        <f t="shared" si="142"/>
        <v>7.7747051679399881E-3</v>
      </c>
      <c r="O461" s="30">
        <v>51.849997999999999</v>
      </c>
      <c r="P461" s="19">
        <f t="shared" si="143"/>
        <v>-8.0352400994835316E-3</v>
      </c>
      <c r="R461" s="20">
        <f t="shared" si="133"/>
        <v>4.4874164031401496E-5</v>
      </c>
      <c r="S461" s="20">
        <f t="shared" si="134"/>
        <v>8.0472397462816157E-5</v>
      </c>
      <c r="U461" s="20">
        <f t="shared" si="144"/>
        <v>6.7339611910072444E-5</v>
      </c>
      <c r="V461" s="20">
        <f t="shared" si="145"/>
        <v>1.0730865517606991E-4</v>
      </c>
      <c r="X461" s="20">
        <f t="shared" si="135"/>
        <v>5.3318209186554113E-5</v>
      </c>
      <c r="Y461" s="20">
        <f t="shared" si="136"/>
        <v>7.0512041563974706E-5</v>
      </c>
      <c r="AA461" s="20">
        <f t="shared" si="146"/>
        <v>3.3181798550623514E-5</v>
      </c>
      <c r="AB461" s="50">
        <f t="shared" si="147"/>
        <v>4.0213918253775625E-5</v>
      </c>
      <c r="AD461" s="51">
        <f t="shared" si="148"/>
        <v>1.5006321201426804</v>
      </c>
      <c r="AE461" s="21">
        <f t="shared" si="149"/>
        <v>1.3334840089193811</v>
      </c>
      <c r="AG461" s="21">
        <f t="shared" si="137"/>
        <v>1.1881716425790962</v>
      </c>
      <c r="AH461" s="21">
        <f t="shared" si="138"/>
        <v>0.87622643026829383</v>
      </c>
      <c r="AJ461" s="21">
        <f t="shared" si="150"/>
        <v>0.7394410406710632</v>
      </c>
      <c r="AK461" s="21">
        <f t="shared" si="151"/>
        <v>0.49972312894439674</v>
      </c>
    </row>
    <row r="462" spans="1:37" ht="17" thickBot="1" x14ac:dyDescent="0.25">
      <c r="A462" s="16">
        <v>43829</v>
      </c>
      <c r="B462" s="16"/>
      <c r="C462" s="17">
        <v>3223.5</v>
      </c>
      <c r="D462" s="19">
        <f t="shared" si="139"/>
        <v>-4.3243243243242802E-3</v>
      </c>
      <c r="F462" s="67">
        <v>1664.15</v>
      </c>
      <c r="G462" s="19">
        <f t="shared" si="140"/>
        <v>-2.9238539750633397E-3</v>
      </c>
      <c r="I462" s="30">
        <v>141.05014</v>
      </c>
      <c r="J462" s="48">
        <f t="shared" si="141"/>
        <v>-5.1255556047330453E-3</v>
      </c>
      <c r="L462" s="30">
        <v>44.698157999999999</v>
      </c>
      <c r="M462" s="19">
        <f t="shared" si="142"/>
        <v>-3.7680960055872514E-3</v>
      </c>
      <c r="O462" s="30">
        <v>52.27</v>
      </c>
      <c r="P462" s="19">
        <f t="shared" si="143"/>
        <v>-1.0600075313266122E-2</v>
      </c>
      <c r="R462" s="20">
        <f t="shared" si="133"/>
        <v>4.5958320073841972E-5</v>
      </c>
      <c r="S462" s="20">
        <f t="shared" si="134"/>
        <v>8.1236758533780051E-5</v>
      </c>
      <c r="U462" s="20">
        <f t="shared" si="144"/>
        <v>6.8314145403594543E-5</v>
      </c>
      <c r="V462" s="20">
        <f t="shared" si="145"/>
        <v>1.0814133649273258E-4</v>
      </c>
      <c r="X462" s="20">
        <f t="shared" si="135"/>
        <v>5.4520034896506677E-5</v>
      </c>
      <c r="Y462" s="20">
        <f t="shared" si="136"/>
        <v>7.1491812217948359E-5</v>
      </c>
      <c r="AA462" s="20">
        <f t="shared" si="146"/>
        <v>3.66810027809582E-5</v>
      </c>
      <c r="AB462" s="50">
        <f t="shared" si="147"/>
        <v>4.3211934352671592E-5</v>
      </c>
      <c r="AD462" s="51">
        <f t="shared" si="148"/>
        <v>1.4864369562210522</v>
      </c>
      <c r="AE462" s="21">
        <f t="shared" si="149"/>
        <v>1.3311872413984245</v>
      </c>
      <c r="AG462" s="21">
        <f t="shared" si="137"/>
        <v>1.1862930326632579</v>
      </c>
      <c r="AH462" s="21">
        <f t="shared" si="138"/>
        <v>0.88004264951340316</v>
      </c>
      <c r="AJ462" s="21">
        <f t="shared" si="150"/>
        <v>0.79813628352868948</v>
      </c>
      <c r="AK462" s="21">
        <f t="shared" si="151"/>
        <v>0.53192588100007843</v>
      </c>
    </row>
    <row r="463" spans="1:37" ht="17" thickBot="1" x14ac:dyDescent="0.25">
      <c r="A463" s="16">
        <v>43826</v>
      </c>
      <c r="B463" s="16"/>
      <c r="C463" s="17">
        <v>3237.5</v>
      </c>
      <c r="D463" s="19">
        <f t="shared" si="139"/>
        <v>-2.1574973031284195E-3</v>
      </c>
      <c r="F463" s="67">
        <v>1669.03</v>
      </c>
      <c r="G463" s="19">
        <f t="shared" si="140"/>
        <v>-5.1499997019677224E-3</v>
      </c>
      <c r="I463" s="30">
        <v>141.776825</v>
      </c>
      <c r="J463" s="48">
        <f t="shared" si="141"/>
        <v>4.0494092564036244E-4</v>
      </c>
      <c r="L463" s="30">
        <v>44.867221999999998</v>
      </c>
      <c r="M463" s="19">
        <f t="shared" si="142"/>
        <v>-1.6716082568717372E-3</v>
      </c>
      <c r="O463" s="30">
        <v>52.830002</v>
      </c>
      <c r="P463" s="19">
        <f t="shared" si="143"/>
        <v>-3.0194375157788222E-3</v>
      </c>
      <c r="R463" s="20">
        <f t="shared" si="133"/>
        <v>4.6730713988703157E-5</v>
      </c>
      <c r="S463" s="20">
        <f t="shared" si="134"/>
        <v>8.1951756942847081E-5</v>
      </c>
      <c r="U463" s="20">
        <f t="shared" si="144"/>
        <v>6.8398317189742074E-5</v>
      </c>
      <c r="V463" s="20">
        <f t="shared" si="145"/>
        <v>1.0829230571146424E-4</v>
      </c>
      <c r="X463" s="20">
        <f t="shared" si="135"/>
        <v>5.7887447482269849E-5</v>
      </c>
      <c r="Y463" s="20">
        <f t="shared" si="136"/>
        <v>7.4565637644837622E-5</v>
      </c>
      <c r="AA463" s="20">
        <f t="shared" si="146"/>
        <v>3.8540201396569628E-5</v>
      </c>
      <c r="AB463" s="50">
        <f t="shared" si="147"/>
        <v>4.4987005846368584E-5</v>
      </c>
      <c r="AD463" s="51">
        <f t="shared" si="148"/>
        <v>1.4636694232036969</v>
      </c>
      <c r="AE463" s="21">
        <f t="shared" si="149"/>
        <v>1.3214153027492379</v>
      </c>
      <c r="AG463" s="21">
        <f t="shared" si="137"/>
        <v>1.2387451964946172</v>
      </c>
      <c r="AH463" s="21">
        <f t="shared" si="138"/>
        <v>0.90987234961709829</v>
      </c>
      <c r="AJ463" s="21">
        <f t="shared" si="150"/>
        <v>0.82472956449769774</v>
      </c>
      <c r="AK463" s="21">
        <f t="shared" si="151"/>
        <v>0.54894498329965513</v>
      </c>
    </row>
    <row r="464" spans="1:37" ht="17" thickBot="1" x14ac:dyDescent="0.25">
      <c r="A464" s="16">
        <v>43825</v>
      </c>
      <c r="B464" s="16"/>
      <c r="C464" s="17">
        <v>3244.5</v>
      </c>
      <c r="D464" s="19">
        <f t="shared" si="139"/>
        <v>5.3451080641413462E-3</v>
      </c>
      <c r="F464" s="67">
        <v>1677.67</v>
      </c>
      <c r="G464" s="19">
        <f t="shared" si="140"/>
        <v>2.1085452829512352E-3</v>
      </c>
      <c r="I464" s="30">
        <v>141.719437</v>
      </c>
      <c r="J464" s="48">
        <f t="shared" si="141"/>
        <v>-1.8853820540095656E-3</v>
      </c>
      <c r="L464" s="30">
        <v>44.942348000000003</v>
      </c>
      <c r="M464" s="19">
        <f t="shared" si="142"/>
        <v>-5.1976261811221836E-3</v>
      </c>
      <c r="O464" s="30">
        <v>52.990001999999997</v>
      </c>
      <c r="P464" s="19">
        <f t="shared" si="143"/>
        <v>1.3386899724863177E-2</v>
      </c>
      <c r="R464" s="20">
        <f t="shared" si="133"/>
        <v>4.8705495182714578E-5</v>
      </c>
      <c r="S464" s="20">
        <f t="shared" si="134"/>
        <v>8.6169979942769774E-5</v>
      </c>
      <c r="U464" s="20">
        <f t="shared" si="144"/>
        <v>6.9409407626452719E-5</v>
      </c>
      <c r="V464" s="20">
        <f t="shared" si="145"/>
        <v>1.0976323288686273E-4</v>
      </c>
      <c r="X464" s="20">
        <f t="shared" si="135"/>
        <v>6.0070890213591162E-5</v>
      </c>
      <c r="Y464" s="20">
        <f t="shared" si="136"/>
        <v>7.7790710610728015E-5</v>
      </c>
      <c r="AA464" s="20">
        <f t="shared" si="146"/>
        <v>4.1324638371949831E-5</v>
      </c>
      <c r="AB464" s="50">
        <f t="shared" si="147"/>
        <v>4.9093652494018281E-5</v>
      </c>
      <c r="AD464" s="51">
        <f t="shared" si="148"/>
        <v>1.4250837070040896</v>
      </c>
      <c r="AE464" s="21">
        <f t="shared" si="149"/>
        <v>1.2737989838196846</v>
      </c>
      <c r="AG464" s="21">
        <f t="shared" si="137"/>
        <v>1.2333493374462217</v>
      </c>
      <c r="AH464" s="21">
        <f t="shared" si="138"/>
        <v>0.90275883390472078</v>
      </c>
      <c r="AJ464" s="21">
        <f t="shared" si="150"/>
        <v>0.84845946472618583</v>
      </c>
      <c r="AK464" s="21">
        <f t="shared" si="151"/>
        <v>0.56973034607439943</v>
      </c>
    </row>
    <row r="465" spans="1:37" ht="17" thickBot="1" x14ac:dyDescent="0.25">
      <c r="A465" s="16">
        <v>43822</v>
      </c>
      <c r="B465" s="16"/>
      <c r="C465" s="17">
        <v>3227.25</v>
      </c>
      <c r="D465" s="19">
        <f t="shared" si="139"/>
        <v>-1.1668141948981692E-3</v>
      </c>
      <c r="F465" s="67">
        <v>1674.14</v>
      </c>
      <c r="G465" s="19">
        <f t="shared" si="140"/>
        <v>1.3397930498235677E-3</v>
      </c>
      <c r="I465" s="30">
        <v>141.98713699999999</v>
      </c>
      <c r="J465" s="48">
        <f t="shared" si="141"/>
        <v>6.3018345105638751E-3</v>
      </c>
      <c r="L465" s="30">
        <v>45.177162000000003</v>
      </c>
      <c r="M465" s="19">
        <f t="shared" si="142"/>
        <v>1.3698489359738275E-2</v>
      </c>
      <c r="O465" s="30">
        <v>52.290000999999997</v>
      </c>
      <c r="P465" s="19">
        <f t="shared" si="143"/>
        <v>-2.6702078962426157E-3</v>
      </c>
      <c r="R465" s="20">
        <f t="shared" si="133"/>
        <v>4.8553790334895613E-5</v>
      </c>
      <c r="S465" s="20">
        <f t="shared" si="134"/>
        <v>8.6511387767464039E-5</v>
      </c>
      <c r="U465" s="20">
        <f t="shared" si="144"/>
        <v>6.9583505762174573E-5</v>
      </c>
      <c r="V465" s="20">
        <f t="shared" si="145"/>
        <v>1.0995854472429003E-4</v>
      </c>
      <c r="X465" s="20">
        <f t="shared" si="135"/>
        <v>5.9082143458354328E-5</v>
      </c>
      <c r="Y465" s="20">
        <f t="shared" si="136"/>
        <v>8.3135897285083795E-5</v>
      </c>
      <c r="AA465" s="20">
        <f t="shared" si="146"/>
        <v>4.082997330703955E-5</v>
      </c>
      <c r="AB465" s="50">
        <f t="shared" si="147"/>
        <v>4.8687512535199079E-5</v>
      </c>
      <c r="AD465" s="51">
        <f t="shared" si="148"/>
        <v>1.4331220133840901</v>
      </c>
      <c r="AE465" s="21">
        <f t="shared" si="149"/>
        <v>1.2710297171494942</v>
      </c>
      <c r="AG465" s="21">
        <f t="shared" si="137"/>
        <v>1.2168389542987335</v>
      </c>
      <c r="AH465" s="21">
        <f t="shared" si="138"/>
        <v>0.96098212536535299</v>
      </c>
      <c r="AJ465" s="21">
        <f t="shared" si="150"/>
        <v>0.8409224702215482</v>
      </c>
      <c r="AK465" s="21">
        <f t="shared" si="151"/>
        <v>0.56278732536423259</v>
      </c>
    </row>
    <row r="466" spans="1:37" ht="17" thickBot="1" x14ac:dyDescent="0.25">
      <c r="A466" s="16">
        <v>43819</v>
      </c>
      <c r="B466" s="16"/>
      <c r="C466" s="17">
        <v>3231.02</v>
      </c>
      <c r="D466" s="19">
        <f t="shared" si="139"/>
        <v>7.4898659183038063E-3</v>
      </c>
      <c r="F466" s="67">
        <v>1671.9</v>
      </c>
      <c r="G466" s="19">
        <f t="shared" si="140"/>
        <v>2.8852671421459863E-3</v>
      </c>
      <c r="I466" s="30">
        <v>141.097961</v>
      </c>
      <c r="J466" s="48">
        <f t="shared" si="141"/>
        <v>1.7584056109717805E-2</v>
      </c>
      <c r="L466" s="30">
        <v>44.566665999999998</v>
      </c>
      <c r="M466" s="19">
        <f t="shared" si="142"/>
        <v>-8.9807470602696338E-3</v>
      </c>
      <c r="O466" s="30">
        <v>52.43</v>
      </c>
      <c r="P466" s="19">
        <f t="shared" si="143"/>
        <v>-1.298943925055418E-2</v>
      </c>
      <c r="R466" s="20">
        <f t="shared" si="133"/>
        <v>6.0280421412254971E-5</v>
      </c>
      <c r="S466" s="20">
        <f t="shared" si="134"/>
        <v>9.6521064996638815E-5</v>
      </c>
      <c r="U466" s="20">
        <f t="shared" si="144"/>
        <v>8.2186525270664803E-5</v>
      </c>
      <c r="V466" s="20">
        <f t="shared" si="145"/>
        <v>1.214822345410313E-4</v>
      </c>
      <c r="X466" s="20">
        <f t="shared" si="135"/>
        <v>7.3652357755344967E-5</v>
      </c>
      <c r="Y466" s="20">
        <f t="shared" si="136"/>
        <v>9.6201016607355854E-5</v>
      </c>
      <c r="AA466" s="20">
        <f t="shared" si="146"/>
        <v>5.1771512936477475E-5</v>
      </c>
      <c r="AB466" s="50">
        <f t="shared" si="147"/>
        <v>5.8834842979677835E-5</v>
      </c>
      <c r="AD466" s="51">
        <f t="shared" si="148"/>
        <v>1.363403296546237</v>
      </c>
      <c r="AE466" s="21">
        <f t="shared" si="149"/>
        <v>1.2586085176874262</v>
      </c>
      <c r="AG466" s="21">
        <f t="shared" si="137"/>
        <v>1.2218288464116724</v>
      </c>
      <c r="AH466" s="21">
        <f t="shared" si="138"/>
        <v>0.99668416019555828</v>
      </c>
      <c r="AJ466" s="21">
        <f t="shared" si="150"/>
        <v>0.85884457546198179</v>
      </c>
      <c r="AK466" s="21">
        <f t="shared" si="151"/>
        <v>0.60955443230684059</v>
      </c>
    </row>
    <row r="467" spans="1:37" ht="17" thickBot="1" x14ac:dyDescent="0.25">
      <c r="A467" s="16">
        <v>43818</v>
      </c>
      <c r="B467" s="16"/>
      <c r="C467" s="17">
        <v>3207</v>
      </c>
      <c r="D467" s="19">
        <f t="shared" si="139"/>
        <v>3.8344158384850946E-3</v>
      </c>
      <c r="F467" s="67">
        <v>1667.09</v>
      </c>
      <c r="G467" s="19">
        <f t="shared" si="140"/>
        <v>3.2255540912180525E-3</v>
      </c>
      <c r="I467" s="30">
        <v>138.65976000000001</v>
      </c>
      <c r="J467" s="48">
        <f t="shared" si="141"/>
        <v>-1.4274097848102407E-2</v>
      </c>
      <c r="L467" s="30">
        <v>44.970534999999998</v>
      </c>
      <c r="M467" s="19">
        <f t="shared" si="142"/>
        <v>2.6586680756707448E-2</v>
      </c>
      <c r="O467" s="30">
        <v>53.119999</v>
      </c>
      <c r="P467" s="19">
        <f t="shared" si="143"/>
        <v>-4.497788521405699E-3</v>
      </c>
      <c r="R467" s="20">
        <f t="shared" si="133"/>
        <v>6.3002343104520182E-5</v>
      </c>
      <c r="S467" s="20">
        <f t="shared" si="134"/>
        <v>9.7320535872222325E-5</v>
      </c>
      <c r="U467" s="20">
        <f t="shared" si="144"/>
        <v>8.43089312393667E-5</v>
      </c>
      <c r="V467" s="20">
        <f t="shared" si="145"/>
        <v>1.2282893263467981E-4</v>
      </c>
      <c r="X467" s="20">
        <f t="shared" si="135"/>
        <v>7.8643955359351429E-5</v>
      </c>
      <c r="Y467" s="20">
        <f t="shared" si="136"/>
        <v>9.8612913861266294E-5</v>
      </c>
      <c r="AA467" s="20">
        <f t="shared" si="146"/>
        <v>5.3882207045054695E-5</v>
      </c>
      <c r="AB467" s="50">
        <f t="shared" si="147"/>
        <v>5.9689792078921899E-5</v>
      </c>
      <c r="AD467" s="51">
        <f t="shared" si="148"/>
        <v>1.3381872337588958</v>
      </c>
      <c r="AE467" s="21">
        <f t="shared" si="149"/>
        <v>1.2621070315102756</v>
      </c>
      <c r="AG467" s="21">
        <f t="shared" si="137"/>
        <v>1.248270325896959</v>
      </c>
      <c r="AH467" s="21">
        <f t="shared" si="138"/>
        <v>1.0132796020640578</v>
      </c>
      <c r="AJ467" s="21">
        <f t="shared" si="150"/>
        <v>0.85524131944846427</v>
      </c>
      <c r="AK467" s="21">
        <f t="shared" si="151"/>
        <v>0.61333192983330909</v>
      </c>
    </row>
    <row r="468" spans="1:37" ht="17" thickBot="1" x14ac:dyDescent="0.25">
      <c r="A468" s="16">
        <v>43817</v>
      </c>
      <c r="B468" s="16"/>
      <c r="C468" s="17">
        <v>3194.75</v>
      </c>
      <c r="D468" s="19">
        <f t="shared" si="139"/>
        <v>8.6152882205503545E-4</v>
      </c>
      <c r="F468" s="67">
        <v>1661.73</v>
      </c>
      <c r="G468" s="19">
        <f t="shared" si="140"/>
        <v>2.5157460363425255E-3</v>
      </c>
      <c r="I468" s="30">
        <v>140.667664</v>
      </c>
      <c r="J468" s="48">
        <f t="shared" si="141"/>
        <v>5.1239665618492136E-3</v>
      </c>
      <c r="L468" s="30">
        <v>43.805881999999997</v>
      </c>
      <c r="M468" s="19">
        <f t="shared" si="142"/>
        <v>4.3066590300699925E-3</v>
      </c>
      <c r="O468" s="30">
        <v>53.360000999999997</v>
      </c>
      <c r="P468" s="19">
        <f t="shared" si="143"/>
        <v>-1.8034578579315563E-2</v>
      </c>
      <c r="R468" s="20">
        <f t="shared" si="133"/>
        <v>6.5334293447942725E-5</v>
      </c>
      <c r="S468" s="20">
        <f t="shared" si="134"/>
        <v>9.9028826852771962E-5</v>
      </c>
      <c r="U468" s="20">
        <f t="shared" si="144"/>
        <v>8.8865280554759719E-5</v>
      </c>
      <c r="V468" s="20">
        <f t="shared" si="145"/>
        <v>1.2666710369617397E-4</v>
      </c>
      <c r="X468" s="20">
        <f t="shared" si="135"/>
        <v>8.0452518761270548E-5</v>
      </c>
      <c r="Y468" s="20">
        <f t="shared" si="136"/>
        <v>1.002322938701204E-4</v>
      </c>
      <c r="AA468" s="20">
        <f t="shared" si="146"/>
        <v>5.4153070253125469E-5</v>
      </c>
      <c r="AB468" s="50">
        <f t="shared" si="147"/>
        <v>5.9907839698957666E-5</v>
      </c>
      <c r="AD468" s="51">
        <f t="shared" si="148"/>
        <v>1.3601628771812784</v>
      </c>
      <c r="AE468" s="21">
        <f t="shared" si="149"/>
        <v>1.2790932471056369</v>
      </c>
      <c r="AG468" s="21">
        <f t="shared" si="137"/>
        <v>1.2313980073171491</v>
      </c>
      <c r="AH468" s="21">
        <f t="shared" si="138"/>
        <v>1.0121526938730443</v>
      </c>
      <c r="AJ468" s="21">
        <f t="shared" si="150"/>
        <v>0.82886134364143282</v>
      </c>
      <c r="AK468" s="21">
        <f t="shared" si="151"/>
        <v>0.60495354335585327</v>
      </c>
    </row>
    <row r="469" spans="1:37" ht="17" thickBot="1" x14ac:dyDescent="0.25">
      <c r="A469" s="16">
        <v>43816</v>
      </c>
      <c r="B469" s="16"/>
      <c r="C469" s="17">
        <v>3192</v>
      </c>
      <c r="D469" s="19">
        <f t="shared" si="139"/>
        <v>-7.0439070204275644E-4</v>
      </c>
      <c r="F469" s="67">
        <v>1657.56</v>
      </c>
      <c r="G469" s="19">
        <f t="shared" si="140"/>
        <v>4.6183497581728794E-3</v>
      </c>
      <c r="I469" s="30">
        <v>139.95056199999999</v>
      </c>
      <c r="J469" s="48">
        <f t="shared" si="141"/>
        <v>6.9482314775530796E-3</v>
      </c>
      <c r="L469" s="30">
        <v>43.618034000000002</v>
      </c>
      <c r="M469" s="19">
        <f t="shared" si="142"/>
        <v>1.0004192794640598E-2</v>
      </c>
      <c r="O469" s="30">
        <v>54.34</v>
      </c>
      <c r="P469" s="19">
        <f t="shared" si="143"/>
        <v>9.8494515917217917E-3</v>
      </c>
      <c r="R469" s="20">
        <f t="shared" si="133"/>
        <v>6.603140605421993E-5</v>
      </c>
      <c r="S469" s="20">
        <f t="shared" si="134"/>
        <v>1.0104125973840775E-4</v>
      </c>
      <c r="U469" s="20">
        <f t="shared" si="144"/>
        <v>9.0972200350444997E-5</v>
      </c>
      <c r="V469" s="20">
        <f t="shared" si="145"/>
        <v>1.3021658624004729E-4</v>
      </c>
      <c r="X469" s="20">
        <f t="shared" si="135"/>
        <v>8.1561100151077089E-5</v>
      </c>
      <c r="Y469" s="20">
        <f t="shared" si="136"/>
        <v>1.020226491917271E-4</v>
      </c>
      <c r="AA469" s="20">
        <f t="shared" si="146"/>
        <v>5.463898971228206E-5</v>
      </c>
      <c r="AB469" s="50">
        <f t="shared" si="147"/>
        <v>6.1088421838495255E-5</v>
      </c>
      <c r="AD469" s="51">
        <f t="shared" si="148"/>
        <v>1.3777110891103181</v>
      </c>
      <c r="AE469" s="21">
        <f t="shared" si="149"/>
        <v>1.2887466622761179</v>
      </c>
      <c r="AG469" s="21">
        <f t="shared" si="137"/>
        <v>1.2351864820825618</v>
      </c>
      <c r="AH469" s="21">
        <f t="shared" si="138"/>
        <v>1.0097127594792477</v>
      </c>
      <c r="AJ469" s="21">
        <f t="shared" si="150"/>
        <v>0.82746972959225962</v>
      </c>
      <c r="AK469" s="21">
        <f t="shared" si="151"/>
        <v>0.60458887781734927</v>
      </c>
    </row>
    <row r="470" spans="1:37" ht="17" thickBot="1" x14ac:dyDescent="0.25">
      <c r="A470" s="16">
        <v>43815</v>
      </c>
      <c r="B470" s="16"/>
      <c r="C470" s="17">
        <v>3194.25</v>
      </c>
      <c r="D470" s="19">
        <f t="shared" si="139"/>
        <v>7.0145018915510615E-3</v>
      </c>
      <c r="F470" s="67">
        <v>1649.94</v>
      </c>
      <c r="G470" s="19">
        <f t="shared" si="140"/>
        <v>7.3016764551459001E-3</v>
      </c>
      <c r="I470" s="30">
        <v>138.98486299999999</v>
      </c>
      <c r="J470" s="48">
        <f t="shared" si="141"/>
        <v>-1.1681999266749399E-3</v>
      </c>
      <c r="L470" s="30">
        <v>43.185993000000003</v>
      </c>
      <c r="M470" s="19">
        <f t="shared" si="142"/>
        <v>1.5011125262678116E-2</v>
      </c>
      <c r="O470" s="30">
        <v>53.810001</v>
      </c>
      <c r="P470" s="19">
        <f t="shared" si="143"/>
        <v>1.2417666512975822E-2</v>
      </c>
      <c r="R470" s="20">
        <f t="shared" si="133"/>
        <v>7.0308418250750472E-5</v>
      </c>
      <c r="S470" s="20">
        <f t="shared" si="134"/>
        <v>1.0536056747372428E-4</v>
      </c>
      <c r="U470" s="20">
        <f t="shared" si="144"/>
        <v>9.2807234150131109E-5</v>
      </c>
      <c r="V470" s="20">
        <f t="shared" si="145"/>
        <v>1.3180237064679977E-4</v>
      </c>
      <c r="X470" s="20">
        <f t="shared" si="135"/>
        <v>8.5458865886353118E-5</v>
      </c>
      <c r="Y470" s="20">
        <f t="shared" si="136"/>
        <v>1.0531467697288426E-4</v>
      </c>
      <c r="AA470" s="20">
        <f t="shared" si="146"/>
        <v>5.8993700396619211E-5</v>
      </c>
      <c r="AB470" s="50">
        <f t="shared" si="147"/>
        <v>6.4947198793091648E-5</v>
      </c>
      <c r="AD470" s="51">
        <f t="shared" si="148"/>
        <v>1.3200017360530008</v>
      </c>
      <c r="AE470" s="21">
        <f t="shared" si="149"/>
        <v>1.2509648894940679</v>
      </c>
      <c r="AG470" s="21">
        <f t="shared" si="137"/>
        <v>1.2154855423083128</v>
      </c>
      <c r="AH470" s="21">
        <f t="shared" si="138"/>
        <v>0.99956444330226801</v>
      </c>
      <c r="AJ470" s="21">
        <f t="shared" si="150"/>
        <v>0.83907022607480597</v>
      </c>
      <c r="AK470" s="21">
        <f t="shared" si="151"/>
        <v>0.61642795165552555</v>
      </c>
    </row>
    <row r="471" spans="1:37" ht="17" thickBot="1" x14ac:dyDescent="0.25">
      <c r="A471" s="16">
        <v>43812</v>
      </c>
      <c r="B471" s="16"/>
      <c r="C471" s="17">
        <v>3172</v>
      </c>
      <c r="D471" s="19">
        <f t="shared" si="139"/>
        <v>1.2626262626262985E-3</v>
      </c>
      <c r="F471" s="67">
        <v>1637.98</v>
      </c>
      <c r="G471" s="19">
        <f t="shared" si="140"/>
        <v>-4.1524552987882712E-3</v>
      </c>
      <c r="I471" s="30">
        <v>139.147415</v>
      </c>
      <c r="J471" s="48">
        <f t="shared" si="141"/>
        <v>-8.5160187491216677E-3</v>
      </c>
      <c r="L471" s="30">
        <v>42.547310000000003</v>
      </c>
      <c r="M471" s="19">
        <f t="shared" si="142"/>
        <v>-8.1015600366709517E-3</v>
      </c>
      <c r="O471" s="30">
        <v>53.150002000000001</v>
      </c>
      <c r="P471" s="19">
        <f t="shared" si="143"/>
        <v>-6.542018691588769E-3</v>
      </c>
      <c r="R471" s="20">
        <f t="shared" si="133"/>
        <v>6.9924414207356013E-5</v>
      </c>
      <c r="S471" s="20">
        <f t="shared" si="134"/>
        <v>1.049675076495424E-4</v>
      </c>
      <c r="U471" s="20">
        <f t="shared" si="144"/>
        <v>9.2969490837476021E-5</v>
      </c>
      <c r="V471" s="20">
        <f t="shared" si="145"/>
        <v>1.323227540046547E-4</v>
      </c>
      <c r="X471" s="20">
        <f t="shared" si="135"/>
        <v>8.4379854293373618E-5</v>
      </c>
      <c r="Y471" s="20">
        <f t="shared" si="136"/>
        <v>1.0426380141616789E-4</v>
      </c>
      <c r="AA471" s="20">
        <f t="shared" si="146"/>
        <v>5.8220963523458314E-5</v>
      </c>
      <c r="AB471" s="50">
        <f t="shared" si="147"/>
        <v>6.4035246107753527E-5</v>
      </c>
      <c r="AD471" s="51">
        <f t="shared" si="148"/>
        <v>1.3295712504902999</v>
      </c>
      <c r="AE471" s="21">
        <f t="shared" si="149"/>
        <v>1.2606068007868105</v>
      </c>
      <c r="AG471" s="21">
        <f t="shared" si="137"/>
        <v>1.2067295128587134</v>
      </c>
      <c r="AH471" s="21">
        <f t="shared" si="138"/>
        <v>0.99329596130143438</v>
      </c>
      <c r="AJ471" s="21">
        <f t="shared" si="150"/>
        <v>0.83262711863138494</v>
      </c>
      <c r="AK471" s="21">
        <f t="shared" si="151"/>
        <v>0.61004826676031576</v>
      </c>
    </row>
    <row r="472" spans="1:37" ht="17" thickBot="1" x14ac:dyDescent="0.25">
      <c r="A472" s="16">
        <v>43811</v>
      </c>
      <c r="B472" s="16"/>
      <c r="C472" s="17">
        <v>3168</v>
      </c>
      <c r="D472" s="19">
        <f t="shared" si="139"/>
        <v>7.9541839007317705E-3</v>
      </c>
      <c r="F472" s="67">
        <v>1644.81</v>
      </c>
      <c r="G472" s="19">
        <f t="shared" si="140"/>
        <v>7.8924953888952487E-3</v>
      </c>
      <c r="I472" s="30">
        <v>140.34257500000001</v>
      </c>
      <c r="J472" s="48">
        <f t="shared" si="141"/>
        <v>1.9305705474616408E-2</v>
      </c>
      <c r="L472" s="30">
        <v>42.894824999999997</v>
      </c>
      <c r="M472" s="19">
        <f t="shared" si="142"/>
        <v>3.1391035394830125E-2</v>
      </c>
      <c r="O472" s="30">
        <v>53.5</v>
      </c>
      <c r="P472" s="19">
        <f t="shared" si="143"/>
        <v>-1.3824884792626779E-2</v>
      </c>
      <c r="R472" s="20">
        <f t="shared" si="133"/>
        <v>7.2468459632908216E-5</v>
      </c>
      <c r="S472" s="20">
        <f t="shared" si="134"/>
        <v>1.0552393748318968E-4</v>
      </c>
      <c r="U472" s="20">
        <f t="shared" si="144"/>
        <v>9.3192609548114496E-5</v>
      </c>
      <c r="V472" s="20">
        <f t="shared" si="145"/>
        <v>1.3182217474140217E-4</v>
      </c>
      <c r="X472" s="20">
        <f t="shared" si="135"/>
        <v>8.8594211076842188E-5</v>
      </c>
      <c r="Y472" s="20">
        <f t="shared" si="136"/>
        <v>1.0631944835353802E-4</v>
      </c>
      <c r="AA472" s="20">
        <f t="shared" si="146"/>
        <v>6.0738392409640772E-5</v>
      </c>
      <c r="AB472" s="50">
        <f t="shared" si="147"/>
        <v>6.5096970267192032E-5</v>
      </c>
      <c r="AD472" s="51">
        <f t="shared" si="148"/>
        <v>1.2859747539851856</v>
      </c>
      <c r="AE472" s="21">
        <f t="shared" si="149"/>
        <v>1.2492158451005668</v>
      </c>
      <c r="AG472" s="21">
        <f t="shared" si="137"/>
        <v>1.2225209632662208</v>
      </c>
      <c r="AH472" s="21">
        <f t="shared" si="138"/>
        <v>1.0075386769042338</v>
      </c>
      <c r="AJ472" s="21">
        <f t="shared" si="150"/>
        <v>0.83813555189821132</v>
      </c>
      <c r="AK472" s="21">
        <f t="shared" si="151"/>
        <v>0.61689292325319267</v>
      </c>
    </row>
    <row r="473" spans="1:37" ht="17" thickBot="1" x14ac:dyDescent="0.25">
      <c r="A473" s="16">
        <v>43810</v>
      </c>
      <c r="B473" s="16"/>
      <c r="C473" s="17">
        <v>3143</v>
      </c>
      <c r="D473" s="19">
        <f t="shared" si="139"/>
        <v>2.2321428571427937E-3</v>
      </c>
      <c r="F473" s="67">
        <v>1631.93</v>
      </c>
      <c r="G473" s="19">
        <f t="shared" si="140"/>
        <v>1.3482787995422463E-4</v>
      </c>
      <c r="I473" s="30">
        <v>137.68447900000001</v>
      </c>
      <c r="J473" s="48">
        <f t="shared" si="141"/>
        <v>7.909201813562694E-3</v>
      </c>
      <c r="L473" s="30">
        <v>41.589294000000002</v>
      </c>
      <c r="M473" s="19">
        <f t="shared" si="142"/>
        <v>4.0816527556304383E-3</v>
      </c>
      <c r="O473" s="30">
        <v>54.25</v>
      </c>
      <c r="P473" s="19">
        <f t="shared" si="143"/>
        <v>-2.1111476763315595E-2</v>
      </c>
      <c r="R473" s="20">
        <f t="shared" si="133"/>
        <v>8.6499079511480719E-5</v>
      </c>
      <c r="S473" s="20">
        <f t="shared" si="134"/>
        <v>1.1586236932341556E-4</v>
      </c>
      <c r="U473" s="20">
        <f t="shared" si="144"/>
        <v>1.0198273908597818E-4</v>
      </c>
      <c r="V473" s="20">
        <f t="shared" si="145"/>
        <v>1.392332011236318E-4</v>
      </c>
      <c r="X473" s="20">
        <f t="shared" si="135"/>
        <v>9.9629160814356858E-5</v>
      </c>
      <c r="Y473" s="20">
        <f t="shared" si="136"/>
        <v>1.1550275494385365E-4</v>
      </c>
      <c r="AA473" s="20">
        <f t="shared" si="146"/>
        <v>6.5839361928736483E-5</v>
      </c>
      <c r="AB473" s="50">
        <f t="shared" si="147"/>
        <v>6.9659811468689625E-5</v>
      </c>
      <c r="AD473" s="51">
        <f t="shared" si="148"/>
        <v>1.1790037496577332</v>
      </c>
      <c r="AE473" s="21">
        <f t="shared" si="149"/>
        <v>1.2017120134577901</v>
      </c>
      <c r="AG473" s="21">
        <f t="shared" si="137"/>
        <v>1.1517944627507097</v>
      </c>
      <c r="AH473" s="21">
        <f t="shared" si="138"/>
        <v>0.99689619346072511</v>
      </c>
      <c r="AJ473" s="21">
        <f t="shared" si="150"/>
        <v>0.76115679265694214</v>
      </c>
      <c r="AK473" s="21">
        <f t="shared" si="151"/>
        <v>0.60122895704163293</v>
      </c>
    </row>
    <row r="474" spans="1:37" ht="17" thickBot="1" x14ac:dyDescent="0.25">
      <c r="A474" s="16">
        <v>43809</v>
      </c>
      <c r="B474" s="16"/>
      <c r="C474" s="17">
        <v>3136</v>
      </c>
      <c r="D474" s="19">
        <f t="shared" si="139"/>
        <v>4.7854522252355203E-4</v>
      </c>
      <c r="F474" s="67">
        <v>1631.71</v>
      </c>
      <c r="G474" s="19">
        <f t="shared" si="140"/>
        <v>1.2825075784539397E-3</v>
      </c>
      <c r="I474" s="30">
        <v>136.60405</v>
      </c>
      <c r="J474" s="48">
        <f t="shared" si="141"/>
        <v>2.7989432729680352E-4</v>
      </c>
      <c r="L474" s="30">
        <v>41.420231000000001</v>
      </c>
      <c r="M474" s="19">
        <f t="shared" si="142"/>
        <v>4.5558122469948614E-3</v>
      </c>
      <c r="O474" s="30">
        <v>55.419998</v>
      </c>
      <c r="P474" s="19">
        <f t="shared" si="143"/>
        <v>-2.1606589456129033E-3</v>
      </c>
      <c r="R474" s="20">
        <f t="shared" si="133"/>
        <v>8.7085210426306748E-5</v>
      </c>
      <c r="S474" s="20">
        <f t="shared" si="134"/>
        <v>1.1740036767896466E-4</v>
      </c>
      <c r="U474" s="20">
        <f t="shared" si="144"/>
        <v>1.0347314541171879E-4</v>
      </c>
      <c r="V474" s="20">
        <f t="shared" si="145"/>
        <v>1.4180091564163381E-4</v>
      </c>
      <c r="X474" s="20">
        <f t="shared" si="135"/>
        <v>1.0252637698576249E-4</v>
      </c>
      <c r="Y474" s="20">
        <f t="shared" si="136"/>
        <v>1.2030302100806996E-4</v>
      </c>
      <c r="AA474" s="20">
        <f t="shared" si="146"/>
        <v>6.5983268914604501E-5</v>
      </c>
      <c r="AB474" s="50">
        <f t="shared" si="147"/>
        <v>6.9189775490354811E-5</v>
      </c>
      <c r="AD474" s="51">
        <f t="shared" si="148"/>
        <v>1.1881827569249528</v>
      </c>
      <c r="AE474" s="21">
        <f t="shared" si="149"/>
        <v>1.2078404731183916</v>
      </c>
      <c r="AG474" s="21">
        <f t="shared" si="137"/>
        <v>1.1773110093420784</v>
      </c>
      <c r="AH474" s="21">
        <f t="shared" si="138"/>
        <v>1.0247243972611968</v>
      </c>
      <c r="AJ474" s="21">
        <f t="shared" si="150"/>
        <v>0.75768627751598383</v>
      </c>
      <c r="AK474" s="21">
        <f t="shared" si="151"/>
        <v>0.58934888244606376</v>
      </c>
    </row>
    <row r="475" spans="1:37" ht="17" thickBot="1" x14ac:dyDescent="0.25">
      <c r="A475" s="16">
        <v>43808</v>
      </c>
      <c r="B475" s="16"/>
      <c r="C475" s="17">
        <v>3134.5</v>
      </c>
      <c r="D475" s="19">
        <f t="shared" si="139"/>
        <v>-3.6554354736172412E-3</v>
      </c>
      <c r="F475" s="67">
        <v>1629.62</v>
      </c>
      <c r="G475" s="19">
        <f t="shared" si="140"/>
        <v>-2.5828722518729252E-3</v>
      </c>
      <c r="I475" s="30">
        <v>136.56582599999999</v>
      </c>
      <c r="J475" s="48">
        <f t="shared" si="141"/>
        <v>7.7075700241424627E-4</v>
      </c>
      <c r="L475" s="30">
        <v>41.232384000000003</v>
      </c>
      <c r="M475" s="19">
        <f t="shared" si="142"/>
        <v>1.3687333830791903E-3</v>
      </c>
      <c r="O475" s="30">
        <v>55.540000999999997</v>
      </c>
      <c r="P475" s="19">
        <f t="shared" si="143"/>
        <v>-3.3750852470424531E-2</v>
      </c>
      <c r="R475" s="20">
        <f t="shared" si="133"/>
        <v>8.8395352185011307E-5</v>
      </c>
      <c r="S475" s="20">
        <f t="shared" si="134"/>
        <v>1.2015622552466781E-4</v>
      </c>
      <c r="U475" s="20">
        <f t="shared" si="144"/>
        <v>1.080794548583129E-4</v>
      </c>
      <c r="V475" s="20">
        <f t="shared" si="145"/>
        <v>1.4850027046452548E-4</v>
      </c>
      <c r="X475" s="20">
        <f t="shared" si="135"/>
        <v>1.0228543280808454E-4</v>
      </c>
      <c r="Y475" s="20">
        <f t="shared" si="136"/>
        <v>1.1987640163672793E-4</v>
      </c>
      <c r="AA475" s="20">
        <f t="shared" si="146"/>
        <v>6.6707117916466627E-5</v>
      </c>
      <c r="AB475" s="50">
        <f t="shared" si="147"/>
        <v>7.0274020269801596E-5</v>
      </c>
      <c r="AD475" s="51">
        <f t="shared" si="148"/>
        <v>1.2226825527218084</v>
      </c>
      <c r="AE475" s="21">
        <f t="shared" si="149"/>
        <v>1.2358932699166612</v>
      </c>
      <c r="AG475" s="21">
        <f t="shared" si="137"/>
        <v>1.1571358706055193</v>
      </c>
      <c r="AH475" s="21">
        <f t="shared" si="138"/>
        <v>0.99767116612794704</v>
      </c>
      <c r="AJ475" s="21">
        <f t="shared" si="150"/>
        <v>0.75464508333932256</v>
      </c>
      <c r="AK475" s="21">
        <f t="shared" si="151"/>
        <v>0.58485542436895621</v>
      </c>
    </row>
    <row r="476" spans="1:37" ht="17" thickBot="1" x14ac:dyDescent="0.25">
      <c r="A476" s="16">
        <v>43805</v>
      </c>
      <c r="B476" s="16"/>
      <c r="C476" s="17">
        <v>3146</v>
      </c>
      <c r="D476" s="19">
        <f t="shared" si="139"/>
        <v>9.0610215700424046E-3</v>
      </c>
      <c r="F476" s="67">
        <v>1633.84</v>
      </c>
      <c r="G476" s="19">
        <f t="shared" si="140"/>
        <v>1.1772137005133576E-2</v>
      </c>
      <c r="I476" s="30">
        <v>136.46064799999999</v>
      </c>
      <c r="J476" s="48">
        <f t="shared" si="141"/>
        <v>1.1839646615013022E-2</v>
      </c>
      <c r="L476" s="30">
        <v>41.176025000000003</v>
      </c>
      <c r="M476" s="19">
        <f t="shared" si="142"/>
        <v>7.3527704643057135E-3</v>
      </c>
      <c r="O476" s="30">
        <v>57.48</v>
      </c>
      <c r="P476" s="19">
        <f t="shared" si="143"/>
        <v>7.5372656886460998E-3</v>
      </c>
      <c r="R476" s="20">
        <f t="shared" si="133"/>
        <v>8.9439353681820114E-5</v>
      </c>
      <c r="S476" s="20">
        <f t="shared" si="134"/>
        <v>1.2066180131598053E-4</v>
      </c>
      <c r="U476" s="20">
        <f t="shared" si="144"/>
        <v>1.0931654928936854E-4</v>
      </c>
      <c r="V476" s="20">
        <f t="shared" si="145"/>
        <v>1.4936405353111539E-4</v>
      </c>
      <c r="X476" s="20">
        <f t="shared" si="135"/>
        <v>1.0439381560743229E-4</v>
      </c>
      <c r="Y476" s="20">
        <f t="shared" si="136"/>
        <v>1.2135116135100616E-4</v>
      </c>
      <c r="AA476" s="20">
        <f t="shared" si="146"/>
        <v>6.1776517428970411E-5</v>
      </c>
      <c r="AB476" s="50">
        <f t="shared" si="147"/>
        <v>6.680951293911267E-5</v>
      </c>
      <c r="AD476" s="51">
        <f t="shared" si="148"/>
        <v>1.222242165101745</v>
      </c>
      <c r="AE476" s="21">
        <f t="shared" si="149"/>
        <v>1.2378735598349924</v>
      </c>
      <c r="AG476" s="21">
        <f t="shared" si="137"/>
        <v>1.1672022584019621</v>
      </c>
      <c r="AH476" s="21">
        <f t="shared" si="138"/>
        <v>1.0057131588249737</v>
      </c>
      <c r="AJ476" s="21">
        <f t="shared" si="150"/>
        <v>0.69070845087655652</v>
      </c>
      <c r="AK476" s="21">
        <f t="shared" si="151"/>
        <v>0.55369232193174933</v>
      </c>
    </row>
    <row r="477" spans="1:37" ht="17" thickBot="1" x14ac:dyDescent="0.25">
      <c r="A477" s="16">
        <v>43804</v>
      </c>
      <c r="B477" s="16"/>
      <c r="C477" s="17">
        <v>3117.75</v>
      </c>
      <c r="D477" s="19">
        <f t="shared" si="139"/>
        <v>2.1697203471553461E-3</v>
      </c>
      <c r="F477" s="67">
        <v>1614.83</v>
      </c>
      <c r="G477" s="19">
        <f t="shared" si="140"/>
        <v>5.76243881281302E-4</v>
      </c>
      <c r="I477" s="30">
        <v>134.86390700000001</v>
      </c>
      <c r="J477" s="48">
        <f t="shared" si="141"/>
        <v>6.637351672521552E-3</v>
      </c>
      <c r="L477" s="30">
        <v>40.875476999999997</v>
      </c>
      <c r="M477" s="19">
        <f t="shared" si="142"/>
        <v>-8.430125595929594E-3</v>
      </c>
      <c r="O477" s="30">
        <v>57.049999</v>
      </c>
      <c r="P477" s="19">
        <f t="shared" si="143"/>
        <v>-1.7528916622344681E-4</v>
      </c>
      <c r="R477" s="20">
        <f t="shared" si="133"/>
        <v>8.8753946672847042E-5</v>
      </c>
      <c r="S477" s="20">
        <f t="shared" si="134"/>
        <v>1.2036831919075263E-4</v>
      </c>
      <c r="U477" s="20">
        <f t="shared" si="144"/>
        <v>1.0875545929940149E-4</v>
      </c>
      <c r="V477" s="20">
        <f t="shared" si="145"/>
        <v>1.4660861661098146E-4</v>
      </c>
      <c r="X477" s="20">
        <f t="shared" si="135"/>
        <v>1.0365671841435646E-4</v>
      </c>
      <c r="Y477" s="20">
        <f t="shared" si="136"/>
        <v>1.1947197942916018E-4</v>
      </c>
      <c r="AA477" s="20">
        <f t="shared" si="146"/>
        <v>6.1136221204585104E-5</v>
      </c>
      <c r="AB477" s="50">
        <f t="shared" si="147"/>
        <v>6.6214808911279607E-5</v>
      </c>
      <c r="AD477" s="51">
        <f t="shared" si="148"/>
        <v>1.2253591347355104</v>
      </c>
      <c r="AE477" s="21">
        <f t="shared" si="149"/>
        <v>1.2180000318742072</v>
      </c>
      <c r="AG477" s="21">
        <f t="shared" si="137"/>
        <v>1.1679110879028516</v>
      </c>
      <c r="AH477" s="21">
        <f t="shared" si="138"/>
        <v>0.99255335816252466</v>
      </c>
      <c r="AJ477" s="21">
        <f t="shared" si="150"/>
        <v>0.6888281985919712</v>
      </c>
      <c r="AK477" s="21">
        <f t="shared" si="151"/>
        <v>0.55010163269245516</v>
      </c>
    </row>
    <row r="478" spans="1:37" ht="17" thickBot="1" x14ac:dyDescent="0.25">
      <c r="A478" s="16">
        <v>43803</v>
      </c>
      <c r="B478" s="16"/>
      <c r="C478" s="17">
        <v>3111</v>
      </c>
      <c r="D478" s="19">
        <f t="shared" si="139"/>
        <v>6.4703979294726821E-3</v>
      </c>
      <c r="F478" s="67">
        <v>1613.9</v>
      </c>
      <c r="G478" s="19">
        <f t="shared" si="140"/>
        <v>7.0321908363129015E-3</v>
      </c>
      <c r="I478" s="30">
        <v>133.97467</v>
      </c>
      <c r="J478" s="48">
        <f t="shared" si="141"/>
        <v>4.2830160428919406E-4</v>
      </c>
      <c r="L478" s="30">
        <v>41.222991999999998</v>
      </c>
      <c r="M478" s="19">
        <f t="shared" si="142"/>
        <v>-8.8076032259649661E-3</v>
      </c>
      <c r="O478" s="30">
        <v>57.060001</v>
      </c>
      <c r="P478" s="19">
        <f t="shared" si="143"/>
        <v>2.9882580943620951E-3</v>
      </c>
      <c r="R478" s="20">
        <f t="shared" si="133"/>
        <v>8.8736260057093914E-5</v>
      </c>
      <c r="S478" s="20">
        <f t="shared" si="134"/>
        <v>1.208625659490239E-4</v>
      </c>
      <c r="U478" s="20">
        <f t="shared" si="144"/>
        <v>1.0848482986131305E-4</v>
      </c>
      <c r="V478" s="20">
        <f t="shared" si="145"/>
        <v>1.4579726946639608E-4</v>
      </c>
      <c r="X478" s="20">
        <f t="shared" si="135"/>
        <v>1.0363365379529902E-4</v>
      </c>
      <c r="Y478" s="20">
        <f t="shared" si="136"/>
        <v>1.187707612521862E-4</v>
      </c>
      <c r="AA478" s="20">
        <f t="shared" si="146"/>
        <v>6.1816886173401484E-5</v>
      </c>
      <c r="AB478" s="50">
        <f t="shared" si="147"/>
        <v>6.9594719327813987E-5</v>
      </c>
      <c r="AD478" s="51">
        <f t="shared" si="148"/>
        <v>1.2225535512936052</v>
      </c>
      <c r="AE478" s="21">
        <f t="shared" si="149"/>
        <v>1.2063062563795715</v>
      </c>
      <c r="AG478" s="21">
        <f t="shared" si="137"/>
        <v>1.167883948778323</v>
      </c>
      <c r="AH478" s="21">
        <f t="shared" si="138"/>
        <v>0.98269269992397845</v>
      </c>
      <c r="AJ478" s="21">
        <f t="shared" si="150"/>
        <v>0.69663614551286923</v>
      </c>
      <c r="AK478" s="21">
        <f t="shared" si="151"/>
        <v>0.57581699330433622</v>
      </c>
    </row>
    <row r="479" spans="1:37" ht="17" thickBot="1" x14ac:dyDescent="0.25">
      <c r="A479" s="16">
        <v>43802</v>
      </c>
      <c r="B479" s="16"/>
      <c r="C479" s="17">
        <v>3091</v>
      </c>
      <c r="D479" s="19">
        <f t="shared" si="139"/>
        <v>-7.4656819458939205E-3</v>
      </c>
      <c r="F479" s="67">
        <v>1602.63</v>
      </c>
      <c r="G479" s="19">
        <f t="shared" si="140"/>
        <v>-3.0791624678085938E-3</v>
      </c>
      <c r="I479" s="30">
        <v>133.91731300000001</v>
      </c>
      <c r="J479" s="48">
        <f t="shared" si="141"/>
        <v>-2.028538638032551E-2</v>
      </c>
      <c r="L479" s="30">
        <v>41.589294000000002</v>
      </c>
      <c r="M479" s="19">
        <f t="shared" si="142"/>
        <v>-9.3957985902406449E-3</v>
      </c>
      <c r="O479" s="30">
        <v>56.889999000000003</v>
      </c>
      <c r="P479" s="19">
        <f t="shared" si="143"/>
        <v>5.6566908255260007E-3</v>
      </c>
      <c r="R479" s="20">
        <f t="shared" si="133"/>
        <v>8.8672456462348938E-5</v>
      </c>
      <c r="S479" s="20">
        <f t="shared" si="134"/>
        <v>1.2169077598758258E-4</v>
      </c>
      <c r="U479" s="20">
        <f t="shared" si="144"/>
        <v>1.0762816361432138E-4</v>
      </c>
      <c r="V479" s="20">
        <f t="shared" si="145"/>
        <v>1.4412244896561742E-4</v>
      </c>
      <c r="X479" s="20">
        <f t="shared" si="135"/>
        <v>1.0411916376176138E-4</v>
      </c>
      <c r="Y479" s="20">
        <f t="shared" si="136"/>
        <v>1.1935150802569005E-4</v>
      </c>
      <c r="AA479" s="20">
        <f t="shared" si="146"/>
        <v>6.5487362687173227E-5</v>
      </c>
      <c r="AB479" s="50">
        <f t="shared" si="147"/>
        <v>7.6791305305850958E-5</v>
      </c>
      <c r="AD479" s="51">
        <f t="shared" si="148"/>
        <v>1.2137722118933425</v>
      </c>
      <c r="AE479" s="21">
        <f t="shared" si="149"/>
        <v>1.1843333876046924</v>
      </c>
      <c r="AG479" s="21">
        <f t="shared" si="137"/>
        <v>1.1741996096157687</v>
      </c>
      <c r="AH479" s="21">
        <f t="shared" si="138"/>
        <v>0.98077694925594672</v>
      </c>
      <c r="AJ479" s="21">
        <f t="shared" si="150"/>
        <v>0.73853105349550918</v>
      </c>
      <c r="AK479" s="21">
        <f t="shared" si="151"/>
        <v>0.63103636806200336</v>
      </c>
    </row>
    <row r="480" spans="1:37" ht="17" thickBot="1" x14ac:dyDescent="0.25">
      <c r="A480" s="16">
        <v>43801</v>
      </c>
      <c r="B480" s="16"/>
      <c r="C480" s="17">
        <v>3114.25</v>
      </c>
      <c r="D480" s="19">
        <f t="shared" si="139"/>
        <v>-1.2524772096710213E-2</v>
      </c>
      <c r="F480" s="67">
        <v>1607.58</v>
      </c>
      <c r="G480" s="19">
        <f t="shared" si="140"/>
        <v>-1.6229116945107425E-2</v>
      </c>
      <c r="I480" s="30">
        <v>136.69012499999999</v>
      </c>
      <c r="J480" s="48">
        <f t="shared" si="141"/>
        <v>-1.8738354527878753E-2</v>
      </c>
      <c r="L480" s="30">
        <v>41.983764999999998</v>
      </c>
      <c r="M480" s="19">
        <f t="shared" si="142"/>
        <v>-1.1936608732543985E-2</v>
      </c>
      <c r="O480" s="30">
        <v>56.57</v>
      </c>
      <c r="P480" s="19">
        <f t="shared" si="143"/>
        <v>-1.6173913043478261E-2</v>
      </c>
      <c r="R480" s="20">
        <f t="shared" si="133"/>
        <v>8.8302546042427538E-5</v>
      </c>
      <c r="S480" s="20">
        <f t="shared" si="134"/>
        <v>1.2326323935723615E-4</v>
      </c>
      <c r="U480" s="20">
        <f t="shared" si="144"/>
        <v>1.045808652898757E-4</v>
      </c>
      <c r="V480" s="20">
        <f t="shared" si="145"/>
        <v>1.4054794354807892E-4</v>
      </c>
      <c r="X480" s="20">
        <f t="shared" si="135"/>
        <v>1.040017396240694E-4</v>
      </c>
      <c r="Y480" s="20">
        <f t="shared" si="136"/>
        <v>1.2020994786187901E-4</v>
      </c>
      <c r="AA480" s="20">
        <f t="shared" si="146"/>
        <v>4.8799114000293998E-5</v>
      </c>
      <c r="AB480" s="50">
        <f t="shared" si="147"/>
        <v>3.786920856258103E-5</v>
      </c>
      <c r="AD480" s="51">
        <f t="shared" si="148"/>
        <v>1.1843471108933459</v>
      </c>
      <c r="AE480" s="21">
        <f t="shared" si="149"/>
        <v>1.1402259447421221</v>
      </c>
      <c r="AG480" s="21">
        <f t="shared" si="137"/>
        <v>1.1777886854372095</v>
      </c>
      <c r="AH480" s="21">
        <f t="shared" si="138"/>
        <v>0.97522950466595937</v>
      </c>
      <c r="AJ480" s="21">
        <f t="shared" si="150"/>
        <v>0.55263541299077645</v>
      </c>
      <c r="AK480" s="21">
        <f t="shared" si="151"/>
        <v>0.30722224046725022</v>
      </c>
    </row>
    <row r="481" spans="1:37" ht="17" thickBot="1" x14ac:dyDescent="0.25">
      <c r="A481" s="16">
        <v>43796</v>
      </c>
      <c r="B481" s="16"/>
      <c r="C481" s="17">
        <v>3153.75</v>
      </c>
      <c r="D481" s="19">
        <f t="shared" si="139"/>
        <v>3.1809145129224614E-3</v>
      </c>
      <c r="F481" s="67">
        <v>1634.1</v>
      </c>
      <c r="G481" s="19">
        <f t="shared" si="140"/>
        <v>6.0767255868934278E-3</v>
      </c>
      <c r="I481" s="30">
        <v>139.30038500000001</v>
      </c>
      <c r="J481" s="48">
        <f t="shared" si="141"/>
        <v>-2.738067063725258E-3</v>
      </c>
      <c r="L481" s="30">
        <v>42.490963000000001</v>
      </c>
      <c r="M481" s="19">
        <f t="shared" si="142"/>
        <v>-1.5449032959761189E-3</v>
      </c>
      <c r="O481" s="30">
        <v>57.5</v>
      </c>
      <c r="P481" s="19">
        <f t="shared" si="143"/>
        <v>-1.9094080557297E-3</v>
      </c>
      <c r="R481" s="20">
        <f t="shared" si="133"/>
        <v>8.6584896044402898E-5</v>
      </c>
      <c r="S481" s="20">
        <f t="shared" si="134"/>
        <v>1.2299989661770987E-4</v>
      </c>
      <c r="U481" s="20">
        <f t="shared" si="144"/>
        <v>9.9689940443993636E-5</v>
      </c>
      <c r="V481" s="20">
        <f t="shared" si="145"/>
        <v>1.2878405530928754E-4</v>
      </c>
      <c r="X481" s="20">
        <f t="shared" si="135"/>
        <v>1.0237294427113123E-4</v>
      </c>
      <c r="Y481" s="20">
        <f t="shared" si="136"/>
        <v>1.1742037084270065E-4</v>
      </c>
      <c r="AA481" s="20">
        <f t="shared" si="146"/>
        <v>4.5632900948726505E-5</v>
      </c>
      <c r="AB481" s="50">
        <f t="shared" si="147"/>
        <v>3.3464312271862018E-5</v>
      </c>
      <c r="AD481" s="51">
        <f t="shared" si="148"/>
        <v>1.151354855157072</v>
      </c>
      <c r="AE481" s="21">
        <f t="shared" si="149"/>
        <v>1.0470257199447504</v>
      </c>
      <c r="AG481" s="21">
        <f t="shared" si="137"/>
        <v>1.1823418280554594</v>
      </c>
      <c r="AH481" s="21">
        <f t="shared" si="138"/>
        <v>0.9546379637021104</v>
      </c>
      <c r="AJ481" s="21">
        <f t="shared" si="150"/>
        <v>0.52703072976290011</v>
      </c>
      <c r="AK481" s="21">
        <f t="shared" si="151"/>
        <v>0.27206780812077314</v>
      </c>
    </row>
    <row r="482" spans="1:37" ht="17" thickBot="1" x14ac:dyDescent="0.25">
      <c r="A482" s="16">
        <v>43795</v>
      </c>
      <c r="B482" s="16"/>
      <c r="C482" s="17">
        <v>3143.75</v>
      </c>
      <c r="D482" s="19">
        <f t="shared" si="139"/>
        <v>3.5112919958502076E-3</v>
      </c>
      <c r="F482" s="67">
        <v>1624.23</v>
      </c>
      <c r="G482" s="19">
        <f t="shared" si="140"/>
        <v>1.4365867192798198E-3</v>
      </c>
      <c r="I482" s="30">
        <v>139.68284600000001</v>
      </c>
      <c r="J482" s="48">
        <f t="shared" si="141"/>
        <v>-2.2536408142861397E-3</v>
      </c>
      <c r="L482" s="30">
        <v>42.556708999999998</v>
      </c>
      <c r="M482" s="19">
        <f t="shared" si="142"/>
        <v>-3.0803124479217292E-3</v>
      </c>
      <c r="O482" s="30">
        <v>57.610000999999997</v>
      </c>
      <c r="P482" s="19">
        <f t="shared" si="143"/>
        <v>-1.3020353144087005E-2</v>
      </c>
      <c r="R482" s="20">
        <f t="shared" si="133"/>
        <v>8.6883355229824873E-5</v>
      </c>
      <c r="S482" s="20">
        <f t="shared" si="134"/>
        <v>1.2306583843648615E-4</v>
      </c>
      <c r="U482" s="20">
        <f t="shared" si="144"/>
        <v>1.0109045618506833E-4</v>
      </c>
      <c r="V482" s="20">
        <f t="shared" si="145"/>
        <v>1.3034848096045201E-4</v>
      </c>
      <c r="X482" s="20">
        <f t="shared" si="135"/>
        <v>1.0248134637453284E-4</v>
      </c>
      <c r="Y482" s="20">
        <f t="shared" si="136"/>
        <v>1.1750502887884993E-4</v>
      </c>
      <c r="AA482" s="20">
        <f t="shared" si="146"/>
        <v>4.5169417441465151E-5</v>
      </c>
      <c r="AB482" s="50">
        <f t="shared" si="147"/>
        <v>3.3195487844639512E-5</v>
      </c>
      <c r="AD482" s="51">
        <f t="shared" si="148"/>
        <v>1.1635192485104042</v>
      </c>
      <c r="AE482" s="21">
        <f t="shared" si="149"/>
        <v>1.0591768001298298</v>
      </c>
      <c r="AG482" s="21">
        <f t="shared" si="137"/>
        <v>1.1795279556532776</v>
      </c>
      <c r="AH482" s="21">
        <f t="shared" si="138"/>
        <v>0.95481435280265747</v>
      </c>
      <c r="AJ482" s="21">
        <f t="shared" si="150"/>
        <v>0.51988574016257172</v>
      </c>
      <c r="AK482" s="21">
        <f t="shared" si="151"/>
        <v>0.26973763203808659</v>
      </c>
    </row>
    <row r="483" spans="1:37" ht="17" thickBot="1" x14ac:dyDescent="0.25">
      <c r="A483" s="16">
        <v>43794</v>
      </c>
      <c r="B483" s="16"/>
      <c r="C483" s="17">
        <v>3132.75</v>
      </c>
      <c r="D483" s="19">
        <f t="shared" si="139"/>
        <v>6.8295034549252787E-3</v>
      </c>
      <c r="F483" s="67">
        <v>1621.9</v>
      </c>
      <c r="G483" s="19">
        <f t="shared" si="140"/>
        <v>2.074338867421055E-2</v>
      </c>
      <c r="I483" s="30">
        <v>139.99835200000001</v>
      </c>
      <c r="J483" s="48">
        <f t="shared" si="141"/>
        <v>1.7653508642011762E-2</v>
      </c>
      <c r="L483" s="30">
        <v>42.688201999999997</v>
      </c>
      <c r="M483" s="19">
        <f t="shared" si="142"/>
        <v>1.3378128004994938E-2</v>
      </c>
      <c r="O483" s="30">
        <v>58.369999</v>
      </c>
      <c r="P483" s="19">
        <f t="shared" si="143"/>
        <v>1.3368073380835899E-2</v>
      </c>
      <c r="R483" s="20">
        <f t="shared" si="133"/>
        <v>8.6920299756329975E-5</v>
      </c>
      <c r="S483" s="20">
        <f t="shared" si="134"/>
        <v>1.2313478684968131E-4</v>
      </c>
      <c r="U483" s="20">
        <f t="shared" si="144"/>
        <v>1.0088052177948129E-4</v>
      </c>
      <c r="V483" s="20">
        <f t="shared" si="145"/>
        <v>1.3062179457378593E-4</v>
      </c>
      <c r="X483" s="20">
        <f t="shared" si="135"/>
        <v>1.0283987309679172E-4</v>
      </c>
      <c r="Y483" s="20">
        <f t="shared" si="136"/>
        <v>1.172549857928485E-4</v>
      </c>
      <c r="AA483" s="20">
        <f t="shared" si="146"/>
        <v>4.5878909575094453E-5</v>
      </c>
      <c r="AB483" s="50">
        <f t="shared" si="147"/>
        <v>3.3266601506595261E-5</v>
      </c>
      <c r="AD483" s="51">
        <f t="shared" si="148"/>
        <v>1.1606094555850246</v>
      </c>
      <c r="AE483" s="21">
        <f t="shared" si="149"/>
        <v>1.0608033514789326</v>
      </c>
      <c r="AG483" s="21">
        <f t="shared" si="137"/>
        <v>1.1831513856382254</v>
      </c>
      <c r="AH483" s="21">
        <f t="shared" si="138"/>
        <v>0.9522490661878461</v>
      </c>
      <c r="AJ483" s="21">
        <f t="shared" si="150"/>
        <v>0.52782732806617272</v>
      </c>
      <c r="AK483" s="21">
        <f t="shared" si="151"/>
        <v>0.2701641214290319</v>
      </c>
    </row>
    <row r="484" spans="1:37" ht="17" thickBot="1" x14ac:dyDescent="0.25">
      <c r="A484" s="16">
        <v>43791</v>
      </c>
      <c r="B484" s="16"/>
      <c r="C484" s="17">
        <v>3111.5</v>
      </c>
      <c r="D484" s="19">
        <f t="shared" si="139"/>
        <v>2.4162371134019978E-3</v>
      </c>
      <c r="F484" s="67">
        <v>1588.94</v>
      </c>
      <c r="G484" s="19">
        <f t="shared" si="140"/>
        <v>3.1440187883533532E-3</v>
      </c>
      <c r="I484" s="30">
        <v>137.56976299999999</v>
      </c>
      <c r="J484" s="48">
        <f t="shared" si="141"/>
        <v>3.6272172935312152E-3</v>
      </c>
      <c r="L484" s="30">
        <v>42.124653000000002</v>
      </c>
      <c r="M484" s="19">
        <f t="shared" si="142"/>
        <v>2.2291204863611469E-4</v>
      </c>
      <c r="O484" s="30">
        <v>57.599997999999999</v>
      </c>
      <c r="P484" s="19">
        <f t="shared" si="143"/>
        <v>-1.0819199725227491E-2</v>
      </c>
      <c r="R484" s="20">
        <f t="shared" si="133"/>
        <v>8.7085812089905708E-5</v>
      </c>
      <c r="S484" s="20">
        <f t="shared" si="134"/>
        <v>1.1882938899063382E-4</v>
      </c>
      <c r="U484" s="20">
        <f t="shared" si="144"/>
        <v>9.8354171362285311E-5</v>
      </c>
      <c r="V484" s="20">
        <f t="shared" si="145"/>
        <v>1.2587541683353062E-4</v>
      </c>
      <c r="X484" s="20">
        <f t="shared" si="135"/>
        <v>1.0207301497205196E-4</v>
      </c>
      <c r="Y484" s="20">
        <f t="shared" si="136"/>
        <v>1.1393513916056195E-4</v>
      </c>
      <c r="AA484" s="20">
        <f t="shared" si="146"/>
        <v>4.6623310518667952E-5</v>
      </c>
      <c r="AB484" s="50">
        <f t="shared" si="147"/>
        <v>3.2355609777090561E-5</v>
      </c>
      <c r="AD484" s="51">
        <f t="shared" si="148"/>
        <v>1.1293937439630966</v>
      </c>
      <c r="AE484" s="21">
        <f t="shared" si="149"/>
        <v>1.0592953300757286</v>
      </c>
      <c r="AG484" s="21">
        <f t="shared" si="137"/>
        <v>1.1720969526778224</v>
      </c>
      <c r="AH484" s="21">
        <f t="shared" si="138"/>
        <v>0.95881279983306456</v>
      </c>
      <c r="AJ484" s="21">
        <f t="shared" si="150"/>
        <v>0.53537205888985617</v>
      </c>
      <c r="AK484" s="21">
        <f t="shared" si="151"/>
        <v>0.27228625891226993</v>
      </c>
    </row>
    <row r="485" spans="1:37" ht="17" thickBot="1" x14ac:dyDescent="0.25">
      <c r="A485" s="16">
        <v>43790</v>
      </c>
      <c r="B485" s="16"/>
      <c r="C485" s="17">
        <v>3104</v>
      </c>
      <c r="D485" s="19">
        <f t="shared" si="139"/>
        <v>-1.6082341588935511E-3</v>
      </c>
      <c r="F485" s="67">
        <v>1583.96</v>
      </c>
      <c r="G485" s="19">
        <f t="shared" si="140"/>
        <v>-4.8064538423356895E-3</v>
      </c>
      <c r="I485" s="30">
        <v>137.07257100000001</v>
      </c>
      <c r="J485" s="48">
        <f t="shared" si="141"/>
        <v>1.3001741004501577E-2</v>
      </c>
      <c r="L485" s="30">
        <v>42.115265000000001</v>
      </c>
      <c r="M485" s="19">
        <f t="shared" si="142"/>
        <v>-5.3238163705404684E-3</v>
      </c>
      <c r="O485" s="30">
        <v>58.23</v>
      </c>
      <c r="P485" s="19">
        <f t="shared" si="143"/>
        <v>-4.6153846153846878E-3</v>
      </c>
      <c r="R485" s="20">
        <f t="shared" si="133"/>
        <v>8.7198619552801356E-5</v>
      </c>
      <c r="S485" s="20">
        <f t="shared" si="134"/>
        <v>1.1882792149725322E-4</v>
      </c>
      <c r="U485" s="20">
        <f t="shared" si="144"/>
        <v>9.8000333989576132E-5</v>
      </c>
      <c r="V485" s="20">
        <f t="shared" si="145"/>
        <v>1.2556643808534951E-4</v>
      </c>
      <c r="X485" s="20">
        <f t="shared" si="135"/>
        <v>1.0250024809695999E-4</v>
      </c>
      <c r="Y485" s="20">
        <f t="shared" si="136"/>
        <v>1.1421841280712095E-4</v>
      </c>
      <c r="AA485" s="20">
        <f t="shared" si="146"/>
        <v>4.6972051163796063E-5</v>
      </c>
      <c r="AB485" s="50">
        <f t="shared" si="147"/>
        <v>3.2860836685321619E-5</v>
      </c>
      <c r="AD485" s="51">
        <f t="shared" si="148"/>
        <v>1.1238748330211124</v>
      </c>
      <c r="AE485" s="21">
        <f t="shared" si="149"/>
        <v>1.0567081920073143</v>
      </c>
      <c r="AG485" s="21">
        <f t="shared" si="137"/>
        <v>1.1754801695558155</v>
      </c>
      <c r="AH485" s="21">
        <f t="shared" si="138"/>
        <v>0.96120853893553271</v>
      </c>
      <c r="AJ485" s="21">
        <f t="shared" si="150"/>
        <v>0.53867883923727822</v>
      </c>
      <c r="AK485" s="21">
        <f t="shared" si="151"/>
        <v>0.27654137404129564</v>
      </c>
    </row>
    <row r="486" spans="1:37" ht="17" thickBot="1" x14ac:dyDescent="0.25">
      <c r="A486" s="16">
        <v>43789</v>
      </c>
      <c r="B486" s="16"/>
      <c r="C486" s="17">
        <v>3109</v>
      </c>
      <c r="D486" s="19">
        <f t="shared" si="139"/>
        <v>-3.0463363796696674E-3</v>
      </c>
      <c r="F486" s="67">
        <v>1591.61</v>
      </c>
      <c r="G486" s="19">
        <f t="shared" si="140"/>
        <v>-4.1794668051480244E-3</v>
      </c>
      <c r="I486" s="30">
        <v>135.31326300000001</v>
      </c>
      <c r="J486" s="48">
        <f t="shared" si="141"/>
        <v>-1.1593745504945407E-2</v>
      </c>
      <c r="L486" s="30">
        <v>42.340679000000002</v>
      </c>
      <c r="M486" s="19">
        <f t="shared" si="142"/>
        <v>-8.5770292620563904E-3</v>
      </c>
      <c r="O486" s="30">
        <v>58.5</v>
      </c>
      <c r="P486" s="19">
        <f t="shared" si="143"/>
        <v>-2.7107948992051378E-2</v>
      </c>
      <c r="R486" s="20">
        <f t="shared" si="133"/>
        <v>8.7828217397370803E-5</v>
      </c>
      <c r="S486" s="20">
        <f t="shared" si="134"/>
        <v>1.1916309538686578E-4</v>
      </c>
      <c r="U486" s="20">
        <f t="shared" si="144"/>
        <v>1.0042699029409598E-4</v>
      </c>
      <c r="V486" s="20">
        <f t="shared" si="145"/>
        <v>1.2832412013305614E-4</v>
      </c>
      <c r="X486" s="20">
        <f t="shared" si="135"/>
        <v>1.0283653628265743E-4</v>
      </c>
      <c r="Y486" s="20">
        <f t="shared" si="136"/>
        <v>1.1444269013449876E-4</v>
      </c>
      <c r="AA486" s="20">
        <f t="shared" si="146"/>
        <v>4.6978499263568391E-5</v>
      </c>
      <c r="AB486" s="50">
        <f t="shared" si="147"/>
        <v>3.2531156717353054E-5</v>
      </c>
      <c r="AD486" s="51">
        <f t="shared" si="148"/>
        <v>1.1434478948801063</v>
      </c>
      <c r="AE486" s="21">
        <f t="shared" si="149"/>
        <v>1.0768780360769321</v>
      </c>
      <c r="AG486" s="21">
        <f t="shared" si="137"/>
        <v>1.1708826540038135</v>
      </c>
      <c r="AH486" s="21">
        <f t="shared" si="138"/>
        <v>0.96038702051971614</v>
      </c>
      <c r="AJ486" s="21">
        <f t="shared" si="150"/>
        <v>0.53489072937707971</v>
      </c>
      <c r="AK486" s="21">
        <f t="shared" si="151"/>
        <v>0.27299690908279861</v>
      </c>
    </row>
    <row r="487" spans="1:37" ht="17" thickBot="1" x14ac:dyDescent="0.25">
      <c r="A487" s="16">
        <v>43788</v>
      </c>
      <c r="B487" s="16"/>
      <c r="C487" s="17">
        <v>3118.5</v>
      </c>
      <c r="D487" s="19">
        <f t="shared" si="139"/>
        <v>-1.0410827260350919E-3</v>
      </c>
      <c r="F487" s="67">
        <v>1598.29</v>
      </c>
      <c r="G487" s="19">
        <f t="shared" si="140"/>
        <v>3.736639159978461E-3</v>
      </c>
      <c r="I487" s="30">
        <v>136.900452</v>
      </c>
      <c r="J487" s="48">
        <f t="shared" si="141"/>
        <v>-2.8554222343424307E-3</v>
      </c>
      <c r="L487" s="30">
        <v>42.706977999999999</v>
      </c>
      <c r="M487" s="19">
        <f t="shared" si="142"/>
        <v>7.0872501820655742E-3</v>
      </c>
      <c r="O487" s="30">
        <v>60.130001</v>
      </c>
      <c r="P487" s="19">
        <f t="shared" si="143"/>
        <v>6.6568480612416714E-4</v>
      </c>
      <c r="R487" s="20">
        <f t="shared" si="133"/>
        <v>8.7856866023556612E-5</v>
      </c>
      <c r="S487" s="20">
        <f t="shared" si="134"/>
        <v>1.1893882988141037E-4</v>
      </c>
      <c r="U487" s="20">
        <f t="shared" si="144"/>
        <v>1.0015036757765638E-4</v>
      </c>
      <c r="V487" s="20">
        <f t="shared" si="145"/>
        <v>1.2772879038893087E-4</v>
      </c>
      <c r="X487" s="20">
        <f t="shared" si="135"/>
        <v>1.0281086232967128E-4</v>
      </c>
      <c r="Y487" s="20">
        <f t="shared" si="136"/>
        <v>1.1414857794492712E-4</v>
      </c>
      <c r="AA487" s="20">
        <f t="shared" si="146"/>
        <v>4.5506354842115239E-5</v>
      </c>
      <c r="AB487" s="50">
        <f t="shared" si="147"/>
        <v>3.0908401060064902E-5</v>
      </c>
      <c r="AD487" s="51">
        <f t="shared" si="148"/>
        <v>1.1399264748506233</v>
      </c>
      <c r="AE487" s="21">
        <f t="shared" si="149"/>
        <v>1.0739032031531222</v>
      </c>
      <c r="AG487" s="21">
        <f t="shared" si="137"/>
        <v>1.1702086243561787</v>
      </c>
      <c r="AH487" s="21">
        <f t="shared" si="138"/>
        <v>0.95972507934322682</v>
      </c>
      <c r="AJ487" s="21">
        <f t="shared" si="150"/>
        <v>0.51796014246528954</v>
      </c>
      <c r="AK487" s="21">
        <f t="shared" si="151"/>
        <v>0.25986804385819634</v>
      </c>
    </row>
    <row r="488" spans="1:37" ht="17" thickBot="1" x14ac:dyDescent="0.25">
      <c r="A488" s="16">
        <v>43787</v>
      </c>
      <c r="B488" s="16"/>
      <c r="C488" s="17">
        <v>3121.75</v>
      </c>
      <c r="D488" s="19">
        <f t="shared" si="139"/>
        <v>1.1224244367833425E-3</v>
      </c>
      <c r="F488" s="67">
        <v>1592.34</v>
      </c>
      <c r="G488" s="19">
        <f t="shared" si="140"/>
        <v>-2.5744620877572455E-3</v>
      </c>
      <c r="I488" s="30">
        <v>137.29248000000001</v>
      </c>
      <c r="J488" s="48">
        <f t="shared" si="141"/>
        <v>-1.1836849257574222E-2</v>
      </c>
      <c r="L488" s="30">
        <v>42.406433</v>
      </c>
      <c r="M488" s="19">
        <f t="shared" si="142"/>
        <v>1.3309542107688976E-3</v>
      </c>
      <c r="O488" s="30">
        <v>60.09</v>
      </c>
      <c r="P488" s="19">
        <f t="shared" si="143"/>
        <v>1.3331445203514924E-3</v>
      </c>
      <c r="R488" s="20">
        <f t="shared" si="133"/>
        <v>8.783318628932828E-5</v>
      </c>
      <c r="S488" s="20">
        <f t="shared" si="134"/>
        <v>1.1914039789589158E-4</v>
      </c>
      <c r="U488" s="20">
        <f t="shared" si="144"/>
        <v>1.0010835414228258E-4</v>
      </c>
      <c r="V488" s="20">
        <f t="shared" si="145"/>
        <v>1.2734336896504149E-4</v>
      </c>
      <c r="X488" s="20">
        <f t="shared" si="135"/>
        <v>1.0297373236110109E-4</v>
      </c>
      <c r="Y488" s="20">
        <f t="shared" si="136"/>
        <v>1.1352323423215608E-4</v>
      </c>
      <c r="AA488" s="20">
        <f t="shared" si="146"/>
        <v>4.5429321383280023E-5</v>
      </c>
      <c r="AB488" s="50">
        <f t="shared" si="147"/>
        <v>3.0998225967076163E-5</v>
      </c>
      <c r="AD488" s="51">
        <f t="shared" si="148"/>
        <v>1.1397554656906002</v>
      </c>
      <c r="AE488" s="21">
        <f t="shared" si="149"/>
        <v>1.0688512982499681</v>
      </c>
      <c r="AG488" s="21">
        <f t="shared" si="137"/>
        <v>1.1723784222275491</v>
      </c>
      <c r="AH488" s="21">
        <f t="shared" si="138"/>
        <v>0.95285256921297223</v>
      </c>
      <c r="AJ488" s="21">
        <f t="shared" si="150"/>
        <v>0.51722274122713541</v>
      </c>
      <c r="AK488" s="21">
        <f t="shared" si="151"/>
        <v>0.26018232702364597</v>
      </c>
    </row>
    <row r="489" spans="1:37" ht="17" thickBot="1" x14ac:dyDescent="0.25">
      <c r="A489" s="16">
        <v>43784</v>
      </c>
      <c r="B489" s="16"/>
      <c r="C489" s="17">
        <v>3118.25</v>
      </c>
      <c r="D489" s="19">
        <f t="shared" si="139"/>
        <v>6.8614788505005908E-3</v>
      </c>
      <c r="F489" s="67">
        <v>1596.45</v>
      </c>
      <c r="G489" s="19">
        <f t="shared" si="140"/>
        <v>4.8212790866004607E-3</v>
      </c>
      <c r="I489" s="30">
        <v>138.93705700000001</v>
      </c>
      <c r="J489" s="48">
        <f t="shared" si="141"/>
        <v>1.3036866318218987E-2</v>
      </c>
      <c r="L489" s="30">
        <v>42.350067000000003</v>
      </c>
      <c r="M489" s="19">
        <f t="shared" si="142"/>
        <v>4.0080364137373703E-3</v>
      </c>
      <c r="O489" s="30">
        <v>60.009998000000003</v>
      </c>
      <c r="P489" s="19">
        <f t="shared" si="143"/>
        <v>4.0153588756901559E-3</v>
      </c>
      <c r="R489" s="20">
        <f t="shared" si="133"/>
        <v>8.7956727087798006E-5</v>
      </c>
      <c r="S489" s="20">
        <f t="shared" si="134"/>
        <v>1.1967800082602257E-4</v>
      </c>
      <c r="U489" s="20">
        <f t="shared" si="144"/>
        <v>1.0140302372128046E-4</v>
      </c>
      <c r="V489" s="20">
        <f t="shared" si="145"/>
        <v>1.2958486173545889E-4</v>
      </c>
      <c r="X489" s="20">
        <f t="shared" si="135"/>
        <v>1.034642348704619E-4</v>
      </c>
      <c r="Y489" s="20">
        <f t="shared" si="136"/>
        <v>1.1479040877522693E-4</v>
      </c>
      <c r="AA489" s="20">
        <f t="shared" si="146"/>
        <v>4.5194208806244181E-5</v>
      </c>
      <c r="AB489" s="50">
        <f t="shared" si="147"/>
        <v>3.0271750474865336E-5</v>
      </c>
      <c r="AD489" s="51">
        <f t="shared" si="148"/>
        <v>1.1528739992799006</v>
      </c>
      <c r="AE489" s="21">
        <f t="shared" si="149"/>
        <v>1.0827792981254596</v>
      </c>
      <c r="AG489" s="21">
        <f t="shared" si="137"/>
        <v>1.1763083768133433</v>
      </c>
      <c r="AH489" s="21">
        <f t="shared" si="138"/>
        <v>0.95916048048044522</v>
      </c>
      <c r="AJ489" s="21">
        <f t="shared" si="150"/>
        <v>0.51382322083371212</v>
      </c>
      <c r="AK489" s="21">
        <f t="shared" si="151"/>
        <v>0.25294331678277082</v>
      </c>
    </row>
    <row r="490" spans="1:37" ht="17" thickBot="1" x14ac:dyDescent="0.25">
      <c r="A490" s="16">
        <v>43783</v>
      </c>
      <c r="B490" s="16"/>
      <c r="C490" s="17">
        <v>3097</v>
      </c>
      <c r="D490" s="19">
        <f t="shared" si="139"/>
        <v>4.8457438216775728E-4</v>
      </c>
      <c r="F490" s="67">
        <v>1588.79</v>
      </c>
      <c r="G490" s="19">
        <f t="shared" si="140"/>
        <v>-2.4540958230034882E-4</v>
      </c>
      <c r="I490" s="30">
        <v>137.14906300000001</v>
      </c>
      <c r="J490" s="48">
        <f t="shared" si="141"/>
        <v>-7.2670646456324262E-3</v>
      </c>
      <c r="L490" s="30">
        <v>42.181004000000001</v>
      </c>
      <c r="M490" s="19">
        <f t="shared" si="142"/>
        <v>-7.3256373259543595E-2</v>
      </c>
      <c r="O490" s="30">
        <v>59.77</v>
      </c>
      <c r="P490" s="19">
        <f t="shared" si="143"/>
        <v>-1.2555741162328382E-2</v>
      </c>
      <c r="R490" s="20">
        <f t="shared" si="133"/>
        <v>8.7526187955720298E-5</v>
      </c>
      <c r="S490" s="20">
        <f t="shared" si="134"/>
        <v>1.1970876434417607E-4</v>
      </c>
      <c r="U490" s="20">
        <f t="shared" si="144"/>
        <v>1.0072753934704493E-4</v>
      </c>
      <c r="V490" s="20">
        <f t="shared" si="145"/>
        <v>1.2851980333305956E-4</v>
      </c>
      <c r="X490" s="20">
        <f t="shared" si="135"/>
        <v>1.0310969687526671E-4</v>
      </c>
      <c r="Y490" s="20">
        <f t="shared" si="136"/>
        <v>1.14177257391894E-4</v>
      </c>
      <c r="AA490" s="20">
        <f t="shared" si="146"/>
        <v>4.4801248402165597E-5</v>
      </c>
      <c r="AB490" s="50">
        <f t="shared" si="147"/>
        <v>3.1727393451932868E-5</v>
      </c>
      <c r="AD490" s="51">
        <f t="shared" si="148"/>
        <v>1.1508274460439569</v>
      </c>
      <c r="AE490" s="21">
        <f t="shared" si="149"/>
        <v>1.0736039590514088</v>
      </c>
      <c r="AG490" s="21">
        <f t="shared" si="137"/>
        <v>1.1780439578544213</v>
      </c>
      <c r="AH490" s="21">
        <f t="shared" si="138"/>
        <v>0.95379196349919404</v>
      </c>
      <c r="AJ490" s="21">
        <f t="shared" si="150"/>
        <v>0.51186107208085718</v>
      </c>
      <c r="AK490" s="21">
        <f t="shared" si="151"/>
        <v>0.26503818350938002</v>
      </c>
    </row>
    <row r="491" spans="1:37" ht="17" thickBot="1" x14ac:dyDescent="0.25">
      <c r="A491" s="16">
        <v>43782</v>
      </c>
      <c r="B491" s="16"/>
      <c r="C491" s="17">
        <v>3095.5</v>
      </c>
      <c r="D491" s="19">
        <f t="shared" si="139"/>
        <v>1.1319534282017152E-3</v>
      </c>
      <c r="F491" s="67">
        <v>1589.18</v>
      </c>
      <c r="G491" s="19">
        <f t="shared" si="140"/>
        <v>-3.7238577661867778E-3</v>
      </c>
      <c r="I491" s="30">
        <v>138.15303</v>
      </c>
      <c r="J491" s="48">
        <f t="shared" si="141"/>
        <v>-1.2641661641541013E-2</v>
      </c>
      <c r="L491" s="30">
        <v>45.515289000000003</v>
      </c>
      <c r="M491" s="19">
        <f t="shared" si="142"/>
        <v>1.8606336733224538E-3</v>
      </c>
      <c r="O491" s="30">
        <v>60.529998999999997</v>
      </c>
      <c r="P491" s="19">
        <f t="shared" si="143"/>
        <v>1.3233746679341962E-3</v>
      </c>
      <c r="R491" s="20">
        <f t="shared" si="133"/>
        <v>8.7781296280804122E-5</v>
      </c>
      <c r="S491" s="20">
        <f t="shared" si="134"/>
        <v>1.1972625350414034E-4</v>
      </c>
      <c r="U491" s="20">
        <f t="shared" si="144"/>
        <v>1.0001944374159568E-4</v>
      </c>
      <c r="V491" s="20">
        <f t="shared" si="145"/>
        <v>1.2827443118135695E-4</v>
      </c>
      <c r="X491" s="20">
        <f t="shared" si="135"/>
        <v>1.0399548508006326E-4</v>
      </c>
      <c r="Y491" s="20">
        <f t="shared" si="136"/>
        <v>1.1403220401654253E-4</v>
      </c>
      <c r="AA491" s="20">
        <f t="shared" si="146"/>
        <v>4.4500054991104366E-5</v>
      </c>
      <c r="AB491" s="50">
        <f t="shared" si="147"/>
        <v>3.1543767507471138E-5</v>
      </c>
      <c r="AD491" s="51">
        <f t="shared" si="148"/>
        <v>1.1394163447033507</v>
      </c>
      <c r="AE491" s="21">
        <f t="shared" si="149"/>
        <v>1.0713976878673566</v>
      </c>
      <c r="AG491" s="21">
        <f t="shared" si="137"/>
        <v>1.1847112025708924</v>
      </c>
      <c r="AH491" s="21">
        <f t="shared" si="138"/>
        <v>0.95244109524064502</v>
      </c>
      <c r="AJ491" s="21">
        <f t="shared" si="150"/>
        <v>0.50694233141366318</v>
      </c>
      <c r="AK491" s="21">
        <f t="shared" si="151"/>
        <v>0.26346575278395645</v>
      </c>
    </row>
    <row r="492" spans="1:37" ht="17" thickBot="1" x14ac:dyDescent="0.25">
      <c r="A492" s="16">
        <v>43781</v>
      </c>
      <c r="B492" s="16"/>
      <c r="C492" s="17">
        <v>3092</v>
      </c>
      <c r="D492" s="19">
        <f t="shared" si="139"/>
        <v>1.4574898785424395E-3</v>
      </c>
      <c r="F492" s="67">
        <v>1595.12</v>
      </c>
      <c r="G492" s="19">
        <f t="shared" si="140"/>
        <v>2.1946738401146249E-4</v>
      </c>
      <c r="I492" s="30">
        <v>139.921875</v>
      </c>
      <c r="J492" s="48">
        <f t="shared" si="141"/>
        <v>-1.1216374546218266E-2</v>
      </c>
      <c r="L492" s="30">
        <v>45.430759000000002</v>
      </c>
      <c r="M492" s="19">
        <f t="shared" si="142"/>
        <v>5.6133893492469333E-3</v>
      </c>
      <c r="O492" s="30">
        <v>60.450001</v>
      </c>
      <c r="P492" s="19">
        <f t="shared" si="143"/>
        <v>3.6526813880126685E-3</v>
      </c>
      <c r="R492" s="20">
        <f t="shared" si="133"/>
        <v>8.7781969438351567E-5</v>
      </c>
      <c r="S492" s="20">
        <f t="shared" si="134"/>
        <v>1.1954963768105557E-4</v>
      </c>
      <c r="U492" s="20">
        <f t="shared" si="144"/>
        <v>1.0008093453519495E-4</v>
      </c>
      <c r="V492" s="20">
        <f t="shared" si="145"/>
        <v>1.2763084342051425E-4</v>
      </c>
      <c r="X492" s="20">
        <f t="shared" si="135"/>
        <v>1.0400350177759613E-4</v>
      </c>
      <c r="Y492" s="20">
        <f t="shared" si="136"/>
        <v>1.1420145545418801E-4</v>
      </c>
      <c r="AA492" s="20">
        <f t="shared" si="146"/>
        <v>4.454425714574663E-5</v>
      </c>
      <c r="AB492" s="50">
        <f t="shared" si="147"/>
        <v>3.1367573912468581E-5</v>
      </c>
      <c r="AD492" s="51">
        <f t="shared" si="148"/>
        <v>1.1401081016470112</v>
      </c>
      <c r="AE492" s="21">
        <f t="shared" si="149"/>
        <v>1.0675970742882417</v>
      </c>
      <c r="AG492" s="21">
        <f t="shared" si="137"/>
        <v>1.1847934426970996</v>
      </c>
      <c r="AH492" s="21">
        <f t="shared" si="138"/>
        <v>0.95526391940111199</v>
      </c>
      <c r="AJ492" s="21">
        <f t="shared" si="150"/>
        <v>0.50744198872217872</v>
      </c>
      <c r="AK492" s="21">
        <f t="shared" si="151"/>
        <v>0.26238117087526097</v>
      </c>
    </row>
    <row r="493" spans="1:37" ht="17" thickBot="1" x14ac:dyDescent="0.25">
      <c r="A493" s="16">
        <v>43780</v>
      </c>
      <c r="B493" s="16"/>
      <c r="C493" s="17">
        <v>3087.5</v>
      </c>
      <c r="D493" s="19">
        <f t="shared" si="139"/>
        <v>-9.7071671250603675E-4</v>
      </c>
      <c r="F493" s="67">
        <v>1594.77</v>
      </c>
      <c r="G493" s="19">
        <f t="shared" si="140"/>
        <v>-2.5580726267464549E-3</v>
      </c>
      <c r="I493" s="30">
        <v>141.509094</v>
      </c>
      <c r="J493" s="48">
        <f t="shared" si="141"/>
        <v>-1.0798233181184003E-3</v>
      </c>
      <c r="L493" s="30">
        <v>45.177162000000003</v>
      </c>
      <c r="M493" s="19">
        <f t="shared" si="142"/>
        <v>-1.4950020945074138E-2</v>
      </c>
      <c r="O493" s="30">
        <v>60.23</v>
      </c>
      <c r="P493" s="19">
        <f t="shared" si="143"/>
        <v>1.6604117957408349E-4</v>
      </c>
      <c r="R493" s="20">
        <f t="shared" si="133"/>
        <v>8.7991744068364626E-5</v>
      </c>
      <c r="S493" s="20">
        <f t="shared" si="134"/>
        <v>1.2051657732157819E-4</v>
      </c>
      <c r="U493" s="20">
        <f t="shared" si="144"/>
        <v>1.0052378365416441E-4</v>
      </c>
      <c r="V493" s="20">
        <f t="shared" si="145"/>
        <v>1.2825384539121598E-4</v>
      </c>
      <c r="X493" s="20">
        <f t="shared" si="135"/>
        <v>1.0420520168472346E-4</v>
      </c>
      <c r="Y493" s="20">
        <f t="shared" si="136"/>
        <v>1.1479475668747573E-4</v>
      </c>
      <c r="AA493" s="20">
        <f t="shared" si="146"/>
        <v>4.5420740553276215E-5</v>
      </c>
      <c r="AB493" s="50">
        <f t="shared" si="147"/>
        <v>3.3154993322703111E-5</v>
      </c>
      <c r="AD493" s="51">
        <f t="shared" si="148"/>
        <v>1.142422902494842</v>
      </c>
      <c r="AE493" s="21">
        <f t="shared" si="149"/>
        <v>1.0642008613387035</v>
      </c>
      <c r="AG493" s="21">
        <f t="shared" si="137"/>
        <v>1.1842611234499669</v>
      </c>
      <c r="AH493" s="21">
        <f t="shared" si="138"/>
        <v>0.95252254286283988</v>
      </c>
      <c r="AJ493" s="21">
        <f t="shared" si="150"/>
        <v>0.51619320692162729</v>
      </c>
      <c r="AK493" s="21">
        <f t="shared" si="151"/>
        <v>0.27510732597586635</v>
      </c>
    </row>
    <row r="494" spans="1:37" ht="17" thickBot="1" x14ac:dyDescent="0.25">
      <c r="A494" s="16">
        <v>43777</v>
      </c>
      <c r="B494" s="16"/>
      <c r="C494" s="17">
        <v>3090.5</v>
      </c>
      <c r="D494" s="19">
        <f t="shared" si="139"/>
        <v>1.4581983149708488E-3</v>
      </c>
      <c r="F494" s="67">
        <v>1598.86</v>
      </c>
      <c r="G494" s="19">
        <f t="shared" si="140"/>
        <v>3.055226193388938E-3</v>
      </c>
      <c r="I494" s="30">
        <v>141.66206399999999</v>
      </c>
      <c r="J494" s="48">
        <f t="shared" si="141"/>
        <v>7.8225984882169808E-3</v>
      </c>
      <c r="L494" s="30">
        <v>45.862811999999998</v>
      </c>
      <c r="M494" s="19">
        <f t="shared" si="142"/>
        <v>8.4677511743223022E-3</v>
      </c>
      <c r="O494" s="30">
        <v>60.220001000000003</v>
      </c>
      <c r="P494" s="19">
        <f t="shared" si="143"/>
        <v>-3.1451580864094719E-3</v>
      </c>
      <c r="R494" s="20">
        <f t="shared" si="133"/>
        <v>8.8089833820544894E-5</v>
      </c>
      <c r="S494" s="20">
        <f t="shared" si="134"/>
        <v>1.2142033584333423E-4</v>
      </c>
      <c r="U494" s="20">
        <f t="shared" si="144"/>
        <v>1.0034303204117062E-4</v>
      </c>
      <c r="V494" s="20">
        <f t="shared" si="145"/>
        <v>1.2776546808489578E-4</v>
      </c>
      <c r="X494" s="20">
        <f t="shared" si="135"/>
        <v>1.0479130712430152E-4</v>
      </c>
      <c r="Y494" s="20">
        <f t="shared" si="136"/>
        <v>1.1666118082595458E-4</v>
      </c>
      <c r="AA494" s="20">
        <f t="shared" si="146"/>
        <v>4.5588862865161684E-5</v>
      </c>
      <c r="AB494" s="50">
        <f t="shared" si="147"/>
        <v>3.3708470382760584E-5</v>
      </c>
      <c r="AD494" s="51">
        <f t="shared" si="148"/>
        <v>1.1390988913157418</v>
      </c>
      <c r="AE494" s="21">
        <f t="shared" si="149"/>
        <v>1.052257574462226</v>
      </c>
      <c r="AG494" s="21">
        <f t="shared" si="137"/>
        <v>1.1895959224736485</v>
      </c>
      <c r="AH494" s="21">
        <f t="shared" si="138"/>
        <v>0.96080430033136888</v>
      </c>
      <c r="AJ494" s="21">
        <f t="shared" si="150"/>
        <v>0.51752694820646994</v>
      </c>
      <c r="AK494" s="21">
        <f t="shared" si="151"/>
        <v>0.27761799659534642</v>
      </c>
    </row>
    <row r="495" spans="1:37" ht="17" thickBot="1" x14ac:dyDescent="0.25">
      <c r="A495" s="16">
        <v>43776</v>
      </c>
      <c r="B495" s="16"/>
      <c r="C495" s="17">
        <v>3086</v>
      </c>
      <c r="D495" s="19">
        <f t="shared" si="139"/>
        <v>3.4140790115428921E-3</v>
      </c>
      <c r="F495" s="67">
        <v>1593.99</v>
      </c>
      <c r="G495" s="19">
        <f t="shared" si="140"/>
        <v>2.7995520716685984E-3</v>
      </c>
      <c r="I495" s="30">
        <v>140.5625</v>
      </c>
      <c r="J495" s="48">
        <f t="shared" si="141"/>
        <v>1.0447471536400021E-2</v>
      </c>
      <c r="L495" s="30">
        <v>45.477718000000003</v>
      </c>
      <c r="M495" s="19">
        <f t="shared" si="142"/>
        <v>3.1073183262302351E-3</v>
      </c>
      <c r="O495" s="30">
        <v>60.41</v>
      </c>
      <c r="P495" s="19">
        <f t="shared" si="143"/>
        <v>-1.1574074074074403E-3</v>
      </c>
      <c r="R495" s="20">
        <f t="shared" si="133"/>
        <v>8.8215981042585515E-5</v>
      </c>
      <c r="S495" s="20">
        <f t="shared" si="134"/>
        <v>1.2152714638020378E-4</v>
      </c>
      <c r="U495" s="20">
        <f t="shared" si="144"/>
        <v>1.0000934014808499E-4</v>
      </c>
      <c r="V495" s="20">
        <f t="shared" si="145"/>
        <v>1.2787191879566888E-4</v>
      </c>
      <c r="X495" s="20">
        <f t="shared" si="135"/>
        <v>1.0548806263515167E-4</v>
      </c>
      <c r="Y495" s="20">
        <f t="shared" si="136"/>
        <v>1.1541571131367524E-4</v>
      </c>
      <c r="AA495" s="20">
        <f t="shared" si="146"/>
        <v>4.5652155523120806E-5</v>
      </c>
      <c r="AB495" s="50">
        <f t="shared" si="147"/>
        <v>3.4013531396495052E-5</v>
      </c>
      <c r="AD495" s="51">
        <f t="shared" si="148"/>
        <v>1.1336873315483091</v>
      </c>
      <c r="AE495" s="21">
        <f t="shared" si="149"/>
        <v>1.0522086842689053</v>
      </c>
      <c r="AG495" s="21">
        <f t="shared" si="137"/>
        <v>1.1957931135428648</v>
      </c>
      <c r="AH495" s="21">
        <f t="shared" si="138"/>
        <v>0.9497113587493563</v>
      </c>
      <c r="AJ495" s="21">
        <f t="shared" si="150"/>
        <v>0.5175043680700282</v>
      </c>
      <c r="AK495" s="21">
        <f t="shared" si="151"/>
        <v>0.27988422677252711</v>
      </c>
    </row>
    <row r="496" spans="1:37" ht="17" thickBot="1" x14ac:dyDescent="0.25">
      <c r="A496" s="16">
        <v>43775</v>
      </c>
      <c r="B496" s="16"/>
      <c r="C496" s="17">
        <v>3075.5</v>
      </c>
      <c r="D496" s="19">
        <f t="shared" si="139"/>
        <v>1.1393229166667407E-3</v>
      </c>
      <c r="F496" s="67">
        <v>1589.54</v>
      </c>
      <c r="G496" s="19">
        <f t="shared" si="140"/>
        <v>-6.2952844755909121E-3</v>
      </c>
      <c r="I496" s="30">
        <v>139.109161</v>
      </c>
      <c r="J496" s="48">
        <f t="shared" si="141"/>
        <v>-6.01213019780511E-3</v>
      </c>
      <c r="L496" s="30">
        <v>45.336841999999997</v>
      </c>
      <c r="M496" s="19">
        <f t="shared" si="142"/>
        <v>1.0678695725264697E-2</v>
      </c>
      <c r="O496" s="30">
        <v>60.48</v>
      </c>
      <c r="P496" s="19">
        <f t="shared" si="143"/>
        <v>-3.4020140009261457E-2</v>
      </c>
      <c r="R496" s="20">
        <f t="shared" si="133"/>
        <v>8.8749144046249335E-5</v>
      </c>
      <c r="S496" s="20">
        <f t="shared" si="134"/>
        <v>1.2145402780317585E-4</v>
      </c>
      <c r="U496" s="20">
        <f t="shared" si="144"/>
        <v>9.9804312271452872E-5</v>
      </c>
      <c r="V496" s="20">
        <f t="shared" si="145"/>
        <v>1.2760293394949436E-4</v>
      </c>
      <c r="X496" s="20">
        <f t="shared" si="135"/>
        <v>1.054574595992208E-4</v>
      </c>
      <c r="Y496" s="20">
        <f t="shared" si="136"/>
        <v>1.1529324971390288E-4</v>
      </c>
      <c r="AA496" s="20">
        <f t="shared" si="146"/>
        <v>4.5100453098401631E-5</v>
      </c>
      <c r="AB496" s="50">
        <f t="shared" si="147"/>
        <v>3.4229253243055026E-5</v>
      </c>
      <c r="AD496" s="51">
        <f t="shared" si="148"/>
        <v>1.1245664771644719</v>
      </c>
      <c r="AE496" s="21">
        <f t="shared" si="149"/>
        <v>1.0506274370437778</v>
      </c>
      <c r="AG496" s="21">
        <f t="shared" si="137"/>
        <v>1.1882645261825213</v>
      </c>
      <c r="AH496" s="21">
        <f t="shared" si="138"/>
        <v>0.94927481450630102</v>
      </c>
      <c r="AJ496" s="21">
        <f t="shared" si="150"/>
        <v>0.50817902057622877</v>
      </c>
      <c r="AK496" s="21">
        <f t="shared" si="151"/>
        <v>0.28182888507020742</v>
      </c>
    </row>
    <row r="497" spans="1:37" ht="17" thickBot="1" x14ac:dyDescent="0.25">
      <c r="A497" s="16">
        <v>43774</v>
      </c>
      <c r="B497" s="16"/>
      <c r="C497" s="17">
        <v>3072</v>
      </c>
      <c r="D497" s="19">
        <f t="shared" si="139"/>
        <v>-1.2192148256522373E-3</v>
      </c>
      <c r="F497" s="67">
        <v>1599.61</v>
      </c>
      <c r="G497" s="19">
        <f t="shared" si="140"/>
        <v>1.3834981845497474E-3</v>
      </c>
      <c r="I497" s="30">
        <v>139.95056199999999</v>
      </c>
      <c r="J497" s="48">
        <f t="shared" si="141"/>
        <v>-3.7434252758070663E-3</v>
      </c>
      <c r="L497" s="30">
        <v>44.857818999999999</v>
      </c>
      <c r="M497" s="19">
        <f t="shared" si="142"/>
        <v>5.8970498403614346E-3</v>
      </c>
      <c r="O497" s="30">
        <v>62.610000999999997</v>
      </c>
      <c r="P497" s="19">
        <f t="shared" si="143"/>
        <v>-6.1741372917366699E-2</v>
      </c>
      <c r="R497" s="20">
        <f t="shared" si="133"/>
        <v>8.8922566476502642E-5</v>
      </c>
      <c r="S497" s="20">
        <f t="shared" si="134"/>
        <v>1.2274937698220775E-4</v>
      </c>
      <c r="U497" s="20">
        <f t="shared" si="144"/>
        <v>1.0005885529956377E-4</v>
      </c>
      <c r="V497" s="20">
        <f t="shared" si="145"/>
        <v>1.2773672541798305E-4</v>
      </c>
      <c r="X497" s="20">
        <f t="shared" si="135"/>
        <v>1.0464221621909745E-4</v>
      </c>
      <c r="Y497" s="20">
        <f t="shared" si="136"/>
        <v>1.1383175261307164E-4</v>
      </c>
      <c r="AA497" s="20">
        <f t="shared" si="146"/>
        <v>4.6434530330369134E-5</v>
      </c>
      <c r="AB497" s="50">
        <f t="shared" si="147"/>
        <v>3.4693519179772004E-5</v>
      </c>
      <c r="AD497" s="51">
        <f t="shared" si="148"/>
        <v>1.1252358008133272</v>
      </c>
      <c r="AE497" s="21">
        <f t="shared" si="149"/>
        <v>1.0406303360423426</v>
      </c>
      <c r="AG497" s="21">
        <f t="shared" si="137"/>
        <v>1.1767790828073845</v>
      </c>
      <c r="AH497" s="21">
        <f t="shared" si="138"/>
        <v>0.92735096023804098</v>
      </c>
      <c r="AJ497" s="21">
        <f t="shared" si="150"/>
        <v>0.52219062236175151</v>
      </c>
      <c r="AK497" s="21">
        <f t="shared" si="151"/>
        <v>0.28263702865718621</v>
      </c>
    </row>
    <row r="498" spans="1:37" ht="17" thickBot="1" x14ac:dyDescent="0.25">
      <c r="A498" s="16">
        <v>43773</v>
      </c>
      <c r="B498" s="16"/>
      <c r="C498" s="17">
        <v>3075.75</v>
      </c>
      <c r="D498" s="19">
        <f t="shared" si="139"/>
        <v>4.0806333142904272E-3</v>
      </c>
      <c r="F498" s="67">
        <v>1597.4</v>
      </c>
      <c r="G498" s="19">
        <f t="shared" si="140"/>
        <v>5.077611320493558E-3</v>
      </c>
      <c r="I498" s="30">
        <v>140.47642500000001</v>
      </c>
      <c r="J498" s="48">
        <f t="shared" si="141"/>
        <v>1.6817546455550003E-2</v>
      </c>
      <c r="L498" s="30">
        <v>44.594841000000002</v>
      </c>
      <c r="M498" s="19">
        <f t="shared" si="142"/>
        <v>9.5683971614353158E-3</v>
      </c>
      <c r="O498" s="30">
        <v>66.730002999999996</v>
      </c>
      <c r="P498" s="19">
        <f t="shared" si="143"/>
        <v>-2.6265810977175175E-2</v>
      </c>
      <c r="R498" s="20">
        <f t="shared" si="133"/>
        <v>8.9052628089188339E-5</v>
      </c>
      <c r="S498" s="20">
        <f t="shared" si="134"/>
        <v>1.255053810612197E-4</v>
      </c>
      <c r="U498" s="20">
        <f t="shared" si="144"/>
        <v>1.0001683709802027E-4</v>
      </c>
      <c r="V498" s="20">
        <f t="shared" si="145"/>
        <v>1.2802185935423168E-4</v>
      </c>
      <c r="X498" s="20">
        <f t="shared" si="135"/>
        <v>1.0419899844727928E-4</v>
      </c>
      <c r="Y498" s="20">
        <f t="shared" si="136"/>
        <v>1.113481205898399E-4</v>
      </c>
      <c r="AA498" s="20">
        <f t="shared" si="146"/>
        <v>4.5550944190755362E-5</v>
      </c>
      <c r="AB498" s="50">
        <f t="shared" si="147"/>
        <v>3.7378620530277885E-5</v>
      </c>
      <c r="AD498" s="51">
        <f t="shared" si="148"/>
        <v>1.1231205551603824</v>
      </c>
      <c r="AE498" s="21">
        <f t="shared" si="149"/>
        <v>1.0200507601485587</v>
      </c>
      <c r="AG498" s="21">
        <f t="shared" si="137"/>
        <v>1.1700833617501045</v>
      </c>
      <c r="AH498" s="21">
        <f t="shared" si="138"/>
        <v>0.88719798026449492</v>
      </c>
      <c r="AJ498" s="21">
        <f t="shared" si="150"/>
        <v>0.51150589452716655</v>
      </c>
      <c r="AK498" s="21">
        <f t="shared" si="151"/>
        <v>0.29782484395665182</v>
      </c>
    </row>
    <row r="499" spans="1:37" ht="17" thickBot="1" x14ac:dyDescent="0.25">
      <c r="A499" s="16">
        <v>43770</v>
      </c>
      <c r="B499" s="16"/>
      <c r="C499" s="17">
        <v>3063.25</v>
      </c>
      <c r="D499" s="19">
        <f t="shared" si="139"/>
        <v>9.058716956271029E-3</v>
      </c>
      <c r="F499" s="67">
        <v>1589.33</v>
      </c>
      <c r="G499" s="19">
        <f t="shared" si="140"/>
        <v>1.7203750520016658E-2</v>
      </c>
      <c r="I499" s="30">
        <v>138.15303</v>
      </c>
      <c r="J499" s="48">
        <f t="shared" si="141"/>
        <v>4.8548721996279909E-2</v>
      </c>
      <c r="L499" s="30">
        <v>44.172184000000001</v>
      </c>
      <c r="M499" s="19">
        <f t="shared" si="142"/>
        <v>-1.0103304518313205E-2</v>
      </c>
      <c r="O499" s="30">
        <v>68.529999000000004</v>
      </c>
      <c r="P499" s="19">
        <f t="shared" si="143"/>
        <v>-2.6424208359485779E-2</v>
      </c>
      <c r="R499" s="20">
        <f t="shared" si="133"/>
        <v>8.8959967467644056E-5</v>
      </c>
      <c r="S499" s="20">
        <f t="shared" si="134"/>
        <v>1.2527762395442266E-4</v>
      </c>
      <c r="U499" s="20">
        <f t="shared" si="144"/>
        <v>9.9205239556106461E-5</v>
      </c>
      <c r="V499" s="20">
        <f t="shared" si="145"/>
        <v>1.2724032086061378E-4</v>
      </c>
      <c r="X499" s="20">
        <f t="shared" si="135"/>
        <v>1.0352619462324121E-4</v>
      </c>
      <c r="Y499" s="20">
        <f t="shared" si="136"/>
        <v>1.1078491706712415E-4</v>
      </c>
      <c r="AA499" s="20">
        <f t="shared" si="146"/>
        <v>4.6947492880550504E-5</v>
      </c>
      <c r="AB499" s="50">
        <f t="shared" si="147"/>
        <v>3.9059248375436205E-5</v>
      </c>
      <c r="AD499" s="51">
        <f t="shared" si="148"/>
        <v>1.1151672193696422</v>
      </c>
      <c r="AE499" s="21">
        <f t="shared" si="149"/>
        <v>1.0156667794633873</v>
      </c>
      <c r="AG499" s="21">
        <f t="shared" si="137"/>
        <v>1.1637391241278847</v>
      </c>
      <c r="AH499" s="21">
        <f t="shared" si="138"/>
        <v>0.88431527969774459</v>
      </c>
      <c r="AJ499" s="21">
        <f t="shared" si="150"/>
        <v>0.52773729821367055</v>
      </c>
      <c r="AK499" s="21">
        <f t="shared" si="151"/>
        <v>0.31178152284917521</v>
      </c>
    </row>
    <row r="500" spans="1:37" ht="17" thickBot="1" x14ac:dyDescent="0.25">
      <c r="A500" s="16">
        <v>43769</v>
      </c>
      <c r="B500" s="16"/>
      <c r="C500" s="17">
        <v>3035.75</v>
      </c>
      <c r="D500" s="19">
        <f t="shared" si="139"/>
        <v>-3.9373308178164423E-3</v>
      </c>
      <c r="F500" s="67">
        <v>1562.45</v>
      </c>
      <c r="G500" s="19">
        <f t="shared" si="140"/>
        <v>-6.6122007820198503E-3</v>
      </c>
      <c r="I500" s="30">
        <v>131.75642400000001</v>
      </c>
      <c r="J500" s="48">
        <f t="shared" si="141"/>
        <v>-1.8098919351866694E-2</v>
      </c>
      <c r="L500" s="30">
        <v>44.623024000000001</v>
      </c>
      <c r="M500" s="19">
        <f t="shared" si="142"/>
        <v>-1.0513322961118732E-3</v>
      </c>
      <c r="O500" s="30">
        <v>70.389999000000003</v>
      </c>
      <c r="P500" s="19">
        <f t="shared" si="143"/>
        <v>1.0334448409198949E-2</v>
      </c>
      <c r="R500" s="20">
        <f t="shared" si="133"/>
        <v>8.9397992323273206E-5</v>
      </c>
      <c r="S500" s="20">
        <f t="shared" si="134"/>
        <v>1.2256341588358979E-4</v>
      </c>
      <c r="U500" s="20">
        <f t="shared" si="144"/>
        <v>9.5339845393956218E-5</v>
      </c>
      <c r="V500" s="20">
        <f t="shared" si="145"/>
        <v>1.1876397534469576E-4</v>
      </c>
      <c r="X500" s="20">
        <f t="shared" si="135"/>
        <v>1.0639868923313197E-4</v>
      </c>
      <c r="Y500" s="20">
        <f t="shared" si="136"/>
        <v>1.1358470920325429E-4</v>
      </c>
      <c r="AA500" s="20">
        <f t="shared" si="146"/>
        <v>5.1791306698285664E-5</v>
      </c>
      <c r="AB500" s="50">
        <f t="shared" si="147"/>
        <v>4.6351786649931925E-5</v>
      </c>
      <c r="AD500" s="51">
        <f t="shared" si="148"/>
        <v>1.0664651735040827</v>
      </c>
      <c r="AE500" s="21">
        <f t="shared" si="149"/>
        <v>0.96900020686023702</v>
      </c>
      <c r="AG500" s="21">
        <f t="shared" si="137"/>
        <v>1.190168665627102</v>
      </c>
      <c r="AH500" s="21">
        <f t="shared" si="138"/>
        <v>0.92674235932797888</v>
      </c>
      <c r="AJ500" s="21">
        <f t="shared" si="150"/>
        <v>0.57933411424948411</v>
      </c>
      <c r="AK500" s="21">
        <f t="shared" si="151"/>
        <v>0.37818615217086193</v>
      </c>
    </row>
    <row r="501" spans="1:37" ht="17" thickBot="1" x14ac:dyDescent="0.25">
      <c r="A501" s="16">
        <v>43768</v>
      </c>
      <c r="B501" s="16"/>
      <c r="C501" s="17">
        <v>3047.75</v>
      </c>
      <c r="D501" s="19">
        <f t="shared" si="139"/>
        <v>3.9528946718274671E-3</v>
      </c>
      <c r="F501" s="67">
        <v>1572.85</v>
      </c>
      <c r="G501" s="19">
        <f t="shared" si="140"/>
        <v>-2.6758482502362568E-3</v>
      </c>
      <c r="I501" s="30">
        <v>134.18502799999999</v>
      </c>
      <c r="J501" s="48">
        <f t="shared" si="141"/>
        <v>-7.0049777098065702E-3</v>
      </c>
      <c r="L501" s="30">
        <v>44.669986999999999</v>
      </c>
      <c r="M501" s="19">
        <f t="shared" si="142"/>
        <v>6.7739430780620058E-3</v>
      </c>
      <c r="O501" s="30">
        <v>69.669998000000007</v>
      </c>
      <c r="P501" s="19">
        <f t="shared" si="143"/>
        <v>3.1995199763140469E-2</v>
      </c>
      <c r="R501" s="20">
        <f t="shared" si="133"/>
        <v>8.9200794468050429E-5</v>
      </c>
      <c r="S501" s="20">
        <f t="shared" si="134"/>
        <v>1.238955816142743E-4</v>
      </c>
      <c r="U501" s="20">
        <f t="shared" si="144"/>
        <v>9.4405958555747772E-5</v>
      </c>
      <c r="V501" s="20">
        <f t="shared" si="145"/>
        <v>1.1691729314124634E-4</v>
      </c>
      <c r="X501" s="20">
        <f t="shared" si="135"/>
        <v>1.0638203024266128E-4</v>
      </c>
      <c r="Y501" s="20">
        <f t="shared" si="136"/>
        <v>1.1301257909172078E-4</v>
      </c>
      <c r="AA501" s="20">
        <f t="shared" si="146"/>
        <v>5.2392850963868336E-5</v>
      </c>
      <c r="AB501" s="50">
        <f t="shared" si="147"/>
        <v>5.2444129824276717E-5</v>
      </c>
      <c r="AD501" s="51">
        <f t="shared" si="148"/>
        <v>1.0583533377559962</v>
      </c>
      <c r="AE501" s="21">
        <f t="shared" si="149"/>
        <v>0.94367605057334847</v>
      </c>
      <c r="AG501" s="21">
        <f t="shared" si="137"/>
        <v>1.1926130353106301</v>
      </c>
      <c r="AH501" s="21">
        <f t="shared" si="138"/>
        <v>0.91215988188799413</v>
      </c>
      <c r="AJ501" s="21">
        <f t="shared" si="150"/>
        <v>0.58735856867994818</v>
      </c>
      <c r="AK501" s="21">
        <f t="shared" si="151"/>
        <v>0.42329297898250884</v>
      </c>
    </row>
    <row r="502" spans="1:37" ht="17" thickBot="1" x14ac:dyDescent="0.25">
      <c r="A502" s="16">
        <v>43767</v>
      </c>
      <c r="B502" s="16"/>
      <c r="C502" s="17">
        <v>3035.75</v>
      </c>
      <c r="D502" s="19">
        <f t="shared" si="139"/>
        <v>-1.6467682173737508E-4</v>
      </c>
      <c r="F502" s="67">
        <v>1577.07</v>
      </c>
      <c r="G502" s="19">
        <f t="shared" si="140"/>
        <v>3.2698657064880177E-3</v>
      </c>
      <c r="I502" s="30">
        <v>135.13162199999999</v>
      </c>
      <c r="J502" s="48">
        <f t="shared" si="141"/>
        <v>9.0676027826215311E-3</v>
      </c>
      <c r="L502" s="30">
        <v>44.369430999999999</v>
      </c>
      <c r="M502" s="19">
        <f t="shared" si="142"/>
        <v>1.4840979349797223E-3</v>
      </c>
      <c r="O502" s="30">
        <v>67.510002</v>
      </c>
      <c r="P502" s="19">
        <f t="shared" si="143"/>
        <v>-3.6259827140906808E-2</v>
      </c>
      <c r="R502" s="20">
        <f t="shared" si="133"/>
        <v>8.9067343319068778E-5</v>
      </c>
      <c r="S502" s="20">
        <f t="shared" si="134"/>
        <v>1.2472484858427931E-4</v>
      </c>
      <c r="U502" s="20">
        <f t="shared" si="144"/>
        <v>9.4709058391093044E-5</v>
      </c>
      <c r="V502" s="20">
        <f t="shared" si="145"/>
        <v>1.1655962481641598E-4</v>
      </c>
      <c r="X502" s="20">
        <f t="shared" si="135"/>
        <v>1.0609419214073742E-4</v>
      </c>
      <c r="Y502" s="20">
        <f t="shared" si="136"/>
        <v>1.1377169110168556E-4</v>
      </c>
      <c r="AA502" s="20">
        <f t="shared" si="146"/>
        <v>5.1534394063373104E-5</v>
      </c>
      <c r="AB502" s="50">
        <f t="shared" si="147"/>
        <v>5.449347467594545E-5</v>
      </c>
      <c r="AD502" s="51">
        <f t="shared" si="148"/>
        <v>1.063342128122243</v>
      </c>
      <c r="AE502" s="21">
        <f t="shared" si="149"/>
        <v>0.93453410558886418</v>
      </c>
      <c r="AG502" s="21">
        <f t="shared" si="137"/>
        <v>1.1911682574911078</v>
      </c>
      <c r="AH502" s="21">
        <f t="shared" si="138"/>
        <v>0.9121814329147695</v>
      </c>
      <c r="AJ502" s="21">
        <f t="shared" si="150"/>
        <v>0.5786003280546923</v>
      </c>
      <c r="AK502" s="21">
        <f t="shared" si="151"/>
        <v>0.43690952760806934</v>
      </c>
    </row>
    <row r="503" spans="1:37" ht="17" thickBot="1" x14ac:dyDescent="0.25">
      <c r="A503" s="16">
        <v>43766</v>
      </c>
      <c r="B503" s="16"/>
      <c r="C503" s="17">
        <v>3036.25</v>
      </c>
      <c r="D503" s="19">
        <f t="shared" si="139"/>
        <v>5.2975747040808763E-3</v>
      </c>
      <c r="F503" s="67">
        <v>1571.93</v>
      </c>
      <c r="G503" s="19">
        <f t="shared" si="140"/>
        <v>8.481372416934585E-3</v>
      </c>
      <c r="I503" s="30">
        <v>133.91731300000001</v>
      </c>
      <c r="J503" s="48">
        <f t="shared" si="141"/>
        <v>2.3618850353326337E-3</v>
      </c>
      <c r="L503" s="30">
        <v>44.30368</v>
      </c>
      <c r="M503" s="19">
        <f t="shared" si="142"/>
        <v>5.7570152591994717E-3</v>
      </c>
      <c r="O503" s="30">
        <v>70.050003000000004</v>
      </c>
      <c r="P503" s="19">
        <f t="shared" si="143"/>
        <v>-4.5119928501636597E-2</v>
      </c>
      <c r="R503" s="20">
        <f t="shared" si="133"/>
        <v>8.9922153738324816E-5</v>
      </c>
      <c r="S503" s="20">
        <f t="shared" si="134"/>
        <v>1.248883817148391E-4</v>
      </c>
      <c r="U503" s="20">
        <f t="shared" si="144"/>
        <v>9.6905228322645588E-5</v>
      </c>
      <c r="V503" s="20">
        <f t="shared" si="145"/>
        <v>1.1748974343028955E-4</v>
      </c>
      <c r="X503" s="20">
        <f t="shared" si="135"/>
        <v>1.0849794898295311E-4</v>
      </c>
      <c r="Y503" s="20">
        <f t="shared" si="136"/>
        <v>1.1500152350520879E-4</v>
      </c>
      <c r="AA503" s="20">
        <f t="shared" si="146"/>
        <v>5.1551801548361052E-5</v>
      </c>
      <c r="AB503" s="50">
        <f t="shared" si="147"/>
        <v>5.6147059335030321E-5</v>
      </c>
      <c r="AD503" s="51">
        <f t="shared" si="148"/>
        <v>1.077656887585696</v>
      </c>
      <c r="AE503" s="21">
        <f t="shared" si="149"/>
        <v>0.94075799379446634</v>
      </c>
      <c r="AG503" s="21">
        <f t="shared" si="137"/>
        <v>1.2065764049500438</v>
      </c>
      <c r="AH503" s="21">
        <f t="shared" si="138"/>
        <v>0.92083444373388368</v>
      </c>
      <c r="AJ503" s="21">
        <f t="shared" si="150"/>
        <v>0.57329367019364086</v>
      </c>
      <c r="AK503" s="21">
        <f t="shared" si="151"/>
        <v>0.44957792361528365</v>
      </c>
    </row>
    <row r="504" spans="1:37" ht="17" thickBot="1" x14ac:dyDescent="0.25">
      <c r="A504" s="16">
        <v>43763</v>
      </c>
      <c r="B504" s="16"/>
      <c r="C504" s="17">
        <v>3020.25</v>
      </c>
      <c r="D504" s="19">
        <f t="shared" si="139"/>
        <v>5.325788466339354E-3</v>
      </c>
      <c r="F504" s="67">
        <v>1558.71</v>
      </c>
      <c r="G504" s="19">
        <f t="shared" si="140"/>
        <v>6.5999780431258426E-3</v>
      </c>
      <c r="I504" s="30">
        <v>133.60176100000001</v>
      </c>
      <c r="J504" s="48">
        <f t="shared" si="141"/>
        <v>4.3929579501644112E-2</v>
      </c>
      <c r="L504" s="30">
        <v>44.050083000000001</v>
      </c>
      <c r="M504" s="19">
        <f t="shared" si="142"/>
        <v>1.0557959312696097E-2</v>
      </c>
      <c r="O504" s="30">
        <v>73.360000999999997</v>
      </c>
      <c r="P504" s="19">
        <f t="shared" si="143"/>
        <v>0.35175973834531038</v>
      </c>
      <c r="R504" s="20">
        <f t="shared" si="133"/>
        <v>8.970314085673893E-5</v>
      </c>
      <c r="S504" s="20">
        <f t="shared" si="134"/>
        <v>1.2423093359552575E-4</v>
      </c>
      <c r="U504" s="20">
        <f t="shared" si="144"/>
        <v>9.6860791732883848E-5</v>
      </c>
      <c r="V504" s="20">
        <f t="shared" si="145"/>
        <v>1.1741123805278144E-4</v>
      </c>
      <c r="X504" s="20">
        <f t="shared" si="135"/>
        <v>1.0816748706016187E-4</v>
      </c>
      <c r="Y504" s="20">
        <f t="shared" si="136"/>
        <v>1.1442883520151676E-4</v>
      </c>
      <c r="AA504" s="20">
        <f t="shared" si="146"/>
        <v>5.3962544188146717E-5</v>
      </c>
      <c r="AB504" s="50">
        <f t="shared" si="147"/>
        <v>6.0317047355140187E-5</v>
      </c>
      <c r="AD504" s="51">
        <f t="shared" si="148"/>
        <v>1.0797926450265114</v>
      </c>
      <c r="AE504" s="21">
        <f t="shared" si="149"/>
        <v>0.945104690551968</v>
      </c>
      <c r="AG504" s="21">
        <f t="shared" si="137"/>
        <v>1.2058383466517806</v>
      </c>
      <c r="AH504" s="21">
        <f t="shared" si="138"/>
        <v>0.92109776437869406</v>
      </c>
      <c r="AJ504" s="21">
        <f t="shared" si="150"/>
        <v>0.60156805740311814</v>
      </c>
      <c r="AK504" s="21">
        <f t="shared" si="151"/>
        <v>0.48552357781936961</v>
      </c>
    </row>
    <row r="505" spans="1:37" ht="17" thickBot="1" x14ac:dyDescent="0.25">
      <c r="A505" s="16">
        <v>43762</v>
      </c>
      <c r="B505" s="16"/>
      <c r="C505" s="17">
        <v>3004.25</v>
      </c>
      <c r="D505" s="19">
        <f t="shared" si="139"/>
        <v>-4.9904349995844033E-4</v>
      </c>
      <c r="F505" s="67">
        <v>1548.49</v>
      </c>
      <c r="G505" s="19">
        <f t="shared" si="140"/>
        <v>-2.8141622554511692E-3</v>
      </c>
      <c r="I505" s="30">
        <v>127.979668</v>
      </c>
      <c r="J505" s="48">
        <f t="shared" si="141"/>
        <v>-1.1009246739784095E-2</v>
      </c>
      <c r="L505" s="30">
        <v>43.589863000000001</v>
      </c>
      <c r="M505" s="19">
        <f t="shared" si="142"/>
        <v>-1.3602440209048994E-2</v>
      </c>
      <c r="O505" s="30">
        <v>54.27</v>
      </c>
      <c r="P505" s="19">
        <f t="shared" si="143"/>
        <v>-2.3042286643425447E-2</v>
      </c>
      <c r="R505" s="20">
        <f t="shared" si="133"/>
        <v>9.0524330460388697E-5</v>
      </c>
      <c r="S505" s="20">
        <f t="shared" si="134"/>
        <v>1.2518675871552804E-4</v>
      </c>
      <c r="U505" s="20">
        <f t="shared" si="144"/>
        <v>9.7008566568091735E-5</v>
      </c>
      <c r="V505" s="20">
        <f t="shared" si="145"/>
        <v>1.1716652242130826E-4</v>
      </c>
      <c r="X505" s="20">
        <f t="shared" si="135"/>
        <v>1.0896983541983915E-4</v>
      </c>
      <c r="Y505" s="20">
        <f t="shared" si="136"/>
        <v>1.1522827384913194E-4</v>
      </c>
      <c r="AA505" s="20">
        <f t="shared" si="146"/>
        <v>3.4445708781750203E-5</v>
      </c>
      <c r="AB505" s="50">
        <f t="shared" si="147"/>
        <v>3.4674322561542804E-5</v>
      </c>
      <c r="AD505" s="51">
        <f t="shared" si="148"/>
        <v>1.0716297604713065</v>
      </c>
      <c r="AE505" s="21">
        <f t="shared" si="149"/>
        <v>0.93593382897272059</v>
      </c>
      <c r="AG505" s="21">
        <f t="shared" si="137"/>
        <v>1.2037629537345407</v>
      </c>
      <c r="AH505" s="21">
        <f t="shared" si="138"/>
        <v>0.92045097286186983</v>
      </c>
      <c r="AJ505" s="21">
        <f t="shared" si="150"/>
        <v>0.38051326761066551</v>
      </c>
      <c r="AK505" s="21">
        <f t="shared" si="151"/>
        <v>0.27698075193668092</v>
      </c>
    </row>
    <row r="506" spans="1:37" ht="17" thickBot="1" x14ac:dyDescent="0.25">
      <c r="A506" s="16">
        <v>43761</v>
      </c>
      <c r="B506" s="16"/>
      <c r="C506" s="17">
        <v>3005.75</v>
      </c>
      <c r="D506" s="19">
        <f t="shared" si="139"/>
        <v>3.7568876273168517E-3</v>
      </c>
      <c r="F506" s="67">
        <v>1552.86</v>
      </c>
      <c r="G506" s="19">
        <f t="shared" si="140"/>
        <v>1.2831507476449566E-3</v>
      </c>
      <c r="I506" s="30">
        <v>129.404312</v>
      </c>
      <c r="J506" s="48">
        <f t="shared" si="141"/>
        <v>1.2341938028697763E-2</v>
      </c>
      <c r="L506" s="30">
        <v>44.190967999999998</v>
      </c>
      <c r="M506" s="19">
        <f t="shared" si="142"/>
        <v>-1.0515378088032934E-2</v>
      </c>
      <c r="O506" s="30">
        <v>55.549999</v>
      </c>
      <c r="P506" s="19">
        <f t="shared" si="143"/>
        <v>-7.5040556100759437E-3</v>
      </c>
      <c r="R506" s="20">
        <f t="shared" si="133"/>
        <v>9.0513717527332586E-5</v>
      </c>
      <c r="S506" s="20">
        <f t="shared" si="134"/>
        <v>1.2555799143592288E-4</v>
      </c>
      <c r="U506" s="20">
        <f t="shared" si="144"/>
        <v>9.6879321696065679E-5</v>
      </c>
      <c r="V506" s="20">
        <f t="shared" si="145"/>
        <v>1.1674615210995653E-4</v>
      </c>
      <c r="X506" s="20">
        <f t="shared" si="135"/>
        <v>1.0884589908013389E-4</v>
      </c>
      <c r="Y506" s="20">
        <f t="shared" si="136"/>
        <v>1.1578729320612578E-4</v>
      </c>
      <c r="AA506" s="20">
        <f t="shared" si="146"/>
        <v>3.4160831249651623E-5</v>
      </c>
      <c r="AB506" s="50">
        <f t="shared" si="147"/>
        <v>3.4833942350387119E-5</v>
      </c>
      <c r="AD506" s="51">
        <f t="shared" si="148"/>
        <v>1.070327507726228</v>
      </c>
      <c r="AE506" s="21">
        <f t="shared" si="149"/>
        <v>0.92981857048530936</v>
      </c>
      <c r="AG506" s="21">
        <f t="shared" si="137"/>
        <v>1.2025348428238571</v>
      </c>
      <c r="AH506" s="21">
        <f t="shared" si="138"/>
        <v>0.92218178932255812</v>
      </c>
      <c r="AJ506" s="21">
        <f t="shared" si="150"/>
        <v>0.37741054265433321</v>
      </c>
      <c r="AK506" s="21">
        <f t="shared" si="151"/>
        <v>0.27743309646813069</v>
      </c>
    </row>
    <row r="507" spans="1:37" ht="17" thickBot="1" x14ac:dyDescent="0.25">
      <c r="A507" s="16">
        <v>43760</v>
      </c>
      <c r="B507" s="16"/>
      <c r="C507" s="17">
        <v>2994.5</v>
      </c>
      <c r="D507" s="19">
        <f t="shared" si="139"/>
        <v>-3.9913520705139316E-3</v>
      </c>
      <c r="F507" s="67">
        <v>1550.87</v>
      </c>
      <c r="G507" s="19">
        <f t="shared" si="140"/>
        <v>-9.9200597780235711E-4</v>
      </c>
      <c r="I507" s="30">
        <v>127.826683</v>
      </c>
      <c r="J507" s="48">
        <f t="shared" si="141"/>
        <v>1.1041471556489491E-2</v>
      </c>
      <c r="L507" s="30">
        <v>44.660590999999997</v>
      </c>
      <c r="M507" s="19">
        <f t="shared" si="142"/>
        <v>3.3762061670423726E-3</v>
      </c>
      <c r="O507" s="30">
        <v>55.970001000000003</v>
      </c>
      <c r="P507" s="19">
        <f t="shared" si="143"/>
        <v>-1.7553097813707286E-2</v>
      </c>
      <c r="R507" s="20">
        <f t="shared" si="133"/>
        <v>9.0428668226286366E-5</v>
      </c>
      <c r="S507" s="20">
        <f t="shared" si="134"/>
        <v>1.2643272897834576E-4</v>
      </c>
      <c r="U507" s="20">
        <f t="shared" si="144"/>
        <v>9.6469757223865588E-5</v>
      </c>
      <c r="V507" s="20">
        <f t="shared" si="145"/>
        <v>1.1665796523655521E-4</v>
      </c>
      <c r="X507" s="20">
        <f t="shared" si="135"/>
        <v>1.0966375209019931E-4</v>
      </c>
      <c r="Y507" s="20">
        <f t="shared" si="136"/>
        <v>1.1824580272469264E-4</v>
      </c>
      <c r="AA507" s="20">
        <f t="shared" si="146"/>
        <v>3.4983310301393061E-5</v>
      </c>
      <c r="AB507" s="50">
        <f t="shared" si="147"/>
        <v>3.6876431647700084E-5</v>
      </c>
      <c r="AD507" s="51">
        <f t="shared" si="148"/>
        <v>1.0668050200901129</v>
      </c>
      <c r="AE507" s="21">
        <f t="shared" si="149"/>
        <v>0.92268802689954843</v>
      </c>
      <c r="AG507" s="21">
        <f t="shared" si="137"/>
        <v>1.2127100204083463</v>
      </c>
      <c r="AH507" s="21">
        <f t="shared" si="138"/>
        <v>0.93524678048311927</v>
      </c>
      <c r="AJ507" s="21">
        <f t="shared" si="150"/>
        <v>0.38686083724966208</v>
      </c>
      <c r="AK507" s="21">
        <f t="shared" si="151"/>
        <v>0.2916683990425924</v>
      </c>
    </row>
    <row r="508" spans="1:37" ht="17" thickBot="1" x14ac:dyDescent="0.25">
      <c r="A508" s="16">
        <v>43759</v>
      </c>
      <c r="B508" s="16"/>
      <c r="C508" s="17">
        <v>3006.5</v>
      </c>
      <c r="D508" s="19">
        <f t="shared" si="139"/>
        <v>6.1072534091859421E-3</v>
      </c>
      <c r="F508" s="67">
        <v>1552.41</v>
      </c>
      <c r="G508" s="19">
        <f t="shared" si="140"/>
        <v>1.1025868132440664E-2</v>
      </c>
      <c r="I508" s="30">
        <v>126.430702</v>
      </c>
      <c r="J508" s="48">
        <f t="shared" si="141"/>
        <v>1.1628688420486144E-2</v>
      </c>
      <c r="L508" s="30">
        <v>44.510314999999999</v>
      </c>
      <c r="M508" s="19">
        <f t="shared" si="142"/>
        <v>1.4558087518429907E-2</v>
      </c>
      <c r="O508" s="30">
        <v>56.970001000000003</v>
      </c>
      <c r="P508" s="19">
        <f t="shared" si="143"/>
        <v>-1.555206524195718E-2</v>
      </c>
      <c r="R508" s="20">
        <f t="shared" si="133"/>
        <v>9.0404609001914365E-5</v>
      </c>
      <c r="S508" s="20">
        <f t="shared" si="134"/>
        <v>1.2760762654359157E-4</v>
      </c>
      <c r="U508" s="20">
        <f t="shared" si="144"/>
        <v>9.6964791122435847E-5</v>
      </c>
      <c r="V508" s="20">
        <f t="shared" si="145"/>
        <v>1.1676771464870141E-4</v>
      </c>
      <c r="X508" s="20">
        <f t="shared" si="135"/>
        <v>1.1023838415564596E-4</v>
      </c>
      <c r="Y508" s="20">
        <f t="shared" si="136"/>
        <v>1.1912260930254707E-4</v>
      </c>
      <c r="AA508" s="20">
        <f t="shared" si="146"/>
        <v>3.3589485093712086E-5</v>
      </c>
      <c r="AB508" s="50">
        <f t="shared" si="147"/>
        <v>3.5812579208272601E-5</v>
      </c>
      <c r="AD508" s="51">
        <f t="shared" si="148"/>
        <v>1.0725646866121898</v>
      </c>
      <c r="AE508" s="21">
        <f t="shared" si="149"/>
        <v>0.91505278964508308</v>
      </c>
      <c r="AG508" s="21">
        <f t="shared" si="137"/>
        <v>1.219388982184654</v>
      </c>
      <c r="AH508" s="21">
        <f t="shared" si="138"/>
        <v>0.93350697391001181</v>
      </c>
      <c r="AJ508" s="21">
        <f t="shared" si="150"/>
        <v>0.37154615748629377</v>
      </c>
      <c r="AK508" s="21">
        <f t="shared" si="151"/>
        <v>0.28064607248250006</v>
      </c>
    </row>
    <row r="509" spans="1:37" ht="17" thickBot="1" x14ac:dyDescent="0.25">
      <c r="A509" s="16">
        <v>43756</v>
      </c>
      <c r="B509" s="16"/>
      <c r="C509" s="17">
        <v>2988.25</v>
      </c>
      <c r="D509" s="19">
        <f t="shared" si="139"/>
        <v>-3.2521681120747381E-3</v>
      </c>
      <c r="F509" s="67">
        <v>1535.48</v>
      </c>
      <c r="G509" s="19">
        <f t="shared" si="140"/>
        <v>-4.124941628184442E-3</v>
      </c>
      <c r="I509" s="30">
        <v>124.977379</v>
      </c>
      <c r="J509" s="48">
        <f t="shared" si="141"/>
        <v>-2.5182671963056569E-3</v>
      </c>
      <c r="L509" s="30">
        <v>43.871628000000001</v>
      </c>
      <c r="M509" s="19">
        <f t="shared" si="142"/>
        <v>-6.8041915246934703E-3</v>
      </c>
      <c r="O509" s="30">
        <v>57.869999</v>
      </c>
      <c r="P509" s="19">
        <f t="shared" si="143"/>
        <v>-7.0350035524193721E-3</v>
      </c>
      <c r="R509" s="20">
        <f t="shared" si="133"/>
        <v>9.0121130277252514E-5</v>
      </c>
      <c r="S509" s="20">
        <f t="shared" si="134"/>
        <v>1.2630109367221383E-4</v>
      </c>
      <c r="U509" s="20">
        <f t="shared" si="144"/>
        <v>9.6338800392569549E-5</v>
      </c>
      <c r="V509" s="20">
        <f t="shared" si="145"/>
        <v>1.154508423941538E-4</v>
      </c>
      <c r="X509" s="20">
        <f t="shared" si="135"/>
        <v>1.0979132208054539E-4</v>
      </c>
      <c r="Y509" s="20">
        <f t="shared" si="136"/>
        <v>1.1712564772969092E-4</v>
      </c>
      <c r="AA509" s="20">
        <f t="shared" si="146"/>
        <v>3.4423311774797134E-5</v>
      </c>
      <c r="AB509" s="50">
        <f t="shared" si="147"/>
        <v>3.8250834842284592E-5</v>
      </c>
      <c r="AD509" s="51">
        <f t="shared" si="148"/>
        <v>1.0689923672305122</v>
      </c>
      <c r="AE509" s="21">
        <f t="shared" si="149"/>
        <v>0.91409218271522308</v>
      </c>
      <c r="AG509" s="21">
        <f t="shared" si="137"/>
        <v>1.21826392703663</v>
      </c>
      <c r="AH509" s="21">
        <f t="shared" si="138"/>
        <v>0.92735260102865202</v>
      </c>
      <c r="AJ509" s="21">
        <f t="shared" si="150"/>
        <v>0.38196715541511495</v>
      </c>
      <c r="AK509" s="21">
        <f t="shared" si="151"/>
        <v>0.30285434377596171</v>
      </c>
    </row>
    <row r="510" spans="1:37" ht="17" thickBot="1" x14ac:dyDescent="0.25">
      <c r="A510" s="16">
        <v>43755</v>
      </c>
      <c r="B510" s="16"/>
      <c r="C510" s="17">
        <v>2998</v>
      </c>
      <c r="D510" s="19">
        <f t="shared" si="139"/>
        <v>2.1728229984956382E-3</v>
      </c>
      <c r="F510" s="67">
        <v>1541.84</v>
      </c>
      <c r="G510" s="19">
        <f t="shared" si="140"/>
        <v>1.100284578967381E-2</v>
      </c>
      <c r="I510" s="30">
        <v>125.2929</v>
      </c>
      <c r="J510" s="48">
        <f t="shared" si="141"/>
        <v>1.4440451072177396E-2</v>
      </c>
      <c r="L510" s="30">
        <v>44.172184000000001</v>
      </c>
      <c r="M510" s="19">
        <f t="shared" si="142"/>
        <v>5.1291591960767047E-3</v>
      </c>
      <c r="O510" s="30">
        <v>58.279998999999997</v>
      </c>
      <c r="P510" s="19">
        <f t="shared" si="143"/>
        <v>3.6163079042534907E-3</v>
      </c>
      <c r="R510" s="20">
        <f t="shared" si="133"/>
        <v>8.9984558563764981E-5</v>
      </c>
      <c r="S510" s="20">
        <f t="shared" si="134"/>
        <v>1.2620066802595395E-4</v>
      </c>
      <c r="U510" s="20">
        <f t="shared" si="144"/>
        <v>9.6050416111068864E-5</v>
      </c>
      <c r="V510" s="20">
        <f t="shared" si="145"/>
        <v>1.1489781302737663E-4</v>
      </c>
      <c r="X510" s="20">
        <f t="shared" si="135"/>
        <v>1.0939611410208044E-4</v>
      </c>
      <c r="Y510" s="20">
        <f t="shared" si="136"/>
        <v>1.1640133781738438E-4</v>
      </c>
      <c r="AA510" s="20">
        <f t="shared" si="146"/>
        <v>3.4086645189714465E-5</v>
      </c>
      <c r="AB510" s="50">
        <f t="shared" si="147"/>
        <v>3.8058221052911192E-5</v>
      </c>
      <c r="AD510" s="51">
        <f t="shared" si="148"/>
        <v>1.0674099828250587</v>
      </c>
      <c r="AE510" s="21">
        <f t="shared" si="149"/>
        <v>0.91043743923564002</v>
      </c>
      <c r="AG510" s="21">
        <f t="shared" si="137"/>
        <v>1.215720961997719</v>
      </c>
      <c r="AH510" s="21">
        <f t="shared" si="138"/>
        <v>0.92235120176579188</v>
      </c>
      <c r="AJ510" s="21">
        <f t="shared" si="150"/>
        <v>0.37880549434000876</v>
      </c>
      <c r="AK510" s="21">
        <f t="shared" si="151"/>
        <v>0.30156909347804944</v>
      </c>
    </row>
    <row r="511" spans="1:37" ht="17" thickBot="1" x14ac:dyDescent="0.25">
      <c r="A511" s="16">
        <v>43754</v>
      </c>
      <c r="B511" s="16"/>
      <c r="C511" s="17">
        <v>2991.5</v>
      </c>
      <c r="D511" s="19">
        <f t="shared" si="139"/>
        <v>-2.0848970060879379E-3</v>
      </c>
      <c r="F511" s="67">
        <v>1525.06</v>
      </c>
      <c r="G511" s="19">
        <f t="shared" si="140"/>
        <v>1.1553863323048308E-3</v>
      </c>
      <c r="I511" s="30">
        <v>123.50936900000001</v>
      </c>
      <c r="J511" s="48">
        <f t="shared" si="141"/>
        <v>-6.4108827581215166E-3</v>
      </c>
      <c r="L511" s="30">
        <v>43.946773999999998</v>
      </c>
      <c r="M511" s="19">
        <f t="shared" si="142"/>
        <v>9.2752196775851559E-3</v>
      </c>
      <c r="O511" s="30">
        <v>58.07</v>
      </c>
      <c r="P511" s="19">
        <f t="shared" si="143"/>
        <v>1.1672438617684966E-2</v>
      </c>
      <c r="R511" s="20">
        <f t="shared" si="133"/>
        <v>9.017809278116478E-5</v>
      </c>
      <c r="S511" s="20">
        <f t="shared" si="134"/>
        <v>1.2527102715155213E-4</v>
      </c>
      <c r="U511" s="20">
        <f t="shared" si="144"/>
        <v>9.6266766298932745E-5</v>
      </c>
      <c r="V511" s="20">
        <f t="shared" si="145"/>
        <v>1.1387324915242813E-4</v>
      </c>
      <c r="X511" s="20">
        <f t="shared" si="135"/>
        <v>1.0978801427875223E-4</v>
      </c>
      <c r="Y511" s="20">
        <f t="shared" si="136"/>
        <v>1.162640830154818E-4</v>
      </c>
      <c r="AA511" s="20">
        <f t="shared" si="146"/>
        <v>3.3588759138812587E-5</v>
      </c>
      <c r="AB511" s="50">
        <f t="shared" si="147"/>
        <v>3.7504673489344147E-5</v>
      </c>
      <c r="AD511" s="51">
        <f t="shared" si="148"/>
        <v>1.0675183221333295</v>
      </c>
      <c r="AE511" s="21">
        <f t="shared" si="149"/>
        <v>0.90901505113919889</v>
      </c>
      <c r="AG511" s="21">
        <f t="shared" si="137"/>
        <v>1.2174577094369787</v>
      </c>
      <c r="AH511" s="21">
        <f t="shared" si="138"/>
        <v>0.92810034098967054</v>
      </c>
      <c r="AJ511" s="21">
        <f t="shared" si="150"/>
        <v>0.3724713852656259</v>
      </c>
      <c r="AK511" s="21">
        <f t="shared" si="151"/>
        <v>0.29938824915972967</v>
      </c>
    </row>
    <row r="512" spans="1:37" ht="17" thickBot="1" x14ac:dyDescent="0.25">
      <c r="A512" s="16">
        <v>43753</v>
      </c>
      <c r="B512" s="16"/>
      <c r="C512" s="17">
        <v>2997.75</v>
      </c>
      <c r="D512" s="19">
        <f t="shared" si="139"/>
        <v>1.0875063227111736E-2</v>
      </c>
      <c r="F512" s="67">
        <v>1523.3</v>
      </c>
      <c r="G512" s="19">
        <f t="shared" si="140"/>
        <v>1.1870362620646446E-2</v>
      </c>
      <c r="I512" s="30">
        <v>124.306282</v>
      </c>
      <c r="J512" s="48">
        <f t="shared" si="141"/>
        <v>2.0641953479930697E-2</v>
      </c>
      <c r="L512" s="30">
        <v>43.542904</v>
      </c>
      <c r="M512" s="19">
        <f t="shared" si="142"/>
        <v>6.7319378810597463E-3</v>
      </c>
      <c r="O512" s="30">
        <v>57.400002000000001</v>
      </c>
      <c r="P512" s="19">
        <f t="shared" si="143"/>
        <v>7.7247719052804253E-3</v>
      </c>
      <c r="R512" s="20">
        <f t="shared" si="133"/>
        <v>9.1162105488463145E-5</v>
      </c>
      <c r="S512" s="20">
        <f t="shared" si="134"/>
        <v>1.2635773226255822E-4</v>
      </c>
      <c r="U512" s="20">
        <f t="shared" si="144"/>
        <v>9.6904414004813659E-5</v>
      </c>
      <c r="V512" s="20">
        <f t="shared" si="145"/>
        <v>1.1481398286858992E-4</v>
      </c>
      <c r="X512" s="20">
        <f t="shared" si="135"/>
        <v>1.1191239729983138E-4</v>
      </c>
      <c r="Y512" s="20">
        <f t="shared" si="136"/>
        <v>1.1798066956944948E-4</v>
      </c>
      <c r="AA512" s="20">
        <f t="shared" si="146"/>
        <v>3.5569477824644846E-5</v>
      </c>
      <c r="AB512" s="50">
        <f t="shared" si="147"/>
        <v>3.9233455317323343E-5</v>
      </c>
      <c r="AD512" s="51">
        <f t="shared" si="148"/>
        <v>1.0629900821792364</v>
      </c>
      <c r="AE512" s="21">
        <f t="shared" si="149"/>
        <v>0.90864231901549486</v>
      </c>
      <c r="AG512" s="21">
        <f t="shared" si="137"/>
        <v>1.2276197077742379</v>
      </c>
      <c r="AH512" s="21">
        <f t="shared" si="138"/>
        <v>0.93370360053865109</v>
      </c>
      <c r="AJ512" s="21">
        <f t="shared" si="150"/>
        <v>0.39017832721235557</v>
      </c>
      <c r="AK512" s="21">
        <f t="shared" si="151"/>
        <v>0.31049508894161149</v>
      </c>
    </row>
    <row r="513" spans="1:37" ht="17" thickBot="1" x14ac:dyDescent="0.25">
      <c r="A513" s="16">
        <v>43752</v>
      </c>
      <c r="B513" s="16"/>
      <c r="C513" s="17">
        <v>2965.5</v>
      </c>
      <c r="D513" s="19">
        <f t="shared" si="139"/>
        <v>-1.7672304973491704E-3</v>
      </c>
      <c r="F513" s="67">
        <v>1505.43</v>
      </c>
      <c r="G513" s="19">
        <f t="shared" si="140"/>
        <v>-4.2793835571135475E-3</v>
      </c>
      <c r="I513" s="30">
        <v>121.792252</v>
      </c>
      <c r="J513" s="48">
        <f t="shared" si="141"/>
        <v>-1.5557682325817446E-4</v>
      </c>
      <c r="L513" s="30">
        <v>43.251736000000001</v>
      </c>
      <c r="M513" s="19">
        <f t="shared" si="142"/>
        <v>-1.0953552744347284E-2</v>
      </c>
      <c r="O513" s="30">
        <v>56.959999000000003</v>
      </c>
      <c r="P513" s="19">
        <f t="shared" si="143"/>
        <v>-2.6265452175354698E-3</v>
      </c>
      <c r="R513" s="20">
        <f t="shared" si="133"/>
        <v>9.0349201552317423E-5</v>
      </c>
      <c r="S513" s="20">
        <f t="shared" si="134"/>
        <v>1.251080213052968E-4</v>
      </c>
      <c r="U513" s="20">
        <f t="shared" si="144"/>
        <v>9.4727589969626405E-5</v>
      </c>
      <c r="V513" s="20">
        <f t="shared" si="145"/>
        <v>1.1214802314248352E-4</v>
      </c>
      <c r="X513" s="20">
        <f t="shared" si="135"/>
        <v>1.1147283713132446E-4</v>
      </c>
      <c r="Y513" s="20">
        <f t="shared" si="136"/>
        <v>1.1643901233195256E-4</v>
      </c>
      <c r="AA513" s="20">
        <f t="shared" si="146"/>
        <v>3.4823559382970468E-5</v>
      </c>
      <c r="AB513" s="50">
        <f t="shared" si="147"/>
        <v>3.9186777144430982E-5</v>
      </c>
      <c r="AD513" s="51">
        <f t="shared" si="148"/>
        <v>1.0484607317174091</v>
      </c>
      <c r="AE513" s="21">
        <f t="shared" si="149"/>
        <v>0.89640953451587702</v>
      </c>
      <c r="AG513" s="21">
        <f t="shared" si="137"/>
        <v>1.2337999142889517</v>
      </c>
      <c r="AH513" s="21">
        <f t="shared" si="138"/>
        <v>0.93070780847704759</v>
      </c>
      <c r="AJ513" s="21">
        <f t="shared" si="150"/>
        <v>0.38543295109039349</v>
      </c>
      <c r="AK513" s="21">
        <f t="shared" si="151"/>
        <v>0.31322353863150659</v>
      </c>
    </row>
    <row r="514" spans="1:37" ht="17" thickBot="1" x14ac:dyDescent="0.25">
      <c r="A514" s="16">
        <v>43749</v>
      </c>
      <c r="B514" s="16"/>
      <c r="C514" s="17">
        <v>2970.75</v>
      </c>
      <c r="D514" s="19">
        <f t="shared" si="139"/>
        <v>1.0115606936416111E-2</v>
      </c>
      <c r="F514" s="67">
        <v>1511.9</v>
      </c>
      <c r="G514" s="19">
        <f t="shared" si="140"/>
        <v>1.7867722303010813E-2</v>
      </c>
      <c r="I514" s="30">
        <v>121.81120300000001</v>
      </c>
      <c r="J514" s="48">
        <f t="shared" si="141"/>
        <v>4.6539776826243662E-2</v>
      </c>
      <c r="L514" s="30">
        <v>43.730742999999997</v>
      </c>
      <c r="M514" s="19">
        <f t="shared" si="142"/>
        <v>8.8839803365785563E-3</v>
      </c>
      <c r="O514" s="30">
        <v>57.110000999999997</v>
      </c>
      <c r="P514" s="19">
        <f t="shared" si="143"/>
        <v>1.4747725919469268E-2</v>
      </c>
      <c r="R514" s="20">
        <f t="shared" si="133"/>
        <v>9.0913717820147129E-5</v>
      </c>
      <c r="S514" s="20">
        <f t="shared" si="134"/>
        <v>1.2491288977133422E-4</v>
      </c>
      <c r="U514" s="20">
        <f t="shared" si="144"/>
        <v>9.5350864618134169E-5</v>
      </c>
      <c r="V514" s="20">
        <f t="shared" si="145"/>
        <v>1.1199747786699405E-4</v>
      </c>
      <c r="X514" s="20">
        <f t="shared" si="135"/>
        <v>1.1370763779283402E-4</v>
      </c>
      <c r="Y514" s="20">
        <f t="shared" si="136"/>
        <v>1.1556345492003581E-4</v>
      </c>
      <c r="AA514" s="20">
        <f t="shared" si="146"/>
        <v>3.4476833056780974E-5</v>
      </c>
      <c r="AB514" s="50">
        <f t="shared" si="147"/>
        <v>3.8861008873805973E-5</v>
      </c>
      <c r="AD514" s="51">
        <f t="shared" si="148"/>
        <v>1.0488061307399721</v>
      </c>
      <c r="AE514" s="21">
        <f t="shared" si="149"/>
        <v>0.89660465042492299</v>
      </c>
      <c r="AG514" s="21">
        <f t="shared" si="137"/>
        <v>1.2507203590307425</v>
      </c>
      <c r="AH514" s="21">
        <f t="shared" si="138"/>
        <v>0.92515236123018607</v>
      </c>
      <c r="AJ514" s="21">
        <f t="shared" si="150"/>
        <v>0.37922586253689278</v>
      </c>
      <c r="AK514" s="21">
        <f t="shared" si="151"/>
        <v>0.31110487432437928</v>
      </c>
    </row>
    <row r="515" spans="1:37" ht="17" thickBot="1" x14ac:dyDescent="0.25">
      <c r="A515" s="16">
        <v>43748</v>
      </c>
      <c r="B515" s="16"/>
      <c r="C515" s="17">
        <v>2941</v>
      </c>
      <c r="D515" s="19">
        <f t="shared" si="139"/>
        <v>7.5368276807126211E-3</v>
      </c>
      <c r="F515" s="67">
        <v>1485.36</v>
      </c>
      <c r="G515" s="19">
        <f t="shared" si="140"/>
        <v>3.987941546239826E-3</v>
      </c>
      <c r="I515" s="30">
        <v>116.39424099999999</v>
      </c>
      <c r="J515" s="48">
        <f t="shared" si="141"/>
        <v>2.7210384375286445E-2</v>
      </c>
      <c r="L515" s="30">
        <v>43.345661</v>
      </c>
      <c r="M515" s="19">
        <f t="shared" si="142"/>
        <v>-1.4730984859388618E-2</v>
      </c>
      <c r="O515" s="30">
        <v>56.279998999999997</v>
      </c>
      <c r="P515" s="19">
        <f t="shared" si="143"/>
        <v>9.687782214288454E-3</v>
      </c>
      <c r="R515" s="20">
        <f t="shared" si="133"/>
        <v>9.417483706663024E-5</v>
      </c>
      <c r="S515" s="20">
        <f t="shared" si="134"/>
        <v>1.2904017735145641E-4</v>
      </c>
      <c r="U515" s="20">
        <f t="shared" si="144"/>
        <v>9.2997031708011763E-5</v>
      </c>
      <c r="V515" s="20">
        <f t="shared" si="145"/>
        <v>1.062104802445222E-4</v>
      </c>
      <c r="X515" s="20">
        <f t="shared" si="135"/>
        <v>1.1895169364232098E-4</v>
      </c>
      <c r="Y515" s="20">
        <f t="shared" si="136"/>
        <v>1.2203655729731269E-4</v>
      </c>
      <c r="AA515" s="20">
        <f t="shared" si="146"/>
        <v>3.6732367605231953E-5</v>
      </c>
      <c r="AB515" s="50">
        <f t="shared" si="147"/>
        <v>4.1315500285984616E-5</v>
      </c>
      <c r="AD515" s="51">
        <f t="shared" si="148"/>
        <v>0.98749341761233778</v>
      </c>
      <c r="AE515" s="21">
        <f t="shared" si="149"/>
        <v>0.82308070574984726</v>
      </c>
      <c r="AG515" s="21">
        <f t="shared" si="137"/>
        <v>1.2630942335282269</v>
      </c>
      <c r="AH515" s="21">
        <f t="shared" si="138"/>
        <v>0.94572527566303233</v>
      </c>
      <c r="AJ515" s="21">
        <f t="shared" si="150"/>
        <v>0.39004439773273197</v>
      </c>
      <c r="AK515" s="21">
        <f t="shared" si="151"/>
        <v>0.32017547661498397</v>
      </c>
    </row>
    <row r="516" spans="1:37" ht="17" thickBot="1" x14ac:dyDescent="0.25">
      <c r="A516" s="16">
        <v>43747</v>
      </c>
      <c r="B516" s="16"/>
      <c r="C516" s="17">
        <v>2919</v>
      </c>
      <c r="D516" s="19">
        <f t="shared" si="139"/>
        <v>9.1616248919619281E-3</v>
      </c>
      <c r="F516" s="67">
        <v>1479.46</v>
      </c>
      <c r="G516" s="19">
        <f t="shared" si="140"/>
        <v>4.6584272714926822E-3</v>
      </c>
      <c r="I516" s="30">
        <v>113.31100499999999</v>
      </c>
      <c r="J516" s="48">
        <f t="shared" si="141"/>
        <v>1.2460878397584363E-2</v>
      </c>
      <c r="L516" s="30">
        <v>43.993732000000001</v>
      </c>
      <c r="M516" s="19">
        <f t="shared" si="142"/>
        <v>9.7004033065515305E-3</v>
      </c>
      <c r="O516" s="30">
        <v>55.740001999999997</v>
      </c>
      <c r="P516" s="19">
        <f t="shared" si="143"/>
        <v>-1.675775298567217E-2</v>
      </c>
      <c r="R516" s="20">
        <f t="shared" si="133"/>
        <v>9.3694809554972498E-5</v>
      </c>
      <c r="S516" s="20">
        <f t="shared" si="134"/>
        <v>1.2897057927772774E-4</v>
      </c>
      <c r="U516" s="20">
        <f t="shared" si="144"/>
        <v>9.0828676441612934E-5</v>
      </c>
      <c r="V516" s="20">
        <f t="shared" si="145"/>
        <v>1.0528555117005523E-4</v>
      </c>
      <c r="X516" s="20">
        <f t="shared" si="135"/>
        <v>1.2007461704070257E-4</v>
      </c>
      <c r="Y516" s="20">
        <f t="shared" si="136"/>
        <v>1.2249721715292257E-4</v>
      </c>
      <c r="AA516" s="20">
        <f t="shared" si="146"/>
        <v>3.6172525554736556E-5</v>
      </c>
      <c r="AB516" s="50">
        <f t="shared" si="147"/>
        <v>4.1401592017992347E-5</v>
      </c>
      <c r="AD516" s="51">
        <f t="shared" si="148"/>
        <v>0.96940990512737046</v>
      </c>
      <c r="AE516" s="21">
        <f t="shared" si="149"/>
        <v>0.81635324707142154</v>
      </c>
      <c r="AG516" s="21">
        <f t="shared" si="137"/>
        <v>1.2815503613383465</v>
      </c>
      <c r="AH516" s="21">
        <f t="shared" si="138"/>
        <v>0.94980745096239894</v>
      </c>
      <c r="AJ516" s="21">
        <f t="shared" si="150"/>
        <v>0.38606754980929286</v>
      </c>
      <c r="AK516" s="21">
        <f t="shared" si="151"/>
        <v>0.3210157870876687</v>
      </c>
    </row>
    <row r="517" spans="1:37" ht="17" thickBot="1" x14ac:dyDescent="0.25">
      <c r="A517" s="16">
        <v>43746</v>
      </c>
      <c r="B517" s="16"/>
      <c r="C517" s="17">
        <v>2892.5</v>
      </c>
      <c r="D517" s="19">
        <f t="shared" si="139"/>
        <v>-1.5319148936170257E-2</v>
      </c>
      <c r="F517" s="67">
        <v>1472.6</v>
      </c>
      <c r="G517" s="19">
        <f t="shared" si="140"/>
        <v>-1.6818112018373799E-2</v>
      </c>
      <c r="I517" s="30">
        <v>111.916428</v>
      </c>
      <c r="J517" s="48">
        <f t="shared" si="141"/>
        <v>-1.8960551146478766E-2</v>
      </c>
      <c r="L517" s="30">
        <v>43.571075</v>
      </c>
      <c r="M517" s="19">
        <f t="shared" si="142"/>
        <v>-2.8888505733651093E-2</v>
      </c>
      <c r="O517" s="30">
        <v>56.689999</v>
      </c>
      <c r="P517" s="19">
        <f t="shared" si="143"/>
        <v>-3.1651134722193719E-3</v>
      </c>
      <c r="R517" s="20">
        <f t="shared" si="133"/>
        <v>9.5128529620412631E-5</v>
      </c>
      <c r="S517" s="20">
        <f t="shared" si="134"/>
        <v>1.3079944683239221E-4</v>
      </c>
      <c r="U517" s="20">
        <f t="shared" si="144"/>
        <v>9.2269759592320379E-5</v>
      </c>
      <c r="V517" s="20">
        <f t="shared" si="145"/>
        <v>1.0716267235724367E-4</v>
      </c>
      <c r="X517" s="20">
        <f t="shared" si="135"/>
        <v>1.2341316974839956E-4</v>
      </c>
      <c r="Y517" s="20">
        <f t="shared" si="136"/>
        <v>1.2611953009427431E-4</v>
      </c>
      <c r="AA517" s="20">
        <f t="shared" si="146"/>
        <v>4.1074077993895088E-5</v>
      </c>
      <c r="AB517" s="50">
        <f t="shared" si="147"/>
        <v>4.5218753921416012E-5</v>
      </c>
      <c r="AD517" s="51">
        <f t="shared" si="148"/>
        <v>0.9699483421062064</v>
      </c>
      <c r="AE517" s="21">
        <f t="shared" si="149"/>
        <v>0.81928995077909661</v>
      </c>
      <c r="AG517" s="21">
        <f t="shared" si="137"/>
        <v>1.2973307822674223</v>
      </c>
      <c r="AH517" s="21">
        <f t="shared" si="138"/>
        <v>0.96422066873023715</v>
      </c>
      <c r="AJ517" s="21">
        <f t="shared" si="150"/>
        <v>0.43177454921032893</v>
      </c>
      <c r="AK517" s="21">
        <f t="shared" si="151"/>
        <v>0.34571058988773706</v>
      </c>
    </row>
    <row r="518" spans="1:37" ht="17" thickBot="1" x14ac:dyDescent="0.25">
      <c r="A518" s="16">
        <v>43745</v>
      </c>
      <c r="B518" s="16"/>
      <c r="C518" s="17">
        <v>2937.5</v>
      </c>
      <c r="D518" s="19">
        <f t="shared" si="139"/>
        <v>-4.5747204337512892E-3</v>
      </c>
      <c r="F518" s="67">
        <v>1497.79</v>
      </c>
      <c r="G518" s="19">
        <f t="shared" si="140"/>
        <v>-1.939095088958509E-3</v>
      </c>
      <c r="I518" s="30">
        <v>114.079437</v>
      </c>
      <c r="J518" s="48">
        <f t="shared" si="141"/>
        <v>-6.5266764579311465E-3</v>
      </c>
      <c r="L518" s="30">
        <v>44.867221999999998</v>
      </c>
      <c r="M518" s="19">
        <f t="shared" si="142"/>
        <v>5.2610650090849642E-3</v>
      </c>
      <c r="O518" s="30">
        <v>56.869999</v>
      </c>
      <c r="P518" s="19">
        <f t="shared" si="143"/>
        <v>-3.504485719292072E-3</v>
      </c>
      <c r="R518" s="20">
        <f t="shared" si="133"/>
        <v>9.2414975109154798E-5</v>
      </c>
      <c r="S518" s="20">
        <f t="shared" si="134"/>
        <v>1.2770635808386925E-4</v>
      </c>
      <c r="U518" s="20">
        <f t="shared" si="144"/>
        <v>8.9037995959161722E-5</v>
      </c>
      <c r="V518" s="20">
        <f t="shared" si="145"/>
        <v>1.0351518140786197E-4</v>
      </c>
      <c r="X518" s="20">
        <f t="shared" si="135"/>
        <v>1.1880907085625773E-4</v>
      </c>
      <c r="Y518" s="20">
        <f t="shared" si="136"/>
        <v>1.2062661440630435E-4</v>
      </c>
      <c r="AA518" s="20">
        <f t="shared" si="146"/>
        <v>3.9571283059107123E-5</v>
      </c>
      <c r="AB518" s="50">
        <f t="shared" si="147"/>
        <v>4.3801276123815473E-5</v>
      </c>
      <c r="AD518" s="51">
        <f t="shared" si="148"/>
        <v>0.96345852881522287</v>
      </c>
      <c r="AE518" s="21">
        <f t="shared" si="149"/>
        <v>0.81057186941217063</v>
      </c>
      <c r="AG518" s="21">
        <f t="shared" si="137"/>
        <v>1.2856040995079843</v>
      </c>
      <c r="AH518" s="21">
        <f t="shared" si="138"/>
        <v>0.94456232419598574</v>
      </c>
      <c r="AJ518" s="21">
        <f t="shared" si="150"/>
        <v>0.42819124294918648</v>
      </c>
      <c r="AK518" s="21">
        <f t="shared" si="151"/>
        <v>0.34298430227764881</v>
      </c>
    </row>
    <row r="519" spans="1:37" ht="17" thickBot="1" x14ac:dyDescent="0.25">
      <c r="A519" s="16">
        <v>43742</v>
      </c>
      <c r="B519" s="16"/>
      <c r="C519" s="17">
        <v>2951</v>
      </c>
      <c r="D519" s="19">
        <f t="shared" si="139"/>
        <v>1.3479866059929568E-2</v>
      </c>
      <c r="F519" s="67">
        <v>1500.7</v>
      </c>
      <c r="G519" s="19">
        <f t="shared" si="140"/>
        <v>9.6545228243685166E-3</v>
      </c>
      <c r="I519" s="30">
        <v>114.82888800000001</v>
      </c>
      <c r="J519" s="48">
        <f t="shared" si="141"/>
        <v>8.3305524139258846E-3</v>
      </c>
      <c r="L519" s="30">
        <v>44.632407999999998</v>
      </c>
      <c r="M519" s="19">
        <f t="shared" si="142"/>
        <v>9.7745107162110489E-3</v>
      </c>
      <c r="O519" s="30">
        <v>57.07</v>
      </c>
      <c r="P519" s="19">
        <f t="shared" si="143"/>
        <v>1.8016392828819283E-2</v>
      </c>
      <c r="R519" s="20">
        <f t="shared" si="133"/>
        <v>9.3134198076888679E-5</v>
      </c>
      <c r="S519" s="20">
        <f t="shared" si="134"/>
        <v>1.2866081682161128E-4</v>
      </c>
      <c r="U519" s="20">
        <f t="shared" si="144"/>
        <v>8.8762265095146452E-5</v>
      </c>
      <c r="V519" s="20">
        <f t="shared" si="145"/>
        <v>1.0347393805497745E-4</v>
      </c>
      <c r="X519" s="20">
        <f t="shared" si="135"/>
        <v>1.205416417618813E-4</v>
      </c>
      <c r="Y519" s="20">
        <f t="shared" si="136"/>
        <v>1.2212202754961047E-4</v>
      </c>
      <c r="AA519" s="20">
        <f t="shared" si="146"/>
        <v>3.8995143835742052E-5</v>
      </c>
      <c r="AB519" s="50">
        <f t="shared" si="147"/>
        <v>4.3525070610427357E-5</v>
      </c>
      <c r="AD519" s="51">
        <f t="shared" si="148"/>
        <v>0.95305770520370081</v>
      </c>
      <c r="AE519" s="21">
        <f t="shared" si="149"/>
        <v>0.80423815588272274</v>
      </c>
      <c r="AG519" s="21">
        <f t="shared" si="137"/>
        <v>1.2942790537839377</v>
      </c>
      <c r="AH519" s="21">
        <f t="shared" si="138"/>
        <v>0.94917808363468681</v>
      </c>
      <c r="AJ519" s="21">
        <f t="shared" si="150"/>
        <v>0.41869844419070301</v>
      </c>
      <c r="AK519" s="21">
        <f t="shared" si="151"/>
        <v>0.33829313139504652</v>
      </c>
    </row>
    <row r="520" spans="1:37" ht="17" thickBot="1" x14ac:dyDescent="0.25">
      <c r="A520" s="16">
        <v>43741</v>
      </c>
      <c r="B520" s="16"/>
      <c r="C520" s="17">
        <v>2911.75</v>
      </c>
      <c r="D520" s="19">
        <f t="shared" si="139"/>
        <v>1.0848810970317757E-2</v>
      </c>
      <c r="F520" s="67">
        <v>1486.35</v>
      </c>
      <c r="G520" s="19">
        <f t="shared" si="140"/>
        <v>4.5416759595302558E-3</v>
      </c>
      <c r="I520" s="30">
        <v>113.88020299999999</v>
      </c>
      <c r="J520" s="48">
        <f t="shared" si="141"/>
        <v>6.6677608840515212E-4</v>
      </c>
      <c r="L520" s="30">
        <v>44.200370999999997</v>
      </c>
      <c r="M520" s="19">
        <f t="shared" si="142"/>
        <v>1.839451590400909E-2</v>
      </c>
      <c r="O520" s="30">
        <v>56.060001</v>
      </c>
      <c r="P520" s="19">
        <f t="shared" si="143"/>
        <v>-1.5973319010473719E-2</v>
      </c>
      <c r="R520" s="20">
        <f t="shared" ref="R520:R583" si="152">VAR(D520:D609)</f>
        <v>9.2343971142732779E-5</v>
      </c>
      <c r="S520" s="20">
        <f t="shared" ref="S520:S583" si="153">VAR(G520:G609)</f>
        <v>1.2809361324724608E-4</v>
      </c>
      <c r="U520" s="20">
        <f t="shared" si="144"/>
        <v>8.8748385214614708E-5</v>
      </c>
      <c r="V520" s="20">
        <f t="shared" si="145"/>
        <v>1.0336805595013088E-4</v>
      </c>
      <c r="X520" s="20">
        <f t="shared" ref="X520:X583" si="154">COVAR(D520:D609,M520:M609)</f>
        <v>1.1972137098449279E-4</v>
      </c>
      <c r="Y520" s="20">
        <f t="shared" ref="Y520:Y583" si="155">COVAR(G520:G609,M520:M609)</f>
        <v>1.2144784730123172E-4</v>
      </c>
      <c r="AA520" s="20">
        <f t="shared" si="146"/>
        <v>3.732223021216369E-5</v>
      </c>
      <c r="AB520" s="50">
        <f t="shared" si="147"/>
        <v>4.2257841835984696E-5</v>
      </c>
      <c r="AD520" s="51">
        <f t="shared" si="148"/>
        <v>0.96106312211156153</v>
      </c>
      <c r="AE520" s="21">
        <f t="shared" si="149"/>
        <v>0.8069727547665474</v>
      </c>
      <c r="AG520" s="21">
        <f t="shared" ref="AG520:AG583" si="156">X520/R520</f>
        <v>1.2964719786573153</v>
      </c>
      <c r="AH520" s="21">
        <f t="shared" ref="AH520:AH583" si="157">Y520/S520</f>
        <v>0.94811789770355903</v>
      </c>
      <c r="AJ520" s="21">
        <f t="shared" si="150"/>
        <v>0.40416531529141247</v>
      </c>
      <c r="AK520" s="21">
        <f t="shared" si="151"/>
        <v>0.32989811720291379</v>
      </c>
    </row>
    <row r="521" spans="1:37" ht="17" thickBot="1" x14ac:dyDescent="0.25">
      <c r="A521" s="16">
        <v>43740</v>
      </c>
      <c r="B521" s="16"/>
      <c r="C521" s="17">
        <v>2880.5</v>
      </c>
      <c r="D521" s="19">
        <f t="shared" ref="D521:D584" si="158">C521/C522 - 1</f>
        <v>-1.9487703174197901E-2</v>
      </c>
      <c r="F521" s="67">
        <v>1479.63</v>
      </c>
      <c r="G521" s="19">
        <f t="shared" ref="G521:G584" si="159">F521/F522 - 1</f>
        <v>-9.2404732729354233E-3</v>
      </c>
      <c r="I521" s="30">
        <v>113.804321</v>
      </c>
      <c r="J521" s="48">
        <f t="shared" ref="J521:J584" si="160">I521/I522-1</f>
        <v>-1.9694359197844791E-2</v>
      </c>
      <c r="L521" s="30">
        <v>43.402011999999999</v>
      </c>
      <c r="M521" s="19">
        <f t="shared" ref="M521:M584" si="161">L521/L522 - 1</f>
        <v>-2.4717369904227238E-2</v>
      </c>
      <c r="O521" s="30">
        <v>56.970001000000003</v>
      </c>
      <c r="P521" s="19">
        <f t="shared" ref="P521:P584" si="162">O521/O522 - 1</f>
        <v>-1.0765740579961824E-2</v>
      </c>
      <c r="R521" s="20">
        <f t="shared" si="152"/>
        <v>9.1280314097012986E-5</v>
      </c>
      <c r="S521" s="20">
        <f t="shared" si="153"/>
        <v>1.2868025721710124E-4</v>
      </c>
      <c r="U521" s="20">
        <f t="shared" ref="U521:U584" si="163">COVAR(D521:D610,J521:J610)</f>
        <v>8.8902455655740024E-5</v>
      </c>
      <c r="V521" s="20">
        <f t="shared" ref="V521:V584" si="164">COVAR(G521:G610,J521:J610)</f>
        <v>1.0383493519024371E-4</v>
      </c>
      <c r="X521" s="20">
        <f t="shared" si="154"/>
        <v>1.1761911785050052E-4</v>
      </c>
      <c r="Y521" s="20">
        <f t="shared" si="155"/>
        <v>1.2087219143365524E-4</v>
      </c>
      <c r="AA521" s="20">
        <f t="shared" ref="AA521:AA584" si="165">COVAR(D521:D610,P521:P610)</f>
        <v>4.0525761228806236E-5</v>
      </c>
      <c r="AB521" s="50">
        <f t="shared" ref="AB521:AB584" si="166">COVAR(G521:G610,P521:P610)</f>
        <v>4.494150388986898E-5</v>
      </c>
      <c r="AD521" s="51">
        <f t="shared" ref="AD521:AD584" si="167">U521/R521</f>
        <v>0.97394993143049702</v>
      </c>
      <c r="AE521" s="21">
        <f t="shared" ref="AE521:AE584" si="168">V521/S521</f>
        <v>0.80692203633895399</v>
      </c>
      <c r="AG521" s="21">
        <f t="shared" si="156"/>
        <v>1.2885485661836633</v>
      </c>
      <c r="AH521" s="21">
        <f t="shared" si="157"/>
        <v>0.93932196008690971</v>
      </c>
      <c r="AJ521" s="21">
        <f t="shared" ref="AJ521:AJ584" si="169">AA521/R521</f>
        <v>0.44397044017328136</v>
      </c>
      <c r="AK521" s="21">
        <f t="shared" ref="AK521:AK584" si="170">AB521/S521</f>
        <v>0.34924940983018476</v>
      </c>
    </row>
    <row r="522" spans="1:37" ht="17" thickBot="1" x14ac:dyDescent="0.25">
      <c r="A522" s="16">
        <v>43739</v>
      </c>
      <c r="B522" s="16"/>
      <c r="C522" s="17">
        <v>2937.75</v>
      </c>
      <c r="D522" s="19">
        <f t="shared" si="158"/>
        <v>-1.368138324660062E-2</v>
      </c>
      <c r="F522" s="67">
        <v>1493.43</v>
      </c>
      <c r="G522" s="19">
        <f t="shared" si="159"/>
        <v>-1.9653793891175386E-2</v>
      </c>
      <c r="I522" s="30">
        <v>116.09065200000001</v>
      </c>
      <c r="J522" s="48">
        <f t="shared" si="160"/>
        <v>-3.1192933785100241E-2</v>
      </c>
      <c r="L522" s="30">
        <v>44.501984</v>
      </c>
      <c r="M522" s="19">
        <f t="shared" si="161"/>
        <v>-3.3798774051692959E-2</v>
      </c>
      <c r="O522" s="30">
        <v>57.59</v>
      </c>
      <c r="P522" s="19">
        <f t="shared" si="162"/>
        <v>4.9189306780639486E-2</v>
      </c>
      <c r="R522" s="20">
        <f t="shared" si="152"/>
        <v>8.8956082960134483E-5</v>
      </c>
      <c r="S522" s="20">
        <f t="shared" si="153"/>
        <v>1.3206664826984529E-4</v>
      </c>
      <c r="U522" s="20">
        <f t="shared" si="163"/>
        <v>8.6156989478354347E-5</v>
      </c>
      <c r="V522" s="20">
        <f t="shared" si="164"/>
        <v>1.0414330701939997E-4</v>
      </c>
      <c r="X522" s="20">
        <f t="shared" si="154"/>
        <v>1.1635537543418043E-4</v>
      </c>
      <c r="Y522" s="20">
        <f t="shared" si="155"/>
        <v>1.2407049547095972E-4</v>
      </c>
      <c r="AA522" s="20">
        <f t="shared" si="165"/>
        <v>3.856183216561475E-5</v>
      </c>
      <c r="AB522" s="50">
        <f t="shared" si="166"/>
        <v>4.5573500758162183E-5</v>
      </c>
      <c r="AD522" s="51">
        <f t="shared" si="167"/>
        <v>0.96853398453892647</v>
      </c>
      <c r="AE522" s="21">
        <f t="shared" si="168"/>
        <v>0.78856629121539501</v>
      </c>
      <c r="AG522" s="21">
        <f t="shared" si="156"/>
        <v>1.3080092059170916</v>
      </c>
      <c r="AH522" s="21">
        <f t="shared" si="157"/>
        <v>0.93945365538052095</v>
      </c>
      <c r="AJ522" s="21">
        <f t="shared" si="169"/>
        <v>0.43349292012887042</v>
      </c>
      <c r="AK522" s="21">
        <f t="shared" si="170"/>
        <v>0.34507955911051885</v>
      </c>
    </row>
    <row r="523" spans="1:37" ht="17" thickBot="1" x14ac:dyDescent="0.25">
      <c r="A523" s="16">
        <v>43738</v>
      </c>
      <c r="B523" s="16"/>
      <c r="C523" s="17">
        <v>2978.5</v>
      </c>
      <c r="D523" s="19">
        <f t="shared" si="158"/>
        <v>4.9768030366934557E-3</v>
      </c>
      <c r="F523" s="67">
        <v>1523.37</v>
      </c>
      <c r="G523" s="19">
        <f t="shared" si="159"/>
        <v>1.9007155635062389E-3</v>
      </c>
      <c r="I523" s="30">
        <v>119.828453</v>
      </c>
      <c r="J523" s="48">
        <f t="shared" si="160"/>
        <v>-2.2119987392219542E-3</v>
      </c>
      <c r="L523" s="30">
        <v>46.058712</v>
      </c>
      <c r="M523" s="19">
        <f t="shared" si="161"/>
        <v>1.1670825703307797E-2</v>
      </c>
      <c r="O523" s="30">
        <v>54.889999000000003</v>
      </c>
      <c r="P523" s="19">
        <f t="shared" si="162"/>
        <v>1.8178427007976339E-2</v>
      </c>
      <c r="R523" s="20">
        <f t="shared" si="152"/>
        <v>8.6852666926739706E-5</v>
      </c>
      <c r="S523" s="20">
        <f t="shared" si="153"/>
        <v>1.2863716375313938E-4</v>
      </c>
      <c r="U523" s="20">
        <f t="shared" si="163"/>
        <v>8.1664965329628295E-5</v>
      </c>
      <c r="V523" s="20">
        <f t="shared" si="164"/>
        <v>9.8430220069169476E-5</v>
      </c>
      <c r="X523" s="20">
        <f t="shared" si="154"/>
        <v>1.1177695592209334E-4</v>
      </c>
      <c r="Y523" s="20">
        <f t="shared" si="155"/>
        <v>1.1832562341151332E-4</v>
      </c>
      <c r="AA523" s="20">
        <f t="shared" si="165"/>
        <v>4.5889271067069135E-5</v>
      </c>
      <c r="AB523" s="50">
        <f t="shared" si="166"/>
        <v>5.6191216705992423E-5</v>
      </c>
      <c r="AD523" s="51">
        <f t="shared" si="167"/>
        <v>0.94027009439459996</v>
      </c>
      <c r="AE523" s="21">
        <f t="shared" si="168"/>
        <v>0.76517716340560482</v>
      </c>
      <c r="AG523" s="21">
        <f t="shared" si="156"/>
        <v>1.2869720628887227</v>
      </c>
      <c r="AH523" s="21">
        <f t="shared" si="157"/>
        <v>0.91984011431242074</v>
      </c>
      <c r="AJ523" s="21">
        <f t="shared" si="169"/>
        <v>0.52835765084538822</v>
      </c>
      <c r="AK523" s="21">
        <f t="shared" si="170"/>
        <v>0.43681946232758945</v>
      </c>
    </row>
    <row r="524" spans="1:37" ht="17" thickBot="1" x14ac:dyDescent="0.25">
      <c r="A524" s="16">
        <v>43735</v>
      </c>
      <c r="B524" s="16"/>
      <c r="C524" s="17">
        <v>2963.75</v>
      </c>
      <c r="D524" s="19">
        <f t="shared" si="158"/>
        <v>-5.6198624391881058E-3</v>
      </c>
      <c r="F524" s="67">
        <v>1520.48</v>
      </c>
      <c r="G524" s="19">
        <f t="shared" si="159"/>
        <v>-8.3804530009847777E-3</v>
      </c>
      <c r="I524" s="30">
        <v>120.09410099999999</v>
      </c>
      <c r="J524" s="48">
        <f t="shared" si="160"/>
        <v>1.5824529080084027E-3</v>
      </c>
      <c r="L524" s="30">
        <v>45.527369999999998</v>
      </c>
      <c r="M524" s="19">
        <f t="shared" si="161"/>
        <v>2.0455617406711646E-4</v>
      </c>
      <c r="O524" s="30">
        <v>53.91</v>
      </c>
      <c r="P524" s="19">
        <f t="shared" si="162"/>
        <v>8.9837170129141164E-3</v>
      </c>
      <c r="R524" s="20">
        <f t="shared" si="152"/>
        <v>8.7216565312421508E-5</v>
      </c>
      <c r="S524" s="20">
        <f t="shared" si="153"/>
        <v>1.3059371116507426E-4</v>
      </c>
      <c r="U524" s="20">
        <f t="shared" si="163"/>
        <v>8.3419490496531977E-5</v>
      </c>
      <c r="V524" s="20">
        <f t="shared" si="164"/>
        <v>1.0147100135317678E-4</v>
      </c>
      <c r="X524" s="20">
        <f t="shared" si="154"/>
        <v>1.1196721761249391E-4</v>
      </c>
      <c r="Y524" s="20">
        <f t="shared" si="155"/>
        <v>1.1958619607975254E-4</v>
      </c>
      <c r="AA524" s="20">
        <f t="shared" si="165"/>
        <v>4.5944333028573528E-5</v>
      </c>
      <c r="AB524" s="50">
        <f t="shared" si="166"/>
        <v>5.7243248210772683E-5</v>
      </c>
      <c r="AD524" s="51">
        <f t="shared" si="167"/>
        <v>0.95646383456757444</v>
      </c>
      <c r="AE524" s="21">
        <f t="shared" si="168"/>
        <v>0.77699760921040428</v>
      </c>
      <c r="AG524" s="21">
        <f t="shared" si="156"/>
        <v>1.2837838455505812</v>
      </c>
      <c r="AH524" s="21">
        <f t="shared" si="157"/>
        <v>0.91571175221900303</v>
      </c>
      <c r="AJ524" s="21">
        <f t="shared" si="169"/>
        <v>0.52678448026466906</v>
      </c>
      <c r="AK524" s="21">
        <f t="shared" si="170"/>
        <v>0.43833081777127497</v>
      </c>
    </row>
    <row r="525" spans="1:37" ht="17" thickBot="1" x14ac:dyDescent="0.25">
      <c r="A525" s="16">
        <v>43734</v>
      </c>
      <c r="B525" s="16"/>
      <c r="C525" s="17">
        <v>2980.5</v>
      </c>
      <c r="D525" s="19">
        <f t="shared" si="158"/>
        <v>-1.925491837588944E-3</v>
      </c>
      <c r="F525" s="67">
        <v>1533.33</v>
      </c>
      <c r="G525" s="19">
        <f t="shared" si="159"/>
        <v>-1.1169509560506996E-2</v>
      </c>
      <c r="I525" s="30">
        <v>119.904358</v>
      </c>
      <c r="J525" s="48">
        <f t="shared" si="160"/>
        <v>-1.737670940486602E-3</v>
      </c>
      <c r="L525" s="30">
        <v>45.518059000000001</v>
      </c>
      <c r="M525" s="19">
        <f t="shared" si="161"/>
        <v>-1.5722577795830306E-2</v>
      </c>
      <c r="O525" s="30">
        <v>53.43</v>
      </c>
      <c r="P525" s="19">
        <f t="shared" si="162"/>
        <v>6.2147271643964164E-3</v>
      </c>
      <c r="R525" s="20">
        <f t="shared" si="152"/>
        <v>8.7313636307395658E-5</v>
      </c>
      <c r="S525" s="20">
        <f t="shared" si="153"/>
        <v>1.3035905353475525E-4</v>
      </c>
      <c r="U525" s="20">
        <f t="shared" si="163"/>
        <v>8.373389377053239E-5</v>
      </c>
      <c r="V525" s="20">
        <f t="shared" si="164"/>
        <v>1.0182202014473433E-4</v>
      </c>
      <c r="X525" s="20">
        <f t="shared" si="154"/>
        <v>1.1242628639756967E-4</v>
      </c>
      <c r="Y525" s="20">
        <f t="shared" si="155"/>
        <v>1.2009929650150103E-4</v>
      </c>
      <c r="AA525" s="20">
        <f t="shared" si="165"/>
        <v>4.6078868208230293E-5</v>
      </c>
      <c r="AB525" s="50">
        <f t="shared" si="166"/>
        <v>5.74825624272674E-5</v>
      </c>
      <c r="AD525" s="51">
        <f t="shared" si="167"/>
        <v>0.95900133486297079</v>
      </c>
      <c r="AE525" s="21">
        <f t="shared" si="168"/>
        <v>0.78108897988882209</v>
      </c>
      <c r="AG525" s="21">
        <f t="shared" si="156"/>
        <v>1.2876142966003914</v>
      </c>
      <c r="AH525" s="21">
        <f t="shared" si="157"/>
        <v>0.92129616812138915</v>
      </c>
      <c r="AJ525" s="21">
        <f t="shared" si="169"/>
        <v>0.52773965392994759</v>
      </c>
      <c r="AK525" s="21">
        <f t="shared" si="170"/>
        <v>0.44095565953109561</v>
      </c>
    </row>
    <row r="526" spans="1:37" ht="17" thickBot="1" x14ac:dyDescent="0.25">
      <c r="A526" s="16">
        <v>43733</v>
      </c>
      <c r="B526" s="16"/>
      <c r="C526" s="17">
        <v>2986.25</v>
      </c>
      <c r="D526" s="19">
        <f t="shared" si="158"/>
        <v>5.3867519569059663E-3</v>
      </c>
      <c r="F526" s="67">
        <v>1550.65</v>
      </c>
      <c r="G526" s="19">
        <f t="shared" si="159"/>
        <v>1.112422485801301E-2</v>
      </c>
      <c r="I526" s="30">
        <v>120.11307499999999</v>
      </c>
      <c r="J526" s="48">
        <f t="shared" si="160"/>
        <v>4.9210504587215986E-3</v>
      </c>
      <c r="L526" s="30">
        <v>46.245151999999997</v>
      </c>
      <c r="M526" s="19">
        <f t="shared" si="161"/>
        <v>9.9756525579859368E-3</v>
      </c>
      <c r="O526" s="30">
        <v>53.099997999999999</v>
      </c>
      <c r="P526" s="19">
        <f t="shared" si="162"/>
        <v>6.6350331753555203E-3</v>
      </c>
      <c r="R526" s="20">
        <f t="shared" si="152"/>
        <v>8.7681638568775741E-5</v>
      </c>
      <c r="S526" s="20">
        <f t="shared" si="153"/>
        <v>1.3109699122807275E-4</v>
      </c>
      <c r="U526" s="20">
        <f t="shared" si="163"/>
        <v>8.5799742448274704E-5</v>
      </c>
      <c r="V526" s="20">
        <f t="shared" si="164"/>
        <v>1.0628787916905553E-4</v>
      </c>
      <c r="X526" s="20">
        <f t="shared" si="154"/>
        <v>1.1143741786133322E-4</v>
      </c>
      <c r="Y526" s="20">
        <f t="shared" si="155"/>
        <v>1.1695286949604396E-4</v>
      </c>
      <c r="AA526" s="20">
        <f t="shared" si="165"/>
        <v>4.6586533091756696E-5</v>
      </c>
      <c r="AB526" s="50">
        <f t="shared" si="166"/>
        <v>5.8721187085984016E-5</v>
      </c>
      <c r="AD526" s="51">
        <f t="shared" si="167"/>
        <v>0.97853716979724426</v>
      </c>
      <c r="AE526" s="21">
        <f t="shared" si="168"/>
        <v>0.81075757859418618</v>
      </c>
      <c r="AG526" s="21">
        <f t="shared" si="156"/>
        <v>1.2709322006331338</v>
      </c>
      <c r="AH526" s="21">
        <f t="shared" si="157"/>
        <v>0.89210948627019293</v>
      </c>
      <c r="AJ526" s="21">
        <f t="shared" si="169"/>
        <v>0.531314581389981</v>
      </c>
      <c r="AK526" s="21">
        <f t="shared" si="170"/>
        <v>0.44792169931516801</v>
      </c>
    </row>
    <row r="527" spans="1:37" ht="17" thickBot="1" x14ac:dyDescent="0.25">
      <c r="A527" s="16">
        <v>43732</v>
      </c>
      <c r="B527" s="16"/>
      <c r="C527" s="17">
        <v>2970.25</v>
      </c>
      <c r="D527" s="19">
        <f t="shared" si="158"/>
        <v>-8.9255922589256409E-3</v>
      </c>
      <c r="F527" s="67">
        <v>1533.59</v>
      </c>
      <c r="G527" s="19">
        <f t="shared" si="159"/>
        <v>-1.5825445210973954E-2</v>
      </c>
      <c r="I527" s="30">
        <v>119.52488700000001</v>
      </c>
      <c r="J527" s="48">
        <f t="shared" si="160"/>
        <v>-1.8922288007866661E-2</v>
      </c>
      <c r="L527" s="30">
        <v>45.788383000000003</v>
      </c>
      <c r="M527" s="19">
        <f t="shared" si="161"/>
        <v>-6.0703267304824671E-3</v>
      </c>
      <c r="O527" s="30">
        <v>52.75</v>
      </c>
      <c r="P527" s="19">
        <f t="shared" si="162"/>
        <v>-3.2123583980483428E-3</v>
      </c>
      <c r="R527" s="20">
        <f t="shared" si="152"/>
        <v>8.8086963533127305E-5</v>
      </c>
      <c r="S527" s="20">
        <f t="shared" si="153"/>
        <v>1.3008228613172845E-4</v>
      </c>
      <c r="U527" s="20">
        <f t="shared" si="163"/>
        <v>8.5058437295147641E-5</v>
      </c>
      <c r="V527" s="20">
        <f t="shared" si="164"/>
        <v>1.0533833028754505E-4</v>
      </c>
      <c r="X527" s="20">
        <f t="shared" si="154"/>
        <v>1.1665789776094475E-4</v>
      </c>
      <c r="Y527" s="20">
        <f t="shared" si="155"/>
        <v>1.199647523648244E-4</v>
      </c>
      <c r="AA527" s="20">
        <f t="shared" si="165"/>
        <v>4.3356984482654676E-5</v>
      </c>
      <c r="AB527" s="50">
        <f t="shared" si="166"/>
        <v>5.6112998981813457E-5</v>
      </c>
      <c r="AD527" s="51">
        <f t="shared" si="167"/>
        <v>0.96561890526694438</v>
      </c>
      <c r="AE527" s="21">
        <f t="shared" si="168"/>
        <v>0.80978228027814392</v>
      </c>
      <c r="AG527" s="21">
        <f t="shared" si="156"/>
        <v>1.3243491781513461</v>
      </c>
      <c r="AH527" s="21">
        <f t="shared" si="157"/>
        <v>0.92222204830672738</v>
      </c>
      <c r="AJ527" s="21">
        <f t="shared" si="169"/>
        <v>0.49220659611395501</v>
      </c>
      <c r="AK527" s="21">
        <f t="shared" si="170"/>
        <v>0.43136541223599312</v>
      </c>
    </row>
    <row r="528" spans="1:37" ht="17" thickBot="1" x14ac:dyDescent="0.25">
      <c r="A528" s="16">
        <v>43731</v>
      </c>
      <c r="B528" s="16"/>
      <c r="C528" s="17">
        <v>2997</v>
      </c>
      <c r="D528" s="19">
        <f t="shared" si="158"/>
        <v>-5.5116620929716031E-3</v>
      </c>
      <c r="F528" s="67">
        <v>1558.25</v>
      </c>
      <c r="G528" s="19">
        <f t="shared" si="159"/>
        <v>-9.6809765604966014E-4</v>
      </c>
      <c r="I528" s="30">
        <v>121.83019299999999</v>
      </c>
      <c r="J528" s="48">
        <f t="shared" si="160"/>
        <v>2.0286545032550674E-3</v>
      </c>
      <c r="L528" s="30">
        <v>46.068030999999998</v>
      </c>
      <c r="M528" s="19">
        <f t="shared" si="161"/>
        <v>-3.6290044465741023E-3</v>
      </c>
      <c r="O528" s="30">
        <v>52.919998</v>
      </c>
      <c r="P528" s="19">
        <f t="shared" si="162"/>
        <v>-3.7650791371438563E-3</v>
      </c>
      <c r="R528" s="20">
        <f t="shared" si="152"/>
        <v>8.7354158337678097E-5</v>
      </c>
      <c r="S528" s="20">
        <f t="shared" si="153"/>
        <v>1.2736822890889958E-4</v>
      </c>
      <c r="U528" s="20">
        <f t="shared" si="163"/>
        <v>8.2958568374091608E-5</v>
      </c>
      <c r="V528" s="20">
        <f t="shared" si="164"/>
        <v>1.0190733802235567E-4</v>
      </c>
      <c r="X528" s="20">
        <f t="shared" si="154"/>
        <v>1.1652844675111612E-4</v>
      </c>
      <c r="Y528" s="20">
        <f t="shared" si="155"/>
        <v>1.1927432802787236E-4</v>
      </c>
      <c r="AA528" s="20">
        <f t="shared" si="165"/>
        <v>4.2243737733445312E-5</v>
      </c>
      <c r="AB528" s="50">
        <f t="shared" si="166"/>
        <v>5.4594792237473933E-5</v>
      </c>
      <c r="AD528" s="51">
        <f t="shared" si="167"/>
        <v>0.94968081603402554</v>
      </c>
      <c r="AE528" s="21">
        <f t="shared" si="168"/>
        <v>0.80010014189052692</v>
      </c>
      <c r="AG528" s="21">
        <f t="shared" si="156"/>
        <v>1.3339770993003135</v>
      </c>
      <c r="AH528" s="21">
        <f t="shared" si="157"/>
        <v>0.93645274845725923</v>
      </c>
      <c r="AJ528" s="21">
        <f t="shared" si="169"/>
        <v>0.48359160613908064</v>
      </c>
      <c r="AK528" s="21">
        <f t="shared" si="170"/>
        <v>0.42863744518676616</v>
      </c>
    </row>
    <row r="529" spans="1:37" ht="17" thickBot="1" x14ac:dyDescent="0.25">
      <c r="A529" s="16">
        <v>43728</v>
      </c>
      <c r="B529" s="16"/>
      <c r="C529" s="17">
        <v>3013.61</v>
      </c>
      <c r="D529" s="19">
        <f t="shared" si="158"/>
        <v>2.5316034597471226E-3</v>
      </c>
      <c r="F529" s="67">
        <v>1559.76</v>
      </c>
      <c r="G529" s="19">
        <f t="shared" si="159"/>
        <v>-1.0951219043593419E-3</v>
      </c>
      <c r="I529" s="30">
        <v>121.58354199999999</v>
      </c>
      <c r="J529" s="48">
        <f t="shared" si="160"/>
        <v>-1.5062933320091121E-2</v>
      </c>
      <c r="L529" s="30">
        <v>46.235821000000001</v>
      </c>
      <c r="M529" s="19">
        <f t="shared" si="161"/>
        <v>8.3348457542236076E-3</v>
      </c>
      <c r="O529" s="30">
        <v>53.119999</v>
      </c>
      <c r="P529" s="19">
        <f t="shared" si="162"/>
        <v>-1.1353080215894207E-2</v>
      </c>
      <c r="R529" s="20">
        <f t="shared" si="152"/>
        <v>8.8213704612867731E-5</v>
      </c>
      <c r="S529" s="20">
        <f t="shared" si="153"/>
        <v>1.29227375518963E-4</v>
      </c>
      <c r="U529" s="20">
        <f t="shared" si="163"/>
        <v>8.5097364627733472E-5</v>
      </c>
      <c r="V529" s="20">
        <f t="shared" si="164"/>
        <v>1.0436230224418586E-4</v>
      </c>
      <c r="X529" s="20">
        <f t="shared" si="154"/>
        <v>1.179941636558314E-4</v>
      </c>
      <c r="Y529" s="20">
        <f t="shared" si="155"/>
        <v>1.2127448919898205E-4</v>
      </c>
      <c r="AA529" s="20">
        <f t="shared" si="165"/>
        <v>4.1017953719368308E-5</v>
      </c>
      <c r="AB529" s="50">
        <f t="shared" si="166"/>
        <v>5.3672641082633387E-5</v>
      </c>
      <c r="AD529" s="51">
        <f t="shared" si="167"/>
        <v>0.9646728362808189</v>
      </c>
      <c r="AE529" s="21">
        <f t="shared" si="168"/>
        <v>0.80758664195630592</v>
      </c>
      <c r="AG529" s="21">
        <f t="shared" si="156"/>
        <v>1.3375944721249082</v>
      </c>
      <c r="AH529" s="21">
        <f t="shared" si="157"/>
        <v>0.93845819209712322</v>
      </c>
      <c r="AJ529" s="21">
        <f t="shared" si="169"/>
        <v>0.46498391490731045</v>
      </c>
      <c r="AK529" s="21">
        <f t="shared" si="170"/>
        <v>0.41533491543173368</v>
      </c>
    </row>
    <row r="530" spans="1:37" ht="17" thickBot="1" x14ac:dyDescent="0.25">
      <c r="A530" s="16">
        <v>43727</v>
      </c>
      <c r="B530" s="16"/>
      <c r="C530" s="17">
        <v>3006</v>
      </c>
      <c r="D530" s="19">
        <f t="shared" si="158"/>
        <v>-8.3160083160116471E-5</v>
      </c>
      <c r="F530" s="67">
        <v>1561.47</v>
      </c>
      <c r="G530" s="19">
        <f t="shared" si="159"/>
        <v>-4.380427713378432E-3</v>
      </c>
      <c r="I530" s="30">
        <v>123.442955</v>
      </c>
      <c r="J530" s="48">
        <f t="shared" si="160"/>
        <v>-7.2482333338005356E-3</v>
      </c>
      <c r="L530" s="30">
        <v>45.853637999999997</v>
      </c>
      <c r="M530" s="19">
        <f t="shared" si="161"/>
        <v>-3.0400842624110913E-3</v>
      </c>
      <c r="O530" s="30">
        <v>53.73</v>
      </c>
      <c r="P530" s="19">
        <f t="shared" si="162"/>
        <v>-1.086156111929315E-2</v>
      </c>
      <c r="R530" s="20">
        <f t="shared" si="152"/>
        <v>9.722154904860859E-5</v>
      </c>
      <c r="S530" s="20">
        <f t="shared" si="153"/>
        <v>1.4067137842957395E-4</v>
      </c>
      <c r="U530" s="20">
        <f t="shared" si="163"/>
        <v>1.0000560032262997E-4</v>
      </c>
      <c r="V530" s="20">
        <f t="shared" si="164"/>
        <v>1.205704171260543E-4</v>
      </c>
      <c r="X530" s="20">
        <f t="shared" si="154"/>
        <v>1.298650401249124E-4</v>
      </c>
      <c r="Y530" s="20">
        <f t="shared" si="155"/>
        <v>1.3496082977379118E-4</v>
      </c>
      <c r="AA530" s="20">
        <f t="shared" si="165"/>
        <v>5.1861212793438242E-5</v>
      </c>
      <c r="AB530" s="50">
        <f t="shared" si="166"/>
        <v>6.5304209762899457E-5</v>
      </c>
      <c r="AD530" s="51">
        <f t="shared" si="167"/>
        <v>1.028636154240141</v>
      </c>
      <c r="AE530" s="21">
        <f t="shared" si="168"/>
        <v>0.85710695716553986</v>
      </c>
      <c r="AG530" s="21">
        <f t="shared" si="156"/>
        <v>1.3357639473526883</v>
      </c>
      <c r="AH530" s="21">
        <f t="shared" si="157"/>
        <v>0.95940504230829216</v>
      </c>
      <c r="AJ530" s="21">
        <f t="shared" si="169"/>
        <v>0.53343331083429668</v>
      </c>
      <c r="AK530" s="21">
        <f t="shared" si="170"/>
        <v>0.46423238680065615</v>
      </c>
    </row>
    <row r="531" spans="1:37" ht="17" thickBot="1" x14ac:dyDescent="0.25">
      <c r="A531" s="16">
        <v>43726</v>
      </c>
      <c r="B531" s="16"/>
      <c r="C531" s="17">
        <v>3006.25</v>
      </c>
      <c r="D531" s="19">
        <f t="shared" si="158"/>
        <v>2.4954250540676348E-4</v>
      </c>
      <c r="F531" s="67">
        <v>1568.34</v>
      </c>
      <c r="G531" s="19">
        <f t="shared" si="159"/>
        <v>-6.3042913533001288E-3</v>
      </c>
      <c r="I531" s="30">
        <v>124.34423099999999</v>
      </c>
      <c r="J531" s="48">
        <f t="shared" si="160"/>
        <v>-8.3224468377951499E-3</v>
      </c>
      <c r="L531" s="30">
        <v>45.993462000000001</v>
      </c>
      <c r="M531" s="19">
        <f t="shared" si="161"/>
        <v>-1.4166700970709156E-3</v>
      </c>
      <c r="O531" s="30">
        <v>54.32</v>
      </c>
      <c r="P531" s="19">
        <f t="shared" si="162"/>
        <v>-3.1198750919479989E-3</v>
      </c>
      <c r="R531" s="20">
        <f t="shared" si="152"/>
        <v>9.7438402235454821E-5</v>
      </c>
      <c r="S531" s="20">
        <f t="shared" si="153"/>
        <v>1.4049171003572837E-4</v>
      </c>
      <c r="U531" s="20">
        <f t="shared" si="163"/>
        <v>1.0000010660599006E-4</v>
      </c>
      <c r="V531" s="20">
        <f t="shared" si="164"/>
        <v>1.2022640832199981E-4</v>
      </c>
      <c r="X531" s="20">
        <f t="shared" si="154"/>
        <v>1.3028665354177877E-4</v>
      </c>
      <c r="Y531" s="20">
        <f t="shared" si="155"/>
        <v>1.3502256918687309E-4</v>
      </c>
      <c r="AA531" s="20">
        <f t="shared" si="165"/>
        <v>5.1342255025821794E-5</v>
      </c>
      <c r="AB531" s="50">
        <f t="shared" si="166"/>
        <v>6.4404874399366771E-5</v>
      </c>
      <c r="AD531" s="51">
        <f t="shared" si="167"/>
        <v>1.0262905005805105</v>
      </c>
      <c r="AE531" s="21">
        <f t="shared" si="168"/>
        <v>0.85575446616334228</v>
      </c>
      <c r="AG531" s="21">
        <f t="shared" si="156"/>
        <v>1.337118123375503</v>
      </c>
      <c r="AH531" s="21">
        <f t="shared" si="157"/>
        <v>0.96107143369908143</v>
      </c>
      <c r="AJ531" s="21">
        <f t="shared" si="169"/>
        <v>0.52692012438541336</v>
      </c>
      <c r="AK531" s="21">
        <f t="shared" si="170"/>
        <v>0.45842473113173726</v>
      </c>
    </row>
    <row r="532" spans="1:37" ht="17" thickBot="1" x14ac:dyDescent="0.25">
      <c r="A532" s="16">
        <v>43725</v>
      </c>
      <c r="B532" s="16"/>
      <c r="C532" s="17">
        <v>3005.5</v>
      </c>
      <c r="D532" s="19">
        <f t="shared" si="158"/>
        <v>2.167389129709818E-3</v>
      </c>
      <c r="F532" s="67">
        <v>1578.29</v>
      </c>
      <c r="G532" s="19">
        <f t="shared" si="159"/>
        <v>-3.9820774958979621E-3</v>
      </c>
      <c r="I532" s="30">
        <v>125.387764</v>
      </c>
      <c r="J532" s="48">
        <f t="shared" si="160"/>
        <v>-7.3601688798704545E-3</v>
      </c>
      <c r="L532" s="30">
        <v>46.058712</v>
      </c>
      <c r="M532" s="19">
        <f t="shared" si="161"/>
        <v>-1.1008729734667266E-2</v>
      </c>
      <c r="O532" s="30">
        <v>54.490001999999997</v>
      </c>
      <c r="P532" s="19">
        <f t="shared" si="162"/>
        <v>4.0538419016029614E-3</v>
      </c>
      <c r="R532" s="20">
        <f t="shared" si="152"/>
        <v>9.7783166397936807E-5</v>
      </c>
      <c r="S532" s="20">
        <f t="shared" si="153"/>
        <v>1.4014896234532763E-4</v>
      </c>
      <c r="U532" s="20">
        <f t="shared" si="163"/>
        <v>1.0033805358311662E-4</v>
      </c>
      <c r="V532" s="20">
        <f t="shared" si="164"/>
        <v>1.1983023278167113E-4</v>
      </c>
      <c r="X532" s="20">
        <f t="shared" si="154"/>
        <v>1.3088310237641842E-4</v>
      </c>
      <c r="Y532" s="20">
        <f t="shared" si="155"/>
        <v>1.353070620265381E-4</v>
      </c>
      <c r="AA532" s="20">
        <f t="shared" si="165"/>
        <v>5.3044647882228534E-5</v>
      </c>
      <c r="AB532" s="50">
        <f t="shared" si="166"/>
        <v>6.4900881538810392E-5</v>
      </c>
      <c r="AD532" s="51">
        <f t="shared" si="167"/>
        <v>1.0261280880881121</v>
      </c>
      <c r="AE532" s="21">
        <f t="shared" si="168"/>
        <v>0.85502047804256265</v>
      </c>
      <c r="AG532" s="21">
        <f t="shared" si="156"/>
        <v>1.3385034172832841</v>
      </c>
      <c r="AH532" s="21">
        <f t="shared" si="157"/>
        <v>0.96545175763157587</v>
      </c>
      <c r="AJ532" s="21">
        <f t="shared" si="169"/>
        <v>0.54247218448990375</v>
      </c>
      <c r="AK532" s="21">
        <f t="shared" si="170"/>
        <v>0.46308499508468959</v>
      </c>
    </row>
    <row r="533" spans="1:37" ht="17" thickBot="1" x14ac:dyDescent="0.25">
      <c r="A533" s="16">
        <v>43724</v>
      </c>
      <c r="B533" s="16"/>
      <c r="C533" s="17">
        <v>2999</v>
      </c>
      <c r="D533" s="19">
        <f t="shared" si="158"/>
        <v>-2.494595044071124E-3</v>
      </c>
      <c r="F533" s="67">
        <v>1584.6</v>
      </c>
      <c r="G533" s="19">
        <f t="shared" si="159"/>
        <v>4.0934264387189057E-3</v>
      </c>
      <c r="I533" s="30">
        <v>126.317482</v>
      </c>
      <c r="J533" s="48">
        <f t="shared" si="160"/>
        <v>-4.7092248731779307E-3</v>
      </c>
      <c r="L533" s="30">
        <v>46.571404000000001</v>
      </c>
      <c r="M533" s="19">
        <f t="shared" si="161"/>
        <v>-1.3991997454019245E-3</v>
      </c>
      <c r="O533" s="30">
        <v>54.27</v>
      </c>
      <c r="P533" s="19">
        <f t="shared" si="162"/>
        <v>6.6777963272122154E-3</v>
      </c>
      <c r="R533" s="20">
        <f t="shared" si="152"/>
        <v>9.7782988930530951E-5</v>
      </c>
      <c r="S533" s="20">
        <f t="shared" si="153"/>
        <v>1.4021389109765769E-4</v>
      </c>
      <c r="U533" s="20">
        <f t="shared" si="163"/>
        <v>1.0072530547388118E-4</v>
      </c>
      <c r="V533" s="20">
        <f t="shared" si="164"/>
        <v>1.2017477966021754E-4</v>
      </c>
      <c r="X533" s="20">
        <f t="shared" si="154"/>
        <v>1.3106229340430561E-4</v>
      </c>
      <c r="Y533" s="20">
        <f t="shared" si="155"/>
        <v>1.3478537743221499E-4</v>
      </c>
      <c r="AA533" s="20">
        <f t="shared" si="165"/>
        <v>5.2722939879785505E-5</v>
      </c>
      <c r="AB533" s="50">
        <f t="shared" si="166"/>
        <v>6.4018234693472294E-5</v>
      </c>
      <c r="AD533" s="51">
        <f t="shared" si="167"/>
        <v>1.0300902700513745</v>
      </c>
      <c r="AE533" s="21">
        <f t="shared" si="168"/>
        <v>0.85708183917752412</v>
      </c>
      <c r="AG533" s="21">
        <f t="shared" si="156"/>
        <v>1.3403383843934005</v>
      </c>
      <c r="AH533" s="21">
        <f t="shared" si="157"/>
        <v>0.96128405236495584</v>
      </c>
      <c r="AJ533" s="21">
        <f t="shared" si="169"/>
        <v>0.53918314889353658</v>
      </c>
      <c r="AK533" s="21">
        <f t="shared" si="170"/>
        <v>0.45657555176814957</v>
      </c>
    </row>
    <row r="534" spans="1:37" ht="17" thickBot="1" x14ac:dyDescent="0.25">
      <c r="A534" s="16">
        <v>43721</v>
      </c>
      <c r="B534" s="16"/>
      <c r="C534" s="17">
        <v>3006.5</v>
      </c>
      <c r="D534" s="19">
        <f t="shared" si="158"/>
        <v>-1.7431725740848503E-3</v>
      </c>
      <c r="F534" s="67">
        <v>1578.14</v>
      </c>
      <c r="G534" s="19">
        <f t="shared" si="159"/>
        <v>1.9491197216632283E-3</v>
      </c>
      <c r="I534" s="30">
        <v>126.915154</v>
      </c>
      <c r="J534" s="48">
        <f t="shared" si="160"/>
        <v>1.5408118441878838E-2</v>
      </c>
      <c r="L534" s="30">
        <v>46.636657999999997</v>
      </c>
      <c r="M534" s="19">
        <f t="shared" si="161"/>
        <v>2.0028602098538517E-3</v>
      </c>
      <c r="O534" s="30">
        <v>53.91</v>
      </c>
      <c r="P534" s="19">
        <f t="shared" si="162"/>
        <v>-1.731682432889492E-2</v>
      </c>
      <c r="R534" s="20">
        <f t="shared" si="152"/>
        <v>1.0009393934114364E-4</v>
      </c>
      <c r="S534" s="20">
        <f t="shared" si="153"/>
        <v>1.4459661472620495E-4</v>
      </c>
      <c r="U534" s="20">
        <f t="shared" si="163"/>
        <v>1.0425686770779551E-4</v>
      </c>
      <c r="V534" s="20">
        <f t="shared" si="164"/>
        <v>1.2547845282384436E-4</v>
      </c>
      <c r="X534" s="20">
        <f t="shared" si="154"/>
        <v>1.3433403855197466E-4</v>
      </c>
      <c r="Y534" s="20">
        <f t="shared" si="155"/>
        <v>1.3937106049698113E-4</v>
      </c>
      <c r="AA534" s="20">
        <f t="shared" si="165"/>
        <v>5.8521924789767339E-5</v>
      </c>
      <c r="AB534" s="50">
        <f t="shared" si="166"/>
        <v>7.1752433646805354E-5</v>
      </c>
      <c r="AD534" s="51">
        <f t="shared" si="167"/>
        <v>1.041590214093419</v>
      </c>
      <c r="AE534" s="21">
        <f t="shared" si="168"/>
        <v>0.86778278358341232</v>
      </c>
      <c r="AG534" s="21">
        <f t="shared" si="156"/>
        <v>1.3420796447438514</v>
      </c>
      <c r="AH534" s="21">
        <f t="shared" si="157"/>
        <v>0.96386115789004834</v>
      </c>
      <c r="AJ534" s="21">
        <f t="shared" si="169"/>
        <v>0.58467001273984121</v>
      </c>
      <c r="AK534" s="21">
        <f t="shared" si="170"/>
        <v>0.49622485134018707</v>
      </c>
    </row>
    <row r="535" spans="1:37" ht="17" thickBot="1" x14ac:dyDescent="0.25">
      <c r="A535" s="16">
        <v>43720</v>
      </c>
      <c r="B535" s="16"/>
      <c r="C535" s="17">
        <v>3011.75</v>
      </c>
      <c r="D535" s="19">
        <f t="shared" si="158"/>
        <v>3.2478347768154503E-3</v>
      </c>
      <c r="F535" s="67">
        <v>1575.07</v>
      </c>
      <c r="G535" s="19">
        <f t="shared" si="159"/>
        <v>-4.0616610924604224E-4</v>
      </c>
      <c r="I535" s="30">
        <v>124.989304</v>
      </c>
      <c r="J535" s="48">
        <f t="shared" si="160"/>
        <v>-1.0068324119897554E-2</v>
      </c>
      <c r="L535" s="30">
        <v>46.543438000000002</v>
      </c>
      <c r="M535" s="19">
        <f t="shared" si="161"/>
        <v>-1.9988567791455747E-3</v>
      </c>
      <c r="O535" s="30">
        <v>54.860000999999997</v>
      </c>
      <c r="P535" s="19">
        <f t="shared" si="162"/>
        <v>-1.2776660068382295E-2</v>
      </c>
      <c r="R535" s="20">
        <f t="shared" si="152"/>
        <v>1.0037396113996044E-4</v>
      </c>
      <c r="S535" s="20">
        <f t="shared" si="153"/>
        <v>1.4455205542497965E-4</v>
      </c>
      <c r="U535" s="20">
        <f t="shared" si="163"/>
        <v>1.0559249892874415E-4</v>
      </c>
      <c r="V535" s="20">
        <f t="shared" si="164"/>
        <v>1.2496423659826599E-4</v>
      </c>
      <c r="X535" s="20">
        <f t="shared" si="154"/>
        <v>1.3473380498948298E-4</v>
      </c>
      <c r="Y535" s="20">
        <f t="shared" si="155"/>
        <v>1.3925640593742572E-4</v>
      </c>
      <c r="AA535" s="20">
        <f t="shared" si="165"/>
        <v>5.5336362473306246E-5</v>
      </c>
      <c r="AB535" s="50">
        <f t="shared" si="166"/>
        <v>7.2651130618534427E-5</v>
      </c>
      <c r="AD535" s="51">
        <f t="shared" si="167"/>
        <v>1.0519909519313184</v>
      </c>
      <c r="AE535" s="21">
        <f t="shared" si="168"/>
        <v>0.86449297611766274</v>
      </c>
      <c r="AG535" s="21">
        <f t="shared" si="156"/>
        <v>1.342318301074235</v>
      </c>
      <c r="AH535" s="21">
        <f t="shared" si="157"/>
        <v>0.96336510420426158</v>
      </c>
      <c r="AJ535" s="21">
        <f t="shared" si="169"/>
        <v>0.55130196960291111</v>
      </c>
      <c r="AK535" s="21">
        <f t="shared" si="170"/>
        <v>0.50259493304984015</v>
      </c>
    </row>
    <row r="536" spans="1:37" ht="17" thickBot="1" x14ac:dyDescent="0.25">
      <c r="A536" s="16">
        <v>43719</v>
      </c>
      <c r="B536" s="16"/>
      <c r="C536" s="17">
        <v>3002</v>
      </c>
      <c r="D536" s="19">
        <f t="shared" si="158"/>
        <v>7.8898774550948403E-3</v>
      </c>
      <c r="F536" s="67">
        <v>1575.71</v>
      </c>
      <c r="G536" s="19">
        <f t="shared" si="159"/>
        <v>2.2119731968526457E-2</v>
      </c>
      <c r="I536" s="30">
        <v>126.260536</v>
      </c>
      <c r="J536" s="48">
        <f t="shared" si="160"/>
        <v>2.1490264638801104E-2</v>
      </c>
      <c r="L536" s="30">
        <v>46.636657999999997</v>
      </c>
      <c r="M536" s="19">
        <f t="shared" si="161"/>
        <v>1.6663356024746223E-2</v>
      </c>
      <c r="O536" s="30">
        <v>55.57</v>
      </c>
      <c r="P536" s="19">
        <f t="shared" si="162"/>
        <v>-7.1931306025330155E-4</v>
      </c>
      <c r="R536" s="20">
        <f t="shared" si="152"/>
        <v>1.0139152356565206E-4</v>
      </c>
      <c r="S536" s="20">
        <f t="shared" si="153"/>
        <v>1.4900426143839619E-4</v>
      </c>
      <c r="U536" s="20">
        <f t="shared" si="163"/>
        <v>1.0911465929266846E-4</v>
      </c>
      <c r="V536" s="20">
        <f t="shared" si="164"/>
        <v>1.3133086714027249E-4</v>
      </c>
      <c r="X536" s="20">
        <f t="shared" si="154"/>
        <v>1.3486010402028847E-4</v>
      </c>
      <c r="Y536" s="20">
        <f t="shared" si="155"/>
        <v>1.3942605329708539E-4</v>
      </c>
      <c r="AA536" s="20">
        <f t="shared" si="165"/>
        <v>7.2475413613112117E-5</v>
      </c>
      <c r="AB536" s="50">
        <f t="shared" si="166"/>
        <v>1.0569997376545199E-4</v>
      </c>
      <c r="AD536" s="51">
        <f t="shared" si="167"/>
        <v>1.0761714140927727</v>
      </c>
      <c r="AE536" s="21">
        <f t="shared" si="168"/>
        <v>0.88139000772517817</v>
      </c>
      <c r="AG536" s="21">
        <f t="shared" si="156"/>
        <v>1.3300924897628661</v>
      </c>
      <c r="AH536" s="21">
        <f t="shared" si="157"/>
        <v>0.93571856234950179</v>
      </c>
      <c r="AJ536" s="21">
        <f t="shared" si="169"/>
        <v>0.71480742239940342</v>
      </c>
      <c r="AK536" s="21">
        <f t="shared" si="170"/>
        <v>0.70937550876121902</v>
      </c>
    </row>
    <row r="537" spans="1:37" ht="17" thickBot="1" x14ac:dyDescent="0.25">
      <c r="A537" s="16">
        <v>43718</v>
      </c>
      <c r="B537" s="16"/>
      <c r="C537" s="17">
        <v>2978.5</v>
      </c>
      <c r="D537" s="19">
        <f t="shared" si="158"/>
        <v>8.3941912196738855E-5</v>
      </c>
      <c r="F537" s="67">
        <v>1541.61</v>
      </c>
      <c r="G537" s="19">
        <f t="shared" si="159"/>
        <v>1.140247862855337E-2</v>
      </c>
      <c r="I537" s="30">
        <v>123.604248</v>
      </c>
      <c r="J537" s="48">
        <f t="shared" si="160"/>
        <v>2.3890096962207563E-2</v>
      </c>
      <c r="L537" s="30">
        <v>45.872272000000002</v>
      </c>
      <c r="M537" s="19">
        <f t="shared" si="161"/>
        <v>1.2968109911688064E-2</v>
      </c>
      <c r="O537" s="30">
        <v>55.610000999999997</v>
      </c>
      <c r="P537" s="19">
        <f t="shared" si="162"/>
        <v>9.2559531490363778E-3</v>
      </c>
      <c r="R537" s="20">
        <f t="shared" si="152"/>
        <v>1.0080069172234951E-4</v>
      </c>
      <c r="S537" s="20">
        <f t="shared" si="153"/>
        <v>1.4365358955070777E-4</v>
      </c>
      <c r="U537" s="20">
        <f t="shared" si="163"/>
        <v>1.0781157721931293E-4</v>
      </c>
      <c r="V537" s="20">
        <f t="shared" si="164"/>
        <v>1.2502230739389587E-4</v>
      </c>
      <c r="X537" s="20">
        <f t="shared" si="154"/>
        <v>1.3363701885136004E-4</v>
      </c>
      <c r="Y537" s="20">
        <f t="shared" si="155"/>
        <v>1.3461019104037006E-4</v>
      </c>
      <c r="AA537" s="20">
        <f t="shared" si="165"/>
        <v>7.2353034862051793E-5</v>
      </c>
      <c r="AB537" s="50">
        <f t="shared" si="166"/>
        <v>1.0876043091508378E-4</v>
      </c>
      <c r="AD537" s="51">
        <f t="shared" si="167"/>
        <v>1.0695519581976138</v>
      </c>
      <c r="AE537" s="21">
        <f t="shared" si="168"/>
        <v>0.87030409601957548</v>
      </c>
      <c r="AG537" s="21">
        <f t="shared" si="156"/>
        <v>1.3257549781449571</v>
      </c>
      <c r="AH537" s="21">
        <f t="shared" si="157"/>
        <v>0.93704718038287849</v>
      </c>
      <c r="AJ537" s="21">
        <f t="shared" si="169"/>
        <v>0.71778311860542221</v>
      </c>
      <c r="AK537" s="21">
        <f t="shared" si="170"/>
        <v>0.75710207628813075</v>
      </c>
    </row>
    <row r="538" spans="1:37" ht="17" thickBot="1" x14ac:dyDescent="0.25">
      <c r="A538" s="16">
        <v>43717</v>
      </c>
      <c r="B538" s="16"/>
      <c r="C538" s="17">
        <v>2978.25</v>
      </c>
      <c r="D538" s="19">
        <f t="shared" si="158"/>
        <v>-8.3871508848443188E-4</v>
      </c>
      <c r="F538" s="67">
        <v>1524.23</v>
      </c>
      <c r="G538" s="19">
        <f t="shared" si="159"/>
        <v>1.2663021452726131E-2</v>
      </c>
      <c r="I538" s="30">
        <v>120.72023</v>
      </c>
      <c r="J538" s="48">
        <f t="shared" si="160"/>
        <v>3.7082332144588337E-2</v>
      </c>
      <c r="L538" s="30">
        <v>45.285010999999997</v>
      </c>
      <c r="M538" s="19">
        <f t="shared" si="161"/>
        <v>-5.3233692172423019E-3</v>
      </c>
      <c r="O538" s="30">
        <v>55.099997999999999</v>
      </c>
      <c r="P538" s="19">
        <f t="shared" si="162"/>
        <v>-1.8116485179049402E-3</v>
      </c>
      <c r="R538" s="20">
        <f t="shared" si="152"/>
        <v>1.0168235175872522E-4</v>
      </c>
      <c r="S538" s="20">
        <f t="shared" si="153"/>
        <v>1.4303289475422784E-4</v>
      </c>
      <c r="U538" s="20">
        <f t="shared" si="163"/>
        <v>1.0868295030942455E-4</v>
      </c>
      <c r="V538" s="20">
        <f t="shared" si="164"/>
        <v>1.2269209713335598E-4</v>
      </c>
      <c r="X538" s="20">
        <f t="shared" si="154"/>
        <v>1.3419007850717124E-4</v>
      </c>
      <c r="Y538" s="20">
        <f t="shared" si="155"/>
        <v>1.333129387343081E-4</v>
      </c>
      <c r="AA538" s="20">
        <f t="shared" si="165"/>
        <v>7.010570949778727E-5</v>
      </c>
      <c r="AB538" s="50">
        <f t="shared" si="166"/>
        <v>1.0612723286982834E-4</v>
      </c>
      <c r="AD538" s="51">
        <f t="shared" si="167"/>
        <v>1.0688477246013206</v>
      </c>
      <c r="AE538" s="21">
        <f t="shared" si="168"/>
        <v>0.85778937316605885</v>
      </c>
      <c r="AG538" s="21">
        <f t="shared" si="156"/>
        <v>1.319698808949475</v>
      </c>
      <c r="AH538" s="21">
        <f t="shared" si="157"/>
        <v>0.93204391174057233</v>
      </c>
      <c r="AJ538" s="21">
        <f t="shared" si="169"/>
        <v>0.68945798641770295</v>
      </c>
      <c r="AK538" s="21">
        <f t="shared" si="170"/>
        <v>0.74197780204466834</v>
      </c>
    </row>
    <row r="539" spans="1:37" ht="17" thickBot="1" x14ac:dyDescent="0.25">
      <c r="A539" s="16">
        <v>43714</v>
      </c>
      <c r="B539" s="16"/>
      <c r="C539" s="17">
        <v>2980.75</v>
      </c>
      <c r="D539" s="19">
        <f t="shared" si="158"/>
        <v>2.9441453566620979E-3</v>
      </c>
      <c r="F539" s="67">
        <v>1505.17</v>
      </c>
      <c r="G539" s="19">
        <f t="shared" si="159"/>
        <v>-3.6935297037894443E-3</v>
      </c>
      <c r="I539" s="30">
        <v>116.40370900000001</v>
      </c>
      <c r="J539" s="48">
        <f t="shared" si="160"/>
        <v>-2.3578914168873588E-3</v>
      </c>
      <c r="L539" s="30">
        <v>45.527369999999998</v>
      </c>
      <c r="M539" s="19">
        <f t="shared" si="161"/>
        <v>8.6741013912730036E-3</v>
      </c>
      <c r="O539" s="30">
        <v>55.200001</v>
      </c>
      <c r="P539" s="19">
        <f t="shared" si="162"/>
        <v>-1.0220530751300028E-2</v>
      </c>
      <c r="R539" s="20">
        <f t="shared" si="152"/>
        <v>1.0170291043096724E-4</v>
      </c>
      <c r="S539" s="20">
        <f t="shared" si="153"/>
        <v>1.4126272615728298E-4</v>
      </c>
      <c r="U539" s="20">
        <f t="shared" si="163"/>
        <v>1.0918511261870296E-4</v>
      </c>
      <c r="V539" s="20">
        <f t="shared" si="164"/>
        <v>1.1695406341886192E-4</v>
      </c>
      <c r="X539" s="20">
        <f t="shared" si="154"/>
        <v>1.3410864737764983E-4</v>
      </c>
      <c r="Y539" s="20">
        <f t="shared" si="155"/>
        <v>1.3398672279114093E-4</v>
      </c>
      <c r="AA539" s="20">
        <f t="shared" si="165"/>
        <v>6.9232453100652515E-5</v>
      </c>
      <c r="AB539" s="50">
        <f t="shared" si="166"/>
        <v>1.0918176187344303E-4</v>
      </c>
      <c r="AD539" s="51">
        <f t="shared" si="167"/>
        <v>1.0735692042246363</v>
      </c>
      <c r="AE539" s="21">
        <f t="shared" si="168"/>
        <v>0.8279187765967676</v>
      </c>
      <c r="AG539" s="21">
        <f t="shared" si="156"/>
        <v>1.3186313627541524</v>
      </c>
      <c r="AH539" s="21">
        <f t="shared" si="157"/>
        <v>0.94849311234415168</v>
      </c>
      <c r="AJ539" s="21">
        <f t="shared" si="169"/>
        <v>0.68073227017082605</v>
      </c>
      <c r="AK539" s="21">
        <f t="shared" si="170"/>
        <v>0.77289859004900729</v>
      </c>
    </row>
    <row r="540" spans="1:37" ht="17" thickBot="1" x14ac:dyDescent="0.25">
      <c r="A540" s="16">
        <v>43713</v>
      </c>
      <c r="B540" s="16"/>
      <c r="C540" s="17">
        <v>2972</v>
      </c>
      <c r="D540" s="19">
        <f t="shared" si="158"/>
        <v>1.1400374340649888E-2</v>
      </c>
      <c r="F540" s="67">
        <v>1510.75</v>
      </c>
      <c r="G540" s="19">
        <f t="shared" si="159"/>
        <v>1.7504512513806914E-2</v>
      </c>
      <c r="I540" s="30">
        <v>116.678825</v>
      </c>
      <c r="J540" s="48">
        <f t="shared" si="160"/>
        <v>3.2661533392674524E-2</v>
      </c>
      <c r="L540" s="30">
        <v>45.135857000000001</v>
      </c>
      <c r="M540" s="19">
        <f t="shared" si="161"/>
        <v>2.3246072553037456E-2</v>
      </c>
      <c r="O540" s="30">
        <v>55.77</v>
      </c>
      <c r="P540" s="19">
        <f t="shared" si="162"/>
        <v>-1.4323724774348845E-3</v>
      </c>
      <c r="R540" s="20">
        <f t="shared" si="152"/>
        <v>1.0161821364379917E-4</v>
      </c>
      <c r="S540" s="20">
        <f t="shared" si="153"/>
        <v>1.4153840398648432E-4</v>
      </c>
      <c r="U540" s="20">
        <f t="shared" si="163"/>
        <v>1.0922597502898036E-4</v>
      </c>
      <c r="V540" s="20">
        <f t="shared" si="164"/>
        <v>1.1698293551852776E-4</v>
      </c>
      <c r="X540" s="20">
        <f t="shared" si="154"/>
        <v>1.3382326738361114E-4</v>
      </c>
      <c r="Y540" s="20">
        <f t="shared" si="155"/>
        <v>1.3471246759475859E-4</v>
      </c>
      <c r="AA540" s="20">
        <f t="shared" si="165"/>
        <v>6.9704705758364722E-5</v>
      </c>
      <c r="AB540" s="50">
        <f t="shared" si="166"/>
        <v>1.0790554403158616E-4</v>
      </c>
      <c r="AD540" s="51">
        <f t="shared" si="167"/>
        <v>1.0748661200820608</v>
      </c>
      <c r="AE540" s="21">
        <f t="shared" si="168"/>
        <v>0.82651020658462848</v>
      </c>
      <c r="AG540" s="21">
        <f t="shared" si="156"/>
        <v>1.3169220613609669</v>
      </c>
      <c r="AH540" s="21">
        <f t="shared" si="157"/>
        <v>0.95177325588341699</v>
      </c>
      <c r="AJ540" s="21">
        <f t="shared" si="169"/>
        <v>0.68594697012387562</v>
      </c>
      <c r="AK540" s="21">
        <f t="shared" si="170"/>
        <v>0.76237643630551455</v>
      </c>
    </row>
    <row r="541" spans="1:37" ht="17" thickBot="1" x14ac:dyDescent="0.25">
      <c r="A541" s="16">
        <v>43712</v>
      </c>
      <c r="B541" s="16"/>
      <c r="C541" s="17">
        <v>2938.5</v>
      </c>
      <c r="D541" s="19">
        <f t="shared" si="158"/>
        <v>1.1183757742601497E-2</v>
      </c>
      <c r="F541" s="67">
        <v>1484.76</v>
      </c>
      <c r="G541" s="19">
        <f t="shared" si="159"/>
        <v>8.4766484636074058E-3</v>
      </c>
      <c r="I541" s="30">
        <v>112.988449</v>
      </c>
      <c r="J541" s="48">
        <f t="shared" si="160"/>
        <v>1.7687670726115323E-2</v>
      </c>
      <c r="L541" s="30">
        <v>44.110461999999998</v>
      </c>
      <c r="M541" s="19">
        <f t="shared" si="161"/>
        <v>1.7634373912603474E-2</v>
      </c>
      <c r="O541" s="30">
        <v>55.849997999999999</v>
      </c>
      <c r="P541" s="19">
        <f t="shared" si="162"/>
        <v>5.400522149424436E-3</v>
      </c>
      <c r="R541" s="20">
        <f t="shared" si="152"/>
        <v>1.0048124148953926E-4</v>
      </c>
      <c r="S541" s="20">
        <f t="shared" si="153"/>
        <v>1.3891675170003064E-4</v>
      </c>
      <c r="U541" s="20">
        <f t="shared" si="163"/>
        <v>1.0625567559310853E-4</v>
      </c>
      <c r="V541" s="20">
        <f t="shared" si="164"/>
        <v>1.1259531796756448E-4</v>
      </c>
      <c r="X541" s="20">
        <f t="shared" si="154"/>
        <v>1.3035814110808657E-4</v>
      </c>
      <c r="Y541" s="20">
        <f t="shared" si="155"/>
        <v>1.29056610126294E-4</v>
      </c>
      <c r="AA541" s="20">
        <f t="shared" si="165"/>
        <v>7.1216962241452009E-5</v>
      </c>
      <c r="AB541" s="50">
        <f t="shared" si="166"/>
        <v>1.1047637336246245E-4</v>
      </c>
      <c r="AD541" s="51">
        <f t="shared" si="167"/>
        <v>1.0574677822245102</v>
      </c>
      <c r="AE541" s="21">
        <f t="shared" si="168"/>
        <v>0.8105236883935838</v>
      </c>
      <c r="AG541" s="21">
        <f t="shared" si="156"/>
        <v>1.2973380819708291</v>
      </c>
      <c r="AH541" s="21">
        <f t="shared" si="157"/>
        <v>0.92902121988118391</v>
      </c>
      <c r="AJ541" s="21">
        <f t="shared" si="169"/>
        <v>0.70875878109911838</v>
      </c>
      <c r="AK541" s="21">
        <f t="shared" si="170"/>
        <v>0.79527034724378809</v>
      </c>
    </row>
    <row r="542" spans="1:37" ht="17" thickBot="1" x14ac:dyDescent="0.25">
      <c r="A542" s="16">
        <v>43711</v>
      </c>
      <c r="B542" s="16"/>
      <c r="C542" s="17">
        <v>2906</v>
      </c>
      <c r="D542" s="19">
        <f t="shared" si="158"/>
        <v>-6.4108043422514971E-3</v>
      </c>
      <c r="F542" s="67">
        <v>1472.28</v>
      </c>
      <c r="G542" s="19">
        <f t="shared" si="159"/>
        <v>-1.5091916191699362E-2</v>
      </c>
      <c r="I542" s="30">
        <v>111.024681</v>
      </c>
      <c r="J542" s="48">
        <f t="shared" si="160"/>
        <v>-1.6554502329618859E-2</v>
      </c>
      <c r="L542" s="30">
        <v>43.346080999999998</v>
      </c>
      <c r="M542" s="19">
        <f t="shared" si="161"/>
        <v>-6.622610502256876E-3</v>
      </c>
      <c r="O542" s="30">
        <v>55.549999</v>
      </c>
      <c r="P542" s="19">
        <f t="shared" si="162"/>
        <v>-2.1317812590479712E-2</v>
      </c>
      <c r="R542" s="20">
        <f t="shared" si="152"/>
        <v>9.9109734719793593E-5</v>
      </c>
      <c r="S542" s="20">
        <f t="shared" si="153"/>
        <v>1.3855712450628273E-4</v>
      </c>
      <c r="U542" s="20">
        <f t="shared" si="163"/>
        <v>1.0406158253385018E-4</v>
      </c>
      <c r="V542" s="20">
        <f t="shared" si="164"/>
        <v>1.1146428719524002E-4</v>
      </c>
      <c r="X542" s="20">
        <f t="shared" si="154"/>
        <v>1.2808128614678438E-4</v>
      </c>
      <c r="Y542" s="20">
        <f t="shared" si="155"/>
        <v>1.2770366603958273E-4</v>
      </c>
      <c r="AA542" s="20">
        <f t="shared" si="165"/>
        <v>7.1323716573218942E-5</v>
      </c>
      <c r="AB542" s="50">
        <f t="shared" si="166"/>
        <v>1.1037182360977801E-4</v>
      </c>
      <c r="AD542" s="51">
        <f t="shared" si="167"/>
        <v>1.0499632839100681</v>
      </c>
      <c r="AE542" s="21">
        <f t="shared" si="168"/>
        <v>0.80446449500462736</v>
      </c>
      <c r="AG542" s="21">
        <f t="shared" si="156"/>
        <v>1.2923179192124783</v>
      </c>
      <c r="AH542" s="21">
        <f t="shared" si="157"/>
        <v>0.921667987082051</v>
      </c>
      <c r="AJ542" s="21">
        <f t="shared" si="169"/>
        <v>0.71964390556455204</v>
      </c>
      <c r="AK542" s="21">
        <f t="shared" si="170"/>
        <v>0.79657992328480598</v>
      </c>
    </row>
    <row r="543" spans="1:37" ht="17" thickBot="1" x14ac:dyDescent="0.25">
      <c r="A543" s="16">
        <v>43707</v>
      </c>
      <c r="B543" s="16"/>
      <c r="C543" s="17">
        <v>2924.75</v>
      </c>
      <c r="D543" s="19">
        <f t="shared" si="158"/>
        <v>-6.833518407790562E-4</v>
      </c>
      <c r="F543" s="67">
        <v>1494.84</v>
      </c>
      <c r="G543" s="19">
        <f t="shared" si="159"/>
        <v>-1.256079961515888E-3</v>
      </c>
      <c r="I543" s="30">
        <v>112.89357800000001</v>
      </c>
      <c r="J543" s="48">
        <f t="shared" si="160"/>
        <v>1.0444111242459364E-2</v>
      </c>
      <c r="L543" s="30">
        <v>43.635058999999998</v>
      </c>
      <c r="M543" s="19">
        <f t="shared" si="161"/>
        <v>-9.7313984870414094E-3</v>
      </c>
      <c r="O543" s="30">
        <v>56.759998000000003</v>
      </c>
      <c r="P543" s="19">
        <f t="shared" si="162"/>
        <v>-1.1149895081885131E-2</v>
      </c>
      <c r="R543" s="20">
        <f t="shared" si="152"/>
        <v>9.8718414263313688E-5</v>
      </c>
      <c r="S543" s="20">
        <f t="shared" si="153"/>
        <v>1.3629844742390779E-4</v>
      </c>
      <c r="U543" s="20">
        <f t="shared" si="163"/>
        <v>1.0378230071373452E-4</v>
      </c>
      <c r="V543" s="20">
        <f t="shared" si="164"/>
        <v>1.0825605888659005E-4</v>
      </c>
      <c r="X543" s="20">
        <f t="shared" si="154"/>
        <v>1.2760450255918079E-4</v>
      </c>
      <c r="Y543" s="20">
        <f t="shared" si="155"/>
        <v>1.2710334010169013E-4</v>
      </c>
      <c r="AA543" s="20">
        <f t="shared" si="165"/>
        <v>6.9888565494027031E-5</v>
      </c>
      <c r="AB543" s="50">
        <f t="shared" si="166"/>
        <v>1.0528856096893764E-4</v>
      </c>
      <c r="AD543" s="51">
        <f t="shared" si="167"/>
        <v>1.0512962701863688</v>
      </c>
      <c r="AE543" s="21">
        <f t="shared" si="168"/>
        <v>0.79425746171486544</v>
      </c>
      <c r="AG543" s="21">
        <f t="shared" si="156"/>
        <v>1.2926109430690269</v>
      </c>
      <c r="AH543" s="21">
        <f t="shared" si="157"/>
        <v>0.93253696211505954</v>
      </c>
      <c r="AJ543" s="21">
        <f t="shared" si="169"/>
        <v>0.707958753344759</v>
      </c>
      <c r="AK543" s="21">
        <f t="shared" si="170"/>
        <v>0.77248540213723094</v>
      </c>
    </row>
    <row r="544" spans="1:37" ht="17" thickBot="1" x14ac:dyDescent="0.25">
      <c r="A544" s="16">
        <v>43706</v>
      </c>
      <c r="B544" s="16"/>
      <c r="C544" s="17">
        <v>2926.75</v>
      </c>
      <c r="D544" s="19">
        <f t="shared" si="158"/>
        <v>1.2803875767799955E-2</v>
      </c>
      <c r="F544" s="67">
        <v>1496.72</v>
      </c>
      <c r="G544" s="19">
        <f t="shared" si="159"/>
        <v>1.6303277631033897E-2</v>
      </c>
      <c r="I544" s="30">
        <v>111.726692</v>
      </c>
      <c r="J544" s="48">
        <f t="shared" si="160"/>
        <v>2.5335248805244515E-2</v>
      </c>
      <c r="L544" s="30">
        <v>44.063862</v>
      </c>
      <c r="M544" s="19">
        <f t="shared" si="161"/>
        <v>8.5342073013947584E-3</v>
      </c>
      <c r="O544" s="30">
        <v>57.400002000000001</v>
      </c>
      <c r="P544" s="19">
        <f t="shared" si="162"/>
        <v>4.3744530402640702E-3</v>
      </c>
      <c r="R544" s="20">
        <f t="shared" si="152"/>
        <v>9.956358879493953E-5</v>
      </c>
      <c r="S544" s="20">
        <f t="shared" si="153"/>
        <v>1.3936735576993364E-4</v>
      </c>
      <c r="U544" s="20">
        <f t="shared" si="163"/>
        <v>1.0382081965092526E-4</v>
      </c>
      <c r="V544" s="20">
        <f t="shared" si="164"/>
        <v>1.0824372853864198E-4</v>
      </c>
      <c r="X544" s="20">
        <f t="shared" si="154"/>
        <v>1.2831254172399444E-4</v>
      </c>
      <c r="Y544" s="20">
        <f t="shared" si="155"/>
        <v>1.285046353951558E-4</v>
      </c>
      <c r="AA544" s="20">
        <f t="shared" si="165"/>
        <v>7.1888006881858527E-5</v>
      </c>
      <c r="AB544" s="50">
        <f t="shared" si="166"/>
        <v>1.0921569416529005E-4</v>
      </c>
      <c r="AD544" s="51">
        <f t="shared" si="167"/>
        <v>1.0427589132484356</v>
      </c>
      <c r="AE544" s="21">
        <f t="shared" si="168"/>
        <v>0.77667921544934626</v>
      </c>
      <c r="AG544" s="21">
        <f t="shared" si="156"/>
        <v>1.2887496651839867</v>
      </c>
      <c r="AH544" s="21">
        <f t="shared" si="157"/>
        <v>0.92205692420031338</v>
      </c>
      <c r="AJ544" s="21">
        <f t="shared" si="169"/>
        <v>0.72203109341426575</v>
      </c>
      <c r="AK544" s="21">
        <f t="shared" si="170"/>
        <v>0.78365334236219797</v>
      </c>
    </row>
    <row r="545" spans="1:37" ht="17" thickBot="1" x14ac:dyDescent="0.25">
      <c r="A545" s="16">
        <v>43705</v>
      </c>
      <c r="B545" s="16"/>
      <c r="C545" s="17">
        <v>2889.75</v>
      </c>
      <c r="D545" s="19">
        <f t="shared" si="158"/>
        <v>8.4627464665851804E-3</v>
      </c>
      <c r="F545" s="67">
        <v>1472.71</v>
      </c>
      <c r="G545" s="19">
        <f t="shared" si="159"/>
        <v>1.144886129501943E-2</v>
      </c>
      <c r="I545" s="30">
        <v>108.96601099999999</v>
      </c>
      <c r="J545" s="48">
        <f t="shared" si="160"/>
        <v>1.3053434746883141E-2</v>
      </c>
      <c r="L545" s="30">
        <v>43.690994000000003</v>
      </c>
      <c r="M545" s="19">
        <f t="shared" si="161"/>
        <v>1.7098378346851462E-3</v>
      </c>
      <c r="O545" s="30">
        <v>57.150002000000001</v>
      </c>
      <c r="P545" s="19">
        <f t="shared" si="162"/>
        <v>1.6361408500800367E-2</v>
      </c>
      <c r="R545" s="20">
        <f t="shared" si="152"/>
        <v>9.7739907781991417E-5</v>
      </c>
      <c r="S545" s="20">
        <f t="shared" si="153"/>
        <v>1.3630526283751426E-4</v>
      </c>
      <c r="U545" s="20">
        <f t="shared" si="163"/>
        <v>9.9889644251746005E-5</v>
      </c>
      <c r="V545" s="20">
        <f t="shared" si="164"/>
        <v>1.03292611424877E-4</v>
      </c>
      <c r="X545" s="20">
        <f t="shared" si="154"/>
        <v>1.2686068162476606E-4</v>
      </c>
      <c r="Y545" s="20">
        <f t="shared" si="155"/>
        <v>1.2656148779044069E-4</v>
      </c>
      <c r="AA545" s="20">
        <f t="shared" si="165"/>
        <v>7.22857153861586E-5</v>
      </c>
      <c r="AB545" s="50">
        <f t="shared" si="166"/>
        <v>1.0978223720970946E-4</v>
      </c>
      <c r="AD545" s="51">
        <f t="shared" si="167"/>
        <v>1.0219944597712285</v>
      </c>
      <c r="AE545" s="21">
        <f t="shared" si="168"/>
        <v>0.75780354532612038</v>
      </c>
      <c r="AG545" s="21">
        <f t="shared" si="156"/>
        <v>1.2979414908772826</v>
      </c>
      <c r="AH545" s="21">
        <f t="shared" si="157"/>
        <v>0.92851504891128922</v>
      </c>
      <c r="AJ545" s="21">
        <f t="shared" si="169"/>
        <v>0.73957216685114624</v>
      </c>
      <c r="AK545" s="21">
        <f t="shared" si="170"/>
        <v>0.80541451536304831</v>
      </c>
    </row>
    <row r="546" spans="1:37" ht="17" thickBot="1" x14ac:dyDescent="0.25">
      <c r="A546" s="16">
        <v>43704</v>
      </c>
      <c r="B546" s="16"/>
      <c r="C546" s="17">
        <v>2865.5</v>
      </c>
      <c r="D546" s="19">
        <f t="shared" si="158"/>
        <v>-6.1562472903841092E-3</v>
      </c>
      <c r="F546" s="67">
        <v>1456.04</v>
      </c>
      <c r="G546" s="19">
        <f t="shared" si="159"/>
        <v>-1.3523035230352365E-2</v>
      </c>
      <c r="I546" s="30">
        <v>107.561958</v>
      </c>
      <c r="J546" s="48">
        <f t="shared" si="160"/>
        <v>-9.0893941431707814E-3</v>
      </c>
      <c r="L546" s="30">
        <v>43.616416999999998</v>
      </c>
      <c r="M546" s="19">
        <f t="shared" si="161"/>
        <v>-6.5816751237912641E-3</v>
      </c>
      <c r="O546" s="30">
        <v>56.23</v>
      </c>
      <c r="P546" s="19">
        <f t="shared" si="162"/>
        <v>-1.901605024424291E-2</v>
      </c>
      <c r="R546" s="20">
        <f t="shared" si="152"/>
        <v>9.7049009846667209E-5</v>
      </c>
      <c r="S546" s="20">
        <f t="shared" si="153"/>
        <v>1.3465431901695129E-4</v>
      </c>
      <c r="U546" s="20">
        <f t="shared" si="163"/>
        <v>9.8909592554329292E-5</v>
      </c>
      <c r="V546" s="20">
        <f t="shared" si="164"/>
        <v>1.0115756648860464E-4</v>
      </c>
      <c r="X546" s="20">
        <f t="shared" si="154"/>
        <v>1.2665432096683717E-4</v>
      </c>
      <c r="Y546" s="20">
        <f t="shared" si="155"/>
        <v>1.2606976830262083E-4</v>
      </c>
      <c r="AA546" s="20">
        <f t="shared" si="165"/>
        <v>7.1724680387723924E-5</v>
      </c>
      <c r="AB546" s="50">
        <f t="shared" si="166"/>
        <v>1.0850795758679748E-4</v>
      </c>
      <c r="AD546" s="51">
        <f t="shared" si="167"/>
        <v>1.0191715784694941</v>
      </c>
      <c r="AE546" s="21">
        <f t="shared" si="168"/>
        <v>0.75123892963188332</v>
      </c>
      <c r="AG546" s="21">
        <f t="shared" si="156"/>
        <v>1.3050552619438873</v>
      </c>
      <c r="AH546" s="21">
        <f t="shared" si="157"/>
        <v>0.93624749078230629</v>
      </c>
      <c r="AJ546" s="21">
        <f t="shared" si="169"/>
        <v>0.73905628198624063</v>
      </c>
      <c r="AK546" s="21">
        <f t="shared" si="170"/>
        <v>0.80582604686551262</v>
      </c>
    </row>
    <row r="547" spans="1:37" ht="17" thickBot="1" x14ac:dyDescent="0.25">
      <c r="A547" s="16">
        <v>43703</v>
      </c>
      <c r="B547" s="16"/>
      <c r="C547" s="17">
        <v>2883.25</v>
      </c>
      <c r="D547" s="19">
        <f t="shared" si="158"/>
        <v>9.7180879005427379E-3</v>
      </c>
      <c r="F547" s="67">
        <v>1476</v>
      </c>
      <c r="G547" s="19">
        <f t="shared" si="159"/>
        <v>1.1312170689761425E-2</v>
      </c>
      <c r="I547" s="30">
        <v>108.548599</v>
      </c>
      <c r="J547" s="48">
        <f t="shared" si="160"/>
        <v>3.1562632936670276E-3</v>
      </c>
      <c r="L547" s="30">
        <v>43.905388000000002</v>
      </c>
      <c r="M547" s="19">
        <f t="shared" si="161"/>
        <v>1.0512737986823284E-2</v>
      </c>
      <c r="O547" s="30">
        <v>57.32</v>
      </c>
      <c r="P547" s="19">
        <f t="shared" si="162"/>
        <v>2.5219102128420712E-2</v>
      </c>
      <c r="R547" s="20">
        <f t="shared" si="152"/>
        <v>9.678748001632284E-5</v>
      </c>
      <c r="S547" s="20">
        <f t="shared" si="153"/>
        <v>1.3369894662504031E-4</v>
      </c>
      <c r="U547" s="20">
        <f t="shared" si="163"/>
        <v>9.8147652130093125E-5</v>
      </c>
      <c r="V547" s="20">
        <f t="shared" si="164"/>
        <v>9.9469273912613544E-5</v>
      </c>
      <c r="X547" s="20">
        <f t="shared" si="154"/>
        <v>1.2672031042621851E-4</v>
      </c>
      <c r="Y547" s="20">
        <f t="shared" si="155"/>
        <v>1.2632096064723415E-4</v>
      </c>
      <c r="AA547" s="20">
        <f t="shared" si="165"/>
        <v>7.1554816165865455E-5</v>
      </c>
      <c r="AB547" s="50">
        <f t="shared" si="166"/>
        <v>1.0861492147789788E-4</v>
      </c>
      <c r="AD547" s="51">
        <f t="shared" si="167"/>
        <v>1.0140531824316625</v>
      </c>
      <c r="AE547" s="21">
        <f t="shared" si="168"/>
        <v>0.74397948842166917</v>
      </c>
      <c r="AG547" s="21">
        <f t="shared" si="156"/>
        <v>1.3092634543728963</v>
      </c>
      <c r="AH547" s="21">
        <f t="shared" si="157"/>
        <v>0.94481642403288502</v>
      </c>
      <c r="AJ547" s="21">
        <f t="shared" si="169"/>
        <v>0.7392982661992854</v>
      </c>
      <c r="AK547" s="21">
        <f t="shared" si="170"/>
        <v>0.81238427242444355</v>
      </c>
    </row>
    <row r="548" spans="1:37" ht="17" thickBot="1" x14ac:dyDescent="0.25">
      <c r="A548" s="16">
        <v>43700</v>
      </c>
      <c r="B548" s="16"/>
      <c r="C548" s="17">
        <v>2855.5</v>
      </c>
      <c r="D548" s="19">
        <f t="shared" si="158"/>
        <v>-2.2841988194028606E-2</v>
      </c>
      <c r="F548" s="67">
        <v>1459.49</v>
      </c>
      <c r="G548" s="19">
        <f t="shared" si="159"/>
        <v>-3.0883134130146095E-2</v>
      </c>
      <c r="I548" s="30">
        <v>108.207069</v>
      </c>
      <c r="J548" s="48">
        <f t="shared" si="160"/>
        <v>-3.2487942788687163E-2</v>
      </c>
      <c r="L548" s="30">
        <v>43.448624000000002</v>
      </c>
      <c r="M548" s="19">
        <f t="shared" si="161"/>
        <v>-3.2586114363387098E-2</v>
      </c>
      <c r="O548" s="30">
        <v>55.91</v>
      </c>
      <c r="P548" s="19">
        <f t="shared" si="162"/>
        <v>-1.4975300034365868E-2</v>
      </c>
      <c r="R548" s="20">
        <f t="shared" si="152"/>
        <v>9.5709259550073045E-5</v>
      </c>
      <c r="S548" s="20">
        <f t="shared" si="153"/>
        <v>1.321662104636603E-4</v>
      </c>
      <c r="U548" s="20">
        <f t="shared" si="163"/>
        <v>9.7707749414799333E-5</v>
      </c>
      <c r="V548" s="20">
        <f t="shared" si="164"/>
        <v>9.9268833897559212E-5</v>
      </c>
      <c r="X548" s="20">
        <f t="shared" si="154"/>
        <v>1.2544562890468965E-4</v>
      </c>
      <c r="Y548" s="20">
        <f t="shared" si="155"/>
        <v>1.2495717015122067E-4</v>
      </c>
      <c r="AA548" s="20">
        <f t="shared" si="165"/>
        <v>6.9513434650958302E-5</v>
      </c>
      <c r="AB548" s="50">
        <f t="shared" si="166"/>
        <v>1.0598306086182314E-4</v>
      </c>
      <c r="AD548" s="51">
        <f t="shared" si="167"/>
        <v>1.0208808413535027</v>
      </c>
      <c r="AE548" s="21">
        <f t="shared" si="168"/>
        <v>0.75109086921164037</v>
      </c>
      <c r="AG548" s="21">
        <f t="shared" si="156"/>
        <v>1.3106948010506672</v>
      </c>
      <c r="AH548" s="21">
        <f t="shared" si="157"/>
        <v>0.94545474000389995</v>
      </c>
      <c r="AJ548" s="21">
        <f t="shared" si="169"/>
        <v>0.72629790448426101</v>
      </c>
      <c r="AK548" s="21">
        <f t="shared" si="170"/>
        <v>0.80189225740843695</v>
      </c>
    </row>
    <row r="549" spans="1:37" ht="17" thickBot="1" x14ac:dyDescent="0.25">
      <c r="A549" s="16">
        <v>43699</v>
      </c>
      <c r="B549" s="16"/>
      <c r="C549" s="17">
        <v>2922.25</v>
      </c>
      <c r="D549" s="19">
        <f t="shared" si="158"/>
        <v>-2.389690193735583E-3</v>
      </c>
      <c r="F549" s="67">
        <v>1506</v>
      </c>
      <c r="G549" s="19">
        <f t="shared" si="159"/>
        <v>-2.5499221776996706E-3</v>
      </c>
      <c r="I549" s="30">
        <v>111.840538</v>
      </c>
      <c r="J549" s="48">
        <f t="shared" si="160"/>
        <v>1.7844558070834182E-3</v>
      </c>
      <c r="L549" s="30">
        <v>44.912135999999997</v>
      </c>
      <c r="M549" s="19">
        <f t="shared" si="161"/>
        <v>-1.2097632050595108E-2</v>
      </c>
      <c r="O549" s="30">
        <v>56.759998000000003</v>
      </c>
      <c r="P549" s="19">
        <f t="shared" si="162"/>
        <v>-4.0358657997588976E-3</v>
      </c>
      <c r="R549" s="20">
        <f t="shared" si="152"/>
        <v>8.9878028905330287E-5</v>
      </c>
      <c r="S549" s="20">
        <f t="shared" si="153"/>
        <v>1.21995571802448E-4</v>
      </c>
      <c r="U549" s="20">
        <f t="shared" si="163"/>
        <v>9.0004762484676202E-5</v>
      </c>
      <c r="V549" s="20">
        <f t="shared" si="164"/>
        <v>8.9143703253869076E-5</v>
      </c>
      <c r="X549" s="20">
        <f t="shared" si="154"/>
        <v>1.1754475655171107E-4</v>
      </c>
      <c r="Y549" s="20">
        <f t="shared" si="155"/>
        <v>1.143705845625316E-4</v>
      </c>
      <c r="AA549" s="20">
        <f t="shared" si="165"/>
        <v>6.4008250495675012E-5</v>
      </c>
      <c r="AB549" s="50">
        <f t="shared" si="166"/>
        <v>9.875831146766628E-5</v>
      </c>
      <c r="AD549" s="51">
        <f t="shared" si="167"/>
        <v>1.0014100618459201</v>
      </c>
      <c r="AE549" s="21">
        <f t="shared" si="168"/>
        <v>0.73071261470230098</v>
      </c>
      <c r="AG549" s="21">
        <f t="shared" si="156"/>
        <v>1.3078252603372345</v>
      </c>
      <c r="AH549" s="21">
        <f t="shared" si="157"/>
        <v>0.93749783596847414</v>
      </c>
      <c r="AJ549" s="21">
        <f t="shared" si="169"/>
        <v>0.71216793776258425</v>
      </c>
      <c r="AK549" s="21">
        <f t="shared" si="170"/>
        <v>0.80952373933366462</v>
      </c>
    </row>
    <row r="550" spans="1:37" ht="17" thickBot="1" x14ac:dyDescent="0.25">
      <c r="A550" s="16">
        <v>43698</v>
      </c>
      <c r="B550" s="16"/>
      <c r="C550" s="17">
        <v>2929.25</v>
      </c>
      <c r="D550" s="19">
        <f t="shared" si="158"/>
        <v>1.0696109721383573E-2</v>
      </c>
      <c r="F550" s="67">
        <v>1509.85</v>
      </c>
      <c r="G550" s="19">
        <f t="shared" si="159"/>
        <v>7.9038190666282926E-3</v>
      </c>
      <c r="I550" s="30">
        <v>111.641319</v>
      </c>
      <c r="J550" s="48">
        <f t="shared" si="160"/>
        <v>8.6568550980266057E-3</v>
      </c>
      <c r="L550" s="30">
        <v>45.462119999999999</v>
      </c>
      <c r="M550" s="19">
        <f t="shared" si="161"/>
        <v>1.7525602355571657E-2</v>
      </c>
      <c r="O550" s="30">
        <v>56.990001999999997</v>
      </c>
      <c r="P550" s="19">
        <f t="shared" si="162"/>
        <v>2.3527334770114816E-2</v>
      </c>
      <c r="R550" s="20">
        <f t="shared" si="152"/>
        <v>9.0363378317982697E-5</v>
      </c>
      <c r="S550" s="20">
        <f t="shared" si="153"/>
        <v>1.2213191870986457E-4</v>
      </c>
      <c r="U550" s="20">
        <f t="shared" si="163"/>
        <v>9.154249015452508E-5</v>
      </c>
      <c r="V550" s="20">
        <f t="shared" si="164"/>
        <v>9.0053386904055872E-5</v>
      </c>
      <c r="X550" s="20">
        <f t="shared" si="154"/>
        <v>1.1831863083981726E-4</v>
      </c>
      <c r="Y550" s="20">
        <f t="shared" si="155"/>
        <v>1.1474190388698511E-4</v>
      </c>
      <c r="AA550" s="20">
        <f t="shared" si="165"/>
        <v>6.3461679811718387E-5</v>
      </c>
      <c r="AB550" s="50">
        <f t="shared" si="166"/>
        <v>9.8366448394663494E-5</v>
      </c>
      <c r="AD550" s="51">
        <f t="shared" si="167"/>
        <v>1.0130485585918796</v>
      </c>
      <c r="AE550" s="21">
        <f t="shared" si="168"/>
        <v>0.73734522355278675</v>
      </c>
      <c r="AG550" s="21">
        <f t="shared" si="156"/>
        <v>1.3093648449426258</v>
      </c>
      <c r="AH550" s="21">
        <f t="shared" si="157"/>
        <v>0.93949153586594247</v>
      </c>
      <c r="AJ550" s="21">
        <f t="shared" si="169"/>
        <v>0.70229423681351277</v>
      </c>
      <c r="AK550" s="21">
        <f t="shared" si="170"/>
        <v>0.80541147174099426</v>
      </c>
    </row>
    <row r="551" spans="1:37" ht="17" thickBot="1" x14ac:dyDescent="0.25">
      <c r="A551" s="16">
        <v>43697</v>
      </c>
      <c r="B551" s="16"/>
      <c r="C551" s="17">
        <v>2898.25</v>
      </c>
      <c r="D551" s="19">
        <f t="shared" si="158"/>
        <v>-8.7216759298845981E-3</v>
      </c>
      <c r="F551" s="67">
        <v>1498.01</v>
      </c>
      <c r="G551" s="19">
        <f t="shared" si="159"/>
        <v>-7.1842794180998482E-3</v>
      </c>
      <c r="I551" s="30">
        <v>110.683151</v>
      </c>
      <c r="J551" s="48">
        <f t="shared" si="160"/>
        <v>-5.8792199194289685E-3</v>
      </c>
      <c r="L551" s="30">
        <v>44.679091999999997</v>
      </c>
      <c r="M551" s="19">
        <f t="shared" si="161"/>
        <v>-1.1752640994333374E-2</v>
      </c>
      <c r="O551" s="30">
        <v>55.68</v>
      </c>
      <c r="P551" s="19">
        <f t="shared" si="162"/>
        <v>-3.1146702085493305E-2</v>
      </c>
      <c r="R551" s="20">
        <f t="shared" si="152"/>
        <v>8.9120352499296856E-5</v>
      </c>
      <c r="S551" s="20">
        <f t="shared" si="153"/>
        <v>1.2135222816032376E-4</v>
      </c>
      <c r="U551" s="20">
        <f t="shared" si="163"/>
        <v>9.0207669698662166E-5</v>
      </c>
      <c r="V551" s="20">
        <f t="shared" si="164"/>
        <v>8.8970857930357409E-5</v>
      </c>
      <c r="X551" s="20">
        <f t="shared" si="154"/>
        <v>1.161356484998645E-4</v>
      </c>
      <c r="Y551" s="20">
        <f t="shared" si="155"/>
        <v>1.1301401881287839E-4</v>
      </c>
      <c r="AA551" s="20">
        <f t="shared" si="165"/>
        <v>6.1535268763938106E-5</v>
      </c>
      <c r="AB551" s="50">
        <f t="shared" si="166"/>
        <v>9.6839074294793325E-5</v>
      </c>
      <c r="AD551" s="51">
        <f t="shared" si="167"/>
        <v>1.0122005486835781</v>
      </c>
      <c r="AE551" s="21">
        <f t="shared" si="168"/>
        <v>0.73316212878113862</v>
      </c>
      <c r="AG551" s="21">
        <f t="shared" si="156"/>
        <v>1.3031327327927791</v>
      </c>
      <c r="AH551" s="21">
        <f t="shared" si="157"/>
        <v>0.93128919448904224</v>
      </c>
      <c r="AJ551" s="21">
        <f t="shared" si="169"/>
        <v>0.69047380355035748</v>
      </c>
      <c r="AK551" s="21">
        <f t="shared" si="170"/>
        <v>0.79799996887453084</v>
      </c>
    </row>
    <row r="552" spans="1:37" ht="17" thickBot="1" x14ac:dyDescent="0.25">
      <c r="A552" s="16">
        <v>43696</v>
      </c>
      <c r="B552" s="16"/>
      <c r="C552" s="17">
        <v>2923.75</v>
      </c>
      <c r="D552" s="19">
        <f t="shared" si="158"/>
        <v>1.1153380598305285E-2</v>
      </c>
      <c r="F552" s="67">
        <v>1508.85</v>
      </c>
      <c r="G552" s="19">
        <f t="shared" si="159"/>
        <v>1.0183176669076754E-2</v>
      </c>
      <c r="I552" s="30">
        <v>111.33772999999999</v>
      </c>
      <c r="J552" s="48">
        <f t="shared" si="160"/>
        <v>7.9876364998261451E-3</v>
      </c>
      <c r="L552" s="30">
        <v>45.210433999999999</v>
      </c>
      <c r="M552" s="19">
        <f t="shared" si="161"/>
        <v>3.2793848217129495E-2</v>
      </c>
      <c r="O552" s="30">
        <v>57.470001000000003</v>
      </c>
      <c r="P552" s="19">
        <f t="shared" si="162"/>
        <v>2.2415976203806753E-2</v>
      </c>
      <c r="R552" s="20">
        <f t="shared" si="152"/>
        <v>8.8422661684286317E-5</v>
      </c>
      <c r="S552" s="20">
        <f t="shared" si="153"/>
        <v>1.2318395674731304E-4</v>
      </c>
      <c r="U552" s="20">
        <f t="shared" si="163"/>
        <v>9.0227875167802813E-5</v>
      </c>
      <c r="V552" s="20">
        <f t="shared" si="164"/>
        <v>9.0265241929692524E-5</v>
      </c>
      <c r="X552" s="20">
        <f t="shared" si="154"/>
        <v>1.1568731129352194E-4</v>
      </c>
      <c r="Y552" s="20">
        <f t="shared" si="155"/>
        <v>1.1430237286850744E-4</v>
      </c>
      <c r="AA552" s="20">
        <f t="shared" si="165"/>
        <v>5.8217699309926923E-5</v>
      </c>
      <c r="AB552" s="50">
        <f t="shared" si="166"/>
        <v>9.5584358936427128E-5</v>
      </c>
      <c r="AD552" s="51">
        <f t="shared" si="167"/>
        <v>1.0204157333553476</v>
      </c>
      <c r="AE552" s="21">
        <f t="shared" si="168"/>
        <v>0.73276784017299756</v>
      </c>
      <c r="AG552" s="21">
        <f t="shared" si="156"/>
        <v>1.3083445927762754</v>
      </c>
      <c r="AH552" s="21">
        <f t="shared" si="157"/>
        <v>0.92789983279215194</v>
      </c>
      <c r="AJ552" s="21">
        <f t="shared" si="169"/>
        <v>0.65840247512332972</v>
      </c>
      <c r="AK552" s="21">
        <f t="shared" si="170"/>
        <v>0.77594811418908305</v>
      </c>
    </row>
    <row r="553" spans="1:37" ht="17" thickBot="1" x14ac:dyDescent="0.25">
      <c r="A553" s="16">
        <v>43693</v>
      </c>
      <c r="B553" s="16"/>
      <c r="C553" s="17">
        <v>2891.5</v>
      </c>
      <c r="D553" s="19">
        <f t="shared" si="158"/>
        <v>1.5095664384763952E-2</v>
      </c>
      <c r="F553" s="67">
        <v>1493.64</v>
      </c>
      <c r="G553" s="19">
        <f t="shared" si="159"/>
        <v>2.1886224472343008E-2</v>
      </c>
      <c r="I553" s="30">
        <v>110.45545199999999</v>
      </c>
      <c r="J553" s="48">
        <f t="shared" si="160"/>
        <v>1.0238585082392726E-2</v>
      </c>
      <c r="L553" s="30">
        <v>43.774887</v>
      </c>
      <c r="M553" s="19">
        <f t="shared" si="161"/>
        <v>1.535131652148447E-2</v>
      </c>
      <c r="O553" s="30">
        <v>56.209999000000003</v>
      </c>
      <c r="P553" s="19">
        <f t="shared" si="162"/>
        <v>1.9220253156110534E-2</v>
      </c>
      <c r="R553" s="20">
        <f t="shared" si="152"/>
        <v>8.7397653430951305E-5</v>
      </c>
      <c r="S553" s="20">
        <f t="shared" si="153"/>
        <v>1.2348353299475914E-4</v>
      </c>
      <c r="U553" s="20">
        <f t="shared" si="163"/>
        <v>9.0486588801996161E-5</v>
      </c>
      <c r="V553" s="20">
        <f t="shared" si="164"/>
        <v>9.2186304404195482E-5</v>
      </c>
      <c r="X553" s="20">
        <f t="shared" si="154"/>
        <v>1.1175012552097394E-4</v>
      </c>
      <c r="Y553" s="20">
        <f t="shared" si="155"/>
        <v>1.1081960589380031E-4</v>
      </c>
      <c r="AA553" s="20">
        <f t="shared" si="165"/>
        <v>5.703293580864846E-5</v>
      </c>
      <c r="AB553" s="50">
        <f t="shared" si="166"/>
        <v>9.5225258141379526E-5</v>
      </c>
      <c r="AD553" s="51">
        <f t="shared" si="167"/>
        <v>1.0353434588891484</v>
      </c>
      <c r="AE553" s="21">
        <f t="shared" si="168"/>
        <v>0.74654735063425848</v>
      </c>
      <c r="AG553" s="21">
        <f t="shared" si="156"/>
        <v>1.2786398848713068</v>
      </c>
      <c r="AH553" s="21">
        <f t="shared" si="157"/>
        <v>0.89744440579379681</v>
      </c>
      <c r="AJ553" s="21">
        <f t="shared" si="169"/>
        <v>0.65256827351443081</v>
      </c>
      <c r="AK553" s="21">
        <f t="shared" si="170"/>
        <v>0.77115754491265698</v>
      </c>
    </row>
    <row r="554" spans="1:37" ht="17" thickBot="1" x14ac:dyDescent="0.25">
      <c r="A554" s="16">
        <v>43692</v>
      </c>
      <c r="B554" s="16"/>
      <c r="C554" s="17">
        <v>2848.5</v>
      </c>
      <c r="D554" s="19">
        <f t="shared" si="158"/>
        <v>2.7281527765554703E-3</v>
      </c>
      <c r="F554" s="67">
        <v>1461.65</v>
      </c>
      <c r="G554" s="19">
        <f t="shared" si="159"/>
        <v>-3.9999454862624795E-3</v>
      </c>
      <c r="I554" s="30">
        <v>109.336006</v>
      </c>
      <c r="J554" s="48">
        <f t="shared" si="160"/>
        <v>3.4719738570276881E-4</v>
      </c>
      <c r="L554" s="30">
        <v>43.113045</v>
      </c>
      <c r="M554" s="19">
        <f t="shared" si="161"/>
        <v>-8.6148897100320587E-2</v>
      </c>
      <c r="O554" s="30">
        <v>55.150002000000001</v>
      </c>
      <c r="P554" s="19">
        <f t="shared" si="162"/>
        <v>5.4695352951517062E-3</v>
      </c>
      <c r="R554" s="20">
        <f t="shared" si="152"/>
        <v>8.4824056412516273E-5</v>
      </c>
      <c r="S554" s="20">
        <f t="shared" si="153"/>
        <v>1.1778394250676322E-4</v>
      </c>
      <c r="U554" s="20">
        <f t="shared" si="163"/>
        <v>8.8434650818797008E-5</v>
      </c>
      <c r="V554" s="20">
        <f t="shared" si="164"/>
        <v>8.9192904796929771E-5</v>
      </c>
      <c r="X554" s="20">
        <f t="shared" si="154"/>
        <v>1.0894686082453882E-4</v>
      </c>
      <c r="Y554" s="20">
        <f t="shared" si="155"/>
        <v>1.0643401818960572E-4</v>
      </c>
      <c r="AA554" s="20">
        <f t="shared" si="165"/>
        <v>5.4963280780348904E-5</v>
      </c>
      <c r="AB554" s="50">
        <f t="shared" si="166"/>
        <v>9.2233790318594188E-5</v>
      </c>
      <c r="AD554" s="51">
        <f t="shared" si="167"/>
        <v>1.0425656890154096</v>
      </c>
      <c r="AE554" s="21">
        <f t="shared" si="168"/>
        <v>0.75725861181636256</v>
      </c>
      <c r="AG554" s="21">
        <f t="shared" si="156"/>
        <v>1.2843863572700243</v>
      </c>
      <c r="AH554" s="21">
        <f t="shared" si="157"/>
        <v>0.90363776185785449</v>
      </c>
      <c r="AJ554" s="21">
        <f t="shared" si="169"/>
        <v>0.6479680777473259</v>
      </c>
      <c r="AK554" s="21">
        <f t="shared" si="170"/>
        <v>0.783076099811297</v>
      </c>
    </row>
    <row r="555" spans="1:37" ht="17" thickBot="1" x14ac:dyDescent="0.25">
      <c r="A555" s="16">
        <v>43691</v>
      </c>
      <c r="B555" s="16"/>
      <c r="C555" s="17">
        <v>2840.75</v>
      </c>
      <c r="D555" s="19">
        <f t="shared" si="158"/>
        <v>-3.1122100954979581E-2</v>
      </c>
      <c r="F555" s="67">
        <v>1467.52</v>
      </c>
      <c r="G555" s="19">
        <f t="shared" si="159"/>
        <v>-2.8505607117795817E-2</v>
      </c>
      <c r="I555" s="30">
        <v>109.298058</v>
      </c>
      <c r="J555" s="48">
        <f t="shared" si="160"/>
        <v>-3.1930141774976994E-2</v>
      </c>
      <c r="L555" s="30">
        <v>47.177318999999997</v>
      </c>
      <c r="M555" s="19">
        <f t="shared" si="161"/>
        <v>-4.0022784374158404E-2</v>
      </c>
      <c r="O555" s="30">
        <v>54.849997999999999</v>
      </c>
      <c r="P555" s="19">
        <f t="shared" si="162"/>
        <v>-3.0576244942515207E-2</v>
      </c>
      <c r="R555" s="20">
        <f t="shared" si="152"/>
        <v>8.4983305717895643E-5</v>
      </c>
      <c r="S555" s="20">
        <f t="shared" si="153"/>
        <v>1.1887175989827047E-4</v>
      </c>
      <c r="U555" s="20">
        <f t="shared" si="163"/>
        <v>8.8549362958098413E-5</v>
      </c>
      <c r="V555" s="20">
        <f t="shared" si="164"/>
        <v>8.9682525568783304E-5</v>
      </c>
      <c r="X555" s="20">
        <f t="shared" si="154"/>
        <v>1.1177617432608489E-4</v>
      </c>
      <c r="Y555" s="20">
        <f t="shared" si="155"/>
        <v>1.0365523834611914E-4</v>
      </c>
      <c r="AA555" s="20">
        <f t="shared" si="165"/>
        <v>5.5972621970865028E-5</v>
      </c>
      <c r="AB555" s="50">
        <f t="shared" si="166"/>
        <v>9.4271752757299452E-5</v>
      </c>
      <c r="AD555" s="51">
        <f t="shared" si="167"/>
        <v>1.041961856038413</v>
      </c>
      <c r="AE555" s="21">
        <f t="shared" si="168"/>
        <v>0.75444769763258246</v>
      </c>
      <c r="AG555" s="21">
        <f t="shared" si="156"/>
        <v>1.3152721394144034</v>
      </c>
      <c r="AH555" s="21">
        <f t="shared" si="157"/>
        <v>0.87199212356935307</v>
      </c>
      <c r="AJ555" s="21">
        <f t="shared" si="169"/>
        <v>0.65863079222485932</v>
      </c>
      <c r="AK555" s="21">
        <f t="shared" si="170"/>
        <v>0.79305423624565241</v>
      </c>
    </row>
    <row r="556" spans="1:37" ht="17" thickBot="1" x14ac:dyDescent="0.25">
      <c r="A556" s="16">
        <v>43690</v>
      </c>
      <c r="B556" s="16"/>
      <c r="C556" s="17">
        <v>2932</v>
      </c>
      <c r="D556" s="19">
        <f t="shared" si="158"/>
        <v>1.7967190348060047E-2</v>
      </c>
      <c r="F556" s="67">
        <v>1510.58</v>
      </c>
      <c r="G556" s="19">
        <f t="shared" si="159"/>
        <v>9.8134902065645235E-3</v>
      </c>
      <c r="I556" s="30">
        <v>112.903069</v>
      </c>
      <c r="J556" s="48">
        <f t="shared" si="160"/>
        <v>1.9619630624878148E-2</v>
      </c>
      <c r="L556" s="30">
        <v>49.144207000000002</v>
      </c>
      <c r="M556" s="19">
        <f t="shared" si="161"/>
        <v>2.2894728686246202E-2</v>
      </c>
      <c r="O556" s="30">
        <v>56.580002</v>
      </c>
      <c r="P556" s="19">
        <f t="shared" si="162"/>
        <v>6.403432828113953E-3</v>
      </c>
      <c r="R556" s="20">
        <f t="shared" si="152"/>
        <v>7.4070652002035926E-5</v>
      </c>
      <c r="S556" s="20">
        <f t="shared" si="153"/>
        <v>1.103026411275561E-4</v>
      </c>
      <c r="U556" s="20">
        <f t="shared" si="163"/>
        <v>7.815792614742827E-5</v>
      </c>
      <c r="V556" s="20">
        <f t="shared" si="164"/>
        <v>8.0683061034040777E-5</v>
      </c>
      <c r="X556" s="20">
        <f t="shared" si="154"/>
        <v>9.8077141340931922E-5</v>
      </c>
      <c r="Y556" s="20">
        <f t="shared" si="155"/>
        <v>9.1262570560193894E-5</v>
      </c>
      <c r="AA556" s="20">
        <f t="shared" si="165"/>
        <v>4.2761575857927335E-5</v>
      </c>
      <c r="AB556" s="50">
        <f t="shared" si="166"/>
        <v>8.2213142348890535E-5</v>
      </c>
      <c r="AD556" s="51">
        <f t="shared" si="167"/>
        <v>1.0551807502015778</v>
      </c>
      <c r="AE556" s="21">
        <f t="shared" si="168"/>
        <v>0.73146989237308768</v>
      </c>
      <c r="AG556" s="21">
        <f t="shared" si="156"/>
        <v>1.3241025789571306</v>
      </c>
      <c r="AH556" s="21">
        <f t="shared" si="157"/>
        <v>0.82738336659279166</v>
      </c>
      <c r="AJ556" s="21">
        <f t="shared" si="169"/>
        <v>0.57730794453857348</v>
      </c>
      <c r="AK556" s="21">
        <f t="shared" si="170"/>
        <v>0.74534155763158627</v>
      </c>
    </row>
    <row r="557" spans="1:37" ht="17" thickBot="1" x14ac:dyDescent="0.25">
      <c r="A557" s="16">
        <v>43689</v>
      </c>
      <c r="B557" s="16"/>
      <c r="C557" s="17">
        <v>2880.25</v>
      </c>
      <c r="D557" s="19">
        <f t="shared" si="158"/>
        <v>-1.3528555527014263E-2</v>
      </c>
      <c r="F557" s="67">
        <v>1495.9</v>
      </c>
      <c r="G557" s="19">
        <f t="shared" si="159"/>
        <v>-1.1328186961349296E-2</v>
      </c>
      <c r="I557" s="30">
        <v>110.730576</v>
      </c>
      <c r="J557" s="48">
        <f t="shared" si="160"/>
        <v>-2.2281741493908713E-2</v>
      </c>
      <c r="L557" s="30">
        <v>48.044246999999999</v>
      </c>
      <c r="M557" s="19">
        <f t="shared" si="161"/>
        <v>-1.6974876659565097E-2</v>
      </c>
      <c r="O557" s="30">
        <v>56.220001000000003</v>
      </c>
      <c r="P557" s="19">
        <f t="shared" si="162"/>
        <v>-7.1093141524813941E-4</v>
      </c>
      <c r="R557" s="20">
        <f t="shared" si="152"/>
        <v>7.0714745659289279E-5</v>
      </c>
      <c r="S557" s="20">
        <f t="shared" si="153"/>
        <v>1.09451542177891E-4</v>
      </c>
      <c r="U557" s="20">
        <f t="shared" si="163"/>
        <v>7.3717240306772812E-5</v>
      </c>
      <c r="V557" s="20">
        <f t="shared" si="164"/>
        <v>7.7996697529176675E-5</v>
      </c>
      <c r="X557" s="20">
        <f t="shared" si="154"/>
        <v>9.3776073674903165E-5</v>
      </c>
      <c r="Y557" s="20">
        <f t="shared" si="155"/>
        <v>8.9013890296360393E-5</v>
      </c>
      <c r="AA557" s="20">
        <f t="shared" si="165"/>
        <v>4.200020465813025E-5</v>
      </c>
      <c r="AB557" s="50">
        <f t="shared" si="166"/>
        <v>8.1145125133035129E-5</v>
      </c>
      <c r="AD557" s="51">
        <f t="shared" si="167"/>
        <v>1.0424592441009384</v>
      </c>
      <c r="AE557" s="21">
        <f t="shared" si="168"/>
        <v>0.71261396575307334</v>
      </c>
      <c r="AG557" s="21">
        <f t="shared" si="156"/>
        <v>1.3261176689615157</v>
      </c>
      <c r="AH557" s="21">
        <f t="shared" si="157"/>
        <v>0.81327214331696307</v>
      </c>
      <c r="AJ557" s="21">
        <f t="shared" si="169"/>
        <v>0.59393842495724214</v>
      </c>
      <c r="AK557" s="21">
        <f t="shared" si="170"/>
        <v>0.74137945905915514</v>
      </c>
    </row>
    <row r="558" spans="1:37" ht="17" thickBot="1" x14ac:dyDescent="0.25">
      <c r="A558" s="16">
        <v>43686</v>
      </c>
      <c r="B558" s="16"/>
      <c r="C558" s="17">
        <v>2919.75</v>
      </c>
      <c r="D558" s="19">
        <f t="shared" si="158"/>
        <v>-6.8877551020408712E-3</v>
      </c>
      <c r="F558" s="67">
        <v>1513.04</v>
      </c>
      <c r="G558" s="19">
        <f t="shared" si="159"/>
        <v>-1.2459778217253192E-2</v>
      </c>
      <c r="I558" s="30">
        <v>113.254074</v>
      </c>
      <c r="J558" s="48">
        <f t="shared" si="160"/>
        <v>-2.1635816865313684E-2</v>
      </c>
      <c r="L558" s="30">
        <v>48.873874999999998</v>
      </c>
      <c r="M558" s="19">
        <f t="shared" si="161"/>
        <v>-1.3732230703300097E-2</v>
      </c>
      <c r="O558" s="30">
        <v>56.259998000000003</v>
      </c>
      <c r="P558" s="19">
        <f t="shared" si="162"/>
        <v>-5.6557792274379848E-3</v>
      </c>
      <c r="R558" s="20">
        <f t="shared" si="152"/>
        <v>6.8632212030761549E-5</v>
      </c>
      <c r="S558" s="20">
        <f t="shared" si="153"/>
        <v>1.0811136934263793E-4</v>
      </c>
      <c r="U558" s="20">
        <f t="shared" si="163"/>
        <v>7.0560906699528923E-5</v>
      </c>
      <c r="V558" s="20">
        <f t="shared" si="164"/>
        <v>7.5450734938385205E-5</v>
      </c>
      <c r="X558" s="20">
        <f t="shared" si="154"/>
        <v>9.1163329975033687E-5</v>
      </c>
      <c r="Y558" s="20">
        <f t="shared" si="155"/>
        <v>8.6887209707061432E-5</v>
      </c>
      <c r="AA558" s="20">
        <f t="shared" si="165"/>
        <v>4.0723080670524829E-5</v>
      </c>
      <c r="AB558" s="50">
        <f t="shared" si="166"/>
        <v>8.0107603110316866E-5</v>
      </c>
      <c r="AD558" s="51">
        <f t="shared" si="167"/>
        <v>1.0281018870250447</v>
      </c>
      <c r="AE558" s="21">
        <f t="shared" si="168"/>
        <v>0.69789824508890264</v>
      </c>
      <c r="AG558" s="21">
        <f t="shared" si="156"/>
        <v>1.3282878006929675</v>
      </c>
      <c r="AH558" s="21">
        <f t="shared" si="157"/>
        <v>0.80368244556860013</v>
      </c>
      <c r="AJ558" s="21">
        <f t="shared" si="169"/>
        <v>0.59335229720225824</v>
      </c>
      <c r="AK558" s="21">
        <f t="shared" si="170"/>
        <v>0.74097297626886416</v>
      </c>
    </row>
    <row r="559" spans="1:37" ht="17" thickBot="1" x14ac:dyDescent="0.25">
      <c r="A559" s="16">
        <v>43685</v>
      </c>
      <c r="B559" s="16"/>
      <c r="C559" s="17">
        <v>2940</v>
      </c>
      <c r="D559" s="19">
        <f t="shared" si="158"/>
        <v>2.0656136087484844E-2</v>
      </c>
      <c r="F559" s="67">
        <v>1532.13</v>
      </c>
      <c r="G559" s="19">
        <f t="shared" si="159"/>
        <v>2.0950362833096703E-2</v>
      </c>
      <c r="I559" s="30">
        <v>115.758606</v>
      </c>
      <c r="J559" s="48">
        <f t="shared" si="160"/>
        <v>1.0266591321654861E-2</v>
      </c>
      <c r="L559" s="30">
        <v>49.554366999999999</v>
      </c>
      <c r="M559" s="19">
        <f t="shared" si="161"/>
        <v>1.5666926515113477E-2</v>
      </c>
      <c r="O559" s="30">
        <v>56.580002</v>
      </c>
      <c r="P559" s="19">
        <f t="shared" si="162"/>
        <v>1.9459495495495416E-2</v>
      </c>
      <c r="R559" s="20">
        <f t="shared" si="152"/>
        <v>6.9460875967612495E-5</v>
      </c>
      <c r="S559" s="20">
        <f t="shared" si="153"/>
        <v>1.0769656634247401E-4</v>
      </c>
      <c r="U559" s="20">
        <f t="shared" si="163"/>
        <v>7.345187534659596E-5</v>
      </c>
      <c r="V559" s="20">
        <f t="shared" si="164"/>
        <v>7.698391570730003E-5</v>
      </c>
      <c r="X559" s="20">
        <f t="shared" si="154"/>
        <v>9.236660502714487E-5</v>
      </c>
      <c r="Y559" s="20">
        <f t="shared" si="155"/>
        <v>8.7215438653307536E-5</v>
      </c>
      <c r="AA559" s="20">
        <f t="shared" si="165"/>
        <v>3.9379996439746704E-5</v>
      </c>
      <c r="AB559" s="50">
        <f t="shared" si="166"/>
        <v>7.8025153012137058E-5</v>
      </c>
      <c r="AD559" s="51">
        <f t="shared" si="167"/>
        <v>1.0574567959788521</v>
      </c>
      <c r="AE559" s="21">
        <f t="shared" si="168"/>
        <v>0.71482237848226238</v>
      </c>
      <c r="AG559" s="21">
        <f t="shared" si="156"/>
        <v>1.3297644715884755</v>
      </c>
      <c r="AH559" s="21">
        <f t="shared" si="157"/>
        <v>0.80982562040059203</v>
      </c>
      <c r="AJ559" s="21">
        <f t="shared" si="169"/>
        <v>0.56693780334858435</v>
      </c>
      <c r="AK559" s="21">
        <f t="shared" si="170"/>
        <v>0.7244906282714515</v>
      </c>
    </row>
    <row r="560" spans="1:37" ht="17" thickBot="1" x14ac:dyDescent="0.25">
      <c r="A560" s="16">
        <v>43684</v>
      </c>
      <c r="B560" s="16"/>
      <c r="C560" s="17">
        <v>2880.5</v>
      </c>
      <c r="D560" s="19">
        <f t="shared" si="158"/>
        <v>1.5646731571627992E-3</v>
      </c>
      <c r="F560" s="67">
        <v>1500.69</v>
      </c>
      <c r="G560" s="19">
        <f t="shared" si="159"/>
        <v>-9.3203469832026098E-4</v>
      </c>
      <c r="I560" s="30">
        <v>114.58223700000001</v>
      </c>
      <c r="J560" s="48">
        <f t="shared" si="160"/>
        <v>-1.0648761963518605E-2</v>
      </c>
      <c r="L560" s="30">
        <v>48.789977999999998</v>
      </c>
      <c r="M560" s="19">
        <f t="shared" si="161"/>
        <v>-4.9430835956891794E-3</v>
      </c>
      <c r="O560" s="30">
        <v>55.5</v>
      </c>
      <c r="P560" s="19">
        <f t="shared" si="162"/>
        <v>3.6166546766120966E-3</v>
      </c>
      <c r="R560" s="20">
        <f t="shared" si="152"/>
        <v>6.5177381735438808E-5</v>
      </c>
      <c r="S560" s="20">
        <f t="shared" si="153"/>
        <v>1.028267551468248E-4</v>
      </c>
      <c r="U560" s="20">
        <f t="shared" si="163"/>
        <v>7.246570999384676E-5</v>
      </c>
      <c r="V560" s="20">
        <f t="shared" si="164"/>
        <v>7.5237765313451756E-5</v>
      </c>
      <c r="X560" s="20">
        <f t="shared" si="154"/>
        <v>8.9575180727912164E-5</v>
      </c>
      <c r="Y560" s="20">
        <f t="shared" si="155"/>
        <v>8.397350178574756E-5</v>
      </c>
      <c r="AA560" s="20">
        <f t="shared" si="165"/>
        <v>3.7020352742942963E-5</v>
      </c>
      <c r="AB560" s="50">
        <f t="shared" si="166"/>
        <v>7.5426839530056821E-5</v>
      </c>
      <c r="AD560" s="51">
        <f t="shared" si="167"/>
        <v>1.1118229677895313</v>
      </c>
      <c r="AE560" s="21">
        <f t="shared" si="168"/>
        <v>0.73169444281326257</v>
      </c>
      <c r="AG560" s="21">
        <f t="shared" si="156"/>
        <v>1.3743292280672816</v>
      </c>
      <c r="AH560" s="21">
        <f t="shared" si="157"/>
        <v>0.81665031310035063</v>
      </c>
      <c r="AJ560" s="21">
        <f t="shared" si="169"/>
        <v>0.56799386163151044</v>
      </c>
      <c r="AK560" s="21">
        <f t="shared" si="170"/>
        <v>0.73353320760103691</v>
      </c>
    </row>
    <row r="561" spans="1:37" ht="17" thickBot="1" x14ac:dyDescent="0.25">
      <c r="A561" s="16">
        <v>43683</v>
      </c>
      <c r="B561" s="16"/>
      <c r="C561" s="17">
        <v>2876</v>
      </c>
      <c r="D561" s="19">
        <f t="shared" si="158"/>
        <v>1.6254416961130724E-2</v>
      </c>
      <c r="F561" s="67">
        <v>1502.09</v>
      </c>
      <c r="G561" s="19">
        <f t="shared" si="159"/>
        <v>9.8695047095285204E-3</v>
      </c>
      <c r="I561" s="30">
        <v>115.815529</v>
      </c>
      <c r="J561" s="48">
        <f t="shared" si="160"/>
        <v>3.53474142728194E-3</v>
      </c>
      <c r="L561" s="30">
        <v>49.032349000000004</v>
      </c>
      <c r="M561" s="19">
        <f t="shared" si="161"/>
        <v>2.3943894655818365E-2</v>
      </c>
      <c r="O561" s="30">
        <v>55.299999</v>
      </c>
      <c r="P561" s="19">
        <f t="shared" si="162"/>
        <v>1.5424164807641638E-2</v>
      </c>
      <c r="R561" s="20">
        <f t="shared" si="152"/>
        <v>6.5293212191798854E-5</v>
      </c>
      <c r="S561" s="20">
        <f t="shared" si="153"/>
        <v>1.0365153675447529E-4</v>
      </c>
      <c r="U561" s="20">
        <f t="shared" si="163"/>
        <v>7.2976245576563276E-5</v>
      </c>
      <c r="V561" s="20">
        <f t="shared" si="164"/>
        <v>7.6063790642971591E-5</v>
      </c>
      <c r="X561" s="20">
        <f t="shared" si="154"/>
        <v>8.9802813259345641E-5</v>
      </c>
      <c r="Y561" s="20">
        <f t="shared" si="155"/>
        <v>8.4316472794409834E-5</v>
      </c>
      <c r="AA561" s="20">
        <f t="shared" si="165"/>
        <v>3.711030076888979E-5</v>
      </c>
      <c r="AB561" s="50">
        <f t="shared" si="166"/>
        <v>7.5475030709206003E-5</v>
      </c>
      <c r="AD561" s="51">
        <f t="shared" si="167"/>
        <v>1.1176697106308005</v>
      </c>
      <c r="AE561" s="21">
        <f t="shared" si="168"/>
        <v>0.73384141735542041</v>
      </c>
      <c r="AG561" s="21">
        <f t="shared" si="156"/>
        <v>1.3753774740864306</v>
      </c>
      <c r="AH561" s="21">
        <f t="shared" si="157"/>
        <v>0.81346090404944593</v>
      </c>
      <c r="AJ561" s="21">
        <f t="shared" si="169"/>
        <v>0.56836383941225399</v>
      </c>
      <c r="AK561" s="21">
        <f t="shared" si="170"/>
        <v>0.72816123207114214</v>
      </c>
    </row>
    <row r="562" spans="1:37" ht="17" thickBot="1" x14ac:dyDescent="0.25">
      <c r="A562" s="16">
        <v>43682</v>
      </c>
      <c r="B562" s="16"/>
      <c r="C562" s="17">
        <v>2830</v>
      </c>
      <c r="D562" s="19">
        <f t="shared" si="158"/>
        <v>-3.4953111679454363E-2</v>
      </c>
      <c r="F562" s="67">
        <v>1487.41</v>
      </c>
      <c r="G562" s="19">
        <f t="shared" si="159"/>
        <v>-3.0156618807297586E-2</v>
      </c>
      <c r="I562" s="30">
        <v>115.40759300000001</v>
      </c>
      <c r="J562" s="48">
        <f t="shared" si="160"/>
        <v>-2.3205444298019517E-2</v>
      </c>
      <c r="L562" s="30">
        <v>47.885776999999997</v>
      </c>
      <c r="M562" s="19">
        <f t="shared" si="161"/>
        <v>-3.5305085230626587E-2</v>
      </c>
      <c r="O562" s="30">
        <v>54.459999000000003</v>
      </c>
      <c r="P562" s="19">
        <f t="shared" si="162"/>
        <v>-9.4580029101489771E-3</v>
      </c>
      <c r="R562" s="20">
        <f t="shared" si="152"/>
        <v>6.2625589638665169E-5</v>
      </c>
      <c r="S562" s="20">
        <f t="shared" si="153"/>
        <v>1.0267335233981417E-4</v>
      </c>
      <c r="U562" s="20">
        <f t="shared" si="163"/>
        <v>7.2461243503381693E-5</v>
      </c>
      <c r="V562" s="20">
        <f t="shared" si="164"/>
        <v>7.5782146859154124E-5</v>
      </c>
      <c r="X562" s="20">
        <f t="shared" si="154"/>
        <v>8.5611438282018429E-5</v>
      </c>
      <c r="Y562" s="20">
        <f t="shared" si="155"/>
        <v>8.1714746702105879E-5</v>
      </c>
      <c r="AA562" s="20">
        <f t="shared" si="165"/>
        <v>3.6233429804645566E-5</v>
      </c>
      <c r="AB562" s="50">
        <f t="shared" si="166"/>
        <v>7.502576687891029E-5</v>
      </c>
      <c r="AD562" s="51">
        <f t="shared" si="167"/>
        <v>1.1570548704046688</v>
      </c>
      <c r="AE562" s="21">
        <f t="shared" si="168"/>
        <v>0.73808972953703489</v>
      </c>
      <c r="AG562" s="21">
        <f t="shared" si="156"/>
        <v>1.3670360435083513</v>
      </c>
      <c r="AH562" s="21">
        <f t="shared" si="157"/>
        <v>0.79587103021295758</v>
      </c>
      <c r="AJ562" s="21">
        <f t="shared" si="169"/>
        <v>0.57857227394909783</v>
      </c>
      <c r="AK562" s="21">
        <f t="shared" si="170"/>
        <v>0.73072287179832507</v>
      </c>
    </row>
    <row r="563" spans="1:37" ht="17" thickBot="1" x14ac:dyDescent="0.25">
      <c r="A563" s="16">
        <v>43679</v>
      </c>
      <c r="B563" s="16"/>
      <c r="C563" s="17">
        <v>2932.5</v>
      </c>
      <c r="D563" s="19">
        <f t="shared" si="158"/>
        <v>-6.6056910569105565E-3</v>
      </c>
      <c r="F563" s="67">
        <v>1533.66</v>
      </c>
      <c r="G563" s="19">
        <f t="shared" si="159"/>
        <v>-1.1026851350305567E-2</v>
      </c>
      <c r="I563" s="30">
        <v>118.1493</v>
      </c>
      <c r="J563" s="48">
        <f t="shared" si="160"/>
        <v>-1.7745891127323832E-2</v>
      </c>
      <c r="L563" s="30">
        <v>49.638260000000002</v>
      </c>
      <c r="M563" s="19">
        <f t="shared" si="161"/>
        <v>-3.8635167346288579E-2</v>
      </c>
      <c r="O563" s="30">
        <v>54.98</v>
      </c>
      <c r="P563" s="19">
        <f t="shared" si="162"/>
        <v>3.2846898409615299E-3</v>
      </c>
      <c r="R563" s="20">
        <f t="shared" si="152"/>
        <v>4.9003500860838499E-5</v>
      </c>
      <c r="S563" s="20">
        <f t="shared" si="153"/>
        <v>9.3629074748981752E-5</v>
      </c>
      <c r="U563" s="20">
        <f t="shared" si="163"/>
        <v>6.3799038334049859E-5</v>
      </c>
      <c r="V563" s="20">
        <f t="shared" si="164"/>
        <v>6.8618686213204951E-5</v>
      </c>
      <c r="X563" s="20">
        <f t="shared" si="154"/>
        <v>7.2310218158347714E-5</v>
      </c>
      <c r="Y563" s="20">
        <f t="shared" si="155"/>
        <v>7.0915597764159794E-5</v>
      </c>
      <c r="AA563" s="20">
        <f t="shared" si="165"/>
        <v>2.9476316240694083E-5</v>
      </c>
      <c r="AB563" s="50">
        <f t="shared" si="166"/>
        <v>6.9121294108787039E-5</v>
      </c>
      <c r="AD563" s="51">
        <f t="shared" si="167"/>
        <v>1.3019281727488845</v>
      </c>
      <c r="AE563" s="21">
        <f t="shared" si="168"/>
        <v>0.73287796976709096</v>
      </c>
      <c r="AG563" s="21">
        <f t="shared" si="156"/>
        <v>1.4756133110509038</v>
      </c>
      <c r="AH563" s="21">
        <f t="shared" si="157"/>
        <v>0.75741000276125259</v>
      </c>
      <c r="AJ563" s="21">
        <f t="shared" si="169"/>
        <v>0.60151449841107762</v>
      </c>
      <c r="AK563" s="21">
        <f t="shared" si="170"/>
        <v>0.73824604476868183</v>
      </c>
    </row>
    <row r="564" spans="1:37" ht="17" thickBot="1" x14ac:dyDescent="0.25">
      <c r="A564" s="16">
        <v>43678</v>
      </c>
      <c r="B564" s="16"/>
      <c r="C564" s="17">
        <v>2952</v>
      </c>
      <c r="D564" s="19">
        <f t="shared" si="158"/>
        <v>-1.0143348143180519E-2</v>
      </c>
      <c r="F564" s="67">
        <v>1550.76</v>
      </c>
      <c r="G564" s="19">
        <f t="shared" si="159"/>
        <v>-1.5146607731438166E-2</v>
      </c>
      <c r="I564" s="30">
        <v>120.283844</v>
      </c>
      <c r="J564" s="48">
        <f t="shared" si="160"/>
        <v>-3.7062294234481818E-2</v>
      </c>
      <c r="L564" s="30">
        <v>51.633113999999999</v>
      </c>
      <c r="M564" s="19">
        <f t="shared" si="161"/>
        <v>-1.80452381087437E-4</v>
      </c>
      <c r="O564" s="30">
        <v>54.799999</v>
      </c>
      <c r="P564" s="19">
        <f t="shared" si="162"/>
        <v>-5.2641314213106583E-3</v>
      </c>
      <c r="R564" s="20">
        <f t="shared" si="152"/>
        <v>4.8469285257411991E-5</v>
      </c>
      <c r="S564" s="20">
        <f t="shared" si="153"/>
        <v>9.240139234135294E-5</v>
      </c>
      <c r="U564" s="20">
        <f t="shared" si="163"/>
        <v>6.2140910403770747E-5</v>
      </c>
      <c r="V564" s="20">
        <f t="shared" si="164"/>
        <v>6.7011209115252145E-5</v>
      </c>
      <c r="X564" s="20">
        <f t="shared" si="154"/>
        <v>6.9213390496927643E-5</v>
      </c>
      <c r="Y564" s="20">
        <f t="shared" si="155"/>
        <v>6.595145381025777E-5</v>
      </c>
      <c r="AA564" s="20">
        <f t="shared" si="165"/>
        <v>2.9208794844339675E-5</v>
      </c>
      <c r="AB564" s="50">
        <f t="shared" si="166"/>
        <v>6.8415024713703687E-5</v>
      </c>
      <c r="AD564" s="51">
        <f t="shared" si="167"/>
        <v>1.2820678100316751</v>
      </c>
      <c r="AE564" s="21">
        <f t="shared" si="168"/>
        <v>0.72521860782894532</v>
      </c>
      <c r="AG564" s="21">
        <f t="shared" si="156"/>
        <v>1.427984549995885</v>
      </c>
      <c r="AH564" s="21">
        <f t="shared" si="157"/>
        <v>0.71374956739414985</v>
      </c>
      <c r="AJ564" s="21">
        <f t="shared" si="169"/>
        <v>0.60262483115269427</v>
      </c>
      <c r="AK564" s="21">
        <f t="shared" si="170"/>
        <v>0.74041118840463083</v>
      </c>
    </row>
    <row r="565" spans="1:37" ht="17" thickBot="1" x14ac:dyDescent="0.25">
      <c r="A565" s="16">
        <v>43677</v>
      </c>
      <c r="B565" s="16"/>
      <c r="C565" s="17">
        <v>2982.25</v>
      </c>
      <c r="D565" s="19">
        <f t="shared" si="158"/>
        <v>-9.9593327247073926E-3</v>
      </c>
      <c r="F565" s="67">
        <v>1574.61</v>
      </c>
      <c r="G565" s="19">
        <f t="shared" si="159"/>
        <v>-6.9311301715438978E-3</v>
      </c>
      <c r="I565" s="30">
        <v>124.913422</v>
      </c>
      <c r="J565" s="48">
        <f t="shared" si="160"/>
        <v>-9.6276759547716528E-3</v>
      </c>
      <c r="L565" s="30">
        <v>51.642432999999997</v>
      </c>
      <c r="M565" s="19">
        <f t="shared" si="161"/>
        <v>-1.8948094426850415E-2</v>
      </c>
      <c r="O565" s="30">
        <v>55.09</v>
      </c>
      <c r="P565" s="19">
        <f t="shared" si="162"/>
        <v>2.9334828101644339E-2</v>
      </c>
      <c r="R565" s="20">
        <f t="shared" si="152"/>
        <v>5.1079158567335542E-5</v>
      </c>
      <c r="S565" s="20">
        <f t="shared" si="153"/>
        <v>1.0463208921019257E-4</v>
      </c>
      <c r="U565" s="20">
        <f t="shared" si="163"/>
        <v>6.4365964565276255E-5</v>
      </c>
      <c r="V565" s="20">
        <f t="shared" si="164"/>
        <v>7.3624490132035298E-5</v>
      </c>
      <c r="X565" s="20">
        <f t="shared" si="154"/>
        <v>7.3848848190129245E-5</v>
      </c>
      <c r="Y565" s="20">
        <f t="shared" si="155"/>
        <v>7.5075217415430273E-5</v>
      </c>
      <c r="AA565" s="20">
        <f t="shared" si="165"/>
        <v>3.3779872047703793E-5</v>
      </c>
      <c r="AB565" s="50">
        <f t="shared" si="166"/>
        <v>7.813734888180123E-5</v>
      </c>
      <c r="AD565" s="51">
        <f t="shared" si="167"/>
        <v>1.2601218651717856</v>
      </c>
      <c r="AE565" s="21">
        <f t="shared" si="168"/>
        <v>0.70365115222093144</v>
      </c>
      <c r="AG565" s="21">
        <f t="shared" si="156"/>
        <v>1.4457726059206195</v>
      </c>
      <c r="AH565" s="21">
        <f t="shared" si="157"/>
        <v>0.71751618439553189</v>
      </c>
      <c r="AJ565" s="21">
        <f t="shared" si="169"/>
        <v>0.66132397234330287</v>
      </c>
      <c r="AK565" s="21">
        <f t="shared" si="170"/>
        <v>0.7467818856682984</v>
      </c>
    </row>
    <row r="566" spans="1:37" ht="17" thickBot="1" x14ac:dyDescent="0.25">
      <c r="A566" s="16">
        <v>43676</v>
      </c>
      <c r="B566" s="16"/>
      <c r="C566" s="17">
        <v>3012.25</v>
      </c>
      <c r="D566" s="19">
        <f t="shared" si="158"/>
        <v>-3.1438735831885722E-3</v>
      </c>
      <c r="F566" s="67">
        <v>1585.6</v>
      </c>
      <c r="G566" s="19">
        <f t="shared" si="159"/>
        <v>1.05606648693779E-2</v>
      </c>
      <c r="I566" s="30">
        <v>126.12773900000001</v>
      </c>
      <c r="J566" s="48">
        <f t="shared" si="160"/>
        <v>-1.1230306173677262E-2</v>
      </c>
      <c r="L566" s="30">
        <v>52.639857999999997</v>
      </c>
      <c r="M566" s="19">
        <f t="shared" si="161"/>
        <v>-8.0800801120707311E-3</v>
      </c>
      <c r="O566" s="30">
        <v>53.52</v>
      </c>
      <c r="P566" s="19">
        <f t="shared" si="162"/>
        <v>2.9984819528021678E-3</v>
      </c>
      <c r="R566" s="20">
        <f t="shared" si="152"/>
        <v>5.1429899637068175E-5</v>
      </c>
      <c r="S566" s="20">
        <f t="shared" si="153"/>
        <v>1.0573338860491982E-4</v>
      </c>
      <c r="U566" s="20">
        <f t="shared" si="163"/>
        <v>6.4242567826801908E-5</v>
      </c>
      <c r="V566" s="20">
        <f t="shared" si="164"/>
        <v>7.3893518483594592E-5</v>
      </c>
      <c r="X566" s="20">
        <f t="shared" si="154"/>
        <v>7.3141074450612013E-5</v>
      </c>
      <c r="Y566" s="20">
        <f t="shared" si="155"/>
        <v>7.5144682928073573E-5</v>
      </c>
      <c r="AA566" s="20">
        <f t="shared" si="165"/>
        <v>3.6561436572813055E-5</v>
      </c>
      <c r="AB566" s="50">
        <f t="shared" si="166"/>
        <v>8.0092915961774329E-5</v>
      </c>
      <c r="AD566" s="51">
        <f t="shared" si="167"/>
        <v>1.2491287807316462</v>
      </c>
      <c r="AE566" s="21">
        <f t="shared" si="168"/>
        <v>0.69886645513370305</v>
      </c>
      <c r="AG566" s="21">
        <f t="shared" si="156"/>
        <v>1.4221508299015906</v>
      </c>
      <c r="AH566" s="21">
        <f t="shared" si="157"/>
        <v>0.71069965617820985</v>
      </c>
      <c r="AJ566" s="21">
        <f t="shared" si="169"/>
        <v>0.71089846238901366</v>
      </c>
      <c r="AK566" s="21">
        <f t="shared" si="170"/>
        <v>0.75749880920819712</v>
      </c>
    </row>
    <row r="567" spans="1:37" ht="17" thickBot="1" x14ac:dyDescent="0.25">
      <c r="A567" s="16">
        <v>43675</v>
      </c>
      <c r="B567" s="16"/>
      <c r="C567" s="17">
        <v>3021.75</v>
      </c>
      <c r="D567" s="19">
        <f t="shared" si="158"/>
        <v>-9.0924119689206329E-4</v>
      </c>
      <c r="F567" s="67">
        <v>1569.03</v>
      </c>
      <c r="G567" s="19">
        <f t="shared" si="159"/>
        <v>-6.2952431015155241E-3</v>
      </c>
      <c r="I567" s="30">
        <v>127.56028000000001</v>
      </c>
      <c r="J567" s="48">
        <f t="shared" si="160"/>
        <v>1.1586157109834128E-2</v>
      </c>
      <c r="L567" s="30">
        <v>53.068657000000002</v>
      </c>
      <c r="M567" s="19">
        <f t="shared" si="161"/>
        <v>7.0758595150743897E-3</v>
      </c>
      <c r="O567" s="30">
        <v>53.360000999999997</v>
      </c>
      <c r="P567" s="19">
        <f t="shared" si="162"/>
        <v>-4.4583654237552617E-2</v>
      </c>
      <c r="R567" s="20">
        <f t="shared" si="152"/>
        <v>5.1448246836749295E-5</v>
      </c>
      <c r="S567" s="20">
        <f t="shared" si="153"/>
        <v>1.0523390117131638E-4</v>
      </c>
      <c r="U567" s="20">
        <f t="shared" si="163"/>
        <v>6.4144989678792315E-5</v>
      </c>
      <c r="V567" s="20">
        <f t="shared" si="164"/>
        <v>7.5978177973065969E-5</v>
      </c>
      <c r="X567" s="20">
        <f t="shared" si="154"/>
        <v>7.283792768462387E-5</v>
      </c>
      <c r="Y567" s="20">
        <f t="shared" si="155"/>
        <v>7.6339930225072822E-5</v>
      </c>
      <c r="AA567" s="20">
        <f t="shared" si="165"/>
        <v>3.7202723869915527E-5</v>
      </c>
      <c r="AB567" s="50">
        <f t="shared" si="166"/>
        <v>8.2135205290298513E-5</v>
      </c>
      <c r="AD567" s="51">
        <f t="shared" si="167"/>
        <v>1.2467866958096963</v>
      </c>
      <c r="AE567" s="21">
        <f t="shared" si="168"/>
        <v>0.72199336076476617</v>
      </c>
      <c r="AG567" s="21">
        <f t="shared" si="156"/>
        <v>1.4157514038475651</v>
      </c>
      <c r="AH567" s="21">
        <f t="shared" si="157"/>
        <v>0.72543096260201001</v>
      </c>
      <c r="AJ567" s="21">
        <f t="shared" si="169"/>
        <v>0.72310965207354272</v>
      </c>
      <c r="AK567" s="21">
        <f t="shared" si="170"/>
        <v>0.78050138193191032</v>
      </c>
    </row>
    <row r="568" spans="1:37" ht="17" thickBot="1" x14ac:dyDescent="0.25">
      <c r="A568" s="16">
        <v>43672</v>
      </c>
      <c r="B568" s="16"/>
      <c r="C568" s="17">
        <v>3024.5</v>
      </c>
      <c r="D568" s="19">
        <f t="shared" si="158"/>
        <v>5.9870281057707864E-3</v>
      </c>
      <c r="F568" s="67">
        <v>1578.97</v>
      </c>
      <c r="G568" s="19">
        <f t="shared" si="159"/>
        <v>1.1220340068526014E-2</v>
      </c>
      <c r="I568" s="30">
        <v>126.09927399999999</v>
      </c>
      <c r="J568" s="48">
        <f t="shared" si="160"/>
        <v>-1.328771070781265E-2</v>
      </c>
      <c r="L568" s="30">
        <v>52.695788999999998</v>
      </c>
      <c r="M568" s="19">
        <f t="shared" si="161"/>
        <v>-1.5896455625261652E-3</v>
      </c>
      <c r="O568" s="30">
        <v>55.849997999999999</v>
      </c>
      <c r="P568" s="19">
        <f t="shared" si="162"/>
        <v>6.1787074592664526E-2</v>
      </c>
      <c r="R568" s="20">
        <f t="shared" si="152"/>
        <v>5.1469378885484481E-5</v>
      </c>
      <c r="S568" s="20">
        <f t="shared" si="153"/>
        <v>1.0515375448115691E-4</v>
      </c>
      <c r="U568" s="20">
        <f t="shared" si="163"/>
        <v>6.4347937714001336E-5</v>
      </c>
      <c r="V568" s="20">
        <f t="shared" si="164"/>
        <v>7.6782781881437102E-5</v>
      </c>
      <c r="X568" s="20">
        <f t="shared" si="154"/>
        <v>7.3060162818830706E-5</v>
      </c>
      <c r="Y568" s="20">
        <f t="shared" si="155"/>
        <v>7.7085064966956089E-5</v>
      </c>
      <c r="AA568" s="20">
        <f t="shared" si="165"/>
        <v>3.6689302687587601E-5</v>
      </c>
      <c r="AB568" s="50">
        <f t="shared" si="166"/>
        <v>7.9599847674218112E-5</v>
      </c>
      <c r="AD568" s="51">
        <f t="shared" si="167"/>
        <v>1.2502178792009651</v>
      </c>
      <c r="AE568" s="21">
        <f t="shared" si="168"/>
        <v>0.73019534357374027</v>
      </c>
      <c r="AG568" s="21">
        <f t="shared" si="156"/>
        <v>1.4194879441110821</v>
      </c>
      <c r="AH568" s="21">
        <f t="shared" si="157"/>
        <v>0.73307002063125948</v>
      </c>
      <c r="AJ568" s="21">
        <f t="shared" si="169"/>
        <v>0.71283748671649128</v>
      </c>
      <c r="AK568" s="21">
        <f t="shared" si="170"/>
        <v>0.75698531228841714</v>
      </c>
    </row>
    <row r="569" spans="1:37" ht="17" thickBot="1" x14ac:dyDescent="0.25">
      <c r="A569" s="16">
        <v>43671</v>
      </c>
      <c r="B569" s="16"/>
      <c r="C569" s="17">
        <v>3006.5</v>
      </c>
      <c r="D569" s="19">
        <f t="shared" si="158"/>
        <v>-4.9644216448784251E-3</v>
      </c>
      <c r="F569" s="67">
        <v>1561.45</v>
      </c>
      <c r="G569" s="19">
        <f t="shared" si="159"/>
        <v>-1.200313840624645E-2</v>
      </c>
      <c r="I569" s="30">
        <v>127.797409</v>
      </c>
      <c r="J569" s="48">
        <f t="shared" si="160"/>
        <v>2.1226405426008954E-2</v>
      </c>
      <c r="L569" s="30">
        <v>52.779690000000002</v>
      </c>
      <c r="M569" s="19">
        <f t="shared" si="161"/>
        <v>-1.0658669012807764E-2</v>
      </c>
      <c r="O569" s="30">
        <v>52.599997999999999</v>
      </c>
      <c r="P569" s="19">
        <f t="shared" si="162"/>
        <v>0.28858397844194017</v>
      </c>
      <c r="R569" s="20">
        <f t="shared" si="152"/>
        <v>5.2159574702566033E-5</v>
      </c>
      <c r="S569" s="20">
        <f t="shared" si="153"/>
        <v>1.0425534579388769E-4</v>
      </c>
      <c r="U569" s="20">
        <f t="shared" si="163"/>
        <v>6.6236708418204301E-5</v>
      </c>
      <c r="V569" s="20">
        <f t="shared" si="164"/>
        <v>7.9219908406246114E-5</v>
      </c>
      <c r="X569" s="20">
        <f t="shared" si="154"/>
        <v>7.3721661242358186E-5</v>
      </c>
      <c r="Y569" s="20">
        <f t="shared" si="155"/>
        <v>7.7750166446665647E-5</v>
      </c>
      <c r="AA569" s="20">
        <f t="shared" si="165"/>
        <v>3.4577851984308168E-5</v>
      </c>
      <c r="AB569" s="50">
        <f t="shared" si="166"/>
        <v>7.3611659689664993E-5</v>
      </c>
      <c r="AD569" s="51">
        <f t="shared" si="167"/>
        <v>1.2698858991069522</v>
      </c>
      <c r="AE569" s="21">
        <f t="shared" si="168"/>
        <v>0.75986423336855535</v>
      </c>
      <c r="AG569" s="21">
        <f t="shared" si="156"/>
        <v>1.4133869315987997</v>
      </c>
      <c r="AH569" s="21">
        <f t="shared" si="157"/>
        <v>0.74576671205309075</v>
      </c>
      <c r="AJ569" s="21">
        <f t="shared" si="169"/>
        <v>0.66292434670881395</v>
      </c>
      <c r="AK569" s="21">
        <f t="shared" si="170"/>
        <v>0.7060708410597466</v>
      </c>
    </row>
    <row r="570" spans="1:37" ht="17" thickBot="1" x14ac:dyDescent="0.25">
      <c r="A570" s="16">
        <v>43670</v>
      </c>
      <c r="B570" s="16"/>
      <c r="C570" s="17">
        <v>3021.5</v>
      </c>
      <c r="D570" s="19">
        <f t="shared" si="158"/>
        <v>4.4880319148936643E-3</v>
      </c>
      <c r="F570" s="67">
        <v>1580.42</v>
      </c>
      <c r="G570" s="19">
        <f t="shared" si="159"/>
        <v>1.6373411534701843E-2</v>
      </c>
      <c r="I570" s="30">
        <v>125.141113</v>
      </c>
      <c r="J570" s="48">
        <f t="shared" si="160"/>
        <v>-4.4822456331165661E-2</v>
      </c>
      <c r="L570" s="30">
        <v>53.348312</v>
      </c>
      <c r="M570" s="19">
        <f t="shared" si="161"/>
        <v>-8.3174775289434066E-3</v>
      </c>
      <c r="O570" s="30">
        <v>40.82</v>
      </c>
      <c r="P570" s="19">
        <f t="shared" si="162"/>
        <v>1.9636228785655518E-3</v>
      </c>
      <c r="R570" s="20">
        <f t="shared" si="152"/>
        <v>5.1793431626245864E-5</v>
      </c>
      <c r="S570" s="20">
        <f t="shared" si="153"/>
        <v>1.0264606727782776E-4</v>
      </c>
      <c r="U570" s="20">
        <f t="shared" si="163"/>
        <v>6.7505706783985747E-5</v>
      </c>
      <c r="V570" s="20">
        <f t="shared" si="164"/>
        <v>8.1853478952415316E-5</v>
      </c>
      <c r="X570" s="20">
        <f t="shared" si="154"/>
        <v>7.3043736539893757E-5</v>
      </c>
      <c r="Y570" s="20">
        <f t="shared" si="155"/>
        <v>7.6363995471753762E-5</v>
      </c>
      <c r="AA570" s="20">
        <f t="shared" si="165"/>
        <v>5.2793888819307021E-5</v>
      </c>
      <c r="AB570" s="50">
        <f t="shared" si="166"/>
        <v>1.1213092036537088E-4</v>
      </c>
      <c r="AD570" s="51">
        <f t="shared" si="167"/>
        <v>1.3033642426152321</v>
      </c>
      <c r="AE570" s="21">
        <f t="shared" si="168"/>
        <v>0.79743414553687642</v>
      </c>
      <c r="AG570" s="21">
        <f t="shared" si="156"/>
        <v>1.4102895723727156</v>
      </c>
      <c r="AH570" s="21">
        <f t="shared" si="157"/>
        <v>0.7439544202415721</v>
      </c>
      <c r="AJ570" s="21">
        <f t="shared" si="169"/>
        <v>1.0193162947819465</v>
      </c>
      <c r="AK570" s="21">
        <f t="shared" si="170"/>
        <v>1.0924034728176275</v>
      </c>
    </row>
    <row r="571" spans="1:37" ht="17" thickBot="1" x14ac:dyDescent="0.25">
      <c r="A571" s="16">
        <v>43669</v>
      </c>
      <c r="B571" s="16"/>
      <c r="C571" s="17">
        <v>3008</v>
      </c>
      <c r="D571" s="19">
        <f t="shared" si="158"/>
        <v>6.3566410170625698E-3</v>
      </c>
      <c r="F571" s="67">
        <v>1554.96</v>
      </c>
      <c r="G571" s="19">
        <f t="shared" si="159"/>
        <v>6.5899351363949421E-3</v>
      </c>
      <c r="I571" s="30">
        <v>131.01345800000001</v>
      </c>
      <c r="J571" s="48">
        <f t="shared" si="160"/>
        <v>2.114747539973294E-2</v>
      </c>
      <c r="L571" s="30">
        <v>53.795757000000002</v>
      </c>
      <c r="M571" s="19">
        <f t="shared" si="161"/>
        <v>-3.4643143842538748E-4</v>
      </c>
      <c r="O571" s="30">
        <v>40.740001999999997</v>
      </c>
      <c r="P571" s="19">
        <f t="shared" si="162"/>
        <v>-5.3710206389411264E-3</v>
      </c>
      <c r="R571" s="20">
        <f t="shared" si="152"/>
        <v>5.176929341429589E-5</v>
      </c>
      <c r="S571" s="20">
        <f t="shared" si="153"/>
        <v>9.9886149686746842E-5</v>
      </c>
      <c r="U571" s="20">
        <f t="shared" si="163"/>
        <v>6.9316278320950161E-5</v>
      </c>
      <c r="V571" s="20">
        <f t="shared" si="164"/>
        <v>8.9948600227471458E-5</v>
      </c>
      <c r="X571" s="20">
        <f t="shared" si="154"/>
        <v>7.3372070638879838E-5</v>
      </c>
      <c r="Y571" s="20">
        <f t="shared" si="155"/>
        <v>7.8004768619871763E-5</v>
      </c>
      <c r="AA571" s="20">
        <f t="shared" si="165"/>
        <v>5.2682592348154246E-5</v>
      </c>
      <c r="AB571" s="50">
        <f t="shared" si="166"/>
        <v>1.1223735638626695E-4</v>
      </c>
      <c r="AD571" s="51">
        <f t="shared" si="167"/>
        <v>1.3389458064692987</v>
      </c>
      <c r="AE571" s="21">
        <f t="shared" si="168"/>
        <v>0.90051123713907733</v>
      </c>
      <c r="AG571" s="21">
        <f t="shared" si="156"/>
        <v>1.4172893968573739</v>
      </c>
      <c r="AH571" s="21">
        <f t="shared" si="157"/>
        <v>0.78093678517494847</v>
      </c>
      <c r="AJ571" s="21">
        <f t="shared" si="169"/>
        <v>1.0176417114011866</v>
      </c>
      <c r="AK571" s="21">
        <f t="shared" si="170"/>
        <v>1.123652846147887</v>
      </c>
    </row>
    <row r="572" spans="1:37" ht="17" thickBot="1" x14ac:dyDescent="0.25">
      <c r="A572" s="16">
        <v>43668</v>
      </c>
      <c r="B572" s="16"/>
      <c r="C572" s="17">
        <v>2989</v>
      </c>
      <c r="D572" s="19">
        <f t="shared" si="158"/>
        <v>4.0309035942223126E-3</v>
      </c>
      <c r="F572" s="67">
        <v>1544.78</v>
      </c>
      <c r="G572" s="19">
        <f t="shared" si="159"/>
        <v>-2.0156340848892507E-3</v>
      </c>
      <c r="I572" s="30">
        <v>128.30023199999999</v>
      </c>
      <c r="J572" s="48">
        <f t="shared" si="160"/>
        <v>-7.2670858194620047E-3</v>
      </c>
      <c r="L572" s="30">
        <v>53.814399999999999</v>
      </c>
      <c r="M572" s="19">
        <f t="shared" si="161"/>
        <v>6.4505192437391834E-3</v>
      </c>
      <c r="O572" s="30">
        <v>40.959999000000003</v>
      </c>
      <c r="P572" s="19">
        <f t="shared" si="162"/>
        <v>8.3702611612570532E-3</v>
      </c>
      <c r="R572" s="20">
        <f t="shared" si="152"/>
        <v>5.2015370754687689E-5</v>
      </c>
      <c r="S572" s="20">
        <f t="shared" si="153"/>
        <v>9.9571119165657796E-5</v>
      </c>
      <c r="U572" s="20">
        <f t="shared" si="163"/>
        <v>6.8617261846862929E-5</v>
      </c>
      <c r="V572" s="20">
        <f t="shared" si="164"/>
        <v>8.8754876647182768E-5</v>
      </c>
      <c r="X572" s="20">
        <f t="shared" si="154"/>
        <v>7.405147240201559E-5</v>
      </c>
      <c r="Y572" s="20">
        <f t="shared" si="155"/>
        <v>7.8432776149665477E-5</v>
      </c>
      <c r="AA572" s="20">
        <f t="shared" si="165"/>
        <v>4.9768715541319652E-5</v>
      </c>
      <c r="AB572" s="50">
        <f t="shared" si="166"/>
        <v>1.110487980134854E-4</v>
      </c>
      <c r="AD572" s="51">
        <f t="shared" si="167"/>
        <v>1.319172791644075</v>
      </c>
      <c r="AE572" s="21">
        <f t="shared" si="168"/>
        <v>0.89137168880787709</v>
      </c>
      <c r="AG572" s="21">
        <f t="shared" si="156"/>
        <v>1.4236459594079118</v>
      </c>
      <c r="AH572" s="21">
        <f t="shared" si="157"/>
        <v>0.78770608191292724</v>
      </c>
      <c r="AJ572" s="21">
        <f t="shared" si="169"/>
        <v>0.95680785927752776</v>
      </c>
      <c r="AK572" s="21">
        <f t="shared" si="170"/>
        <v>1.1152711644099533</v>
      </c>
    </row>
    <row r="573" spans="1:37" ht="17" thickBot="1" x14ac:dyDescent="0.25">
      <c r="A573" s="16">
        <v>43665</v>
      </c>
      <c r="B573" s="16"/>
      <c r="C573" s="17">
        <v>2977</v>
      </c>
      <c r="D573" s="19">
        <f t="shared" si="158"/>
        <v>-6.8390325271059371E-3</v>
      </c>
      <c r="F573" s="67">
        <v>1547.9</v>
      </c>
      <c r="G573" s="19">
        <f t="shared" si="159"/>
        <v>-4.9626515472929178E-3</v>
      </c>
      <c r="I573" s="30">
        <v>129.23942600000001</v>
      </c>
      <c r="J573" s="48">
        <f t="shared" si="160"/>
        <v>1.7705172053572138E-2</v>
      </c>
      <c r="L573" s="30">
        <v>53.469493999999997</v>
      </c>
      <c r="M573" s="19">
        <f t="shared" si="161"/>
        <v>-6.5813539816742539E-3</v>
      </c>
      <c r="O573" s="30">
        <v>40.619999</v>
      </c>
      <c r="P573" s="19">
        <f t="shared" si="162"/>
        <v>-1.1197735579467571E-2</v>
      </c>
      <c r="R573" s="20">
        <f t="shared" si="152"/>
        <v>5.1945799968541549E-5</v>
      </c>
      <c r="S573" s="20">
        <f t="shared" si="153"/>
        <v>9.9528055048452884E-5</v>
      </c>
      <c r="U573" s="20">
        <f t="shared" si="163"/>
        <v>6.8776094395144066E-5</v>
      </c>
      <c r="V573" s="20">
        <f t="shared" si="164"/>
        <v>8.8544644413712426E-5</v>
      </c>
      <c r="X573" s="20">
        <f t="shared" si="154"/>
        <v>7.3938926878554901E-5</v>
      </c>
      <c r="Y573" s="20">
        <f t="shared" si="155"/>
        <v>7.8568366357334779E-5</v>
      </c>
      <c r="AA573" s="20">
        <f t="shared" si="165"/>
        <v>4.9548845970384098E-5</v>
      </c>
      <c r="AB573" s="50">
        <f t="shared" si="166"/>
        <v>1.1114825136788541E-4</v>
      </c>
      <c r="AD573" s="51">
        <f t="shared" si="167"/>
        <v>1.3239972131874949</v>
      </c>
      <c r="AE573" s="21">
        <f t="shared" si="168"/>
        <v>0.88964507917497793</v>
      </c>
      <c r="AG573" s="21">
        <f t="shared" si="156"/>
        <v>1.4233860470592892</v>
      </c>
      <c r="AH573" s="21">
        <f t="shared" si="157"/>
        <v>0.78940924063155482</v>
      </c>
      <c r="AJ573" s="21">
        <f t="shared" si="169"/>
        <v>0.9538566351926614</v>
      </c>
      <c r="AK573" s="21">
        <f t="shared" si="170"/>
        <v>1.1167529729559722</v>
      </c>
    </row>
    <row r="574" spans="1:37" ht="17" thickBot="1" x14ac:dyDescent="0.25">
      <c r="A574" s="16">
        <v>43664</v>
      </c>
      <c r="B574" s="16"/>
      <c r="C574" s="17">
        <v>2997.5</v>
      </c>
      <c r="D574" s="19">
        <f t="shared" si="158"/>
        <v>4.1876046901172526E-3</v>
      </c>
      <c r="F574" s="67">
        <v>1555.62</v>
      </c>
      <c r="G574" s="19">
        <f t="shared" si="159"/>
        <v>3.1210100723506606E-3</v>
      </c>
      <c r="I574" s="30">
        <v>126.991028</v>
      </c>
      <c r="J574" s="48">
        <f t="shared" si="160"/>
        <v>-6.1889844966110941E-3</v>
      </c>
      <c r="L574" s="30">
        <v>53.823726999999998</v>
      </c>
      <c r="M574" s="19">
        <f t="shared" si="161"/>
        <v>9.2642807851073261E-3</v>
      </c>
      <c r="O574" s="30">
        <v>41.080002</v>
      </c>
      <c r="P574" s="19">
        <f t="shared" si="162"/>
        <v>5.1383167393765916E-3</v>
      </c>
      <c r="R574" s="20">
        <f t="shared" si="152"/>
        <v>5.3055447750245015E-5</v>
      </c>
      <c r="S574" s="20">
        <f t="shared" si="153"/>
        <v>1.0270187875633932E-4</v>
      </c>
      <c r="U574" s="20">
        <f t="shared" si="163"/>
        <v>7.2059741276557846E-5</v>
      </c>
      <c r="V574" s="20">
        <f t="shared" si="164"/>
        <v>9.2048064534805353E-5</v>
      </c>
      <c r="X574" s="20">
        <f t="shared" si="154"/>
        <v>7.5368524664059784E-5</v>
      </c>
      <c r="Y574" s="20">
        <f t="shared" si="155"/>
        <v>8.1070436845674483E-5</v>
      </c>
      <c r="AA574" s="20">
        <f t="shared" si="165"/>
        <v>4.7167453262301536E-5</v>
      </c>
      <c r="AB574" s="50">
        <f t="shared" si="166"/>
        <v>1.0874401861857349E-4</v>
      </c>
      <c r="AD574" s="51">
        <f t="shared" si="167"/>
        <v>1.3581968361811643</v>
      </c>
      <c r="AE574" s="21">
        <f t="shared" si="168"/>
        <v>0.89626466087528744</v>
      </c>
      <c r="AG574" s="21">
        <f t="shared" si="156"/>
        <v>1.420561466540667</v>
      </c>
      <c r="AH574" s="21">
        <f t="shared" si="157"/>
        <v>0.78937637585009002</v>
      </c>
      <c r="AJ574" s="21">
        <f t="shared" si="169"/>
        <v>0.88902186792088123</v>
      </c>
      <c r="AK574" s="21">
        <f t="shared" si="170"/>
        <v>1.0588318338028575</v>
      </c>
    </row>
    <row r="575" spans="1:37" ht="17" thickBot="1" x14ac:dyDescent="0.25">
      <c r="A575" s="16">
        <v>43663</v>
      </c>
      <c r="B575" s="16"/>
      <c r="C575" s="17">
        <v>2985</v>
      </c>
      <c r="D575" s="19">
        <f t="shared" si="158"/>
        <v>-7.3162620552045254E-3</v>
      </c>
      <c r="F575" s="67">
        <v>1550.78</v>
      </c>
      <c r="G575" s="19">
        <f t="shared" si="159"/>
        <v>-7.1830985915493084E-3</v>
      </c>
      <c r="I575" s="30">
        <v>127.781868</v>
      </c>
      <c r="J575" s="48">
        <f t="shared" si="160"/>
        <v>-2.4156694469775641E-2</v>
      </c>
      <c r="L575" s="30">
        <v>53.329666000000003</v>
      </c>
      <c r="M575" s="19">
        <f t="shared" si="161"/>
        <v>-7.115653654227283E-3</v>
      </c>
      <c r="O575" s="30">
        <v>40.869999</v>
      </c>
      <c r="P575" s="19">
        <f t="shared" si="162"/>
        <v>2.4527593818983728E-3</v>
      </c>
      <c r="R575" s="20">
        <f t="shared" si="152"/>
        <v>5.2986502746730853E-5</v>
      </c>
      <c r="S575" s="20">
        <f t="shared" si="153"/>
        <v>1.0263325094324164E-4</v>
      </c>
      <c r="U575" s="20">
        <f t="shared" si="163"/>
        <v>7.2556350562550954E-5</v>
      </c>
      <c r="V575" s="20">
        <f t="shared" si="164"/>
        <v>9.2436870045409816E-5</v>
      </c>
      <c r="X575" s="20">
        <f t="shared" si="154"/>
        <v>7.5224853476122712E-5</v>
      </c>
      <c r="Y575" s="20">
        <f t="shared" si="155"/>
        <v>8.0917309322022204E-5</v>
      </c>
      <c r="AA575" s="20">
        <f t="shared" si="165"/>
        <v>4.7534786229649768E-5</v>
      </c>
      <c r="AB575" s="50">
        <f t="shared" si="166"/>
        <v>1.0898515924818764E-4</v>
      </c>
      <c r="AD575" s="51">
        <f t="shared" si="167"/>
        <v>1.3693364687486855</v>
      </c>
      <c r="AE575" s="21">
        <f t="shared" si="168"/>
        <v>0.90065226616010985</v>
      </c>
      <c r="AG575" s="21">
        <f t="shared" si="156"/>
        <v>1.4196984057560567</v>
      </c>
      <c r="AH575" s="21">
        <f t="shared" si="157"/>
        <v>0.78841222097477148</v>
      </c>
      <c r="AJ575" s="21">
        <f t="shared" si="169"/>
        <v>0.89711122201931992</v>
      </c>
      <c r="AK575" s="21">
        <f t="shared" si="170"/>
        <v>1.0618893803574314</v>
      </c>
    </row>
    <row r="576" spans="1:37" ht="17" thickBot="1" x14ac:dyDescent="0.25">
      <c r="A576" s="16">
        <v>43662</v>
      </c>
      <c r="B576" s="16"/>
      <c r="C576" s="17">
        <v>3007</v>
      </c>
      <c r="D576" s="19">
        <f t="shared" si="158"/>
        <v>-3.3971331510481706E-3</v>
      </c>
      <c r="F576" s="67">
        <v>1562</v>
      </c>
      <c r="G576" s="19">
        <f t="shared" si="159"/>
        <v>1.1525015686841833E-4</v>
      </c>
      <c r="I576" s="30">
        <v>130.94506799999999</v>
      </c>
      <c r="J576" s="48">
        <f t="shared" si="160"/>
        <v>-3.9388078193178799E-3</v>
      </c>
      <c r="L576" s="30">
        <v>53.711860999999999</v>
      </c>
      <c r="M576" s="19">
        <f t="shared" si="161"/>
        <v>-7.4073746910474636E-3</v>
      </c>
      <c r="O576" s="30">
        <v>40.770000000000003</v>
      </c>
      <c r="P576" s="19">
        <f t="shared" si="162"/>
        <v>1.0659395141298988E-2</v>
      </c>
      <c r="R576" s="20">
        <f t="shared" si="152"/>
        <v>5.307051493668399E-5</v>
      </c>
      <c r="S576" s="20">
        <f t="shared" si="153"/>
        <v>1.0288870425092809E-4</v>
      </c>
      <c r="U576" s="20">
        <f t="shared" si="163"/>
        <v>7.1798027365151451E-5</v>
      </c>
      <c r="V576" s="20">
        <f t="shared" si="164"/>
        <v>9.1927574288936829E-5</v>
      </c>
      <c r="X576" s="20">
        <f t="shared" si="154"/>
        <v>7.5289914825780468E-5</v>
      </c>
      <c r="Y576" s="20">
        <f t="shared" si="155"/>
        <v>8.1073955604273772E-5</v>
      </c>
      <c r="AA576" s="20">
        <f t="shared" si="165"/>
        <v>4.8177088727411123E-5</v>
      </c>
      <c r="AB576" s="50">
        <f t="shared" si="166"/>
        <v>1.0964530772213277E-4</v>
      </c>
      <c r="AD576" s="51">
        <f t="shared" si="167"/>
        <v>1.3528797949447147</v>
      </c>
      <c r="AE576" s="21">
        <f t="shared" si="168"/>
        <v>0.89346614828330495</v>
      </c>
      <c r="AG576" s="21">
        <f t="shared" si="156"/>
        <v>1.4186769228752618</v>
      </c>
      <c r="AH576" s="21">
        <f t="shared" si="157"/>
        <v>0.78797722446332064</v>
      </c>
      <c r="AJ576" s="21">
        <f t="shared" si="169"/>
        <v>0.90779388112003456</v>
      </c>
      <c r="AK576" s="21">
        <f t="shared" si="170"/>
        <v>1.0656690500710988</v>
      </c>
    </row>
    <row r="577" spans="1:37" ht="17" thickBot="1" x14ac:dyDescent="0.25">
      <c r="A577" s="16">
        <v>43661</v>
      </c>
      <c r="B577" s="16"/>
      <c r="C577" s="17">
        <v>3017.25</v>
      </c>
      <c r="D577" s="19">
        <f t="shared" si="158"/>
        <v>5.8033493616305165E-4</v>
      </c>
      <c r="F577" s="67">
        <v>1561.82</v>
      </c>
      <c r="G577" s="19">
        <f t="shared" si="159"/>
        <v>-5.2101910828026288E-3</v>
      </c>
      <c r="I577" s="30">
        <v>131.462875</v>
      </c>
      <c r="J577" s="48">
        <f t="shared" si="160"/>
        <v>9.2511281643132826E-3</v>
      </c>
      <c r="L577" s="30">
        <v>54.112693999999998</v>
      </c>
      <c r="M577" s="19">
        <f t="shared" si="161"/>
        <v>1.7256739671325239E-3</v>
      </c>
      <c r="O577" s="30">
        <v>40.340000000000003</v>
      </c>
      <c r="P577" s="19">
        <f t="shared" si="162"/>
        <v>7.2409739635699299E-3</v>
      </c>
      <c r="R577" s="20">
        <f t="shared" si="152"/>
        <v>5.3594813941945252E-5</v>
      </c>
      <c r="S577" s="20">
        <f t="shared" si="153"/>
        <v>1.0746424823953339E-4</v>
      </c>
      <c r="U577" s="20">
        <f t="shared" si="163"/>
        <v>7.3139339418545399E-5</v>
      </c>
      <c r="V577" s="20">
        <f t="shared" si="164"/>
        <v>9.5802239758837433E-5</v>
      </c>
      <c r="X577" s="20">
        <f t="shared" si="154"/>
        <v>7.4352195607869335E-5</v>
      </c>
      <c r="Y577" s="20">
        <f t="shared" si="155"/>
        <v>7.9800153336190724E-5</v>
      </c>
      <c r="AA577" s="20">
        <f t="shared" si="165"/>
        <v>5.0227622006332059E-5</v>
      </c>
      <c r="AB577" s="50">
        <f t="shared" si="166"/>
        <v>1.1385923637810831E-4</v>
      </c>
      <c r="AD577" s="51">
        <f t="shared" si="167"/>
        <v>1.3646719531067144</v>
      </c>
      <c r="AE577" s="21">
        <f t="shared" si="168"/>
        <v>0.89148010922942644</v>
      </c>
      <c r="AG577" s="21">
        <f t="shared" si="156"/>
        <v>1.3873020566581089</v>
      </c>
      <c r="AH577" s="21">
        <f t="shared" si="157"/>
        <v>0.74257396895681493</v>
      </c>
      <c r="AJ577" s="21">
        <f t="shared" si="169"/>
        <v>0.93717317613490392</v>
      </c>
      <c r="AK577" s="21">
        <f t="shared" si="170"/>
        <v>1.0595080526159804</v>
      </c>
    </row>
    <row r="578" spans="1:37" ht="17" thickBot="1" x14ac:dyDescent="0.25">
      <c r="A578" s="16">
        <v>43658</v>
      </c>
      <c r="B578" s="16"/>
      <c r="C578" s="17">
        <v>3015.5</v>
      </c>
      <c r="D578" s="19">
        <f t="shared" si="158"/>
        <v>3.8282290279627595E-3</v>
      </c>
      <c r="F578" s="67">
        <v>1570</v>
      </c>
      <c r="G578" s="19">
        <f t="shared" si="159"/>
        <v>7.7539283146759175E-3</v>
      </c>
      <c r="I578" s="30">
        <v>130.25784300000001</v>
      </c>
      <c r="J578" s="48">
        <f t="shared" si="160"/>
        <v>3.2845490376889996E-2</v>
      </c>
      <c r="L578" s="30">
        <v>54.019474000000002</v>
      </c>
      <c r="M578" s="19">
        <f t="shared" si="161"/>
        <v>1.1343766750778306E-2</v>
      </c>
      <c r="O578" s="30">
        <v>40.049999</v>
      </c>
      <c r="P578" s="19">
        <f t="shared" si="162"/>
        <v>-1.4959361382214098E-3</v>
      </c>
      <c r="R578" s="20">
        <f t="shared" si="152"/>
        <v>5.3602607816251533E-5</v>
      </c>
      <c r="S578" s="20">
        <f t="shared" si="153"/>
        <v>1.073911456747704E-4</v>
      </c>
      <c r="U578" s="20">
        <f t="shared" si="163"/>
        <v>7.3258931498408419E-5</v>
      </c>
      <c r="V578" s="20">
        <f t="shared" si="164"/>
        <v>9.6779715838093611E-5</v>
      </c>
      <c r="X578" s="20">
        <f t="shared" si="154"/>
        <v>7.4341545928601925E-5</v>
      </c>
      <c r="Y578" s="20">
        <f t="shared" si="155"/>
        <v>7.9749767216576468E-5</v>
      </c>
      <c r="AA578" s="20">
        <f t="shared" si="165"/>
        <v>5.0135993308667944E-5</v>
      </c>
      <c r="AB578" s="50">
        <f t="shared" si="166"/>
        <v>1.1356300742547157E-4</v>
      </c>
      <c r="AD578" s="51">
        <f t="shared" si="167"/>
        <v>1.366704615371295</v>
      </c>
      <c r="AE578" s="21">
        <f t="shared" si="168"/>
        <v>0.90118896888563738</v>
      </c>
      <c r="AG578" s="21">
        <f t="shared" si="156"/>
        <v>1.3869016631325659</v>
      </c>
      <c r="AH578" s="21">
        <f t="shared" si="157"/>
        <v>0.74261026563675281</v>
      </c>
      <c r="AJ578" s="21">
        <f t="shared" si="169"/>
        <v>0.93532750273145182</v>
      </c>
      <c r="AK578" s="21">
        <f t="shared" si="170"/>
        <v>1.0574708623501643</v>
      </c>
    </row>
    <row r="579" spans="1:37" ht="17" thickBot="1" x14ac:dyDescent="0.25">
      <c r="A579" s="16">
        <v>43657</v>
      </c>
      <c r="B579" s="16"/>
      <c r="C579" s="17">
        <v>3004</v>
      </c>
      <c r="D579" s="19">
        <f t="shared" si="158"/>
        <v>2.1684737281066901E-3</v>
      </c>
      <c r="F579" s="67">
        <v>1557.92</v>
      </c>
      <c r="G579" s="19">
        <f t="shared" si="159"/>
        <v>-4.5557649915337617E-3</v>
      </c>
      <c r="I579" s="30">
        <v>126.115517</v>
      </c>
      <c r="J579" s="48">
        <f t="shared" si="160"/>
        <v>9.9517821373604765E-3</v>
      </c>
      <c r="L579" s="30">
        <v>53.413563000000003</v>
      </c>
      <c r="M579" s="19">
        <f t="shared" si="161"/>
        <v>2.9756213377214458E-3</v>
      </c>
      <c r="O579" s="30">
        <v>40.110000999999997</v>
      </c>
      <c r="P579" s="19">
        <f t="shared" si="162"/>
        <v>-2.0273522722851101E-2</v>
      </c>
      <c r="R579" s="20">
        <f t="shared" si="152"/>
        <v>5.3860650013182937E-5</v>
      </c>
      <c r="S579" s="20">
        <f t="shared" si="153"/>
        <v>1.0758300376798355E-4</v>
      </c>
      <c r="U579" s="20">
        <f t="shared" si="163"/>
        <v>7.1767121502367418E-5</v>
      </c>
      <c r="V579" s="20">
        <f t="shared" si="164"/>
        <v>9.3295205481213134E-5</v>
      </c>
      <c r="X579" s="20">
        <f t="shared" si="154"/>
        <v>7.4417194335030763E-5</v>
      </c>
      <c r="Y579" s="20">
        <f t="shared" si="155"/>
        <v>7.9525878584735829E-5</v>
      </c>
      <c r="AA579" s="20">
        <f t="shared" si="165"/>
        <v>5.3459675122844115E-5</v>
      </c>
      <c r="AB579" s="50">
        <f t="shared" si="166"/>
        <v>1.1891987835695694E-4</v>
      </c>
      <c r="AD579" s="51">
        <f t="shared" si="167"/>
        <v>1.3324592533658932</v>
      </c>
      <c r="AE579" s="21">
        <f t="shared" si="168"/>
        <v>0.86719279266840443</v>
      </c>
      <c r="AG579" s="21">
        <f t="shared" si="156"/>
        <v>1.3816616456878335</v>
      </c>
      <c r="AH579" s="21">
        <f t="shared" si="157"/>
        <v>0.73920485392138258</v>
      </c>
      <c r="AJ579" s="21">
        <f t="shared" si="169"/>
        <v>0.99255532767910004</v>
      </c>
      <c r="AK579" s="21">
        <f t="shared" si="170"/>
        <v>1.1053779332414142</v>
      </c>
    </row>
    <row r="580" spans="1:37" ht="17" thickBot="1" x14ac:dyDescent="0.25">
      <c r="A580" s="16">
        <v>43656</v>
      </c>
      <c r="B580" s="16"/>
      <c r="C580" s="17">
        <v>2997.5</v>
      </c>
      <c r="D580" s="19">
        <f t="shared" si="158"/>
        <v>5.197853789403073E-3</v>
      </c>
      <c r="F580" s="67">
        <v>1565.05</v>
      </c>
      <c r="G580" s="19">
        <f t="shared" si="159"/>
        <v>1.5743093197833069E-3</v>
      </c>
      <c r="I580" s="30">
        <v>124.87281</v>
      </c>
      <c r="J580" s="48">
        <f t="shared" si="160"/>
        <v>-1.2286821655760449E-2</v>
      </c>
      <c r="L580" s="30">
        <v>53.255096000000002</v>
      </c>
      <c r="M580" s="19">
        <f t="shared" si="161"/>
        <v>1.4022194659959908E-2</v>
      </c>
      <c r="O580" s="30">
        <v>40.939999</v>
      </c>
      <c r="P580" s="19">
        <f t="shared" si="162"/>
        <v>-4.8828126192101973E-4</v>
      </c>
      <c r="R580" s="20">
        <f t="shared" si="152"/>
        <v>5.4308269609213714E-5</v>
      </c>
      <c r="S580" s="20">
        <f t="shared" si="153"/>
        <v>1.0827738023731266E-4</v>
      </c>
      <c r="U580" s="20">
        <f t="shared" si="163"/>
        <v>7.1695659210570581E-5</v>
      </c>
      <c r="V580" s="20">
        <f t="shared" si="164"/>
        <v>9.3910166265732234E-5</v>
      </c>
      <c r="X580" s="20">
        <f t="shared" si="154"/>
        <v>7.3794932396633594E-5</v>
      </c>
      <c r="Y580" s="20">
        <f t="shared" si="155"/>
        <v>7.8766425214344568E-5</v>
      </c>
      <c r="AA580" s="20">
        <f t="shared" si="165"/>
        <v>5.4252711235347298E-5</v>
      </c>
      <c r="AB580" s="50">
        <f t="shared" si="166"/>
        <v>1.1841403319724069E-4</v>
      </c>
      <c r="AD580" s="51">
        <f t="shared" si="167"/>
        <v>1.3201609943839381</v>
      </c>
      <c r="AE580" s="21">
        <f t="shared" si="168"/>
        <v>0.86731103079801475</v>
      </c>
      <c r="AG580" s="21">
        <f t="shared" si="156"/>
        <v>1.3588157554575051</v>
      </c>
      <c r="AH580" s="21">
        <f t="shared" si="157"/>
        <v>0.72745041523641762</v>
      </c>
      <c r="AJ580" s="21">
        <f t="shared" si="169"/>
        <v>0.99897698132777568</v>
      </c>
      <c r="AK580" s="21">
        <f t="shared" si="170"/>
        <v>1.0936174567366834</v>
      </c>
    </row>
    <row r="581" spans="1:37" ht="17" thickBot="1" x14ac:dyDescent="0.25">
      <c r="A581" s="16">
        <v>43655</v>
      </c>
      <c r="B581" s="16"/>
      <c r="C581" s="17">
        <v>2982</v>
      </c>
      <c r="D581" s="19">
        <f t="shared" si="158"/>
        <v>1.175088131609936E-3</v>
      </c>
      <c r="F581" s="67">
        <v>1562.59</v>
      </c>
      <c r="G581" s="19">
        <f t="shared" si="159"/>
        <v>7.6854597506059719E-4</v>
      </c>
      <c r="I581" s="30">
        <v>126.426186</v>
      </c>
      <c r="J581" s="48">
        <f t="shared" si="160"/>
        <v>-4.0789565570987785E-3</v>
      </c>
      <c r="L581" s="30">
        <v>52.518669000000003</v>
      </c>
      <c r="M581" s="19">
        <f t="shared" si="161"/>
        <v>2.6693980999850098E-3</v>
      </c>
      <c r="O581" s="30">
        <v>40.959999000000003</v>
      </c>
      <c r="P581" s="19">
        <f t="shared" si="162"/>
        <v>7.1305880074055139E-3</v>
      </c>
      <c r="R581" s="20">
        <f t="shared" si="152"/>
        <v>5.4314389872166447E-5</v>
      </c>
      <c r="S581" s="20">
        <f t="shared" si="153"/>
        <v>1.0837998388999061E-4</v>
      </c>
      <c r="U581" s="20">
        <f t="shared" si="163"/>
        <v>7.3067938683845155E-5</v>
      </c>
      <c r="V581" s="20">
        <f t="shared" si="164"/>
        <v>9.4729381144932449E-5</v>
      </c>
      <c r="X581" s="20">
        <f t="shared" si="154"/>
        <v>7.3061870263811153E-5</v>
      </c>
      <c r="Y581" s="20">
        <f t="shared" si="155"/>
        <v>7.8452290070290067E-5</v>
      </c>
      <c r="AA581" s="20">
        <f t="shared" si="165"/>
        <v>5.5378859836651346E-5</v>
      </c>
      <c r="AB581" s="50">
        <f t="shared" si="166"/>
        <v>1.1921723269203463E-4</v>
      </c>
      <c r="AD581" s="51">
        <f t="shared" si="167"/>
        <v>1.345277722088323</v>
      </c>
      <c r="AE581" s="21">
        <f t="shared" si="168"/>
        <v>0.8740486734255839</v>
      </c>
      <c r="AG581" s="21">
        <f t="shared" si="156"/>
        <v>1.3451659944218926</v>
      </c>
      <c r="AH581" s="21">
        <f t="shared" si="157"/>
        <v>0.7238632748822128</v>
      </c>
      <c r="AJ581" s="21">
        <f t="shared" si="169"/>
        <v>1.0195983047400554</v>
      </c>
      <c r="AK581" s="21">
        <f t="shared" si="170"/>
        <v>1.0999930837140943</v>
      </c>
    </row>
    <row r="582" spans="1:37" ht="17" thickBot="1" x14ac:dyDescent="0.25">
      <c r="A582" s="16">
        <v>43654</v>
      </c>
      <c r="B582" s="16"/>
      <c r="C582" s="17">
        <v>2978.5</v>
      </c>
      <c r="D582" s="19">
        <f t="shared" si="158"/>
        <v>-4.0127069051998365E-3</v>
      </c>
      <c r="F582" s="67">
        <v>1561.39</v>
      </c>
      <c r="G582" s="19">
        <f t="shared" si="159"/>
        <v>-9.0313654307508928E-3</v>
      </c>
      <c r="I582" s="30">
        <v>126.943985</v>
      </c>
      <c r="J582" s="48">
        <f t="shared" si="160"/>
        <v>-4.7972378792574544E-3</v>
      </c>
      <c r="L582" s="30">
        <v>52.378849000000002</v>
      </c>
      <c r="M582" s="19">
        <f t="shared" si="161"/>
        <v>-7.2437356992003377E-3</v>
      </c>
      <c r="O582" s="30">
        <v>40.669998</v>
      </c>
      <c r="P582" s="19">
        <f t="shared" si="162"/>
        <v>-1.190481049562675E-2</v>
      </c>
      <c r="R582" s="20">
        <f t="shared" si="152"/>
        <v>5.4315216400099192E-5</v>
      </c>
      <c r="S582" s="20">
        <f t="shared" si="153"/>
        <v>1.0843319002375075E-4</v>
      </c>
      <c r="U582" s="20">
        <f t="shared" si="163"/>
        <v>7.3152763561867509E-5</v>
      </c>
      <c r="V582" s="20">
        <f t="shared" si="164"/>
        <v>9.5070742927481656E-5</v>
      </c>
      <c r="X582" s="20">
        <f t="shared" si="154"/>
        <v>7.3093179837943934E-5</v>
      </c>
      <c r="Y582" s="20">
        <f t="shared" si="155"/>
        <v>7.8614262686962409E-5</v>
      </c>
      <c r="AA582" s="20">
        <f t="shared" si="165"/>
        <v>5.5456821884814687E-5</v>
      </c>
      <c r="AB582" s="50">
        <f t="shared" si="166"/>
        <v>1.1963204896531152E-4</v>
      </c>
      <c r="AD582" s="51">
        <f t="shared" si="167"/>
        <v>1.3468189654811706</v>
      </c>
      <c r="AE582" s="21">
        <f t="shared" si="168"/>
        <v>0.87676792416286708</v>
      </c>
      <c r="AG582" s="21">
        <f t="shared" si="156"/>
        <v>1.345721966741726</v>
      </c>
      <c r="AH582" s="21">
        <f t="shared" si="157"/>
        <v>0.72500184371356291</v>
      </c>
      <c r="AJ582" s="21">
        <f t="shared" si="169"/>
        <v>1.0210181521934139</v>
      </c>
      <c r="AK582" s="21">
        <f t="shared" si="170"/>
        <v>1.1032788848055455</v>
      </c>
    </row>
    <row r="583" spans="1:37" ht="17" thickBot="1" x14ac:dyDescent="0.25">
      <c r="A583" s="16">
        <v>43651</v>
      </c>
      <c r="B583" s="16"/>
      <c r="C583" s="17">
        <v>2990.5</v>
      </c>
      <c r="D583" s="19">
        <f t="shared" si="158"/>
        <v>3.6918946131900832E-3</v>
      </c>
      <c r="F583" s="67">
        <v>1575.62</v>
      </c>
      <c r="G583" s="19">
        <f t="shared" si="159"/>
        <v>9.6633216707036063E-3</v>
      </c>
      <c r="I583" s="30">
        <v>127.55590100000001</v>
      </c>
      <c r="J583" s="48">
        <f t="shared" si="160"/>
        <v>-2.6499900257883624E-3</v>
      </c>
      <c r="L583" s="30">
        <v>52.761035999999997</v>
      </c>
      <c r="M583" s="19">
        <f t="shared" si="161"/>
        <v>2.0555313553466625E-2</v>
      </c>
      <c r="O583" s="30">
        <v>41.16</v>
      </c>
      <c r="P583" s="19">
        <f t="shared" si="162"/>
        <v>1.2297097884899078E-2</v>
      </c>
      <c r="R583" s="20">
        <f t="shared" si="152"/>
        <v>5.4142840431152661E-5</v>
      </c>
      <c r="S583" s="20">
        <f t="shared" si="153"/>
        <v>1.0809021843805741E-4</v>
      </c>
      <c r="U583" s="20">
        <f t="shared" si="163"/>
        <v>7.3637579079277192E-5</v>
      </c>
      <c r="V583" s="20">
        <f t="shared" si="164"/>
        <v>9.6504864398456495E-5</v>
      </c>
      <c r="X583" s="20">
        <f t="shared" si="154"/>
        <v>7.2445655626996027E-5</v>
      </c>
      <c r="Y583" s="20">
        <f t="shared" si="155"/>
        <v>7.7258422233826459E-5</v>
      </c>
      <c r="AA583" s="20">
        <f t="shared" si="165"/>
        <v>5.5527044397947475E-5</v>
      </c>
      <c r="AB583" s="50">
        <f t="shared" si="166"/>
        <v>1.2036811615341747E-4</v>
      </c>
      <c r="AD583" s="51">
        <f t="shared" si="167"/>
        <v>1.3600612471174982</v>
      </c>
      <c r="AE583" s="21">
        <f t="shared" si="168"/>
        <v>0.89281773867225489</v>
      </c>
      <c r="AG583" s="21">
        <f t="shared" si="156"/>
        <v>1.338046822998084</v>
      </c>
      <c r="AH583" s="21">
        <f t="shared" si="157"/>
        <v>0.71475868353527716</v>
      </c>
      <c r="AJ583" s="21">
        <f t="shared" si="169"/>
        <v>1.0255657803649025</v>
      </c>
      <c r="AK583" s="21">
        <f t="shared" si="170"/>
        <v>1.113589350570108</v>
      </c>
    </row>
    <row r="584" spans="1:37" ht="17" thickBot="1" x14ac:dyDescent="0.25">
      <c r="A584" s="16">
        <v>43648</v>
      </c>
      <c r="B584" s="16"/>
      <c r="C584" s="17">
        <v>2979.5</v>
      </c>
      <c r="D584" s="19">
        <f t="shared" si="158"/>
        <v>3.9592283716620713E-3</v>
      </c>
      <c r="F584" s="67">
        <v>1560.54</v>
      </c>
      <c r="G584" s="19">
        <f t="shared" si="159"/>
        <v>-3.8491736724181047E-3</v>
      </c>
      <c r="I584" s="30">
        <v>127.89482099999999</v>
      </c>
      <c r="J584" s="48">
        <f t="shared" si="160"/>
        <v>-5.4907531505776763E-3</v>
      </c>
      <c r="L584" s="30">
        <v>51.698360000000001</v>
      </c>
      <c r="M584" s="19">
        <f t="shared" si="161"/>
        <v>1.9546751142771601E-2</v>
      </c>
      <c r="O584" s="30">
        <v>40.659999999999997</v>
      </c>
      <c r="P584" s="19">
        <f t="shared" si="162"/>
        <v>4.6948108550823875E-3</v>
      </c>
      <c r="R584" s="20">
        <f t="shared" ref="R584:R647" si="171">VAR(D584:D673)</f>
        <v>5.4065293230017428E-5</v>
      </c>
      <c r="S584" s="20">
        <f t="shared" ref="S584:S647" si="172">VAR(G584:G673)</f>
        <v>1.070251719114745E-4</v>
      </c>
      <c r="U584" s="20">
        <f t="shared" si="163"/>
        <v>7.4004529657031048E-5</v>
      </c>
      <c r="V584" s="20">
        <f t="shared" si="164"/>
        <v>9.6619711420051847E-5</v>
      </c>
      <c r="X584" s="20">
        <f t="shared" ref="X584:X647" si="173">COVAR(D584:D673,M584:M673)</f>
        <v>7.1997619579167114E-5</v>
      </c>
      <c r="Y584" s="20">
        <f t="shared" ref="Y584:Y647" si="174">COVAR(G584:G673,M584:M673)</f>
        <v>7.5088442566027333E-5</v>
      </c>
      <c r="AA584" s="20">
        <f t="shared" si="165"/>
        <v>5.4928559152317614E-5</v>
      </c>
      <c r="AB584" s="50">
        <f t="shared" si="166"/>
        <v>1.1944661912084828E-4</v>
      </c>
      <c r="AD584" s="51">
        <f t="shared" si="167"/>
        <v>1.3687991914181132</v>
      </c>
      <c r="AE584" s="21">
        <f t="shared" si="168"/>
        <v>0.90277557787966467</v>
      </c>
      <c r="AG584" s="21">
        <f t="shared" ref="AG584:AG647" si="175">X584/R584</f>
        <v>1.331679073169135</v>
      </c>
      <c r="AH584" s="21">
        <f t="shared" ref="AH584:AH647" si="176">Y584/S584</f>
        <v>0.70159609393700839</v>
      </c>
      <c r="AJ584" s="21">
        <f t="shared" si="169"/>
        <v>1.0159670996072745</v>
      </c>
      <c r="AK584" s="21">
        <f t="shared" si="170"/>
        <v>1.1160609881537789</v>
      </c>
    </row>
    <row r="585" spans="1:37" ht="17" thickBot="1" x14ac:dyDescent="0.25">
      <c r="A585" s="16">
        <v>43647</v>
      </c>
      <c r="B585" s="16"/>
      <c r="C585" s="17">
        <v>2967.75</v>
      </c>
      <c r="D585" s="19">
        <f t="shared" ref="D585:D648" si="177">C585/C586 - 1</f>
        <v>7.9816591661714398E-3</v>
      </c>
      <c r="F585" s="67">
        <v>1566.57</v>
      </c>
      <c r="G585" s="19">
        <f t="shared" ref="G585:G648" si="178">F585/F586 - 1</f>
        <v>0</v>
      </c>
      <c r="I585" s="30">
        <v>128.60093699999999</v>
      </c>
      <c r="J585" s="48">
        <f t="shared" ref="J585:J648" si="179">I585/I586-1</f>
        <v>2.2747418154009935E-3</v>
      </c>
      <c r="L585" s="30">
        <v>50.707199000000003</v>
      </c>
      <c r="M585" s="19">
        <f t="shared" ref="M585:M648" si="180">L585/L586 - 1</f>
        <v>1.8284770567267294E-4</v>
      </c>
      <c r="O585" s="30">
        <v>40.470001000000003</v>
      </c>
      <c r="P585" s="19">
        <f t="shared" ref="P585:P648" si="181">O585/O586 - 1</f>
        <v>-3.692713040194695E-3</v>
      </c>
      <c r="R585" s="20">
        <f t="shared" si="171"/>
        <v>5.4273825853035535E-5</v>
      </c>
      <c r="S585" s="20">
        <f t="shared" si="172"/>
        <v>1.0783588462380733E-4</v>
      </c>
      <c r="U585" s="20">
        <f t="shared" ref="U585:U648" si="182">COVAR(D585:D674,J585:J674)</f>
        <v>7.4114600402249526E-5</v>
      </c>
      <c r="V585" s="20">
        <f t="shared" ref="V585:V648" si="183">COVAR(G585:G674,J585:J674)</f>
        <v>9.6247179934535982E-5</v>
      </c>
      <c r="X585" s="20">
        <f t="shared" si="173"/>
        <v>7.2115825704028246E-5</v>
      </c>
      <c r="Y585" s="20">
        <f t="shared" si="174"/>
        <v>7.717534255900485E-5</v>
      </c>
      <c r="AA585" s="20">
        <f t="shared" ref="AA585:AA648" si="184">COVAR(D585:D674,P585:P674)</f>
        <v>4.5088760316111068E-5</v>
      </c>
      <c r="AB585" s="50">
        <f t="shared" ref="AB585:AB648" si="185">COVAR(G585:G674,P585:P674)</f>
        <v>1.0274476303103731E-4</v>
      </c>
      <c r="AD585" s="51">
        <f t="shared" ref="AD585:AD648" si="186">U585/R585</f>
        <v>1.3655680106823407</v>
      </c>
      <c r="AE585" s="21">
        <f t="shared" ref="AE585:AE648" si="187">V585/S585</f>
        <v>0.89253387469579992</v>
      </c>
      <c r="AG585" s="21">
        <f t="shared" si="175"/>
        <v>1.3287404116176713</v>
      </c>
      <c r="AH585" s="21">
        <f t="shared" si="176"/>
        <v>0.71567403400302398</v>
      </c>
      <c r="AJ585" s="21">
        <f t="shared" ref="AJ585:AJ648" si="188">AA585/R585</f>
        <v>0.83076436214767513</v>
      </c>
      <c r="AK585" s="21">
        <f t="shared" ref="AK585:AK648" si="189">AB585/S585</f>
        <v>0.95278824288843433</v>
      </c>
    </row>
    <row r="586" spans="1:37" ht="17" thickBot="1" x14ac:dyDescent="0.25">
      <c r="A586" s="16">
        <v>43644</v>
      </c>
      <c r="B586" s="16"/>
      <c r="C586" s="17">
        <v>2944.25</v>
      </c>
      <c r="D586" s="19">
        <f t="shared" si="177"/>
        <v>4.5206414193108557E-3</v>
      </c>
      <c r="F586" s="67">
        <v>1566.57</v>
      </c>
      <c r="G586" s="19">
        <f t="shared" si="178"/>
        <v>1.2944941967605317E-2</v>
      </c>
      <c r="I586" s="30">
        <v>128.309067</v>
      </c>
      <c r="J586" s="48">
        <f t="shared" si="179"/>
        <v>5.8300626503184905E-3</v>
      </c>
      <c r="L586" s="30">
        <v>50.697929000000002</v>
      </c>
      <c r="M586" s="19">
        <f t="shared" si="180"/>
        <v>-1.7943714834847024E-2</v>
      </c>
      <c r="O586" s="30">
        <v>40.619999</v>
      </c>
      <c r="P586" s="19">
        <f t="shared" si="181"/>
        <v>3.0180040578239975E-2</v>
      </c>
      <c r="R586" s="20">
        <f t="shared" si="171"/>
        <v>5.3992549338171076E-5</v>
      </c>
      <c r="S586" s="20">
        <f t="shared" si="172"/>
        <v>1.0800083073980569E-4</v>
      </c>
      <c r="U586" s="20">
        <f t="shared" si="182"/>
        <v>7.451651505391166E-5</v>
      </c>
      <c r="V586" s="20">
        <f t="shared" si="183"/>
        <v>9.6676500564645243E-5</v>
      </c>
      <c r="X586" s="20">
        <f t="shared" si="173"/>
        <v>7.2539846252149429E-5</v>
      </c>
      <c r="Y586" s="20">
        <f t="shared" si="174"/>
        <v>7.7418970459087083E-5</v>
      </c>
      <c r="AA586" s="20">
        <f t="shared" si="184"/>
        <v>4.4814008673667438E-5</v>
      </c>
      <c r="AB586" s="50">
        <f t="shared" si="185"/>
        <v>1.0230030944645858E-4</v>
      </c>
      <c r="AD586" s="51">
        <f t="shared" si="186"/>
        <v>1.3801258871329265</v>
      </c>
      <c r="AE586" s="21">
        <f t="shared" si="187"/>
        <v>0.89514589751218776</v>
      </c>
      <c r="AG586" s="21">
        <f t="shared" si="175"/>
        <v>1.3435158580457318</v>
      </c>
      <c r="AH586" s="21">
        <f t="shared" si="176"/>
        <v>0.71683680513165626</v>
      </c>
      <c r="AJ586" s="21">
        <f t="shared" si="188"/>
        <v>0.83000356943666875</v>
      </c>
      <c r="AK586" s="21">
        <f t="shared" si="189"/>
        <v>0.9472178014345024</v>
      </c>
    </row>
    <row r="587" spans="1:37" ht="17" thickBot="1" x14ac:dyDescent="0.25">
      <c r="A587" s="16">
        <v>43643</v>
      </c>
      <c r="B587" s="16"/>
      <c r="C587" s="17">
        <v>2931</v>
      </c>
      <c r="D587" s="19">
        <f t="shared" si="177"/>
        <v>4.4551062371487316E-3</v>
      </c>
      <c r="F587" s="67">
        <v>1546.55</v>
      </c>
      <c r="G587" s="19">
        <f t="shared" si="178"/>
        <v>1.6203536392249029E-2</v>
      </c>
      <c r="I587" s="30">
        <v>127.565353</v>
      </c>
      <c r="J587" s="48">
        <f t="shared" si="179"/>
        <v>2.5898443451055631E-3</v>
      </c>
      <c r="L587" s="30">
        <v>51.62426</v>
      </c>
      <c r="M587" s="19">
        <f t="shared" si="180"/>
        <v>-1.5370942690791978E-2</v>
      </c>
      <c r="O587" s="30">
        <v>39.43</v>
      </c>
      <c r="P587" s="19">
        <f t="shared" si="181"/>
        <v>1.8336750559484694E-2</v>
      </c>
      <c r="R587" s="20">
        <f t="shared" si="171"/>
        <v>5.3883876013451996E-5</v>
      </c>
      <c r="S587" s="20">
        <f t="shared" si="172"/>
        <v>1.063335980753006E-4</v>
      </c>
      <c r="U587" s="20">
        <f t="shared" si="182"/>
        <v>7.5128034251911857E-5</v>
      </c>
      <c r="V587" s="20">
        <f t="shared" si="183"/>
        <v>9.7552830291416448E-5</v>
      </c>
      <c r="X587" s="20">
        <f t="shared" si="173"/>
        <v>7.3328742106423689E-5</v>
      </c>
      <c r="Y587" s="20">
        <f t="shared" si="174"/>
        <v>8.0124709196149825E-5</v>
      </c>
      <c r="AA587" s="20">
        <f t="shared" si="184"/>
        <v>4.3548717728318351E-5</v>
      </c>
      <c r="AB587" s="50">
        <f t="shared" si="185"/>
        <v>9.803120164574723E-5</v>
      </c>
      <c r="AD587" s="51">
        <f t="shared" si="186"/>
        <v>1.3942581679379615</v>
      </c>
      <c r="AE587" s="21">
        <f t="shared" si="187"/>
        <v>0.91742245214286822</v>
      </c>
      <c r="AG587" s="21">
        <f t="shared" si="175"/>
        <v>1.3608661353187979</v>
      </c>
      <c r="AH587" s="21">
        <f t="shared" si="176"/>
        <v>0.75352203486436298</v>
      </c>
      <c r="AJ587" s="21">
        <f t="shared" si="188"/>
        <v>0.80819571549467795</v>
      </c>
      <c r="AK587" s="21">
        <f t="shared" si="189"/>
        <v>0.92192123110821478</v>
      </c>
    </row>
    <row r="588" spans="1:37" ht="17" thickBot="1" x14ac:dyDescent="0.25">
      <c r="A588" s="16">
        <v>43642</v>
      </c>
      <c r="B588" s="16"/>
      <c r="C588" s="17">
        <v>2918</v>
      </c>
      <c r="D588" s="19">
        <f t="shared" si="177"/>
        <v>-1.3689253935660339E-3</v>
      </c>
      <c r="F588" s="67">
        <v>1521.89</v>
      </c>
      <c r="G588" s="19">
        <f t="shared" si="178"/>
        <v>5.5882817019936581E-4</v>
      </c>
      <c r="I588" s="30">
        <v>127.235832</v>
      </c>
      <c r="J588" s="48">
        <f t="shared" si="179"/>
        <v>1.0769568709705357E-2</v>
      </c>
      <c r="L588" s="30">
        <v>52.430160999999998</v>
      </c>
      <c r="M588" s="19">
        <f t="shared" si="180"/>
        <v>9.2723799880554125E-3</v>
      </c>
      <c r="O588" s="30">
        <v>38.720001000000003</v>
      </c>
      <c r="P588" s="19">
        <f t="shared" si="181"/>
        <v>2.8490027752137159E-3</v>
      </c>
      <c r="R588" s="20">
        <f t="shared" si="171"/>
        <v>5.3716756042296272E-5</v>
      </c>
      <c r="S588" s="20">
        <f t="shared" si="172"/>
        <v>1.0344492971175648E-4</v>
      </c>
      <c r="U588" s="20">
        <f t="shared" si="182"/>
        <v>7.502095509437106E-5</v>
      </c>
      <c r="V588" s="20">
        <f t="shared" si="183"/>
        <v>9.6981303659586691E-5</v>
      </c>
      <c r="X588" s="20">
        <f t="shared" si="173"/>
        <v>7.4055307073759495E-5</v>
      </c>
      <c r="Y588" s="20">
        <f t="shared" si="174"/>
        <v>8.3327698020662142E-5</v>
      </c>
      <c r="AA588" s="20">
        <f t="shared" si="184"/>
        <v>4.2777338603823224E-5</v>
      </c>
      <c r="AB588" s="50">
        <f t="shared" si="185"/>
        <v>9.5197846835120301E-5</v>
      </c>
      <c r="AD588" s="51">
        <f t="shared" si="186"/>
        <v>1.3966024872257734</v>
      </c>
      <c r="AE588" s="21">
        <f t="shared" si="187"/>
        <v>0.93751626038917202</v>
      </c>
      <c r="AG588" s="21">
        <f t="shared" si="175"/>
        <v>1.3786258242297573</v>
      </c>
      <c r="AH588" s="21">
        <f t="shared" si="176"/>
        <v>0.80552713654357078</v>
      </c>
      <c r="AJ588" s="21">
        <f t="shared" si="188"/>
        <v>0.79634999868831591</v>
      </c>
      <c r="AK588" s="21">
        <f t="shared" si="189"/>
        <v>0.92027562008484887</v>
      </c>
    </row>
    <row r="589" spans="1:37" ht="17" thickBot="1" x14ac:dyDescent="0.25">
      <c r="A589" s="16">
        <v>43641</v>
      </c>
      <c r="B589" s="16"/>
      <c r="C589" s="17">
        <v>2922</v>
      </c>
      <c r="D589" s="19">
        <f t="shared" si="177"/>
        <v>-1.0162601626016232E-2</v>
      </c>
      <c r="F589" s="67">
        <v>1521.04</v>
      </c>
      <c r="G589" s="19">
        <f t="shared" si="178"/>
        <v>-5.9081878071735039E-3</v>
      </c>
      <c r="I589" s="30">
        <v>125.880157</v>
      </c>
      <c r="J589" s="48">
        <f t="shared" si="179"/>
        <v>-4.9117047984295059E-3</v>
      </c>
      <c r="L589" s="30">
        <v>51.948475000000002</v>
      </c>
      <c r="M589" s="19">
        <f t="shared" si="180"/>
        <v>-1.9237313891749319E-2</v>
      </c>
      <c r="O589" s="30">
        <v>38.610000999999997</v>
      </c>
      <c r="P589" s="19">
        <f t="shared" si="181"/>
        <v>-5.9217044284244347E-3</v>
      </c>
      <c r="R589" s="20">
        <f t="shared" si="171"/>
        <v>5.5171864281792989E-5</v>
      </c>
      <c r="S589" s="20">
        <f t="shared" si="172"/>
        <v>1.0625356417515195E-4</v>
      </c>
      <c r="U589" s="20">
        <f t="shared" si="182"/>
        <v>7.8703033646832318E-5</v>
      </c>
      <c r="V589" s="20">
        <f t="shared" si="183"/>
        <v>1.0160808110912856E-4</v>
      </c>
      <c r="X589" s="20">
        <f t="shared" si="173"/>
        <v>7.6734456581226116E-5</v>
      </c>
      <c r="Y589" s="20">
        <f t="shared" si="174"/>
        <v>8.6701008031424926E-5</v>
      </c>
      <c r="AA589" s="20">
        <f t="shared" si="184"/>
        <v>4.4282522045526254E-5</v>
      </c>
      <c r="AB589" s="50">
        <f t="shared" si="185"/>
        <v>9.7157241193808353E-5</v>
      </c>
      <c r="AD589" s="51">
        <f t="shared" si="186"/>
        <v>1.4265066927021486</v>
      </c>
      <c r="AE589" s="21">
        <f t="shared" si="187"/>
        <v>0.95627927305699023</v>
      </c>
      <c r="AG589" s="21">
        <f t="shared" si="175"/>
        <v>1.3908258780109575</v>
      </c>
      <c r="AH589" s="21">
        <f t="shared" si="176"/>
        <v>0.81598211508937313</v>
      </c>
      <c r="AJ589" s="21">
        <f t="shared" si="188"/>
        <v>0.80262870617079585</v>
      </c>
      <c r="AK589" s="21">
        <f t="shared" si="189"/>
        <v>0.91439042019946826</v>
      </c>
    </row>
    <row r="590" spans="1:37" ht="17" thickBot="1" x14ac:dyDescent="0.25">
      <c r="A590" s="16">
        <v>43640</v>
      </c>
      <c r="B590" s="16"/>
      <c r="C590" s="17">
        <v>2952</v>
      </c>
      <c r="D590" s="19">
        <f t="shared" si="177"/>
        <v>-6.4321744134876457E-4</v>
      </c>
      <c r="F590" s="67">
        <v>1530.08</v>
      </c>
      <c r="G590" s="19">
        <f t="shared" si="178"/>
        <v>-1.2615914766750835E-2</v>
      </c>
      <c r="I590" s="30">
        <v>126.50149500000001</v>
      </c>
      <c r="J590" s="48">
        <f t="shared" si="179"/>
        <v>3.5848818332830934E-3</v>
      </c>
      <c r="L590" s="30">
        <v>52.967426000000003</v>
      </c>
      <c r="M590" s="19">
        <f t="shared" si="180"/>
        <v>2.6300584358998069E-3</v>
      </c>
      <c r="O590" s="30">
        <v>38.840000000000003</v>
      </c>
      <c r="P590" s="19">
        <f t="shared" si="181"/>
        <v>-3.3590421338403065E-2</v>
      </c>
      <c r="R590" s="20">
        <f t="shared" si="171"/>
        <v>5.392643746954972E-5</v>
      </c>
      <c r="S590" s="20">
        <f t="shared" si="172"/>
        <v>1.0589689895636438E-4</v>
      </c>
      <c r="U590" s="20">
        <f t="shared" si="182"/>
        <v>7.8200431688336855E-5</v>
      </c>
      <c r="V590" s="20">
        <f t="shared" si="183"/>
        <v>1.0120827044585093E-4</v>
      </c>
      <c r="X590" s="20">
        <f t="shared" si="173"/>
        <v>7.3596398373557685E-5</v>
      </c>
      <c r="Y590" s="20">
        <f t="shared" si="174"/>
        <v>8.5604794743627464E-5</v>
      </c>
      <c r="AA590" s="20">
        <f t="shared" si="184"/>
        <v>4.3413714215387996E-5</v>
      </c>
      <c r="AB590" s="50">
        <f t="shared" si="185"/>
        <v>9.6804606609039763E-5</v>
      </c>
      <c r="AD590" s="51">
        <f t="shared" si="186"/>
        <v>1.4501316118368428</v>
      </c>
      <c r="AE590" s="21">
        <f t="shared" si="187"/>
        <v>0.95572459102465857</v>
      </c>
      <c r="AG590" s="21">
        <f t="shared" si="175"/>
        <v>1.3647554303047531</v>
      </c>
      <c r="AH590" s="21">
        <f t="shared" si="176"/>
        <v>0.80837867385428885</v>
      </c>
      <c r="AJ590" s="21">
        <f t="shared" si="188"/>
        <v>0.80505437133506408</v>
      </c>
      <c r="AK590" s="21">
        <f t="shared" si="189"/>
        <v>0.91414014539678679</v>
      </c>
    </row>
    <row r="591" spans="1:37" ht="17" thickBot="1" x14ac:dyDescent="0.25">
      <c r="A591" s="16">
        <v>43637</v>
      </c>
      <c r="B591" s="16"/>
      <c r="C591" s="17">
        <v>2953.9</v>
      </c>
      <c r="D591" s="19">
        <f t="shared" si="177"/>
        <v>-6.2589867207984984E-4</v>
      </c>
      <c r="F591" s="67">
        <v>1549.63</v>
      </c>
      <c r="G591" s="19">
        <f t="shared" si="178"/>
        <v>-8.8647832733179666E-3</v>
      </c>
      <c r="I591" s="30">
        <v>126.049622</v>
      </c>
      <c r="J591" s="48">
        <f t="shared" si="179"/>
        <v>1.9458474665021708E-3</v>
      </c>
      <c r="L591" s="30">
        <v>52.828484000000003</v>
      </c>
      <c r="M591" s="19">
        <f t="shared" si="180"/>
        <v>-6.6189134317908849E-3</v>
      </c>
      <c r="O591" s="30">
        <v>40.189999</v>
      </c>
      <c r="P591" s="19">
        <f t="shared" si="181"/>
        <v>-5.4442217272950844E-3</v>
      </c>
      <c r="R591" s="20">
        <f t="shared" si="171"/>
        <v>5.391117327342378E-5</v>
      </c>
      <c r="S591" s="20">
        <f t="shared" si="172"/>
        <v>1.0419746085213122E-4</v>
      </c>
      <c r="U591" s="20">
        <f t="shared" si="182"/>
        <v>7.8284197919566368E-5</v>
      </c>
      <c r="V591" s="20">
        <f t="shared" si="183"/>
        <v>1.0177272136121978E-4</v>
      </c>
      <c r="X591" s="20">
        <f t="shared" si="173"/>
        <v>7.3500758828828669E-5</v>
      </c>
      <c r="Y591" s="20">
        <f t="shared" si="174"/>
        <v>8.5324337179744342E-5</v>
      </c>
      <c r="AA591" s="20">
        <f t="shared" si="184"/>
        <v>4.2795404048099875E-5</v>
      </c>
      <c r="AB591" s="50">
        <f t="shared" si="185"/>
        <v>9.1800864341477848E-5</v>
      </c>
      <c r="AD591" s="51">
        <f t="shared" si="186"/>
        <v>1.4520959787413417</v>
      </c>
      <c r="AE591" s="21">
        <f t="shared" si="187"/>
        <v>0.97672938024514411</v>
      </c>
      <c r="AG591" s="21">
        <f t="shared" si="175"/>
        <v>1.3633678209162967</v>
      </c>
      <c r="AH591" s="21">
        <f t="shared" si="176"/>
        <v>0.81887155869210559</v>
      </c>
      <c r="AJ591" s="21">
        <f t="shared" si="188"/>
        <v>0.79381325705995032</v>
      </c>
      <c r="AK591" s="21">
        <f t="shared" si="189"/>
        <v>0.88102784454368199</v>
      </c>
    </row>
    <row r="592" spans="1:37" ht="17" thickBot="1" x14ac:dyDescent="0.25">
      <c r="A592" s="16">
        <v>43636</v>
      </c>
      <c r="B592" s="16"/>
      <c r="C592" s="17">
        <v>2955.75</v>
      </c>
      <c r="D592" s="19">
        <f t="shared" si="177"/>
        <v>9.132809832707478E-3</v>
      </c>
      <c r="F592" s="67">
        <v>1563.49</v>
      </c>
      <c r="G592" s="19">
        <f t="shared" si="178"/>
        <v>5.0849200941127659E-3</v>
      </c>
      <c r="I592" s="30">
        <v>125.80482499999999</v>
      </c>
      <c r="J592" s="48">
        <f t="shared" si="179"/>
        <v>2.3122161997048085E-2</v>
      </c>
      <c r="L592" s="30">
        <v>53.180481</v>
      </c>
      <c r="M592" s="19">
        <f t="shared" si="180"/>
        <v>2.2804133145275962E-2</v>
      </c>
      <c r="O592" s="30">
        <v>40.409999999999997</v>
      </c>
      <c r="P592" s="19">
        <f t="shared" si="181"/>
        <v>9.9975511120993232E-3</v>
      </c>
      <c r="R592" s="20">
        <f t="shared" si="171"/>
        <v>5.5655649428431728E-5</v>
      </c>
      <c r="S592" s="20">
        <f t="shared" si="172"/>
        <v>1.0499636395058074E-4</v>
      </c>
      <c r="U592" s="20">
        <f t="shared" si="182"/>
        <v>8.2297701239685963E-5</v>
      </c>
      <c r="V592" s="20">
        <f t="shared" si="183"/>
        <v>1.0587067060535402E-4</v>
      </c>
      <c r="X592" s="20">
        <f t="shared" si="173"/>
        <v>7.3954121061347501E-5</v>
      </c>
      <c r="Y592" s="20">
        <f t="shared" si="174"/>
        <v>8.5030856207878459E-5</v>
      </c>
      <c r="AA592" s="20">
        <f t="shared" si="184"/>
        <v>4.5551098670190336E-5</v>
      </c>
      <c r="AB592" s="50">
        <f t="shared" si="185"/>
        <v>9.3994413894472997E-5</v>
      </c>
      <c r="AD592" s="51">
        <f t="shared" si="186"/>
        <v>1.4786944736942396</v>
      </c>
      <c r="AE592" s="21">
        <f t="shared" si="187"/>
        <v>1.0083270184021305</v>
      </c>
      <c r="AG592" s="21">
        <f t="shared" si="175"/>
        <v>1.3287801296155208</v>
      </c>
      <c r="AH592" s="21">
        <f t="shared" si="176"/>
        <v>0.80984572235187524</v>
      </c>
      <c r="AJ592" s="21">
        <f t="shared" si="188"/>
        <v>0.81844519178174435</v>
      </c>
      <c r="AK592" s="21">
        <f t="shared" si="189"/>
        <v>0.89521589470197183</v>
      </c>
    </row>
    <row r="593" spans="1:37" ht="17" thickBot="1" x14ac:dyDescent="0.25">
      <c r="A593" s="16">
        <v>43635</v>
      </c>
      <c r="B593" s="16"/>
      <c r="C593" s="17">
        <v>2929</v>
      </c>
      <c r="D593" s="19">
        <f t="shared" si="177"/>
        <v>2.4813895781636841E-3</v>
      </c>
      <c r="F593" s="67">
        <v>1555.58</v>
      </c>
      <c r="G593" s="19">
        <f t="shared" si="178"/>
        <v>3.4511008043967006E-3</v>
      </c>
      <c r="I593" s="30">
        <v>122.961685</v>
      </c>
      <c r="J593" s="48">
        <f t="shared" si="179"/>
        <v>2.1483219502440587E-3</v>
      </c>
      <c r="L593" s="30">
        <v>51.994785</v>
      </c>
      <c r="M593" s="19">
        <f t="shared" si="180"/>
        <v>1.4273311574886094E-3</v>
      </c>
      <c r="O593" s="30">
        <v>40.009998000000003</v>
      </c>
      <c r="P593" s="19">
        <f t="shared" si="181"/>
        <v>-1.161072134387342E-2</v>
      </c>
      <c r="R593" s="20">
        <f t="shared" si="171"/>
        <v>5.4904390296047734E-5</v>
      </c>
      <c r="S593" s="20">
        <f t="shared" si="172"/>
        <v>1.0546191449006303E-4</v>
      </c>
      <c r="U593" s="20">
        <f t="shared" si="182"/>
        <v>8.0233306924386923E-5</v>
      </c>
      <c r="V593" s="20">
        <f t="shared" si="183"/>
        <v>1.0487510973794775E-4</v>
      </c>
      <c r="X593" s="20">
        <f t="shared" si="173"/>
        <v>7.2064581053142308E-5</v>
      </c>
      <c r="Y593" s="20">
        <f t="shared" si="174"/>
        <v>8.4494106856126426E-5</v>
      </c>
      <c r="AA593" s="20">
        <f t="shared" si="184"/>
        <v>4.4725838178354925E-5</v>
      </c>
      <c r="AB593" s="50">
        <f t="shared" si="185"/>
        <v>9.3738675246467806E-5</v>
      </c>
      <c r="AD593" s="51">
        <f t="shared" si="186"/>
        <v>1.4613277097107202</v>
      </c>
      <c r="AE593" s="21">
        <f t="shared" si="187"/>
        <v>0.99443586099349091</v>
      </c>
      <c r="AG593" s="21">
        <f t="shared" si="175"/>
        <v>1.3125467865969516</v>
      </c>
      <c r="AH593" s="21">
        <f t="shared" si="176"/>
        <v>0.80118123461610147</v>
      </c>
      <c r="AJ593" s="21">
        <f t="shared" si="188"/>
        <v>0.81461314727639356</v>
      </c>
      <c r="AK593" s="21">
        <f t="shared" si="189"/>
        <v>0.88883911978764785</v>
      </c>
    </row>
    <row r="594" spans="1:37" ht="17" thickBot="1" x14ac:dyDescent="0.25">
      <c r="A594" s="16">
        <v>43634</v>
      </c>
      <c r="B594" s="16"/>
      <c r="C594" s="17">
        <v>2921.75</v>
      </c>
      <c r="D594" s="19">
        <f t="shared" si="177"/>
        <v>1.0286998616874099E-2</v>
      </c>
      <c r="F594" s="67">
        <v>1550.23</v>
      </c>
      <c r="G594" s="19">
        <f t="shared" si="178"/>
        <v>1.140433860707879E-2</v>
      </c>
      <c r="I594" s="30">
        <v>122.69808999999999</v>
      </c>
      <c r="J594" s="48">
        <f t="shared" si="179"/>
        <v>2.3641361074095535E-2</v>
      </c>
      <c r="L594" s="30">
        <v>51.920676999999998</v>
      </c>
      <c r="M594" s="19">
        <f t="shared" si="180"/>
        <v>1.1732751160695942E-2</v>
      </c>
      <c r="O594" s="30">
        <v>40.479999999999997</v>
      </c>
      <c r="P594" s="19">
        <f t="shared" si="181"/>
        <v>-9.8716683119459692E-4</v>
      </c>
      <c r="R594" s="20">
        <f t="shared" si="171"/>
        <v>5.4876242901729602E-5</v>
      </c>
      <c r="S594" s="20">
        <f t="shared" si="172"/>
        <v>1.053569832520611E-4</v>
      </c>
      <c r="U594" s="20">
        <f t="shared" si="182"/>
        <v>8.0202538096711573E-5</v>
      </c>
      <c r="V594" s="20">
        <f t="shared" si="183"/>
        <v>1.0481115567039275E-4</v>
      </c>
      <c r="X594" s="20">
        <f t="shared" si="173"/>
        <v>7.2071127201857725E-5</v>
      </c>
      <c r="Y594" s="20">
        <f t="shared" si="174"/>
        <v>8.4528779006678176E-5</v>
      </c>
      <c r="AA594" s="20">
        <f t="shared" si="184"/>
        <v>4.4950633536672418E-5</v>
      </c>
      <c r="AB594" s="50">
        <f t="shared" si="185"/>
        <v>9.4161745360227744E-5</v>
      </c>
      <c r="AD594" s="51">
        <f t="shared" si="186"/>
        <v>1.4615165662914531</v>
      </c>
      <c r="AE594" s="21">
        <f t="shared" si="187"/>
        <v>0.99481925578333541</v>
      </c>
      <c r="AG594" s="21">
        <f t="shared" si="175"/>
        <v>1.3133393138980032</v>
      </c>
      <c r="AH594" s="21">
        <f t="shared" si="176"/>
        <v>0.80230827039198227</v>
      </c>
      <c r="AJ594" s="21">
        <f t="shared" si="188"/>
        <v>0.81912738846149491</v>
      </c>
      <c r="AK594" s="21">
        <f t="shared" si="189"/>
        <v>0.89373995395208561</v>
      </c>
    </row>
    <row r="595" spans="1:37" ht="17" thickBot="1" x14ac:dyDescent="0.25">
      <c r="A595" s="16">
        <v>43633</v>
      </c>
      <c r="B595" s="16"/>
      <c r="C595" s="17">
        <v>2892</v>
      </c>
      <c r="D595" s="19">
        <f t="shared" si="177"/>
        <v>5.1894135962626819E-4</v>
      </c>
      <c r="F595" s="67">
        <v>1532.75</v>
      </c>
      <c r="G595" s="19">
        <f t="shared" si="178"/>
        <v>6.7323481116583483E-3</v>
      </c>
      <c r="I595" s="30">
        <v>119.864334</v>
      </c>
      <c r="J595" s="48">
        <f t="shared" si="179"/>
        <v>7.073324082453869E-4</v>
      </c>
      <c r="L595" s="30">
        <v>51.318568999999997</v>
      </c>
      <c r="M595" s="19">
        <f t="shared" si="180"/>
        <v>1.187218254651623E-2</v>
      </c>
      <c r="O595" s="30">
        <v>40.520000000000003</v>
      </c>
      <c r="P595" s="19">
        <f t="shared" si="181"/>
        <v>1.8858436007040513E-2</v>
      </c>
      <c r="R595" s="20">
        <f t="shared" si="171"/>
        <v>5.5011558619350612E-5</v>
      </c>
      <c r="S595" s="20">
        <f t="shared" si="172"/>
        <v>1.0476200879270478E-4</v>
      </c>
      <c r="U595" s="20">
        <f t="shared" si="182"/>
        <v>7.9243736157231758E-5</v>
      </c>
      <c r="V595" s="20">
        <f t="shared" si="183"/>
        <v>1.0317114392354546E-4</v>
      </c>
      <c r="X595" s="20">
        <f t="shared" si="173"/>
        <v>7.3123347467074317E-5</v>
      </c>
      <c r="Y595" s="20">
        <f t="shared" si="174"/>
        <v>8.5058543807701789E-5</v>
      </c>
      <c r="AA595" s="20">
        <f t="shared" si="184"/>
        <v>4.6204139670189029E-5</v>
      </c>
      <c r="AB595" s="50">
        <f t="shared" si="185"/>
        <v>9.5276728335625223E-5</v>
      </c>
      <c r="AD595" s="51">
        <f t="shared" si="186"/>
        <v>1.4404924736918352</v>
      </c>
      <c r="AE595" s="21">
        <f t="shared" si="187"/>
        <v>0.98481448678301697</v>
      </c>
      <c r="AG595" s="21">
        <f t="shared" si="175"/>
        <v>1.3292360606076845</v>
      </c>
      <c r="AH595" s="21">
        <f t="shared" si="176"/>
        <v>0.81192165736349398</v>
      </c>
      <c r="AJ595" s="21">
        <f t="shared" si="188"/>
        <v>0.83989875636674793</v>
      </c>
      <c r="AK595" s="21">
        <f t="shared" si="189"/>
        <v>0.90945877645541984</v>
      </c>
    </row>
    <row r="596" spans="1:37" ht="17" thickBot="1" x14ac:dyDescent="0.25">
      <c r="A596" s="16">
        <v>43630</v>
      </c>
      <c r="B596" s="16"/>
      <c r="C596" s="17">
        <v>2890.5</v>
      </c>
      <c r="D596" s="19">
        <f t="shared" si="177"/>
        <v>-1.3819312489203872E-3</v>
      </c>
      <c r="F596" s="67">
        <v>1522.5</v>
      </c>
      <c r="G596" s="19">
        <f t="shared" si="178"/>
        <v>-8.6599817684593905E-3</v>
      </c>
      <c r="I596" s="30">
        <v>119.77961000000001</v>
      </c>
      <c r="J596" s="48">
        <f t="shared" si="179"/>
        <v>4.7176348022115455E-4</v>
      </c>
      <c r="L596" s="30">
        <v>50.716453999999999</v>
      </c>
      <c r="M596" s="19">
        <f t="shared" si="180"/>
        <v>-2.5280423961935194E-2</v>
      </c>
      <c r="O596" s="30">
        <v>39.770000000000003</v>
      </c>
      <c r="P596" s="19">
        <f t="shared" si="181"/>
        <v>-1.5106512751200674E-2</v>
      </c>
      <c r="R596" s="20">
        <f t="shared" si="171"/>
        <v>5.5027863384497407E-5</v>
      </c>
      <c r="S596" s="20">
        <f t="shared" si="172"/>
        <v>1.0429743389346666E-4</v>
      </c>
      <c r="U596" s="20">
        <f t="shared" si="182"/>
        <v>7.9391990732131709E-5</v>
      </c>
      <c r="V596" s="20">
        <f t="shared" si="183"/>
        <v>1.0329645565051448E-4</v>
      </c>
      <c r="X596" s="20">
        <f t="shared" si="173"/>
        <v>7.3101581267630861E-5</v>
      </c>
      <c r="Y596" s="20">
        <f t="shared" si="174"/>
        <v>8.4271782293667921E-5</v>
      </c>
      <c r="AA596" s="20">
        <f t="shared" si="184"/>
        <v>4.6157285345553771E-5</v>
      </c>
      <c r="AB596" s="50">
        <f t="shared" si="185"/>
        <v>9.3857278845437605E-5</v>
      </c>
      <c r="AD596" s="51">
        <f t="shared" si="186"/>
        <v>1.4427598283690264</v>
      </c>
      <c r="AE596" s="21">
        <f t="shared" si="187"/>
        <v>0.9904026570397253</v>
      </c>
      <c r="AG596" s="21">
        <f t="shared" si="175"/>
        <v>1.3284466590470099</v>
      </c>
      <c r="AH596" s="21">
        <f t="shared" si="176"/>
        <v>0.80799478134568781</v>
      </c>
      <c r="AJ596" s="21">
        <f t="shared" si="188"/>
        <v>0.83879842877121991</v>
      </c>
      <c r="AK596" s="21">
        <f t="shared" si="189"/>
        <v>0.89990017339551209</v>
      </c>
    </row>
    <row r="597" spans="1:37" ht="17" thickBot="1" x14ac:dyDescent="0.25">
      <c r="A597" s="16">
        <v>43629</v>
      </c>
      <c r="B597" s="16"/>
      <c r="C597" s="17">
        <v>2894.5</v>
      </c>
      <c r="D597" s="19">
        <f t="shared" si="177"/>
        <v>4.6858729607774929E-3</v>
      </c>
      <c r="F597" s="67">
        <v>1535.8</v>
      </c>
      <c r="G597" s="19">
        <f t="shared" si="178"/>
        <v>1.0534350140479987E-2</v>
      </c>
      <c r="I597" s="30">
        <v>119.723129</v>
      </c>
      <c r="J597" s="48">
        <f t="shared" si="179"/>
        <v>5.5082343172285775E-4</v>
      </c>
      <c r="L597" s="30">
        <v>52.031841</v>
      </c>
      <c r="M597" s="19">
        <f t="shared" si="180"/>
        <v>5.549614203802733E-3</v>
      </c>
      <c r="O597" s="30">
        <v>40.380001</v>
      </c>
      <c r="P597" s="19">
        <f t="shared" si="181"/>
        <v>-2.4703310276679158E-3</v>
      </c>
      <c r="R597" s="20">
        <f t="shared" si="171"/>
        <v>5.5074137122730991E-5</v>
      </c>
      <c r="S597" s="20">
        <f t="shared" si="172"/>
        <v>1.0346047736996715E-4</v>
      </c>
      <c r="U597" s="20">
        <f t="shared" si="182"/>
        <v>7.9688713123020121E-5</v>
      </c>
      <c r="V597" s="20">
        <f t="shared" si="183"/>
        <v>1.0352093449603459E-4</v>
      </c>
      <c r="X597" s="20">
        <f t="shared" si="173"/>
        <v>7.235313164719399E-5</v>
      </c>
      <c r="Y597" s="20">
        <f t="shared" si="174"/>
        <v>8.1545271264848548E-5</v>
      </c>
      <c r="AA597" s="20">
        <f t="shared" si="184"/>
        <v>4.5994678731674692E-5</v>
      </c>
      <c r="AB597" s="50">
        <f t="shared" si="185"/>
        <v>9.2407397828846849E-5</v>
      </c>
      <c r="AD597" s="51">
        <f t="shared" si="186"/>
        <v>1.4469353000562917</v>
      </c>
      <c r="AE597" s="21">
        <f t="shared" si="187"/>
        <v>1.000584349962462</v>
      </c>
      <c r="AG597" s="21">
        <f t="shared" si="175"/>
        <v>1.3137406308510526</v>
      </c>
      <c r="AH597" s="21">
        <f t="shared" si="176"/>
        <v>0.78817799161363411</v>
      </c>
      <c r="AJ597" s="21">
        <f t="shared" si="188"/>
        <v>0.83514115943708733</v>
      </c>
      <c r="AK597" s="21">
        <f t="shared" si="189"/>
        <v>0.89316616526332759</v>
      </c>
    </row>
    <row r="598" spans="1:37" ht="17" thickBot="1" x14ac:dyDescent="0.25">
      <c r="A598" s="16">
        <v>43628</v>
      </c>
      <c r="B598" s="16"/>
      <c r="C598" s="17">
        <v>2881</v>
      </c>
      <c r="D598" s="19">
        <f t="shared" si="177"/>
        <v>-2.0782819535850594E-3</v>
      </c>
      <c r="F598" s="67">
        <v>1519.79</v>
      </c>
      <c r="G598" s="19">
        <f t="shared" si="178"/>
        <v>4.4763052050211805E-4</v>
      </c>
      <c r="I598" s="30">
        <v>119.657219</v>
      </c>
      <c r="J598" s="48">
        <f t="shared" si="179"/>
        <v>-1.4141759336975257E-3</v>
      </c>
      <c r="L598" s="30">
        <v>51.744678</v>
      </c>
      <c r="M598" s="19">
        <f t="shared" si="180"/>
        <v>-2.1887513093878264E-2</v>
      </c>
      <c r="O598" s="30">
        <v>40.479999999999997</v>
      </c>
      <c r="P598" s="19">
        <f t="shared" si="181"/>
        <v>1.9390607388330316E-2</v>
      </c>
      <c r="R598" s="20">
        <f t="shared" si="171"/>
        <v>5.5245480836513181E-5</v>
      </c>
      <c r="S598" s="20">
        <f t="shared" si="172"/>
        <v>1.0340944166862187E-4</v>
      </c>
      <c r="U598" s="20">
        <f t="shared" si="182"/>
        <v>7.9652922224983678E-5</v>
      </c>
      <c r="V598" s="20">
        <f t="shared" si="183"/>
        <v>1.0343142124705747E-4</v>
      </c>
      <c r="X598" s="20">
        <f t="shared" si="173"/>
        <v>7.2085681459481142E-5</v>
      </c>
      <c r="Y598" s="20">
        <f t="shared" si="174"/>
        <v>8.0935771652359249E-5</v>
      </c>
      <c r="AA598" s="20">
        <f t="shared" si="184"/>
        <v>4.6295536153876724E-5</v>
      </c>
      <c r="AB598" s="50">
        <f t="shared" si="185"/>
        <v>9.3079572993629033E-5</v>
      </c>
      <c r="AD598" s="51">
        <f t="shared" si="186"/>
        <v>1.441799781971288</v>
      </c>
      <c r="AE598" s="21">
        <f t="shared" si="187"/>
        <v>1.0002125490485292</v>
      </c>
      <c r="AG598" s="21">
        <f t="shared" si="175"/>
        <v>1.3048249443751394</v>
      </c>
      <c r="AH598" s="21">
        <f t="shared" si="176"/>
        <v>0.78267293920529957</v>
      </c>
      <c r="AJ598" s="21">
        <f t="shared" si="188"/>
        <v>0.83799679997135246</v>
      </c>
      <c r="AK598" s="21">
        <f t="shared" si="189"/>
        <v>0.90010710329434762</v>
      </c>
    </row>
    <row r="599" spans="1:37" ht="17" thickBot="1" x14ac:dyDescent="0.25">
      <c r="A599" s="16">
        <v>43627</v>
      </c>
      <c r="B599" s="16"/>
      <c r="C599" s="17">
        <v>2887</v>
      </c>
      <c r="D599" s="19">
        <f t="shared" si="177"/>
        <v>-7.7874881024486697E-4</v>
      </c>
      <c r="F599" s="67">
        <v>1519.11</v>
      </c>
      <c r="G599" s="19">
        <f t="shared" si="178"/>
        <v>-2.9207907794901455E-3</v>
      </c>
      <c r="I599" s="30">
        <v>119.82667499999999</v>
      </c>
      <c r="J599" s="48">
        <f t="shared" si="179"/>
        <v>1.2247504060211023E-2</v>
      </c>
      <c r="L599" s="30">
        <v>52.902583999999997</v>
      </c>
      <c r="M599" s="19">
        <f t="shared" si="180"/>
        <v>1.2229740206801676E-2</v>
      </c>
      <c r="O599" s="30">
        <v>39.709999000000003</v>
      </c>
      <c r="P599" s="19">
        <f t="shared" si="181"/>
        <v>-6.0075592989345949E-3</v>
      </c>
      <c r="R599" s="20">
        <f t="shared" si="171"/>
        <v>5.5163927521664007E-5</v>
      </c>
      <c r="S599" s="20">
        <f t="shared" si="172"/>
        <v>1.0343620735857682E-4</v>
      </c>
      <c r="U599" s="20">
        <f t="shared" si="182"/>
        <v>7.9770556617052204E-5</v>
      </c>
      <c r="V599" s="20">
        <f t="shared" si="183"/>
        <v>1.0314514285356394E-4</v>
      </c>
      <c r="X599" s="20">
        <f t="shared" si="173"/>
        <v>7.1343010145013299E-5</v>
      </c>
      <c r="Y599" s="20">
        <f t="shared" si="174"/>
        <v>8.098614429836987E-5</v>
      </c>
      <c r="AA599" s="20">
        <f t="shared" si="184"/>
        <v>4.6885476130811287E-5</v>
      </c>
      <c r="AB599" s="50">
        <f t="shared" si="185"/>
        <v>9.2999844421673029E-5</v>
      </c>
      <c r="AD599" s="51">
        <f t="shared" si="186"/>
        <v>1.4460637630582898</v>
      </c>
      <c r="AE599" s="21">
        <f t="shared" si="187"/>
        <v>0.99718604816972978</v>
      </c>
      <c r="AG599" s="21">
        <f t="shared" si="175"/>
        <v>1.2932909847108953</v>
      </c>
      <c r="AH599" s="21">
        <f t="shared" si="176"/>
        <v>0.78295740308439088</v>
      </c>
      <c r="AJ599" s="21">
        <f t="shared" si="188"/>
        <v>0.84992998572116529</v>
      </c>
      <c r="AK599" s="21">
        <f t="shared" si="189"/>
        <v>0.8991033874557619</v>
      </c>
    </row>
    <row r="600" spans="1:37" ht="17" thickBot="1" x14ac:dyDescent="0.25">
      <c r="A600" s="16">
        <v>43626</v>
      </c>
      <c r="B600" s="16"/>
      <c r="C600" s="17">
        <v>2889.25</v>
      </c>
      <c r="D600" s="19">
        <f t="shared" si="177"/>
        <v>4.9565217391305261E-3</v>
      </c>
      <c r="F600" s="67">
        <v>1523.56</v>
      </c>
      <c r="G600" s="19">
        <f t="shared" si="178"/>
        <v>6.055243365315377E-3</v>
      </c>
      <c r="I600" s="30">
        <v>118.37685399999999</v>
      </c>
      <c r="J600" s="48">
        <f t="shared" si="179"/>
        <v>1.0284453582630526E-2</v>
      </c>
      <c r="L600" s="30">
        <v>52.263415999999999</v>
      </c>
      <c r="M600" s="19">
        <f t="shared" si="180"/>
        <v>8.7608414677295965E-3</v>
      </c>
      <c r="O600" s="30">
        <v>39.950001</v>
      </c>
      <c r="P600" s="19">
        <f t="shared" si="181"/>
        <v>-5.7242160278745402E-3</v>
      </c>
      <c r="R600" s="20">
        <f t="shared" si="171"/>
        <v>5.5750803234331011E-5</v>
      </c>
      <c r="S600" s="20">
        <f t="shared" si="172"/>
        <v>1.0406595594685187E-4</v>
      </c>
      <c r="U600" s="20">
        <f t="shared" si="182"/>
        <v>8.193897447370892E-5</v>
      </c>
      <c r="V600" s="20">
        <f t="shared" si="183"/>
        <v>1.0572945762231701E-4</v>
      </c>
      <c r="X600" s="20">
        <f t="shared" si="173"/>
        <v>7.235350494582226E-5</v>
      </c>
      <c r="Y600" s="20">
        <f t="shared" si="174"/>
        <v>8.225678583045467E-5</v>
      </c>
      <c r="AA600" s="20">
        <f t="shared" si="184"/>
        <v>4.6836111781172802E-5</v>
      </c>
      <c r="AB600" s="50">
        <f t="shared" si="185"/>
        <v>9.2834062087598842E-5</v>
      </c>
      <c r="AD600" s="51">
        <f t="shared" si="186"/>
        <v>1.4697362140111982</v>
      </c>
      <c r="AE600" s="21">
        <f t="shared" si="187"/>
        <v>1.0159850708171529</v>
      </c>
      <c r="AG600" s="21">
        <f t="shared" si="175"/>
        <v>1.297802018057157</v>
      </c>
      <c r="AH600" s="21">
        <f t="shared" si="176"/>
        <v>0.79042934917606011</v>
      </c>
      <c r="AJ600" s="21">
        <f t="shared" si="188"/>
        <v>0.84009752441255237</v>
      </c>
      <c r="AK600" s="21">
        <f t="shared" si="189"/>
        <v>0.89206946924132102</v>
      </c>
    </row>
    <row r="601" spans="1:37" ht="17" thickBot="1" x14ac:dyDescent="0.25">
      <c r="A601" s="16">
        <v>43623</v>
      </c>
      <c r="B601" s="16"/>
      <c r="C601" s="17">
        <v>2875</v>
      </c>
      <c r="D601" s="19">
        <f t="shared" si="177"/>
        <v>1.0278485460774922E-2</v>
      </c>
      <c r="F601" s="67">
        <v>1514.39</v>
      </c>
      <c r="G601" s="19">
        <f t="shared" si="178"/>
        <v>1.0071433812004482E-2</v>
      </c>
      <c r="I601" s="30">
        <v>117.171806</v>
      </c>
      <c r="J601" s="48">
        <f t="shared" si="179"/>
        <v>8.6716012676990584E-3</v>
      </c>
      <c r="L601" s="30">
        <v>51.809520999999997</v>
      </c>
      <c r="M601" s="19">
        <f t="shared" si="180"/>
        <v>1.5063596839892224E-2</v>
      </c>
      <c r="O601" s="30">
        <v>40.18</v>
      </c>
      <c r="P601" s="19">
        <f t="shared" si="181"/>
        <v>2.1092809204208862E-2</v>
      </c>
      <c r="R601" s="20">
        <f t="shared" si="171"/>
        <v>5.8125040063613238E-5</v>
      </c>
      <c r="S601" s="20">
        <f t="shared" si="172"/>
        <v>1.0486426961115686E-4</v>
      </c>
      <c r="U601" s="20">
        <f t="shared" si="182"/>
        <v>8.6232627910440979E-5</v>
      </c>
      <c r="V601" s="20">
        <f t="shared" si="183"/>
        <v>1.0828250492540299E-4</v>
      </c>
      <c r="X601" s="20">
        <f t="shared" si="173"/>
        <v>7.4413506678317569E-5</v>
      </c>
      <c r="Y601" s="20">
        <f t="shared" si="174"/>
        <v>8.3432698559265727E-5</v>
      </c>
      <c r="AA601" s="20">
        <f t="shared" si="184"/>
        <v>5.1025479455592301E-5</v>
      </c>
      <c r="AB601" s="50">
        <f t="shared" si="185"/>
        <v>9.5888991116919154E-5</v>
      </c>
      <c r="AD601" s="51">
        <f t="shared" si="186"/>
        <v>1.4835710705070693</v>
      </c>
      <c r="AE601" s="21">
        <f t="shared" si="187"/>
        <v>1.0325967589048315</v>
      </c>
      <c r="AG601" s="21">
        <f t="shared" si="175"/>
        <v>1.2802314905396692</v>
      </c>
      <c r="AH601" s="21">
        <f t="shared" si="176"/>
        <v>0.79562561078849148</v>
      </c>
      <c r="AJ601" s="21">
        <f t="shared" si="188"/>
        <v>0.87785710598648992</v>
      </c>
      <c r="AK601" s="21">
        <f t="shared" si="189"/>
        <v>0.914410518210649</v>
      </c>
    </row>
    <row r="602" spans="1:37" ht="17" thickBot="1" x14ac:dyDescent="0.25">
      <c r="A602" s="16">
        <v>43622</v>
      </c>
      <c r="B602" s="16"/>
      <c r="C602" s="17">
        <v>2845.75</v>
      </c>
      <c r="D602" s="19">
        <f t="shared" si="177"/>
        <v>6.3654849261780555E-3</v>
      </c>
      <c r="F602" s="67">
        <v>1499.29</v>
      </c>
      <c r="G602" s="19">
        <f t="shared" si="178"/>
        <v>-4.977468658538986E-3</v>
      </c>
      <c r="I602" s="30">
        <v>116.164474</v>
      </c>
      <c r="J602" s="48">
        <f t="shared" si="179"/>
        <v>2.192902728725743E-3</v>
      </c>
      <c r="L602" s="30">
        <v>51.040664999999997</v>
      </c>
      <c r="M602" s="19">
        <f t="shared" si="180"/>
        <v>6.3926196417438685E-3</v>
      </c>
      <c r="O602" s="30">
        <v>39.349997999999999</v>
      </c>
      <c r="P602" s="19">
        <f t="shared" si="181"/>
        <v>-1.5225069779243317E-3</v>
      </c>
      <c r="R602" s="20">
        <f t="shared" si="171"/>
        <v>5.7167859942402887E-5</v>
      </c>
      <c r="S602" s="20">
        <f t="shared" si="172"/>
        <v>1.038266688967033E-4</v>
      </c>
      <c r="U602" s="20">
        <f t="shared" si="182"/>
        <v>8.5031914486921687E-5</v>
      </c>
      <c r="V602" s="20">
        <f t="shared" si="183"/>
        <v>1.0701479989223456E-4</v>
      </c>
      <c r="X602" s="20">
        <f t="shared" si="173"/>
        <v>7.3043433822412074E-5</v>
      </c>
      <c r="Y602" s="20">
        <f t="shared" si="174"/>
        <v>8.2002015573996891E-5</v>
      </c>
      <c r="AA602" s="20">
        <f t="shared" si="184"/>
        <v>4.8992648806748901E-5</v>
      </c>
      <c r="AB602" s="50">
        <f t="shared" si="185"/>
        <v>9.3771169046658406E-5</v>
      </c>
      <c r="AD602" s="51">
        <f t="shared" si="186"/>
        <v>1.4874076897856956</v>
      </c>
      <c r="AE602" s="21">
        <f t="shared" si="187"/>
        <v>1.0307062822048458</v>
      </c>
      <c r="AG602" s="21">
        <f t="shared" si="175"/>
        <v>1.2777010350921647</v>
      </c>
      <c r="AH602" s="21">
        <f t="shared" si="176"/>
        <v>0.78979723076332475</v>
      </c>
      <c r="AJ602" s="21">
        <f t="shared" si="188"/>
        <v>0.8569963762175008</v>
      </c>
      <c r="AK602" s="21">
        <f t="shared" si="189"/>
        <v>0.90315108866635152</v>
      </c>
    </row>
    <row r="603" spans="1:37" ht="17" thickBot="1" x14ac:dyDescent="0.25">
      <c r="A603" s="16">
        <v>43621</v>
      </c>
      <c r="B603" s="16"/>
      <c r="C603" s="17">
        <v>2827.75</v>
      </c>
      <c r="D603" s="19">
        <f t="shared" si="177"/>
        <v>8.1105169340462968E-3</v>
      </c>
      <c r="F603" s="67">
        <v>1506.79</v>
      </c>
      <c r="G603" s="19">
        <f t="shared" si="178"/>
        <v>-1.1733043432147205E-3</v>
      </c>
      <c r="I603" s="30">
        <v>115.91029399999999</v>
      </c>
      <c r="J603" s="48">
        <f t="shared" si="179"/>
        <v>8.5191066031224949E-3</v>
      </c>
      <c r="L603" s="30">
        <v>50.716453999999999</v>
      </c>
      <c r="M603" s="19">
        <f t="shared" si="180"/>
        <v>2.8555295719473017E-2</v>
      </c>
      <c r="O603" s="30">
        <v>39.409999999999997</v>
      </c>
      <c r="P603" s="19">
        <f t="shared" si="181"/>
        <v>2.799007704809231E-3</v>
      </c>
      <c r="R603" s="20">
        <f t="shared" si="171"/>
        <v>5.7695789803520113E-5</v>
      </c>
      <c r="S603" s="20">
        <f t="shared" si="172"/>
        <v>1.039981297215717E-4</v>
      </c>
      <c r="U603" s="20">
        <f t="shared" si="182"/>
        <v>9.3797808943712089E-5</v>
      </c>
      <c r="V603" s="20">
        <f t="shared" si="183"/>
        <v>1.1374233828793367E-4</v>
      </c>
      <c r="X603" s="20">
        <f t="shared" si="173"/>
        <v>7.379984602286452E-5</v>
      </c>
      <c r="Y603" s="20">
        <f t="shared" si="174"/>
        <v>8.2999704114025287E-5</v>
      </c>
      <c r="AA603" s="20">
        <f t="shared" si="184"/>
        <v>4.9158413810204384E-5</v>
      </c>
      <c r="AB603" s="50">
        <f t="shared" si="185"/>
        <v>9.36207033120122E-5</v>
      </c>
      <c r="AD603" s="51">
        <f t="shared" si="186"/>
        <v>1.6257305647974565</v>
      </c>
      <c r="AE603" s="21">
        <f t="shared" si="187"/>
        <v>1.0936959981150582</v>
      </c>
      <c r="AG603" s="21">
        <f t="shared" si="175"/>
        <v>1.2791201277283126</v>
      </c>
      <c r="AH603" s="21">
        <f t="shared" si="176"/>
        <v>0.79808843040000521</v>
      </c>
      <c r="AJ603" s="21">
        <f t="shared" si="188"/>
        <v>0.85202774721709673</v>
      </c>
      <c r="AK603" s="21">
        <f t="shared" si="189"/>
        <v>0.90021525928069668</v>
      </c>
    </row>
    <row r="604" spans="1:37" ht="17" thickBot="1" x14ac:dyDescent="0.25">
      <c r="A604" s="16">
        <v>43620</v>
      </c>
      <c r="B604" s="16"/>
      <c r="C604" s="17">
        <v>2805</v>
      </c>
      <c r="D604" s="19">
        <f t="shared" si="177"/>
        <v>2.0185488270594742E-2</v>
      </c>
      <c r="F604" s="67">
        <v>1508.56</v>
      </c>
      <c r="G604" s="19">
        <f t="shared" si="178"/>
        <v>2.6245255037483428E-2</v>
      </c>
      <c r="I604" s="30">
        <v>114.931183</v>
      </c>
      <c r="J604" s="48">
        <f t="shared" si="179"/>
        <v>1.1852524606810855E-2</v>
      </c>
      <c r="L604" s="30">
        <v>49.308436999999998</v>
      </c>
      <c r="M604" s="19">
        <f t="shared" si="180"/>
        <v>2.8003207154778886E-2</v>
      </c>
      <c r="O604" s="30">
        <v>39.299999</v>
      </c>
      <c r="P604" s="19">
        <f t="shared" si="181"/>
        <v>1.9984428237332708E-2</v>
      </c>
      <c r="R604" s="20">
        <f t="shared" si="171"/>
        <v>5.831669743628177E-5</v>
      </c>
      <c r="S604" s="20">
        <f t="shared" si="172"/>
        <v>1.0566956062284699E-4</v>
      </c>
      <c r="U604" s="20">
        <f t="shared" si="182"/>
        <v>9.6751716757092584E-5</v>
      </c>
      <c r="V604" s="20">
        <f t="shared" si="183"/>
        <v>1.1825488954082945E-4</v>
      </c>
      <c r="X604" s="20">
        <f t="shared" si="173"/>
        <v>7.2713230353136624E-5</v>
      </c>
      <c r="Y604" s="20">
        <f t="shared" si="174"/>
        <v>8.4724525747725531E-5</v>
      </c>
      <c r="AA604" s="20">
        <f t="shared" si="184"/>
        <v>5.0677927033100189E-5</v>
      </c>
      <c r="AB604" s="50">
        <f t="shared" si="185"/>
        <v>9.5581958109097517E-5</v>
      </c>
      <c r="AD604" s="51">
        <f t="shared" si="186"/>
        <v>1.6590740047103292</v>
      </c>
      <c r="AE604" s="21">
        <f t="shared" si="187"/>
        <v>1.1191007972759694</v>
      </c>
      <c r="AG604" s="21">
        <f t="shared" si="175"/>
        <v>1.2468681106742172</v>
      </c>
      <c r="AH604" s="21">
        <f t="shared" si="176"/>
        <v>0.80178743290248045</v>
      </c>
      <c r="AJ604" s="21">
        <f t="shared" si="188"/>
        <v>0.86901229426567095</v>
      </c>
      <c r="AK604" s="21">
        <f t="shared" si="189"/>
        <v>0.90453634467399857</v>
      </c>
    </row>
    <row r="605" spans="1:37" ht="17" thickBot="1" x14ac:dyDescent="0.25">
      <c r="A605" s="16">
        <v>43619</v>
      </c>
      <c r="B605" s="16"/>
      <c r="C605" s="17">
        <v>2749.5</v>
      </c>
      <c r="D605" s="19">
        <f t="shared" si="177"/>
        <v>-1.0899182561308063E-3</v>
      </c>
      <c r="F605" s="67">
        <v>1469.98</v>
      </c>
      <c r="G605" s="19">
        <f t="shared" si="178"/>
        <v>3.063821656920318E-3</v>
      </c>
      <c r="I605" s="30">
        <v>113.584915</v>
      </c>
      <c r="J605" s="48">
        <f t="shared" si="179"/>
        <v>7.0110844266986216E-3</v>
      </c>
      <c r="L605" s="30">
        <v>47.965255999999997</v>
      </c>
      <c r="M605" s="19">
        <f t="shared" si="180"/>
        <v>-4.8050036141371599E-3</v>
      </c>
      <c r="O605" s="30">
        <v>38.529998999999997</v>
      </c>
      <c r="P605" s="19">
        <f t="shared" si="181"/>
        <v>1.3947342105263161E-2</v>
      </c>
      <c r="R605" s="20">
        <f t="shared" si="171"/>
        <v>5.4064998907107105E-5</v>
      </c>
      <c r="S605" s="20">
        <f t="shared" si="172"/>
        <v>9.8596715724673636E-5</v>
      </c>
      <c r="U605" s="20">
        <f t="shared" si="182"/>
        <v>9.3829230603872788E-5</v>
      </c>
      <c r="V605" s="20">
        <f t="shared" si="183"/>
        <v>1.1519527370967606E-4</v>
      </c>
      <c r="X605" s="20">
        <f t="shared" si="173"/>
        <v>6.6960251249257343E-5</v>
      </c>
      <c r="Y605" s="20">
        <f t="shared" si="174"/>
        <v>7.7261293395445367E-5</v>
      </c>
      <c r="AA605" s="20">
        <f t="shared" si="184"/>
        <v>4.6099331277725934E-5</v>
      </c>
      <c r="AB605" s="50">
        <f t="shared" si="185"/>
        <v>9.171620902153985E-5</v>
      </c>
      <c r="AD605" s="51">
        <f t="shared" si="186"/>
        <v>1.7354893646643259</v>
      </c>
      <c r="AE605" s="21">
        <f t="shared" si="187"/>
        <v>1.1683479805894657</v>
      </c>
      <c r="AG605" s="21">
        <f t="shared" si="175"/>
        <v>1.2385138740926729</v>
      </c>
      <c r="AH605" s="21">
        <f t="shared" si="176"/>
        <v>0.7836091986186805</v>
      </c>
      <c r="AJ605" s="21">
        <f t="shared" si="188"/>
        <v>0.8526649812188557</v>
      </c>
      <c r="AK605" s="21">
        <f t="shared" si="189"/>
        <v>0.93021566030305458</v>
      </c>
    </row>
    <row r="606" spans="1:37" ht="17" thickBot="1" x14ac:dyDescent="0.25">
      <c r="A606" s="16">
        <v>43616</v>
      </c>
      <c r="B606" s="16"/>
      <c r="C606" s="17">
        <v>2752.5</v>
      </c>
      <c r="D606" s="19">
        <f t="shared" si="177"/>
        <v>-1.3617631248880158E-2</v>
      </c>
      <c r="F606" s="67">
        <v>1465.49</v>
      </c>
      <c r="G606" s="19">
        <f t="shared" si="178"/>
        <v>-1.3490134834032275E-2</v>
      </c>
      <c r="I606" s="30">
        <v>112.794106</v>
      </c>
      <c r="J606" s="48">
        <f t="shared" si="179"/>
        <v>-1.6661115771511192E-2</v>
      </c>
      <c r="L606" s="30">
        <v>48.196841999999997</v>
      </c>
      <c r="M606" s="19">
        <f t="shared" si="180"/>
        <v>-2.8747570148063617E-2</v>
      </c>
      <c r="O606" s="30">
        <v>38</v>
      </c>
      <c r="P606" s="19">
        <f t="shared" si="181"/>
        <v>-1.3243262178305071E-2</v>
      </c>
      <c r="R606" s="20">
        <f t="shared" si="171"/>
        <v>5.4075685735019054E-5</v>
      </c>
      <c r="S606" s="20">
        <f t="shared" si="172"/>
        <v>9.8561516455728261E-5</v>
      </c>
      <c r="U606" s="20">
        <f t="shared" si="182"/>
        <v>9.3918393328944004E-5</v>
      </c>
      <c r="V606" s="20">
        <f t="shared" si="183"/>
        <v>1.1500278279654863E-4</v>
      </c>
      <c r="X606" s="20">
        <f t="shared" si="173"/>
        <v>6.7124761010124725E-5</v>
      </c>
      <c r="Y606" s="20">
        <f t="shared" si="174"/>
        <v>7.712434141493467E-5</v>
      </c>
      <c r="AA606" s="20">
        <f t="shared" si="184"/>
        <v>4.635218609310297E-5</v>
      </c>
      <c r="AB606" s="50">
        <f t="shared" si="185"/>
        <v>9.1268622022903285E-5</v>
      </c>
      <c r="AD606" s="51">
        <f t="shared" si="186"/>
        <v>1.7367952352774896</v>
      </c>
      <c r="AE606" s="21">
        <f t="shared" si="187"/>
        <v>1.1668122298849313</v>
      </c>
      <c r="AG606" s="21">
        <f t="shared" si="175"/>
        <v>1.2413113231526749</v>
      </c>
      <c r="AH606" s="21">
        <f t="shared" si="176"/>
        <v>0.78249954128472932</v>
      </c>
      <c r="AJ606" s="21">
        <f t="shared" si="188"/>
        <v>0.85717241423876389</v>
      </c>
      <c r="AK606" s="21">
        <f t="shared" si="189"/>
        <v>0.92600667385124102</v>
      </c>
    </row>
    <row r="607" spans="1:37" ht="17" thickBot="1" x14ac:dyDescent="0.25">
      <c r="A607" s="16">
        <v>43615</v>
      </c>
      <c r="B607" s="16"/>
      <c r="C607" s="17">
        <v>2790.5</v>
      </c>
      <c r="D607" s="19">
        <f t="shared" si="177"/>
        <v>3.776978417266097E-3</v>
      </c>
      <c r="F607" s="67">
        <v>1485.53</v>
      </c>
      <c r="G607" s="19">
        <f t="shared" si="178"/>
        <v>-2.9665425014262503E-3</v>
      </c>
      <c r="I607" s="30">
        <v>114.705223</v>
      </c>
      <c r="J607" s="48">
        <f t="shared" si="179"/>
        <v>2.9633287660795204E-3</v>
      </c>
      <c r="L607" s="30">
        <v>49.623393999999998</v>
      </c>
      <c r="M607" s="19">
        <f t="shared" si="180"/>
        <v>7.3337283765644301E-3</v>
      </c>
      <c r="O607" s="30">
        <v>38.509998000000003</v>
      </c>
      <c r="P607" s="19">
        <f t="shared" si="181"/>
        <v>2.3425300542703198E-3</v>
      </c>
      <c r="R607" s="20">
        <f t="shared" si="171"/>
        <v>5.4462054543679755E-5</v>
      </c>
      <c r="S607" s="20">
        <f t="shared" si="172"/>
        <v>9.9731751462067727E-5</v>
      </c>
      <c r="U607" s="20">
        <f t="shared" si="182"/>
        <v>9.6716655326446822E-5</v>
      </c>
      <c r="V607" s="20">
        <f t="shared" si="183"/>
        <v>1.184776542928845E-4</v>
      </c>
      <c r="X607" s="20">
        <f t="shared" si="173"/>
        <v>6.3578971528444031E-5</v>
      </c>
      <c r="Y607" s="20">
        <f t="shared" si="174"/>
        <v>7.3907954490250397E-5</v>
      </c>
      <c r="AA607" s="20">
        <f t="shared" si="184"/>
        <v>4.2988451270089272E-5</v>
      </c>
      <c r="AB607" s="50">
        <f t="shared" si="185"/>
        <v>8.7874876197555326E-5</v>
      </c>
      <c r="AD607" s="51">
        <f t="shared" si="186"/>
        <v>1.7758539617501568</v>
      </c>
      <c r="AE607" s="21">
        <f t="shared" si="187"/>
        <v>1.1879632369431179</v>
      </c>
      <c r="AG607" s="21">
        <f t="shared" si="175"/>
        <v>1.1673994317906664</v>
      </c>
      <c r="AH607" s="21">
        <f t="shared" si="176"/>
        <v>0.74106744749550268</v>
      </c>
      <c r="AJ607" s="21">
        <f t="shared" si="188"/>
        <v>0.78932848990505122</v>
      </c>
      <c r="AK607" s="21">
        <f t="shared" si="189"/>
        <v>0.88111233292616864</v>
      </c>
    </row>
    <row r="608" spans="1:37" ht="17" thickBot="1" x14ac:dyDescent="0.25">
      <c r="A608" s="16">
        <v>43614</v>
      </c>
      <c r="B608" s="16"/>
      <c r="C608" s="17">
        <v>2780</v>
      </c>
      <c r="D608" s="19">
        <f t="shared" si="177"/>
        <v>-8.9126559714794995E-3</v>
      </c>
      <c r="F608" s="67">
        <v>1489.95</v>
      </c>
      <c r="G608" s="19">
        <f t="shared" si="178"/>
        <v>-9.3549287908405443E-3</v>
      </c>
      <c r="I608" s="30">
        <v>114.36631800000001</v>
      </c>
      <c r="J608" s="48">
        <f t="shared" si="179"/>
        <v>-9.0456995738197321E-4</v>
      </c>
      <c r="L608" s="30">
        <v>49.262118999999998</v>
      </c>
      <c r="M608" s="19">
        <f t="shared" si="180"/>
        <v>-1.3906878019942948E-2</v>
      </c>
      <c r="O608" s="30">
        <v>38.419998</v>
      </c>
      <c r="P608" s="19">
        <f t="shared" si="181"/>
        <v>5.7590836188721184E-3</v>
      </c>
      <c r="R608" s="20">
        <f t="shared" si="171"/>
        <v>5.6300761556385973E-5</v>
      </c>
      <c r="S608" s="20">
        <f t="shared" si="172"/>
        <v>1.0080266835861157E-4</v>
      </c>
      <c r="U608" s="20">
        <f t="shared" si="182"/>
        <v>9.9914382644427407E-5</v>
      </c>
      <c r="V608" s="20">
        <f t="shared" si="183"/>
        <v>1.2120426580640908E-4</v>
      </c>
      <c r="X608" s="20">
        <f t="shared" si="173"/>
        <v>6.5798219113730573E-5</v>
      </c>
      <c r="Y608" s="20">
        <f t="shared" si="174"/>
        <v>7.5955774484337245E-5</v>
      </c>
      <c r="AA608" s="20">
        <f t="shared" si="184"/>
        <v>4.3625740636395451E-5</v>
      </c>
      <c r="AB608" s="50">
        <f t="shared" si="185"/>
        <v>8.8428337587466785E-5</v>
      </c>
      <c r="AD608" s="51">
        <f t="shared" si="186"/>
        <v>1.7746541944083971</v>
      </c>
      <c r="AE608" s="21">
        <f t="shared" si="187"/>
        <v>1.2023914424092188</v>
      </c>
      <c r="AG608" s="21">
        <f t="shared" si="175"/>
        <v>1.1686914580690488</v>
      </c>
      <c r="AH608" s="21">
        <f t="shared" si="176"/>
        <v>0.75350956201000552</v>
      </c>
      <c r="AJ608" s="21">
        <f t="shared" si="188"/>
        <v>0.77486945878527203</v>
      </c>
      <c r="AK608" s="21">
        <f t="shared" si="189"/>
        <v>0.87724203165810699</v>
      </c>
    </row>
    <row r="609" spans="1:37" ht="17" thickBot="1" x14ac:dyDescent="0.25">
      <c r="A609" s="16">
        <v>43613</v>
      </c>
      <c r="B609" s="16"/>
      <c r="C609" s="17">
        <v>2805</v>
      </c>
      <c r="D609" s="19">
        <f t="shared" si="177"/>
        <v>-9.4464553721197442E-3</v>
      </c>
      <c r="F609" s="67">
        <v>1504.02</v>
      </c>
      <c r="G609" s="19">
        <f t="shared" si="178"/>
        <v>-6.6639808204158602E-3</v>
      </c>
      <c r="I609" s="30">
        <v>114.469864</v>
      </c>
      <c r="J609" s="48">
        <f t="shared" si="179"/>
        <v>-1.0659232494155235E-2</v>
      </c>
      <c r="L609" s="30">
        <v>49.956862999999998</v>
      </c>
      <c r="M609" s="19">
        <f t="shared" si="180"/>
        <v>-8.0927322365822452E-3</v>
      </c>
      <c r="O609" s="30">
        <v>38.200001</v>
      </c>
      <c r="P609" s="19">
        <f t="shared" si="181"/>
        <v>2.8879233394591974E-3</v>
      </c>
      <c r="R609" s="20">
        <f t="shared" si="171"/>
        <v>5.5924721368703421E-5</v>
      </c>
      <c r="S609" s="20">
        <f t="shared" si="172"/>
        <v>1.0052606886541954E-4</v>
      </c>
      <c r="U609" s="20">
        <f t="shared" si="182"/>
        <v>1.0182241141804426E-4</v>
      </c>
      <c r="V609" s="20">
        <f t="shared" si="183"/>
        <v>1.2326425360512935E-4</v>
      </c>
      <c r="X609" s="20">
        <f t="shared" si="173"/>
        <v>6.4351557735517798E-5</v>
      </c>
      <c r="Y609" s="20">
        <f t="shared" si="174"/>
        <v>7.4523863095811527E-5</v>
      </c>
      <c r="AA609" s="20">
        <f t="shared" si="184"/>
        <v>4.5467734801320292E-5</v>
      </c>
      <c r="AB609" s="50">
        <f t="shared" si="185"/>
        <v>9.0381552586751287E-5</v>
      </c>
      <c r="AD609" s="51">
        <f t="shared" si="186"/>
        <v>1.8207048497701785</v>
      </c>
      <c r="AE609" s="21">
        <f t="shared" si="187"/>
        <v>1.2261919221187374</v>
      </c>
      <c r="AG609" s="21">
        <f t="shared" si="175"/>
        <v>1.1506817765127071</v>
      </c>
      <c r="AH609" s="21">
        <f t="shared" si="176"/>
        <v>0.74133867898068539</v>
      </c>
      <c r="AJ609" s="21">
        <f t="shared" si="188"/>
        <v>0.81301674265944457</v>
      </c>
      <c r="AK609" s="21">
        <f t="shared" si="189"/>
        <v>0.89908571584302821</v>
      </c>
    </row>
    <row r="610" spans="1:37" ht="17" thickBot="1" x14ac:dyDescent="0.25">
      <c r="A610" s="16">
        <v>43609</v>
      </c>
      <c r="B610" s="16"/>
      <c r="C610" s="17">
        <v>2831.75</v>
      </c>
      <c r="D610" s="19">
        <f t="shared" si="177"/>
        <v>4.3447419755275885E-3</v>
      </c>
      <c r="F610" s="67">
        <v>1514.11</v>
      </c>
      <c r="G610" s="19">
        <f t="shared" si="178"/>
        <v>8.4788661098453844E-3</v>
      </c>
      <c r="I610" s="30">
        <v>115.703171</v>
      </c>
      <c r="J610" s="48">
        <f t="shared" si="179"/>
        <v>5.2348887189428428E-3</v>
      </c>
      <c r="L610" s="30">
        <v>50.364449</v>
      </c>
      <c r="M610" s="19">
        <f t="shared" si="180"/>
        <v>3.3216855239686094E-3</v>
      </c>
      <c r="O610" s="30">
        <v>38.090000000000003</v>
      </c>
      <c r="P610" s="19">
        <f t="shared" si="181"/>
        <v>2.1727495218012427E-2</v>
      </c>
      <c r="R610" s="20">
        <f t="shared" si="171"/>
        <v>5.4774795968414316E-5</v>
      </c>
      <c r="S610" s="20">
        <f t="shared" si="172"/>
        <v>1.0036375746310731E-4</v>
      </c>
      <c r="U610" s="20">
        <f t="shared" si="182"/>
        <v>1.0083555929074274E-4</v>
      </c>
      <c r="V610" s="20">
        <f t="shared" si="183"/>
        <v>1.2298506641193613E-4</v>
      </c>
      <c r="X610" s="20">
        <f t="shared" si="173"/>
        <v>6.3051894606283722E-5</v>
      </c>
      <c r="Y610" s="20">
        <f t="shared" si="174"/>
        <v>7.3427332164833901E-5</v>
      </c>
      <c r="AA610" s="20">
        <f t="shared" si="184"/>
        <v>4.5849828162839671E-5</v>
      </c>
      <c r="AB610" s="50">
        <f t="shared" si="185"/>
        <v>9.1165735067590413E-5</v>
      </c>
      <c r="AD610" s="51">
        <f t="shared" si="186"/>
        <v>1.8409116366017901</v>
      </c>
      <c r="AE610" s="21">
        <f t="shared" si="187"/>
        <v>1.2253932048841853</v>
      </c>
      <c r="AG610" s="21">
        <f t="shared" si="175"/>
        <v>1.151111446268871</v>
      </c>
      <c r="AH610" s="21">
        <f t="shared" si="176"/>
        <v>0.73161202829442729</v>
      </c>
      <c r="AJ610" s="21">
        <f t="shared" si="188"/>
        <v>0.83706068369983166</v>
      </c>
      <c r="AK610" s="21">
        <f t="shared" si="189"/>
        <v>0.90835314830756519</v>
      </c>
    </row>
    <row r="611" spans="1:37" ht="17" thickBot="1" x14ac:dyDescent="0.25">
      <c r="A611" s="16">
        <v>43608</v>
      </c>
      <c r="B611" s="16"/>
      <c r="C611" s="17">
        <v>2819.5</v>
      </c>
      <c r="D611" s="19">
        <f t="shared" si="177"/>
        <v>-1.3298337707786545E-2</v>
      </c>
      <c r="F611" s="67">
        <v>1501.38</v>
      </c>
      <c r="G611" s="19">
        <f t="shared" si="178"/>
        <v>-1.9750200766503689E-2</v>
      </c>
      <c r="I611" s="30">
        <v>115.100632</v>
      </c>
      <c r="J611" s="48">
        <f t="shared" si="179"/>
        <v>-1.0521290284156382E-2</v>
      </c>
      <c r="L611" s="30">
        <v>50.197707999999999</v>
      </c>
      <c r="M611" s="19">
        <f t="shared" si="180"/>
        <v>-2.6934896490998117E-2</v>
      </c>
      <c r="O611" s="30">
        <v>37.279998999999997</v>
      </c>
      <c r="P611" s="19">
        <f t="shared" si="181"/>
        <v>-5.0707764859682092E-3</v>
      </c>
      <c r="R611" s="20">
        <f t="shared" si="171"/>
        <v>5.5499311665444034E-5</v>
      </c>
      <c r="S611" s="20">
        <f t="shared" si="172"/>
        <v>1.0039656150008492E-4</v>
      </c>
      <c r="U611" s="20">
        <f t="shared" si="182"/>
        <v>9.9851526421972464E-5</v>
      </c>
      <c r="V611" s="20">
        <f t="shared" si="183"/>
        <v>1.2176855712302889E-4</v>
      </c>
      <c r="X611" s="20">
        <f t="shared" si="173"/>
        <v>6.4587872001854266E-5</v>
      </c>
      <c r="Y611" s="20">
        <f t="shared" si="174"/>
        <v>7.4815781680861798E-5</v>
      </c>
      <c r="AA611" s="20">
        <f t="shared" si="184"/>
        <v>4.6149374878658411E-5</v>
      </c>
      <c r="AB611" s="50">
        <f t="shared" si="185"/>
        <v>9.0374452344338851E-5</v>
      </c>
      <c r="AD611" s="51">
        <f t="shared" si="186"/>
        <v>1.7991489160061744</v>
      </c>
      <c r="AE611" s="21">
        <f t="shared" si="187"/>
        <v>1.2128757728712243</v>
      </c>
      <c r="AG611" s="21">
        <f t="shared" si="175"/>
        <v>1.163759874918757</v>
      </c>
      <c r="AH611" s="21">
        <f t="shared" si="176"/>
        <v>0.74520263008010001</v>
      </c>
      <c r="AJ611" s="21">
        <f t="shared" si="188"/>
        <v>0.83153058107912992</v>
      </c>
      <c r="AK611" s="21">
        <f t="shared" si="189"/>
        <v>0.90017477684494618</v>
      </c>
    </row>
    <row r="612" spans="1:37" ht="17" thickBot="1" x14ac:dyDescent="0.25">
      <c r="A612" s="16">
        <v>43607</v>
      </c>
      <c r="B612" s="16"/>
      <c r="C612" s="17">
        <v>2857.5</v>
      </c>
      <c r="D612" s="19">
        <f t="shared" si="177"/>
        <v>-2.9658060013956211E-3</v>
      </c>
      <c r="F612" s="67">
        <v>1531.63</v>
      </c>
      <c r="G612" s="19">
        <f t="shared" si="178"/>
        <v>-8.8141077495550446E-3</v>
      </c>
      <c r="I612" s="30">
        <v>116.324516</v>
      </c>
      <c r="J612" s="48">
        <f t="shared" si="179"/>
        <v>-1.1124435212199302E-2</v>
      </c>
      <c r="L612" s="30">
        <v>51.587204</v>
      </c>
      <c r="M612" s="19">
        <f t="shared" si="180"/>
        <v>-1.4684931630345122E-2</v>
      </c>
      <c r="O612" s="30">
        <v>37.470001000000003</v>
      </c>
      <c r="P612" s="19">
        <f t="shared" si="181"/>
        <v>-5.8370391572575286E-3</v>
      </c>
      <c r="R612" s="20">
        <f t="shared" si="171"/>
        <v>5.368028337403439E-5</v>
      </c>
      <c r="S612" s="20">
        <f t="shared" si="172"/>
        <v>9.7016693561294151E-5</v>
      </c>
      <c r="U612" s="20">
        <f t="shared" si="182"/>
        <v>9.8381530681838892E-5</v>
      </c>
      <c r="V612" s="20">
        <f t="shared" si="183"/>
        <v>1.1970723727592575E-4</v>
      </c>
      <c r="X612" s="20">
        <f t="shared" si="173"/>
        <v>6.0529302867364464E-5</v>
      </c>
      <c r="Y612" s="20">
        <f t="shared" si="174"/>
        <v>6.9184107351945808E-5</v>
      </c>
      <c r="AA612" s="20">
        <f t="shared" si="184"/>
        <v>4.6034089791346626E-5</v>
      </c>
      <c r="AB612" s="50">
        <f t="shared" si="185"/>
        <v>9.0388482259766791E-5</v>
      </c>
      <c r="AD612" s="51">
        <f t="shared" si="186"/>
        <v>1.8327312096386377</v>
      </c>
      <c r="AE612" s="21">
        <f t="shared" si="187"/>
        <v>1.2338828801694417</v>
      </c>
      <c r="AG612" s="21">
        <f t="shared" si="175"/>
        <v>1.1275891083809555</v>
      </c>
      <c r="AH612" s="21">
        <f t="shared" si="176"/>
        <v>0.71311549396636564</v>
      </c>
      <c r="AJ612" s="21">
        <f t="shared" si="188"/>
        <v>0.85756048399725304</v>
      </c>
      <c r="AK612" s="21">
        <f t="shared" si="189"/>
        <v>0.93167968255545919</v>
      </c>
    </row>
    <row r="613" spans="1:37" ht="17" thickBot="1" x14ac:dyDescent="0.25">
      <c r="A613" s="16">
        <v>43606</v>
      </c>
      <c r="B613" s="16"/>
      <c r="C613" s="17">
        <v>2866</v>
      </c>
      <c r="D613" s="19">
        <f t="shared" si="177"/>
        <v>7.7355836849508641E-3</v>
      </c>
      <c r="F613" s="67">
        <v>1545.25</v>
      </c>
      <c r="G613" s="19">
        <f t="shared" si="178"/>
        <v>1.3305267023397294E-2</v>
      </c>
      <c r="I613" s="30">
        <v>117.633118</v>
      </c>
      <c r="J613" s="48">
        <f t="shared" si="179"/>
        <v>2.0583229071846176E-2</v>
      </c>
      <c r="L613" s="30">
        <v>52.356048999999999</v>
      </c>
      <c r="M613" s="19">
        <f t="shared" si="180"/>
        <v>9.1054547557152254E-3</v>
      </c>
      <c r="O613" s="30">
        <v>37.689999</v>
      </c>
      <c r="P613" s="19">
        <f t="shared" si="181"/>
        <v>1.3717025282409923E-2</v>
      </c>
      <c r="R613" s="20">
        <f t="shared" si="171"/>
        <v>5.3499039741928489E-5</v>
      </c>
      <c r="S613" s="20">
        <f t="shared" si="172"/>
        <v>9.5996706081240019E-5</v>
      </c>
      <c r="U613" s="20">
        <f t="shared" si="182"/>
        <v>9.7944330391441198E-5</v>
      </c>
      <c r="V613" s="20">
        <f t="shared" si="183"/>
        <v>1.1852791895079203E-4</v>
      </c>
      <c r="X613" s="20">
        <f t="shared" si="173"/>
        <v>5.970427212321417E-5</v>
      </c>
      <c r="Y613" s="20">
        <f t="shared" si="174"/>
        <v>6.7326197590941681E-5</v>
      </c>
      <c r="AA613" s="20">
        <f t="shared" si="184"/>
        <v>4.5527727281668957E-5</v>
      </c>
      <c r="AB613" s="50">
        <f t="shared" si="185"/>
        <v>8.9735688241957478E-5</v>
      </c>
      <c r="AD613" s="51">
        <f t="shared" si="186"/>
        <v>1.830768007499018</v>
      </c>
      <c r="AE613" s="21">
        <f t="shared" si="187"/>
        <v>1.2347081872838879</v>
      </c>
      <c r="AG613" s="21">
        <f t="shared" si="175"/>
        <v>1.1159877338213697</v>
      </c>
      <c r="AH613" s="21">
        <f t="shared" si="176"/>
        <v>0.70133862232694644</v>
      </c>
      <c r="AJ613" s="21">
        <f t="shared" si="188"/>
        <v>0.85100083106702529</v>
      </c>
      <c r="AK613" s="21">
        <f t="shared" si="189"/>
        <v>0.93477882632781195</v>
      </c>
    </row>
    <row r="614" spans="1:37" ht="17" thickBot="1" x14ac:dyDescent="0.25">
      <c r="A614" s="16">
        <v>43605</v>
      </c>
      <c r="B614" s="16"/>
      <c r="C614" s="17">
        <v>2844</v>
      </c>
      <c r="D614" s="19">
        <f t="shared" si="177"/>
        <v>-6.2893081761006275E-3</v>
      </c>
      <c r="F614" s="67">
        <v>1524.96</v>
      </c>
      <c r="G614" s="19">
        <f t="shared" si="178"/>
        <v>-7.0323488045006544E-3</v>
      </c>
      <c r="I614" s="30">
        <v>115.26068100000001</v>
      </c>
      <c r="J614" s="48">
        <f t="shared" si="179"/>
        <v>-2.688243753113051E-3</v>
      </c>
      <c r="L614" s="30">
        <v>51.883625000000002</v>
      </c>
      <c r="M614" s="19">
        <f t="shared" si="180"/>
        <v>-6.0336705749853836E-3</v>
      </c>
      <c r="O614" s="30">
        <v>37.18</v>
      </c>
      <c r="P614" s="19">
        <f t="shared" si="181"/>
        <v>6.7695640400757817E-3</v>
      </c>
      <c r="R614" s="20">
        <f t="shared" si="171"/>
        <v>5.3131878166489515E-5</v>
      </c>
      <c r="S614" s="20">
        <f t="shared" si="172"/>
        <v>9.4390530626769868E-5</v>
      </c>
      <c r="U614" s="20">
        <f t="shared" si="182"/>
        <v>9.7182460437950807E-5</v>
      </c>
      <c r="V614" s="20">
        <f t="shared" si="183"/>
        <v>1.1650402002888408E-4</v>
      </c>
      <c r="X614" s="20">
        <f t="shared" si="173"/>
        <v>5.9077805722306112E-5</v>
      </c>
      <c r="Y614" s="20">
        <f t="shared" si="174"/>
        <v>6.6271892197874936E-5</v>
      </c>
      <c r="AA614" s="20">
        <f t="shared" si="184"/>
        <v>4.3317057454343799E-5</v>
      </c>
      <c r="AB614" s="50">
        <f t="shared" si="185"/>
        <v>8.6514101481493597E-5</v>
      </c>
      <c r="AD614" s="51">
        <f t="shared" si="186"/>
        <v>1.8290800888579197</v>
      </c>
      <c r="AE614" s="21">
        <f t="shared" si="187"/>
        <v>1.2342765662538044</v>
      </c>
      <c r="AG614" s="21">
        <f t="shared" si="175"/>
        <v>1.1119088532346804</v>
      </c>
      <c r="AH614" s="21">
        <f t="shared" si="176"/>
        <v>0.70210318511632275</v>
      </c>
      <c r="AJ614" s="21">
        <f t="shared" si="188"/>
        <v>0.81527435033651863</v>
      </c>
      <c r="AK614" s="21">
        <f t="shared" si="189"/>
        <v>0.91655488010316943</v>
      </c>
    </row>
    <row r="615" spans="1:37" ht="17" thickBot="1" x14ac:dyDescent="0.25">
      <c r="A615" s="16">
        <v>43602</v>
      </c>
      <c r="B615" s="16"/>
      <c r="C615" s="17">
        <v>2862</v>
      </c>
      <c r="D615" s="19">
        <f t="shared" si="177"/>
        <v>-5.7321521625847138E-3</v>
      </c>
      <c r="F615" s="67">
        <v>1535.76</v>
      </c>
      <c r="G615" s="19">
        <f t="shared" si="178"/>
        <v>-1.3793634892502182E-2</v>
      </c>
      <c r="I615" s="30">
        <v>115.571365</v>
      </c>
      <c r="J615" s="48">
        <f t="shared" si="179"/>
        <v>-3.0408283814575277E-2</v>
      </c>
      <c r="L615" s="30">
        <v>52.198574000000001</v>
      </c>
      <c r="M615" s="19">
        <f t="shared" si="180"/>
        <v>7.509295443978381E-3</v>
      </c>
      <c r="O615" s="30">
        <v>36.93</v>
      </c>
      <c r="P615" s="19">
        <f t="shared" si="181"/>
        <v>-2.1615240292637283E-3</v>
      </c>
      <c r="R615" s="20">
        <f t="shared" si="171"/>
        <v>5.2593051453596113E-5</v>
      </c>
      <c r="S615" s="20">
        <f t="shared" si="172"/>
        <v>9.4390809440314508E-5</v>
      </c>
      <c r="U615" s="20">
        <f t="shared" si="182"/>
        <v>9.7115058422416543E-5</v>
      </c>
      <c r="V615" s="20">
        <f t="shared" si="183"/>
        <v>1.1666353406203947E-4</v>
      </c>
      <c r="X615" s="20">
        <f t="shared" si="173"/>
        <v>5.8071987776145763E-5</v>
      </c>
      <c r="Y615" s="20">
        <f t="shared" si="174"/>
        <v>6.4748484193675914E-5</v>
      </c>
      <c r="AA615" s="20">
        <f t="shared" si="184"/>
        <v>4.3608983486855289E-5</v>
      </c>
      <c r="AB615" s="50">
        <f t="shared" si="185"/>
        <v>8.6516003571888387E-5</v>
      </c>
      <c r="AD615" s="51">
        <f t="shared" si="186"/>
        <v>1.8465378170365923</v>
      </c>
      <c r="AE615" s="21">
        <f t="shared" si="187"/>
        <v>1.2359628522500226</v>
      </c>
      <c r="AG615" s="21">
        <f t="shared" si="175"/>
        <v>1.104176049328186</v>
      </c>
      <c r="AH615" s="21">
        <f t="shared" si="176"/>
        <v>0.6859617432841052</v>
      </c>
      <c r="AJ615" s="21">
        <f t="shared" si="188"/>
        <v>0.82917766285784644</v>
      </c>
      <c r="AK615" s="21">
        <f t="shared" si="189"/>
        <v>0.91657232398875077</v>
      </c>
    </row>
    <row r="616" spans="1:37" ht="17" thickBot="1" x14ac:dyDescent="0.25">
      <c r="A616" s="16">
        <v>43601</v>
      </c>
      <c r="B616" s="16"/>
      <c r="C616" s="17">
        <v>2878.5</v>
      </c>
      <c r="D616" s="19">
        <f t="shared" si="177"/>
        <v>8.231173380035095E-3</v>
      </c>
      <c r="F616" s="67">
        <v>1557.24</v>
      </c>
      <c r="G616" s="19">
        <f t="shared" si="178"/>
        <v>5.7935631382124431E-3</v>
      </c>
      <c r="I616" s="30">
        <v>119.195908</v>
      </c>
      <c r="J616" s="48">
        <f t="shared" si="179"/>
        <v>-5.4202867266486265E-3</v>
      </c>
      <c r="L616" s="30">
        <v>51.809520999999997</v>
      </c>
      <c r="M616" s="19">
        <f t="shared" si="180"/>
        <v>6.6552327741611794E-2</v>
      </c>
      <c r="O616" s="30">
        <v>37.009998000000003</v>
      </c>
      <c r="P616" s="19">
        <f t="shared" si="181"/>
        <v>-3.1658895037705581E-2</v>
      </c>
      <c r="R616" s="20">
        <f t="shared" si="171"/>
        <v>5.2643173907773406E-5</v>
      </c>
      <c r="S616" s="20">
        <f t="shared" si="172"/>
        <v>9.4138671452757895E-5</v>
      </c>
      <c r="U616" s="20">
        <f t="shared" si="182"/>
        <v>9.57309226609066E-5</v>
      </c>
      <c r="V616" s="20">
        <f t="shared" si="183"/>
        <v>1.1355053996282136E-4</v>
      </c>
      <c r="X616" s="20">
        <f t="shared" si="173"/>
        <v>5.8838169300946866E-5</v>
      </c>
      <c r="Y616" s="20">
        <f t="shared" si="174"/>
        <v>6.6284173424271774E-5</v>
      </c>
      <c r="AA616" s="20">
        <f t="shared" si="184"/>
        <v>4.3092980574060711E-5</v>
      </c>
      <c r="AB616" s="50">
        <f t="shared" si="185"/>
        <v>8.5477534707090422E-5</v>
      </c>
      <c r="AD616" s="51">
        <f t="shared" si="186"/>
        <v>1.8184869101665384</v>
      </c>
      <c r="AE616" s="21">
        <f t="shared" si="187"/>
        <v>1.2062050399745128</v>
      </c>
      <c r="AG616" s="21">
        <f t="shared" si="175"/>
        <v>1.1176789872895314</v>
      </c>
      <c r="AH616" s="21">
        <f t="shared" si="176"/>
        <v>0.70411205513491348</v>
      </c>
      <c r="AJ616" s="21">
        <f t="shared" si="188"/>
        <v>0.81858629286972961</v>
      </c>
      <c r="AK616" s="21">
        <f t="shared" si="189"/>
        <v>0.90799597432162682</v>
      </c>
    </row>
    <row r="617" spans="1:37" ht="17" thickBot="1" x14ac:dyDescent="0.25">
      <c r="A617" s="16">
        <v>43600</v>
      </c>
      <c r="B617" s="16"/>
      <c r="C617" s="17">
        <v>2855</v>
      </c>
      <c r="D617" s="19">
        <f t="shared" si="177"/>
        <v>5.5472395879192504E-3</v>
      </c>
      <c r="F617" s="67">
        <v>1548.27</v>
      </c>
      <c r="G617" s="19">
        <f t="shared" si="178"/>
        <v>3.3764079167368788E-3</v>
      </c>
      <c r="I617" s="30">
        <v>119.845505</v>
      </c>
      <c r="J617" s="48">
        <f t="shared" si="179"/>
        <v>-1.3337465141823879E-3</v>
      </c>
      <c r="L617" s="30">
        <v>48.576633000000001</v>
      </c>
      <c r="M617" s="19">
        <f t="shared" si="180"/>
        <v>8.073719410686353E-3</v>
      </c>
      <c r="O617" s="30">
        <v>38.220001000000003</v>
      </c>
      <c r="P617" s="19">
        <f t="shared" si="181"/>
        <v>-2.0887206811674996E-3</v>
      </c>
      <c r="R617" s="20">
        <f t="shared" si="171"/>
        <v>5.2550993347526959E-5</v>
      </c>
      <c r="S617" s="20">
        <f t="shared" si="172"/>
        <v>9.6994550162788495E-5</v>
      </c>
      <c r="U617" s="20">
        <f t="shared" si="182"/>
        <v>9.6188964070093499E-5</v>
      </c>
      <c r="V617" s="20">
        <f t="shared" si="183"/>
        <v>1.139114340316528E-4</v>
      </c>
      <c r="X617" s="20">
        <f t="shared" si="173"/>
        <v>5.4249769910244291E-5</v>
      </c>
      <c r="Y617" s="20">
        <f t="shared" si="174"/>
        <v>6.3813773085473791E-5</v>
      </c>
      <c r="AA617" s="20">
        <f t="shared" si="184"/>
        <v>4.6468601989519366E-5</v>
      </c>
      <c r="AB617" s="50">
        <f t="shared" si="185"/>
        <v>8.9415964714988338E-5</v>
      </c>
      <c r="AD617" s="51">
        <f t="shared" si="186"/>
        <v>1.83039288018749</v>
      </c>
      <c r="AE617" s="21">
        <f t="shared" si="187"/>
        <v>1.1744106636967979</v>
      </c>
      <c r="AG617" s="21">
        <f t="shared" si="175"/>
        <v>1.0323262502667283</v>
      </c>
      <c r="AH617" s="21">
        <f t="shared" si="176"/>
        <v>0.65791091332836193</v>
      </c>
      <c r="AJ617" s="21">
        <f t="shared" si="188"/>
        <v>0.88425734756745888</v>
      </c>
      <c r="AK617" s="21">
        <f t="shared" si="189"/>
        <v>0.92186586323581254</v>
      </c>
    </row>
    <row r="618" spans="1:37" ht="17" thickBot="1" x14ac:dyDescent="0.25">
      <c r="A618" s="16">
        <v>43599</v>
      </c>
      <c r="B618" s="16"/>
      <c r="C618" s="17">
        <v>2839.25</v>
      </c>
      <c r="D618" s="19">
        <f t="shared" si="177"/>
        <v>1.148913430708931E-2</v>
      </c>
      <c r="F618" s="67">
        <v>1543.06</v>
      </c>
      <c r="G618" s="19">
        <f t="shared" si="178"/>
        <v>1.317137229152987E-2</v>
      </c>
      <c r="I618" s="30">
        <v>120.005562</v>
      </c>
      <c r="J618" s="48">
        <f t="shared" si="179"/>
        <v>1.7318519465962412E-2</v>
      </c>
      <c r="L618" s="30">
        <v>48.187579999999997</v>
      </c>
      <c r="M618" s="19">
        <f t="shared" si="180"/>
        <v>1.4035127738858177E-2</v>
      </c>
      <c r="O618" s="30">
        <v>38.299999</v>
      </c>
      <c r="P618" s="19">
        <f t="shared" si="181"/>
        <v>-1.5641813982225639E-3</v>
      </c>
      <c r="R618" s="20">
        <f t="shared" si="171"/>
        <v>6.430282605585433E-5</v>
      </c>
      <c r="S618" s="20">
        <f t="shared" si="172"/>
        <v>1.1151676752210098E-4</v>
      </c>
      <c r="U618" s="20">
        <f t="shared" si="182"/>
        <v>1.1586186872628361E-4</v>
      </c>
      <c r="V618" s="20">
        <f t="shared" si="183"/>
        <v>1.355884296346281E-4</v>
      </c>
      <c r="X618" s="20">
        <f t="shared" si="173"/>
        <v>6.9389784423826224E-5</v>
      </c>
      <c r="Y618" s="20">
        <f t="shared" si="174"/>
        <v>8.0695923451343143E-5</v>
      </c>
      <c r="AA618" s="20">
        <f t="shared" si="184"/>
        <v>5.8335977455171337E-5</v>
      </c>
      <c r="AB618" s="50">
        <f t="shared" si="185"/>
        <v>1.0241185507771143E-4</v>
      </c>
      <c r="AD618" s="51">
        <f t="shared" si="186"/>
        <v>1.801816122757099</v>
      </c>
      <c r="AE618" s="21">
        <f t="shared" si="187"/>
        <v>1.2158568854478002</v>
      </c>
      <c r="AG618" s="21">
        <f t="shared" si="175"/>
        <v>1.0791094059155859</v>
      </c>
      <c r="AH618" s="21">
        <f t="shared" si="176"/>
        <v>0.72362143599033568</v>
      </c>
      <c r="AJ618" s="21">
        <f t="shared" si="188"/>
        <v>0.90720705501341259</v>
      </c>
      <c r="AK618" s="21">
        <f t="shared" si="189"/>
        <v>0.91835387048333261</v>
      </c>
    </row>
    <row r="619" spans="1:37" ht="17" thickBot="1" x14ac:dyDescent="0.25">
      <c r="A619" s="16">
        <v>43598</v>
      </c>
      <c r="B619" s="16"/>
      <c r="C619" s="17">
        <v>2807</v>
      </c>
      <c r="D619" s="19">
        <f t="shared" si="177"/>
        <v>-2.7710426047800496E-2</v>
      </c>
      <c r="F619" s="67">
        <v>1523</v>
      </c>
      <c r="G619" s="19">
        <f t="shared" si="178"/>
        <v>-3.1780240179530739E-2</v>
      </c>
      <c r="I619" s="30">
        <v>117.96262400000001</v>
      </c>
      <c r="J619" s="48">
        <f t="shared" si="179"/>
        <v>-4.5987529872174471E-2</v>
      </c>
      <c r="L619" s="30">
        <v>47.520622000000003</v>
      </c>
      <c r="M619" s="19">
        <f t="shared" si="180"/>
        <v>-3.8605667911877251E-2</v>
      </c>
      <c r="O619" s="30">
        <v>38.360000999999997</v>
      </c>
      <c r="P619" s="19">
        <f t="shared" si="181"/>
        <v>-2.9352201417004231E-2</v>
      </c>
      <c r="R619" s="20">
        <f t="shared" si="171"/>
        <v>7.1166952376026338E-5</v>
      </c>
      <c r="S619" s="20">
        <f t="shared" si="172"/>
        <v>1.1449673383356166E-4</v>
      </c>
      <c r="U619" s="20">
        <f t="shared" si="182"/>
        <v>1.2557755545215888E-4</v>
      </c>
      <c r="V619" s="20">
        <f t="shared" si="183"/>
        <v>1.4211341546660521E-4</v>
      </c>
      <c r="X619" s="20">
        <f t="shared" si="173"/>
        <v>7.9614319618172722E-5</v>
      </c>
      <c r="Y619" s="20">
        <f t="shared" si="174"/>
        <v>8.7842093285220183E-5</v>
      </c>
      <c r="AA619" s="20">
        <f t="shared" si="184"/>
        <v>7.144608975732857E-5</v>
      </c>
      <c r="AB619" s="50">
        <f t="shared" si="185"/>
        <v>1.1241084442443042E-4</v>
      </c>
      <c r="AD619" s="51">
        <f t="shared" si="186"/>
        <v>1.7645487302679772</v>
      </c>
      <c r="AE619" s="21">
        <f t="shared" si="187"/>
        <v>1.2412006064137042</v>
      </c>
      <c r="AG619" s="21">
        <f t="shared" si="175"/>
        <v>1.1186978922114417</v>
      </c>
      <c r="AH619" s="21">
        <f t="shared" si="176"/>
        <v>0.76720173881040099</v>
      </c>
      <c r="AJ619" s="21">
        <f t="shared" si="188"/>
        <v>1.0039222893770601</v>
      </c>
      <c r="AK619" s="21">
        <f t="shared" si="189"/>
        <v>0.98178210557374157</v>
      </c>
    </row>
    <row r="620" spans="1:37" ht="17" thickBot="1" x14ac:dyDescent="0.25">
      <c r="A620" s="16">
        <v>43595</v>
      </c>
      <c r="B620" s="16"/>
      <c r="C620" s="17">
        <v>2887</v>
      </c>
      <c r="D620" s="19">
        <f t="shared" si="177"/>
        <v>4.960403794273871E-3</v>
      </c>
      <c r="F620" s="67">
        <v>1572.99</v>
      </c>
      <c r="G620" s="19">
        <f t="shared" si="178"/>
        <v>1.8661707195903876E-3</v>
      </c>
      <c r="I620" s="30">
        <v>123.648933</v>
      </c>
      <c r="J620" s="48">
        <f t="shared" si="179"/>
        <v>1.0672205397157519E-3</v>
      </c>
      <c r="L620" s="30">
        <v>49.428856000000003</v>
      </c>
      <c r="M620" s="19">
        <f t="shared" si="180"/>
        <v>8.31436962828902E-3</v>
      </c>
      <c r="O620" s="30">
        <v>39.520000000000003</v>
      </c>
      <c r="P620" s="19">
        <f t="shared" si="181"/>
        <v>-4.5340301124928706E-3</v>
      </c>
      <c r="R620" s="20">
        <f t="shared" si="171"/>
        <v>6.1626891468123058E-5</v>
      </c>
      <c r="S620" s="20">
        <f t="shared" si="172"/>
        <v>1.0218087250807897E-4</v>
      </c>
      <c r="U620" s="20">
        <f t="shared" si="182"/>
        <v>1.1047532429748351E-4</v>
      </c>
      <c r="V620" s="20">
        <f t="shared" si="183"/>
        <v>1.24652159230571E-4</v>
      </c>
      <c r="X620" s="20">
        <f t="shared" si="173"/>
        <v>6.623849203818717E-5</v>
      </c>
      <c r="Y620" s="20">
        <f t="shared" si="174"/>
        <v>7.2185260689976144E-5</v>
      </c>
      <c r="AA620" s="20">
        <f t="shared" si="184"/>
        <v>6.1553035408979851E-5</v>
      </c>
      <c r="AB620" s="50">
        <f t="shared" si="185"/>
        <v>1.0191288313624206E-4</v>
      </c>
      <c r="AD620" s="51">
        <f t="shared" si="186"/>
        <v>1.7926480091021246</v>
      </c>
      <c r="AE620" s="21">
        <f t="shared" si="187"/>
        <v>1.2199167629999963</v>
      </c>
      <c r="AG620" s="21">
        <f t="shared" si="175"/>
        <v>1.0748309781688323</v>
      </c>
      <c r="AH620" s="21">
        <f t="shared" si="176"/>
        <v>0.70644592200236678</v>
      </c>
      <c r="AJ620" s="21">
        <f t="shared" si="188"/>
        <v>0.99880156117915808</v>
      </c>
      <c r="AK620" s="21">
        <f t="shared" si="189"/>
        <v>0.99737730393899582</v>
      </c>
    </row>
    <row r="621" spans="1:37" ht="17" thickBot="1" x14ac:dyDescent="0.25">
      <c r="A621" s="16">
        <v>43594</v>
      </c>
      <c r="B621" s="16"/>
      <c r="C621" s="17">
        <v>2872.75</v>
      </c>
      <c r="D621" s="19">
        <f t="shared" si="177"/>
        <v>-5.0220798337518024E-3</v>
      </c>
      <c r="F621" s="67">
        <v>1570.06</v>
      </c>
      <c r="G621" s="19">
        <f t="shared" si="178"/>
        <v>-3.1175196987879294E-3</v>
      </c>
      <c r="I621" s="30">
        <v>123.51711299999999</v>
      </c>
      <c r="J621" s="48">
        <f t="shared" si="179"/>
        <v>-5.6840667918360843E-3</v>
      </c>
      <c r="L621" s="30">
        <v>49.021275000000003</v>
      </c>
      <c r="M621" s="19">
        <f t="shared" si="180"/>
        <v>-1.0286194287597916E-2</v>
      </c>
      <c r="O621" s="30">
        <v>39.700001</v>
      </c>
      <c r="P621" s="19">
        <f t="shared" si="181"/>
        <v>-2.4090437561455236E-2</v>
      </c>
      <c r="R621" s="20">
        <f t="shared" si="171"/>
        <v>6.1922629407348121E-5</v>
      </c>
      <c r="S621" s="20">
        <f t="shared" si="172"/>
        <v>1.0260667021514822E-4</v>
      </c>
      <c r="U621" s="20">
        <f t="shared" si="182"/>
        <v>1.1120300227997177E-4</v>
      </c>
      <c r="V621" s="20">
        <f t="shared" si="183"/>
        <v>1.2539572174873265E-4</v>
      </c>
      <c r="X621" s="20">
        <f t="shared" si="173"/>
        <v>6.6741515104465338E-5</v>
      </c>
      <c r="Y621" s="20">
        <f t="shared" si="174"/>
        <v>7.2901554088479552E-5</v>
      </c>
      <c r="AA621" s="20">
        <f t="shared" si="184"/>
        <v>6.5197731545994509E-5</v>
      </c>
      <c r="AB621" s="50">
        <f t="shared" si="185"/>
        <v>1.0532000983537016E-4</v>
      </c>
      <c r="AD621" s="51">
        <f t="shared" si="186"/>
        <v>1.7958378599920328</v>
      </c>
      <c r="AE621" s="21">
        <f t="shared" si="187"/>
        <v>1.2221010728230415</v>
      </c>
      <c r="AG621" s="21">
        <f t="shared" si="175"/>
        <v>1.0778210767733545</v>
      </c>
      <c r="AH621" s="21">
        <f t="shared" si="176"/>
        <v>0.71049527224319586</v>
      </c>
      <c r="AJ621" s="21">
        <f t="shared" si="188"/>
        <v>1.0528902304374328</v>
      </c>
      <c r="AK621" s="21">
        <f t="shared" si="189"/>
        <v>1.0264440860865336</v>
      </c>
    </row>
    <row r="622" spans="1:37" ht="17" thickBot="1" x14ac:dyDescent="0.25">
      <c r="A622" s="16">
        <v>43593</v>
      </c>
      <c r="B622" s="16"/>
      <c r="C622" s="17">
        <v>2887.25</v>
      </c>
      <c r="D622" s="19">
        <f t="shared" si="177"/>
        <v>-1.2107584536884541E-3</v>
      </c>
      <c r="F622" s="67">
        <v>1574.97</v>
      </c>
      <c r="G622" s="19">
        <f t="shared" si="178"/>
        <v>-4.6387875953510793E-3</v>
      </c>
      <c r="I622" s="30">
        <v>124.223206</v>
      </c>
      <c r="J622" s="48">
        <f t="shared" si="179"/>
        <v>-1.2867671277938419E-2</v>
      </c>
      <c r="L622" s="30">
        <v>49.530757999999999</v>
      </c>
      <c r="M622" s="19">
        <f t="shared" si="180"/>
        <v>3.7421057383180134E-4</v>
      </c>
      <c r="O622" s="30">
        <v>40.68</v>
      </c>
      <c r="P622" s="19">
        <f t="shared" si="181"/>
        <v>2.0828156628765804E-2</v>
      </c>
      <c r="R622" s="20">
        <f t="shared" si="171"/>
        <v>6.173310260624399E-5</v>
      </c>
      <c r="S622" s="20">
        <f t="shared" si="172"/>
        <v>1.0240920849470931E-4</v>
      </c>
      <c r="U622" s="20">
        <f t="shared" si="182"/>
        <v>1.1125784992017086E-4</v>
      </c>
      <c r="V622" s="20">
        <f t="shared" si="183"/>
        <v>1.2476097929244473E-4</v>
      </c>
      <c r="X622" s="20">
        <f t="shared" si="173"/>
        <v>6.61286014725968E-5</v>
      </c>
      <c r="Y622" s="20">
        <f t="shared" si="174"/>
        <v>7.2008822700851379E-5</v>
      </c>
      <c r="AA622" s="20">
        <f t="shared" si="184"/>
        <v>6.1902155180337308E-5</v>
      </c>
      <c r="AB622" s="50">
        <f t="shared" si="185"/>
        <v>1.0446817475844521E-4</v>
      </c>
      <c r="AD622" s="51">
        <f t="shared" si="186"/>
        <v>1.8022397259022211</v>
      </c>
      <c r="AE622" s="21">
        <f t="shared" si="187"/>
        <v>1.2182593843491152</v>
      </c>
      <c r="AG622" s="21">
        <f t="shared" si="175"/>
        <v>1.0712016516388119</v>
      </c>
      <c r="AH622" s="21">
        <f t="shared" si="176"/>
        <v>0.70314792741095655</v>
      </c>
      <c r="AJ622" s="21">
        <f t="shared" si="188"/>
        <v>1.0027384428605768</v>
      </c>
      <c r="AK622" s="21">
        <f t="shared" si="189"/>
        <v>1.0201052844172922</v>
      </c>
    </row>
    <row r="623" spans="1:37" ht="17" thickBot="1" x14ac:dyDescent="0.25">
      <c r="A623" s="16">
        <v>43592</v>
      </c>
      <c r="B623" s="16"/>
      <c r="C623" s="17">
        <v>2890.75</v>
      </c>
      <c r="D623" s="19">
        <f t="shared" si="177"/>
        <v>-1.4236999147485108E-2</v>
      </c>
      <c r="F623" s="67">
        <v>1582.31</v>
      </c>
      <c r="G623" s="19">
        <f t="shared" si="178"/>
        <v>-2.0229352685482205E-2</v>
      </c>
      <c r="I623" s="30">
        <v>125.842506</v>
      </c>
      <c r="J623" s="48">
        <f t="shared" si="179"/>
        <v>-2.2594176173782676E-2</v>
      </c>
      <c r="L623" s="30">
        <v>49.512230000000002</v>
      </c>
      <c r="M623" s="19">
        <f t="shared" si="180"/>
        <v>-2.0882967166449884E-2</v>
      </c>
      <c r="O623" s="30">
        <v>39.849997999999999</v>
      </c>
      <c r="P623" s="19">
        <f t="shared" si="181"/>
        <v>-3.1356369259999295E-2</v>
      </c>
      <c r="R623" s="20">
        <f t="shared" si="171"/>
        <v>6.2355640845658652E-5</v>
      </c>
      <c r="S623" s="20">
        <f t="shared" si="172"/>
        <v>1.0192362196721356E-4</v>
      </c>
      <c r="U623" s="20">
        <f t="shared" si="182"/>
        <v>1.1208656063778428E-4</v>
      </c>
      <c r="V623" s="20">
        <f t="shared" si="183"/>
        <v>1.2368054616200349E-4</v>
      </c>
      <c r="X623" s="20">
        <f t="shared" si="173"/>
        <v>6.6731766457455157E-5</v>
      </c>
      <c r="Y623" s="20">
        <f t="shared" si="174"/>
        <v>7.1800146407941906E-5</v>
      </c>
      <c r="AA623" s="20">
        <f t="shared" si="184"/>
        <v>6.189620275290403E-5</v>
      </c>
      <c r="AB623" s="50">
        <f t="shared" si="185"/>
        <v>1.0578400661456026E-4</v>
      </c>
      <c r="AD623" s="51">
        <f t="shared" si="186"/>
        <v>1.797536824538754</v>
      </c>
      <c r="AE623" s="21">
        <f t="shared" si="187"/>
        <v>1.2134630203956902</v>
      </c>
      <c r="AG623" s="21">
        <f t="shared" si="175"/>
        <v>1.0701801080455287</v>
      </c>
      <c r="AH623" s="21">
        <f t="shared" si="176"/>
        <v>0.70445049952245931</v>
      </c>
      <c r="AJ623" s="21">
        <f t="shared" si="188"/>
        <v>0.99263197223982003</v>
      </c>
      <c r="AK623" s="21">
        <f t="shared" si="189"/>
        <v>1.0378752694698046</v>
      </c>
    </row>
    <row r="624" spans="1:37" ht="17" thickBot="1" x14ac:dyDescent="0.25">
      <c r="A624" s="16">
        <v>43591</v>
      </c>
      <c r="B624" s="16"/>
      <c r="C624" s="17">
        <v>2932.5</v>
      </c>
      <c r="D624" s="19">
        <f t="shared" si="177"/>
        <v>-5.0890585241730735E-3</v>
      </c>
      <c r="F624" s="67">
        <v>1614.98</v>
      </c>
      <c r="G624" s="19">
        <f t="shared" si="178"/>
        <v>5.9478816867208906E-4</v>
      </c>
      <c r="I624" s="30">
        <v>128.751541</v>
      </c>
      <c r="J624" s="48">
        <f t="shared" si="179"/>
        <v>-1.6539724788715016E-2</v>
      </c>
      <c r="L624" s="30">
        <v>50.568244999999997</v>
      </c>
      <c r="M624" s="19">
        <f t="shared" si="180"/>
        <v>-6.370511967431991E-3</v>
      </c>
      <c r="O624" s="30">
        <v>41.139999000000003</v>
      </c>
      <c r="P624" s="19">
        <f t="shared" si="181"/>
        <v>4.895456274975607E-2</v>
      </c>
      <c r="R624" s="20">
        <f t="shared" si="171"/>
        <v>5.9446887335792842E-5</v>
      </c>
      <c r="S624" s="20">
        <f t="shared" si="172"/>
        <v>1.043928602730498E-4</v>
      </c>
      <c r="U624" s="20">
        <f t="shared" si="182"/>
        <v>1.075606556014947E-4</v>
      </c>
      <c r="V624" s="20">
        <f t="shared" si="183"/>
        <v>1.2893739058151478E-4</v>
      </c>
      <c r="X624" s="20">
        <f t="shared" si="173"/>
        <v>6.2393292589283745E-5</v>
      </c>
      <c r="Y624" s="20">
        <f t="shared" si="174"/>
        <v>6.9384853410798299E-5</v>
      </c>
      <c r="AA624" s="20">
        <f t="shared" si="184"/>
        <v>5.5528220609953212E-5</v>
      </c>
      <c r="AB624" s="50">
        <f t="shared" si="185"/>
        <v>1.0390269239113905E-4</v>
      </c>
      <c r="AD624" s="51">
        <f t="shared" si="186"/>
        <v>1.8093572333556422</v>
      </c>
      <c r="AE624" s="21">
        <f t="shared" si="187"/>
        <v>1.2351169442456729</v>
      </c>
      <c r="AG624" s="21">
        <f t="shared" si="175"/>
        <v>1.0495636590162876</v>
      </c>
      <c r="AH624" s="21">
        <f t="shared" si="176"/>
        <v>0.66465132988324471</v>
      </c>
      <c r="AJ624" s="21">
        <f t="shared" si="188"/>
        <v>0.93408121263432053</v>
      </c>
      <c r="AK624" s="21">
        <f t="shared" si="189"/>
        <v>0.99530458423470081</v>
      </c>
    </row>
    <row r="625" spans="1:37" ht="17" thickBot="1" x14ac:dyDescent="0.25">
      <c r="A625" s="16">
        <v>43588</v>
      </c>
      <c r="B625" s="16"/>
      <c r="C625" s="17">
        <v>2947.5</v>
      </c>
      <c r="D625" s="19">
        <f t="shared" si="177"/>
        <v>1.0282776349614497E-2</v>
      </c>
      <c r="F625" s="67">
        <v>1614.02</v>
      </c>
      <c r="G625" s="19">
        <f t="shared" si="178"/>
        <v>1.982118598553062E-2</v>
      </c>
      <c r="I625" s="30">
        <v>130.91686999999999</v>
      </c>
      <c r="J625" s="48">
        <f t="shared" si="179"/>
        <v>2.8778705651344216E-2</v>
      </c>
      <c r="L625" s="30">
        <v>50.892456000000003</v>
      </c>
      <c r="M625" s="19">
        <f t="shared" si="180"/>
        <v>0</v>
      </c>
      <c r="O625" s="30">
        <v>39.220001000000003</v>
      </c>
      <c r="P625" s="19">
        <f t="shared" si="181"/>
        <v>0.1548881671050697</v>
      </c>
      <c r="R625" s="20">
        <f t="shared" si="171"/>
        <v>5.9838714952190446E-5</v>
      </c>
      <c r="S625" s="20">
        <f t="shared" si="172"/>
        <v>1.1314112394915051E-4</v>
      </c>
      <c r="U625" s="20">
        <f t="shared" si="182"/>
        <v>1.075542549353813E-4</v>
      </c>
      <c r="V625" s="20">
        <f t="shared" si="183"/>
        <v>1.3291425153292026E-4</v>
      </c>
      <c r="X625" s="20">
        <f t="shared" si="173"/>
        <v>6.3506614579391811E-5</v>
      </c>
      <c r="Y625" s="20">
        <f t="shared" si="174"/>
        <v>7.4844708057980741E-5</v>
      </c>
      <c r="AA625" s="20">
        <f t="shared" si="184"/>
        <v>5.9500649740078427E-5</v>
      </c>
      <c r="AB625" s="50">
        <f t="shared" si="185"/>
        <v>1.0610419824221291E-4</v>
      </c>
      <c r="AD625" s="51">
        <f t="shared" si="186"/>
        <v>1.7974024846842769</v>
      </c>
      <c r="AE625" s="21">
        <f t="shared" si="187"/>
        <v>1.174765168433862</v>
      </c>
      <c r="AG625" s="21">
        <f t="shared" si="175"/>
        <v>1.0612964304151906</v>
      </c>
      <c r="AH625" s="21">
        <f t="shared" si="176"/>
        <v>0.66151639161387954</v>
      </c>
      <c r="AJ625" s="21">
        <f t="shared" si="188"/>
        <v>0.99435039317969776</v>
      </c>
      <c r="AK625" s="21">
        <f t="shared" si="189"/>
        <v>0.93780399680225701</v>
      </c>
    </row>
    <row r="626" spans="1:37" ht="17" thickBot="1" x14ac:dyDescent="0.25">
      <c r="A626" s="16">
        <v>43587</v>
      </c>
      <c r="B626" s="16"/>
      <c r="C626" s="17">
        <v>2917.5</v>
      </c>
      <c r="D626" s="19">
        <f t="shared" si="177"/>
        <v>-1.8816284639069369E-3</v>
      </c>
      <c r="F626" s="67">
        <v>1582.65</v>
      </c>
      <c r="G626" s="19">
        <f t="shared" si="178"/>
        <v>3.9774673619303869E-3</v>
      </c>
      <c r="I626" s="30">
        <v>127.25464599999999</v>
      </c>
      <c r="J626" s="48">
        <f t="shared" si="179"/>
        <v>-2.1570593660839465E-2</v>
      </c>
      <c r="L626" s="30">
        <v>50.892456000000003</v>
      </c>
      <c r="M626" s="19">
        <f t="shared" si="180"/>
        <v>-1.1514935931428605E-2</v>
      </c>
      <c r="O626" s="30">
        <v>33.959999000000003</v>
      </c>
      <c r="P626" s="19">
        <f t="shared" si="181"/>
        <v>3.5681548164637311E-2</v>
      </c>
      <c r="R626" s="20">
        <f t="shared" si="171"/>
        <v>5.9909574532719758E-5</v>
      </c>
      <c r="S626" s="20">
        <f t="shared" si="172"/>
        <v>1.1375253949089921E-4</v>
      </c>
      <c r="U626" s="20">
        <f t="shared" si="182"/>
        <v>1.0578847949637473E-4</v>
      </c>
      <c r="V626" s="20">
        <f t="shared" si="183"/>
        <v>1.2926210441242898E-4</v>
      </c>
      <c r="X626" s="20">
        <f t="shared" si="173"/>
        <v>6.5556557961363358E-5</v>
      </c>
      <c r="Y626" s="20">
        <f t="shared" si="174"/>
        <v>7.9297666879030618E-5</v>
      </c>
      <c r="AA626" s="20">
        <f t="shared" si="184"/>
        <v>4.7977259654476128E-5</v>
      </c>
      <c r="AB626" s="50">
        <f t="shared" si="185"/>
        <v>8.2087299441682362E-5</v>
      </c>
      <c r="AD626" s="51">
        <f t="shared" si="186"/>
        <v>1.7658025502851484</v>
      </c>
      <c r="AE626" s="21">
        <f t="shared" si="187"/>
        <v>1.1363447795622235</v>
      </c>
      <c r="AG626" s="21">
        <f t="shared" si="175"/>
        <v>1.0942584465452927</v>
      </c>
      <c r="AH626" s="21">
        <f t="shared" si="176"/>
        <v>0.69710678314460695</v>
      </c>
      <c r="AJ626" s="21">
        <f t="shared" si="188"/>
        <v>0.80082791488150584</v>
      </c>
      <c r="AK626" s="21">
        <f t="shared" si="189"/>
        <v>0.72163047795737145</v>
      </c>
    </row>
    <row r="627" spans="1:37" ht="17" thickBot="1" x14ac:dyDescent="0.25">
      <c r="A627" s="16">
        <v>43586</v>
      </c>
      <c r="B627" s="16"/>
      <c r="C627" s="17">
        <v>2923</v>
      </c>
      <c r="D627" s="19">
        <f t="shared" si="177"/>
        <v>-8.6484653213498852E-3</v>
      </c>
      <c r="F627" s="67">
        <v>1576.38</v>
      </c>
      <c r="G627" s="19">
        <f t="shared" si="178"/>
        <v>-9.3199514834622077E-3</v>
      </c>
      <c r="I627" s="30">
        <v>130.06012000000001</v>
      </c>
      <c r="J627" s="48">
        <f t="shared" si="179"/>
        <v>-9.1094119639665294E-3</v>
      </c>
      <c r="L627" s="30">
        <v>51.485306000000001</v>
      </c>
      <c r="M627" s="19">
        <f t="shared" si="180"/>
        <v>-6.6130793385643649E-3</v>
      </c>
      <c r="O627" s="30">
        <v>32.790000999999997</v>
      </c>
      <c r="P627" s="19">
        <f t="shared" si="181"/>
        <v>2.9513375196232206E-2</v>
      </c>
      <c r="R627" s="20">
        <f t="shared" si="171"/>
        <v>6.2126311404474006E-5</v>
      </c>
      <c r="S627" s="20">
        <f t="shared" si="172"/>
        <v>1.1912782968653635E-4</v>
      </c>
      <c r="U627" s="20">
        <f t="shared" si="182"/>
        <v>1.076282503725856E-4</v>
      </c>
      <c r="V627" s="20">
        <f t="shared" si="183"/>
        <v>1.3401918089029038E-4</v>
      </c>
      <c r="X627" s="20">
        <f t="shared" si="173"/>
        <v>6.8809930164805014E-5</v>
      </c>
      <c r="Y627" s="20">
        <f t="shared" si="174"/>
        <v>8.5460931497320506E-5</v>
      </c>
      <c r="AA627" s="20">
        <f t="shared" si="184"/>
        <v>5.3456096170936392E-5</v>
      </c>
      <c r="AB627" s="50">
        <f t="shared" si="185"/>
        <v>8.7436330267399781E-5</v>
      </c>
      <c r="AD627" s="51">
        <f t="shared" si="186"/>
        <v>1.7324101164138128</v>
      </c>
      <c r="AE627" s="21">
        <f t="shared" si="187"/>
        <v>1.1250031268339058</v>
      </c>
      <c r="AG627" s="21">
        <f t="shared" si="175"/>
        <v>1.1075811296250511</v>
      </c>
      <c r="AH627" s="21">
        <f t="shared" si="176"/>
        <v>0.71738847020209895</v>
      </c>
      <c r="AJ627" s="21">
        <f t="shared" si="188"/>
        <v>0.86044213735642394</v>
      </c>
      <c r="AK627" s="21">
        <f t="shared" si="189"/>
        <v>0.73397064730779449</v>
      </c>
    </row>
    <row r="628" spans="1:37" ht="17" thickBot="1" x14ac:dyDescent="0.25">
      <c r="A628" s="16">
        <v>43585</v>
      </c>
      <c r="B628" s="16"/>
      <c r="C628" s="17">
        <v>2948.5</v>
      </c>
      <c r="D628" s="19">
        <f t="shared" si="177"/>
        <v>1.868841318382497E-3</v>
      </c>
      <c r="F628" s="67">
        <v>1591.21</v>
      </c>
      <c r="G628" s="19">
        <f t="shared" si="178"/>
        <v>-4.473335168547643E-3</v>
      </c>
      <c r="I628" s="30">
        <v>131.25578300000001</v>
      </c>
      <c r="J628" s="48">
        <f t="shared" si="179"/>
        <v>2.8773633358811779E-3</v>
      </c>
      <c r="L628" s="30">
        <v>51.828049</v>
      </c>
      <c r="M628" s="19">
        <f t="shared" si="180"/>
        <v>-3.2067831418093329E-3</v>
      </c>
      <c r="O628" s="30">
        <v>31.85</v>
      </c>
      <c r="P628" s="19">
        <f t="shared" si="181"/>
        <v>-3.4848484848484795E-2</v>
      </c>
      <c r="R628" s="20">
        <f t="shared" si="171"/>
        <v>6.1693682813824464E-5</v>
      </c>
      <c r="S628" s="20">
        <f t="shared" si="172"/>
        <v>1.1784551033817384E-4</v>
      </c>
      <c r="U628" s="20">
        <f t="shared" si="182"/>
        <v>1.0669903617951602E-4</v>
      </c>
      <c r="V628" s="20">
        <f t="shared" si="183"/>
        <v>1.3280639686295853E-4</v>
      </c>
      <c r="X628" s="20">
        <f t="shared" si="173"/>
        <v>6.827792184993742E-5</v>
      </c>
      <c r="Y628" s="20">
        <f t="shared" si="174"/>
        <v>8.4468884777152685E-5</v>
      </c>
      <c r="AA628" s="20">
        <f t="shared" si="184"/>
        <v>5.6330309627179925E-5</v>
      </c>
      <c r="AB628" s="50">
        <f t="shared" si="185"/>
        <v>9.0843504266414904E-5</v>
      </c>
      <c r="AD628" s="51">
        <f t="shared" si="186"/>
        <v>1.7294969486828342</v>
      </c>
      <c r="AE628" s="21">
        <f t="shared" si="187"/>
        <v>1.1269533856814093</v>
      </c>
      <c r="AG628" s="21">
        <f t="shared" si="175"/>
        <v>1.106724687776907</v>
      </c>
      <c r="AH628" s="21">
        <f t="shared" si="176"/>
        <v>0.71677643496776111</v>
      </c>
      <c r="AJ628" s="21">
        <f t="shared" si="188"/>
        <v>0.91306446718653822</v>
      </c>
      <c r="AK628" s="21">
        <f t="shared" si="189"/>
        <v>0.77086945447244459</v>
      </c>
    </row>
    <row r="629" spans="1:37" ht="17" thickBot="1" x14ac:dyDescent="0.25">
      <c r="A629" s="16">
        <v>43584</v>
      </c>
      <c r="B629" s="16"/>
      <c r="C629" s="17">
        <v>2943</v>
      </c>
      <c r="D629" s="19">
        <f t="shared" si="177"/>
        <v>5.0994390617042917E-4</v>
      </c>
      <c r="F629" s="67">
        <v>1598.36</v>
      </c>
      <c r="G629" s="19">
        <f t="shared" si="178"/>
        <v>5.3210893766901801E-3</v>
      </c>
      <c r="I629" s="30">
        <v>130.87919600000001</v>
      </c>
      <c r="J629" s="48">
        <f t="shared" si="179"/>
        <v>-7.2045985110902322E-5</v>
      </c>
      <c r="L629" s="30">
        <v>51.994785</v>
      </c>
      <c r="M629" s="19">
        <f t="shared" si="180"/>
        <v>4.4739506922668593E-3</v>
      </c>
      <c r="O629" s="30">
        <v>33</v>
      </c>
      <c r="P629" s="19">
        <f t="shared" si="181"/>
        <v>-4.2244720647095502E-3</v>
      </c>
      <c r="R629" s="20">
        <f t="shared" si="171"/>
        <v>6.6433556402473417E-5</v>
      </c>
      <c r="S629" s="20">
        <f t="shared" si="172"/>
        <v>1.2429795362235349E-4</v>
      </c>
      <c r="U629" s="20">
        <f t="shared" si="182"/>
        <v>1.1116942988463376E-4</v>
      </c>
      <c r="V629" s="20">
        <f t="shared" si="183"/>
        <v>1.382849027493174E-4</v>
      </c>
      <c r="X629" s="20">
        <f t="shared" si="173"/>
        <v>7.6977592747380467E-5</v>
      </c>
      <c r="Y629" s="20">
        <f t="shared" si="174"/>
        <v>9.4513427008842559E-5</v>
      </c>
      <c r="AA629" s="20">
        <f t="shared" si="184"/>
        <v>4.3814676901279411E-5</v>
      </c>
      <c r="AB629" s="50">
        <f t="shared" si="185"/>
        <v>7.3234762068122213E-5</v>
      </c>
      <c r="AD629" s="51">
        <f t="shared" si="186"/>
        <v>1.6733927235678558</v>
      </c>
      <c r="AE629" s="21">
        <f t="shared" si="187"/>
        <v>1.1125275897096389</v>
      </c>
      <c r="AG629" s="21">
        <f t="shared" si="175"/>
        <v>1.1587155184200628</v>
      </c>
      <c r="AH629" s="21">
        <f t="shared" si="176"/>
        <v>0.76037798092796161</v>
      </c>
      <c r="AJ629" s="21">
        <f t="shared" si="188"/>
        <v>0.65952628873031593</v>
      </c>
      <c r="AK629" s="21">
        <f t="shared" si="189"/>
        <v>0.58918719040722667</v>
      </c>
    </row>
    <row r="630" spans="1:37" ht="17" thickBot="1" x14ac:dyDescent="0.25">
      <c r="A630" s="16">
        <v>43581</v>
      </c>
      <c r="B630" s="16"/>
      <c r="C630" s="17">
        <v>2941.5</v>
      </c>
      <c r="D630" s="19">
        <f t="shared" si="177"/>
        <v>5.211448099103011E-3</v>
      </c>
      <c r="F630" s="67">
        <v>1589.9</v>
      </c>
      <c r="G630" s="19">
        <f t="shared" si="178"/>
        <v>9.0695032400152087E-3</v>
      </c>
      <c r="I630" s="30">
        <v>130.88862599999999</v>
      </c>
      <c r="J630" s="48">
        <f t="shared" si="179"/>
        <v>2.1303272499463732E-2</v>
      </c>
      <c r="L630" s="30">
        <v>51.763199</v>
      </c>
      <c r="M630" s="19">
        <f t="shared" si="180"/>
        <v>-7.9887805405490786E-3</v>
      </c>
      <c r="O630" s="30">
        <v>33.139999000000003</v>
      </c>
      <c r="P630" s="19">
        <f t="shared" si="181"/>
        <v>1.5629726765868046E-2</v>
      </c>
      <c r="R630" s="20">
        <f t="shared" si="171"/>
        <v>6.9966784199567819E-5</v>
      </c>
      <c r="S630" s="20">
        <f t="shared" si="172"/>
        <v>1.2722071695399966E-4</v>
      </c>
      <c r="U630" s="20">
        <f t="shared" si="182"/>
        <v>1.1006753064456694E-4</v>
      </c>
      <c r="V630" s="20">
        <f t="shared" si="183"/>
        <v>1.3733043402522474E-4</v>
      </c>
      <c r="X630" s="20">
        <f t="shared" si="173"/>
        <v>8.429923035716779E-5</v>
      </c>
      <c r="Y630" s="20">
        <f t="shared" si="174"/>
        <v>1.0124977268642308E-4</v>
      </c>
      <c r="AA630" s="20">
        <f t="shared" si="184"/>
        <v>5.000368302082584E-5</v>
      </c>
      <c r="AB630" s="50">
        <f t="shared" si="185"/>
        <v>7.9310070760121163E-5</v>
      </c>
      <c r="AD630" s="51">
        <f t="shared" si="186"/>
        <v>1.5731397677306258</v>
      </c>
      <c r="AE630" s="21">
        <f t="shared" si="187"/>
        <v>1.0794659652396121</v>
      </c>
      <c r="AG630" s="21">
        <f t="shared" si="175"/>
        <v>1.2048464327975861</v>
      </c>
      <c r="AH630" s="21">
        <f t="shared" si="176"/>
        <v>0.79585915808848084</v>
      </c>
      <c r="AJ630" s="21">
        <f t="shared" si="188"/>
        <v>0.71467745149182815</v>
      </c>
      <c r="AK630" s="21">
        <f t="shared" si="189"/>
        <v>0.62340531211436279</v>
      </c>
    </row>
    <row r="631" spans="1:37" ht="17" thickBot="1" x14ac:dyDescent="0.25">
      <c r="A631" s="16">
        <v>43580</v>
      </c>
      <c r="B631" s="16"/>
      <c r="C631" s="17">
        <v>2926.25</v>
      </c>
      <c r="D631" s="19">
        <f t="shared" si="177"/>
        <v>-1.535443145952442E-3</v>
      </c>
      <c r="F631" s="67">
        <v>1575.61</v>
      </c>
      <c r="G631" s="19">
        <f t="shared" si="178"/>
        <v>-7.883485608860874E-3</v>
      </c>
      <c r="I631" s="30">
        <v>128.158432</v>
      </c>
      <c r="J631" s="48">
        <f t="shared" si="179"/>
        <v>-1.1616898084254812E-2</v>
      </c>
      <c r="L631" s="30">
        <v>52.180053999999998</v>
      </c>
      <c r="M631" s="19">
        <f t="shared" si="180"/>
        <v>-9.6694537034518468E-3</v>
      </c>
      <c r="O631" s="30">
        <v>32.630001</v>
      </c>
      <c r="P631" s="19">
        <f t="shared" si="181"/>
        <v>9.5916150990098537E-3</v>
      </c>
      <c r="R631" s="20">
        <f t="shared" si="171"/>
        <v>6.994629513859077E-5</v>
      </c>
      <c r="S631" s="20">
        <f t="shared" si="172"/>
        <v>1.2961030321813832E-4</v>
      </c>
      <c r="U631" s="20">
        <f t="shared" si="182"/>
        <v>1.0904828180482977E-4</v>
      </c>
      <c r="V631" s="20">
        <f t="shared" si="183"/>
        <v>1.3502373262100543E-4</v>
      </c>
      <c r="X631" s="20">
        <f t="shared" si="173"/>
        <v>8.4796125127576126E-5</v>
      </c>
      <c r="Y631" s="20">
        <f t="shared" si="174"/>
        <v>1.0233690241128978E-4</v>
      </c>
      <c r="AA631" s="20">
        <f t="shared" si="184"/>
        <v>4.9648761725505056E-5</v>
      </c>
      <c r="AB631" s="50">
        <f t="shared" si="185"/>
        <v>7.9342614779912471E-5</v>
      </c>
      <c r="AD631" s="51">
        <f t="shared" si="186"/>
        <v>1.5590287032181303</v>
      </c>
      <c r="AE631" s="21">
        <f t="shared" si="187"/>
        <v>1.0417669681225585</v>
      </c>
      <c r="AG631" s="21">
        <f t="shared" si="175"/>
        <v>1.2123033101261771</v>
      </c>
      <c r="AH631" s="21">
        <f t="shared" si="176"/>
        <v>0.78957382145039412</v>
      </c>
      <c r="AJ631" s="21">
        <f t="shared" si="188"/>
        <v>0.70981260161287429</v>
      </c>
      <c r="AK631" s="21">
        <f t="shared" si="189"/>
        <v>0.61216286676203735</v>
      </c>
    </row>
    <row r="632" spans="1:37" ht="17" thickBot="1" x14ac:dyDescent="0.25">
      <c r="A632" s="16">
        <v>43579</v>
      </c>
      <c r="B632" s="16"/>
      <c r="C632" s="17">
        <v>2930.75</v>
      </c>
      <c r="D632" s="19">
        <f t="shared" si="177"/>
        <v>-2.4676650782845533E-3</v>
      </c>
      <c r="F632" s="67">
        <v>1588.13</v>
      </c>
      <c r="G632" s="19">
        <f t="shared" si="178"/>
        <v>1.9178721712964641E-3</v>
      </c>
      <c r="I632" s="30">
        <v>129.66473400000001</v>
      </c>
      <c r="J632" s="48">
        <f t="shared" si="179"/>
        <v>-3.0275320556868213E-2</v>
      </c>
      <c r="L632" s="30">
        <v>52.689532999999997</v>
      </c>
      <c r="M632" s="19">
        <f t="shared" si="180"/>
        <v>3.3516316662560719E-3</v>
      </c>
      <c r="O632" s="30">
        <v>32.32</v>
      </c>
      <c r="P632" s="19">
        <f t="shared" si="181"/>
        <v>-1.3732072017088925E-2</v>
      </c>
      <c r="R632" s="20">
        <f t="shared" si="171"/>
        <v>6.9972768788481457E-5</v>
      </c>
      <c r="S632" s="20">
        <f t="shared" si="172"/>
        <v>1.2972740440285655E-4</v>
      </c>
      <c r="U632" s="20">
        <f t="shared" si="182"/>
        <v>1.0920592664538886E-4</v>
      </c>
      <c r="V632" s="20">
        <f t="shared" si="183"/>
        <v>1.354082927838734E-4</v>
      </c>
      <c r="X632" s="20">
        <f t="shared" si="173"/>
        <v>8.4603977017029755E-5</v>
      </c>
      <c r="Y632" s="20">
        <f t="shared" si="174"/>
        <v>1.0165831756257004E-4</v>
      </c>
      <c r="AA632" s="20">
        <f t="shared" si="184"/>
        <v>4.9966442592109686E-5</v>
      </c>
      <c r="AB632" s="50">
        <f t="shared" si="185"/>
        <v>8.0382785359625196E-5</v>
      </c>
      <c r="AD632" s="51">
        <f t="shared" si="186"/>
        <v>1.5606918024853942</v>
      </c>
      <c r="AE632" s="21">
        <f t="shared" si="187"/>
        <v>1.0437909661968983</v>
      </c>
      <c r="AG632" s="21">
        <f t="shared" si="175"/>
        <v>1.2090986033835038</v>
      </c>
      <c r="AH632" s="21">
        <f t="shared" si="176"/>
        <v>0.78363024397589476</v>
      </c>
      <c r="AJ632" s="21">
        <f t="shared" si="188"/>
        <v>0.71408411382364645</v>
      </c>
      <c r="AK632" s="21">
        <f t="shared" si="189"/>
        <v>0.61962841027793814</v>
      </c>
    </row>
    <row r="633" spans="1:37" ht="17" thickBot="1" x14ac:dyDescent="0.25">
      <c r="A633" s="16">
        <v>43578</v>
      </c>
      <c r="B633" s="16"/>
      <c r="C633" s="17">
        <v>2938</v>
      </c>
      <c r="D633" s="19">
        <f t="shared" si="177"/>
        <v>8.7553648068670054E-3</v>
      </c>
      <c r="F633" s="67">
        <v>1585.09</v>
      </c>
      <c r="G633" s="19">
        <f t="shared" si="178"/>
        <v>1.6057280582549183E-2</v>
      </c>
      <c r="I633" s="30">
        <v>133.71293600000001</v>
      </c>
      <c r="J633" s="48">
        <f t="shared" si="179"/>
        <v>-2.4583925698470344E-3</v>
      </c>
      <c r="L633" s="30">
        <v>52.513527000000003</v>
      </c>
      <c r="M633" s="19">
        <f t="shared" si="180"/>
        <v>6.2122101772708049E-3</v>
      </c>
      <c r="O633" s="30">
        <v>32.770000000000003</v>
      </c>
      <c r="P633" s="19">
        <f t="shared" si="181"/>
        <v>2.9208542713567986E-2</v>
      </c>
      <c r="R633" s="20">
        <f t="shared" si="171"/>
        <v>6.9860550612584361E-5</v>
      </c>
      <c r="S633" s="20">
        <f t="shared" si="172"/>
        <v>1.2983459970566062E-4</v>
      </c>
      <c r="U633" s="20">
        <f t="shared" si="182"/>
        <v>1.0796250052362444E-4</v>
      </c>
      <c r="V633" s="20">
        <f t="shared" si="183"/>
        <v>1.357925129283751E-4</v>
      </c>
      <c r="X633" s="20">
        <f t="shared" si="173"/>
        <v>8.4592051891224098E-5</v>
      </c>
      <c r="Y633" s="20">
        <f t="shared" si="174"/>
        <v>1.0155848558999155E-4</v>
      </c>
      <c r="AA633" s="20">
        <f t="shared" si="184"/>
        <v>4.9692845643265392E-5</v>
      </c>
      <c r="AB633" s="50">
        <f t="shared" si="185"/>
        <v>8.1045778919512719E-5</v>
      </c>
      <c r="AD633" s="51">
        <f t="shared" si="186"/>
        <v>1.5454000802589805</v>
      </c>
      <c r="AE633" s="21">
        <f t="shared" si="187"/>
        <v>1.0458884860909285</v>
      </c>
      <c r="AG633" s="21">
        <f t="shared" si="175"/>
        <v>1.2108700997839841</v>
      </c>
      <c r="AH633" s="21">
        <f t="shared" si="176"/>
        <v>0.78221433901462345</v>
      </c>
      <c r="AJ633" s="21">
        <f t="shared" si="188"/>
        <v>0.71131482943556912</v>
      </c>
      <c r="AK633" s="21">
        <f t="shared" si="189"/>
        <v>0.62422327409832357</v>
      </c>
    </row>
    <row r="634" spans="1:37" ht="17" thickBot="1" x14ac:dyDescent="0.25">
      <c r="A634" s="16">
        <v>43577</v>
      </c>
      <c r="B634" s="16"/>
      <c r="C634" s="17">
        <v>2912.5</v>
      </c>
      <c r="D634" s="19">
        <f t="shared" si="177"/>
        <v>8.5910652920961894E-4</v>
      </c>
      <c r="F634" s="67">
        <v>1560.04</v>
      </c>
      <c r="G634" s="19">
        <f t="shared" si="178"/>
        <v>-3.6468146255788092E-3</v>
      </c>
      <c r="I634" s="30">
        <v>134.04246499999999</v>
      </c>
      <c r="J634" s="48">
        <f t="shared" si="179"/>
        <v>-6.8356737887728114E-3</v>
      </c>
      <c r="L634" s="30">
        <v>52.189315999999998</v>
      </c>
      <c r="M634" s="19">
        <f t="shared" si="180"/>
        <v>-1.06383597739379E-3</v>
      </c>
      <c r="O634" s="30">
        <v>31.84</v>
      </c>
      <c r="P634" s="19">
        <f t="shared" si="181"/>
        <v>6.3211443211486085E-3</v>
      </c>
      <c r="R634" s="20">
        <f t="shared" si="171"/>
        <v>6.9239816901421107E-5</v>
      </c>
      <c r="S634" s="20">
        <f t="shared" si="172"/>
        <v>1.2750891749384636E-4</v>
      </c>
      <c r="U634" s="20">
        <f t="shared" si="182"/>
        <v>1.0827623500011787E-4</v>
      </c>
      <c r="V634" s="20">
        <f t="shared" si="183"/>
        <v>1.3667706039687848E-4</v>
      </c>
      <c r="X634" s="20">
        <f t="shared" si="173"/>
        <v>8.4377768393439733E-5</v>
      </c>
      <c r="Y634" s="20">
        <f t="shared" si="174"/>
        <v>1.0058477623780466E-4</v>
      </c>
      <c r="AA634" s="20">
        <f t="shared" si="184"/>
        <v>4.7358357165441994E-5</v>
      </c>
      <c r="AB634" s="50">
        <f t="shared" si="185"/>
        <v>7.6010175878605719E-5</v>
      </c>
      <c r="AD634" s="51">
        <f t="shared" si="186"/>
        <v>1.5637856921874032</v>
      </c>
      <c r="AE634" s="21">
        <f t="shared" si="187"/>
        <v>1.0719019742558364</v>
      </c>
      <c r="AG634" s="21">
        <f t="shared" si="175"/>
        <v>1.2186307267907857</v>
      </c>
      <c r="AH634" s="21">
        <f t="shared" si="176"/>
        <v>0.78884503307510967</v>
      </c>
      <c r="AJ634" s="21">
        <f t="shared" si="188"/>
        <v>0.68397577123676634</v>
      </c>
      <c r="AK634" s="21">
        <f t="shared" si="189"/>
        <v>0.59611654912115464</v>
      </c>
    </row>
    <row r="635" spans="1:37" ht="17" thickBot="1" x14ac:dyDescent="0.25">
      <c r="A635" s="16">
        <v>43573</v>
      </c>
      <c r="B635" s="16"/>
      <c r="C635" s="17">
        <v>2910</v>
      </c>
      <c r="D635" s="19">
        <f t="shared" si="177"/>
        <v>3.2752973625236326E-3</v>
      </c>
      <c r="F635" s="67">
        <v>1565.75</v>
      </c>
      <c r="G635" s="19">
        <f t="shared" si="178"/>
        <v>-1.1801479969378859E-3</v>
      </c>
      <c r="I635" s="30">
        <v>134.96504200000001</v>
      </c>
      <c r="J635" s="48">
        <f t="shared" si="179"/>
        <v>1.0431060694295002E-2</v>
      </c>
      <c r="L635" s="30">
        <v>52.244895999999997</v>
      </c>
      <c r="M635" s="19">
        <f t="shared" si="180"/>
        <v>1.5983044667826629E-3</v>
      </c>
      <c r="O635" s="30">
        <v>31.639999</v>
      </c>
      <c r="P635" s="19">
        <f t="shared" si="181"/>
        <v>1.5404332477535254E-2</v>
      </c>
      <c r="R635" s="20">
        <f t="shared" si="171"/>
        <v>7.441561715584673E-5</v>
      </c>
      <c r="S635" s="20">
        <f t="shared" si="172"/>
        <v>1.3207625166558951E-4</v>
      </c>
      <c r="U635" s="20">
        <f t="shared" si="182"/>
        <v>1.1762613316396093E-4</v>
      </c>
      <c r="V635" s="20">
        <f t="shared" si="183"/>
        <v>1.452632325925869E-4</v>
      </c>
      <c r="X635" s="20">
        <f t="shared" si="173"/>
        <v>9.4497590353734675E-5</v>
      </c>
      <c r="Y635" s="20">
        <f t="shared" si="174"/>
        <v>1.1016573580017689E-4</v>
      </c>
      <c r="AA635" s="20">
        <f t="shared" si="184"/>
        <v>5.1442908345152045E-5</v>
      </c>
      <c r="AB635" s="50">
        <f t="shared" si="185"/>
        <v>8.0227153239309306E-5</v>
      </c>
      <c r="AD635" s="51">
        <f t="shared" si="186"/>
        <v>1.5806646193314438</v>
      </c>
      <c r="AE635" s="21">
        <f t="shared" si="187"/>
        <v>1.0998436945378052</v>
      </c>
      <c r="AG635" s="21">
        <f t="shared" si="175"/>
        <v>1.2698623483271096</v>
      </c>
      <c r="AH635" s="21">
        <f t="shared" si="176"/>
        <v>0.83410707383724858</v>
      </c>
      <c r="AJ635" s="21">
        <f t="shared" si="188"/>
        <v>0.69129183243104031</v>
      </c>
      <c r="AK635" s="21">
        <f t="shared" si="189"/>
        <v>0.607430573078652</v>
      </c>
    </row>
    <row r="636" spans="1:37" ht="17" thickBot="1" x14ac:dyDescent="0.25">
      <c r="A636" s="16">
        <v>43572</v>
      </c>
      <c r="B636" s="16"/>
      <c r="C636" s="17">
        <v>2900.5</v>
      </c>
      <c r="D636" s="19">
        <f t="shared" si="177"/>
        <v>-3.7781212433453115E-3</v>
      </c>
      <c r="F636" s="67">
        <v>1567.6</v>
      </c>
      <c r="G636" s="19">
        <f t="shared" si="178"/>
        <v>-9.5969774891173643E-3</v>
      </c>
      <c r="I636" s="30">
        <v>133.57174699999999</v>
      </c>
      <c r="J636" s="48">
        <f t="shared" si="179"/>
        <v>4.9990770637162729E-3</v>
      </c>
      <c r="L636" s="30">
        <v>52.161526000000002</v>
      </c>
      <c r="M636" s="19">
        <f t="shared" si="180"/>
        <v>-1.1237986518616738E-2</v>
      </c>
      <c r="O636" s="30">
        <v>31.16</v>
      </c>
      <c r="P636" s="19">
        <f t="shared" si="181"/>
        <v>-3.1696706028589205E-2</v>
      </c>
      <c r="R636" s="20">
        <f t="shared" si="171"/>
        <v>7.4614169150772789E-5</v>
      </c>
      <c r="S636" s="20">
        <f t="shared" si="172"/>
        <v>1.3213480520622662E-4</v>
      </c>
      <c r="U636" s="20">
        <f t="shared" si="182"/>
        <v>1.1785967990020437E-4</v>
      </c>
      <c r="V636" s="20">
        <f t="shared" si="183"/>
        <v>1.4574075365311721E-4</v>
      </c>
      <c r="X636" s="20">
        <f t="shared" si="173"/>
        <v>9.3438196395031242E-5</v>
      </c>
      <c r="Y636" s="20">
        <f t="shared" si="174"/>
        <v>1.0950129047295291E-4</v>
      </c>
      <c r="AA636" s="20">
        <f t="shared" si="184"/>
        <v>5.186973739986767E-5</v>
      </c>
      <c r="AB636" s="50">
        <f t="shared" si="185"/>
        <v>8.1063367192867332E-5</v>
      </c>
      <c r="AD636" s="51">
        <f t="shared" si="186"/>
        <v>1.5795884513844203</v>
      </c>
      <c r="AE636" s="21">
        <f t="shared" si="187"/>
        <v>1.1029702085355586</v>
      </c>
      <c r="AG636" s="21">
        <f t="shared" si="175"/>
        <v>1.2522848871535479</v>
      </c>
      <c r="AH636" s="21">
        <f t="shared" si="176"/>
        <v>0.82870891058605689</v>
      </c>
      <c r="AJ636" s="21">
        <f t="shared" si="188"/>
        <v>0.69517275324817374</v>
      </c>
      <c r="AK636" s="21">
        <f t="shared" si="189"/>
        <v>0.61348989061851933</v>
      </c>
    </row>
    <row r="637" spans="1:37" ht="17" thickBot="1" x14ac:dyDescent="0.25">
      <c r="A637" s="16">
        <v>43571</v>
      </c>
      <c r="B637" s="16"/>
      <c r="C637" s="17">
        <v>2911.5</v>
      </c>
      <c r="D637" s="19">
        <f t="shared" si="177"/>
        <v>6.8740333390615582E-4</v>
      </c>
      <c r="F637" s="67">
        <v>1582.79</v>
      </c>
      <c r="G637" s="19">
        <f t="shared" si="178"/>
        <v>2.292343446240741E-3</v>
      </c>
      <c r="I637" s="30">
        <v>132.90733299999999</v>
      </c>
      <c r="J637" s="48">
        <f t="shared" si="179"/>
        <v>1.2691702382017223E-2</v>
      </c>
      <c r="L637" s="30">
        <v>52.754379</v>
      </c>
      <c r="M637" s="19">
        <f t="shared" si="180"/>
        <v>6.8953916610559052E-3</v>
      </c>
      <c r="O637" s="30">
        <v>32.18</v>
      </c>
      <c r="P637" s="19">
        <f t="shared" si="181"/>
        <v>1.5561468547728996E-3</v>
      </c>
      <c r="R637" s="20">
        <f t="shared" si="171"/>
        <v>8.6304291498859656E-5</v>
      </c>
      <c r="S637" s="20">
        <f t="shared" si="172"/>
        <v>1.5328121453876673E-4</v>
      </c>
      <c r="U637" s="20">
        <f t="shared" si="182"/>
        <v>1.4347518509278824E-4</v>
      </c>
      <c r="V637" s="20">
        <f t="shared" si="183"/>
        <v>1.8096427801989187E-4</v>
      </c>
      <c r="X637" s="20">
        <f t="shared" si="173"/>
        <v>1.0384849358076622E-4</v>
      </c>
      <c r="Y637" s="20">
        <f t="shared" si="174"/>
        <v>1.2314812545494614E-4</v>
      </c>
      <c r="AA637" s="20">
        <f t="shared" si="184"/>
        <v>7.205616092054546E-5</v>
      </c>
      <c r="AB637" s="50">
        <f t="shared" si="185"/>
        <v>1.0727872843603554E-4</v>
      </c>
      <c r="AD637" s="51">
        <f t="shared" si="186"/>
        <v>1.6624339601314495</v>
      </c>
      <c r="AE637" s="21">
        <f t="shared" si="187"/>
        <v>1.1806031062868683</v>
      </c>
      <c r="AG637" s="21">
        <f t="shared" si="175"/>
        <v>1.2032830787115423</v>
      </c>
      <c r="AH637" s="21">
        <f t="shared" si="176"/>
        <v>0.80341303287233834</v>
      </c>
      <c r="AJ637" s="21">
        <f t="shared" si="188"/>
        <v>0.83490820293099266</v>
      </c>
      <c r="AK637" s="21">
        <f t="shared" si="189"/>
        <v>0.69988177454650458</v>
      </c>
    </row>
    <row r="638" spans="1:37" ht="17" thickBot="1" x14ac:dyDescent="0.25">
      <c r="A638" s="16">
        <v>43570</v>
      </c>
      <c r="B638" s="16"/>
      <c r="C638" s="17">
        <v>2909.5</v>
      </c>
      <c r="D638" s="19">
        <f t="shared" si="177"/>
        <v>-1.0300429184549875E-3</v>
      </c>
      <c r="F638" s="67">
        <v>1579.17</v>
      </c>
      <c r="G638" s="19">
        <f t="shared" si="178"/>
        <v>-3.5524987380110007E-3</v>
      </c>
      <c r="I638" s="30">
        <v>131.24165300000001</v>
      </c>
      <c r="J638" s="48">
        <f t="shared" si="179"/>
        <v>-6.7280160550206025E-3</v>
      </c>
      <c r="L638" s="30">
        <v>52.393107999999998</v>
      </c>
      <c r="M638" s="19">
        <f t="shared" si="180"/>
        <v>4.796540099474722E-3</v>
      </c>
      <c r="O638" s="30">
        <v>32.130001</v>
      </c>
      <c r="P638" s="19">
        <f t="shared" si="181"/>
        <v>2.8089886763738026E-3</v>
      </c>
      <c r="R638" s="20">
        <f t="shared" si="171"/>
        <v>8.771551898277449E-5</v>
      </c>
      <c r="S638" s="20">
        <f t="shared" si="172"/>
        <v>1.543344333529292E-4</v>
      </c>
      <c r="U638" s="20">
        <f t="shared" si="182"/>
        <v>1.4639672614527851E-4</v>
      </c>
      <c r="V638" s="20">
        <f t="shared" si="183"/>
        <v>1.8329142112925371E-4</v>
      </c>
      <c r="X638" s="20">
        <f t="shared" si="173"/>
        <v>1.0585152612544201E-4</v>
      </c>
      <c r="Y638" s="20">
        <f t="shared" si="174"/>
        <v>1.2481368857338599E-4</v>
      </c>
      <c r="AA638" s="20">
        <f t="shared" si="184"/>
        <v>7.3197026562015632E-5</v>
      </c>
      <c r="AB638" s="50">
        <f t="shared" si="185"/>
        <v>1.0824235794742855E-4</v>
      </c>
      <c r="AD638" s="51">
        <f t="shared" si="186"/>
        <v>1.6689945843451921</v>
      </c>
      <c r="AE638" s="21">
        <f t="shared" si="187"/>
        <v>1.1876249333815623</v>
      </c>
      <c r="AG638" s="21">
        <f t="shared" si="175"/>
        <v>1.206759389364487</v>
      </c>
      <c r="AH638" s="21">
        <f t="shared" si="176"/>
        <v>0.8087222395015653</v>
      </c>
      <c r="AJ638" s="21">
        <f t="shared" si="188"/>
        <v>0.83448205529502728</v>
      </c>
      <c r="AK638" s="21">
        <f t="shared" si="189"/>
        <v>0.70134937224217409</v>
      </c>
    </row>
    <row r="639" spans="1:37" ht="17" thickBot="1" x14ac:dyDescent="0.25">
      <c r="A639" s="16">
        <v>43567</v>
      </c>
      <c r="B639" s="16"/>
      <c r="C639" s="17">
        <v>2912.5</v>
      </c>
      <c r="D639" s="19">
        <f t="shared" si="177"/>
        <v>7.1755857179909288E-3</v>
      </c>
      <c r="F639" s="67">
        <v>1584.8</v>
      </c>
      <c r="G639" s="19">
        <f t="shared" si="178"/>
        <v>3.5842293906809264E-3</v>
      </c>
      <c r="I639" s="30">
        <v>132.13063</v>
      </c>
      <c r="J639" s="48">
        <f t="shared" si="179"/>
        <v>1.6778402741627119E-2</v>
      </c>
      <c r="L639" s="30">
        <v>52.143002000000003</v>
      </c>
      <c r="M639" s="19">
        <f t="shared" si="180"/>
        <v>1.2410262491955537E-2</v>
      </c>
      <c r="O639" s="30">
        <v>32.040000999999997</v>
      </c>
      <c r="P639" s="19">
        <f t="shared" si="181"/>
        <v>4.0739893450327802E-3</v>
      </c>
      <c r="R639" s="20">
        <f t="shared" si="171"/>
        <v>8.7903586947981499E-5</v>
      </c>
      <c r="S639" s="20">
        <f t="shared" si="172"/>
        <v>1.5440373928446389E-4</v>
      </c>
      <c r="U639" s="20">
        <f t="shared" si="182"/>
        <v>1.4826281895190976E-4</v>
      </c>
      <c r="V639" s="20">
        <f t="shared" si="183"/>
        <v>1.8508956799055201E-4</v>
      </c>
      <c r="X639" s="20">
        <f t="shared" si="173"/>
        <v>1.0634759299340303E-4</v>
      </c>
      <c r="Y639" s="20">
        <f t="shared" si="174"/>
        <v>1.2540619963247003E-4</v>
      </c>
      <c r="AA639" s="20">
        <f t="shared" si="184"/>
        <v>7.3380192701421069E-5</v>
      </c>
      <c r="AB639" s="50">
        <f t="shared" si="185"/>
        <v>1.085164260133602E-4</v>
      </c>
      <c r="AD639" s="51">
        <f t="shared" si="186"/>
        <v>1.6866526623042915</v>
      </c>
      <c r="AE639" s="21">
        <f t="shared" si="187"/>
        <v>1.1987376008397987</v>
      </c>
      <c r="AG639" s="21">
        <f t="shared" si="175"/>
        <v>1.2098208581219341</v>
      </c>
      <c r="AH639" s="21">
        <f t="shared" si="176"/>
        <v>0.81219664895180688</v>
      </c>
      <c r="AJ639" s="21">
        <f t="shared" si="188"/>
        <v>0.83478041396473501</v>
      </c>
      <c r="AK639" s="21">
        <f t="shared" si="189"/>
        <v>0.70280957259355137</v>
      </c>
    </row>
    <row r="640" spans="1:37" ht="17" thickBot="1" x14ac:dyDescent="0.25">
      <c r="A640" s="16">
        <v>43566</v>
      </c>
      <c r="B640" s="16"/>
      <c r="C640" s="17">
        <v>2891.75</v>
      </c>
      <c r="D640" s="19">
        <f t="shared" si="177"/>
        <v>-9.5007773363275927E-4</v>
      </c>
      <c r="F640" s="67">
        <v>1579.14</v>
      </c>
      <c r="G640" s="19">
        <f t="shared" si="178"/>
        <v>-1.5238215674495681E-3</v>
      </c>
      <c r="I640" s="30">
        <v>129.95027200000001</v>
      </c>
      <c r="J640" s="48">
        <f t="shared" si="179"/>
        <v>9.7430167830439007E-3</v>
      </c>
      <c r="L640" s="30">
        <v>51.503825999999997</v>
      </c>
      <c r="M640" s="19">
        <f t="shared" si="180"/>
        <v>-3.9413915463842875E-3</v>
      </c>
      <c r="O640" s="30">
        <v>31.91</v>
      </c>
      <c r="P640" s="19">
        <f t="shared" si="181"/>
        <v>5.9899434423058562E-3</v>
      </c>
      <c r="R640" s="20">
        <f t="shared" si="171"/>
        <v>8.7429387509808712E-5</v>
      </c>
      <c r="S640" s="20">
        <f t="shared" si="172"/>
        <v>1.5445012379454931E-4</v>
      </c>
      <c r="U640" s="20">
        <f t="shared" si="182"/>
        <v>1.4710901127898226E-4</v>
      </c>
      <c r="V640" s="20">
        <f t="shared" si="183"/>
        <v>1.8476084629484989E-4</v>
      </c>
      <c r="X640" s="20">
        <f t="shared" si="173"/>
        <v>1.0559934627550267E-4</v>
      </c>
      <c r="Y640" s="20">
        <f t="shared" si="174"/>
        <v>1.2509270720799306E-4</v>
      </c>
      <c r="AA640" s="20">
        <f t="shared" si="184"/>
        <v>7.2987388479087885E-5</v>
      </c>
      <c r="AB640" s="50">
        <f t="shared" si="185"/>
        <v>1.0900772941108877E-4</v>
      </c>
      <c r="AD640" s="51">
        <f t="shared" si="186"/>
        <v>1.68260370418903</v>
      </c>
      <c r="AE640" s="21">
        <f t="shared" si="187"/>
        <v>1.1962492599916601</v>
      </c>
      <c r="AG640" s="21">
        <f t="shared" si="175"/>
        <v>1.2078243858640263</v>
      </c>
      <c r="AH640" s="21">
        <f t="shared" si="176"/>
        <v>0.8099229973709331</v>
      </c>
      <c r="AJ640" s="21">
        <f t="shared" si="188"/>
        <v>0.83481527845427739</v>
      </c>
      <c r="AK640" s="21">
        <f t="shared" si="189"/>
        <v>0.70577948876293339</v>
      </c>
    </row>
    <row r="641" spans="1:37" ht="17" thickBot="1" x14ac:dyDescent="0.25">
      <c r="A641" s="16">
        <v>43565</v>
      </c>
      <c r="B641" s="16"/>
      <c r="C641" s="17">
        <v>2894.5</v>
      </c>
      <c r="D641" s="19">
        <f t="shared" si="177"/>
        <v>4.1630529054639265E-3</v>
      </c>
      <c r="F641" s="67">
        <v>1581.55</v>
      </c>
      <c r="G641" s="19">
        <f t="shared" si="178"/>
        <v>1.4022107098891956E-2</v>
      </c>
      <c r="I641" s="30">
        <v>128.696381</v>
      </c>
      <c r="J641" s="48">
        <f t="shared" si="179"/>
        <v>8.6543408566146507E-3</v>
      </c>
      <c r="L641" s="30">
        <v>51.707625999999998</v>
      </c>
      <c r="M641" s="19">
        <f t="shared" si="180"/>
        <v>1.159838768346777E-2</v>
      </c>
      <c r="O641" s="30">
        <v>31.719999000000001</v>
      </c>
      <c r="P641" s="19">
        <f t="shared" si="181"/>
        <v>1.7318762026940382E-2</v>
      </c>
      <c r="R641" s="20">
        <f t="shared" si="171"/>
        <v>9.2281857549444141E-5</v>
      </c>
      <c r="S641" s="20">
        <f t="shared" si="172"/>
        <v>1.6117790706618804E-4</v>
      </c>
      <c r="U641" s="20">
        <f t="shared" si="182"/>
        <v>1.584698513509423E-4</v>
      </c>
      <c r="V641" s="20">
        <f t="shared" si="183"/>
        <v>1.9814947514110328E-4</v>
      </c>
      <c r="X641" s="20">
        <f t="shared" si="173"/>
        <v>1.1084754205809235E-4</v>
      </c>
      <c r="Y641" s="20">
        <f t="shared" si="174"/>
        <v>1.3126854472984088E-4</v>
      </c>
      <c r="AA641" s="20">
        <f t="shared" si="184"/>
        <v>7.5606923538015086E-5</v>
      </c>
      <c r="AB641" s="50">
        <f t="shared" si="185"/>
        <v>1.1209902462228828E-4</v>
      </c>
      <c r="AD641" s="51">
        <f t="shared" si="186"/>
        <v>1.7172373374261021</v>
      </c>
      <c r="AE641" s="21">
        <f t="shared" si="187"/>
        <v>1.2293835969698552</v>
      </c>
      <c r="AG641" s="21">
        <f t="shared" si="175"/>
        <v>1.2011845556825815</v>
      </c>
      <c r="AH641" s="21">
        <f t="shared" si="176"/>
        <v>0.81443261746744977</v>
      </c>
      <c r="AJ641" s="21">
        <f t="shared" si="188"/>
        <v>0.8193043090566885</v>
      </c>
      <c r="AK641" s="21">
        <f t="shared" si="189"/>
        <v>0.6954986986910966</v>
      </c>
    </row>
    <row r="642" spans="1:37" ht="17" thickBot="1" x14ac:dyDescent="0.25">
      <c r="A642" s="16">
        <v>43564</v>
      </c>
      <c r="B642" s="16"/>
      <c r="C642" s="17">
        <v>2882.5</v>
      </c>
      <c r="D642" s="19">
        <f t="shared" si="177"/>
        <v>-5.434313810057767E-3</v>
      </c>
      <c r="F642" s="67">
        <v>1559.68</v>
      </c>
      <c r="G642" s="19">
        <f t="shared" si="178"/>
        <v>-1.2235592146928376E-2</v>
      </c>
      <c r="I642" s="30">
        <v>127.59215500000001</v>
      </c>
      <c r="J642" s="48">
        <f t="shared" si="179"/>
        <v>-2.4817654337578543E-2</v>
      </c>
      <c r="L642" s="30">
        <v>51.114776999999997</v>
      </c>
      <c r="M642" s="19">
        <f t="shared" si="180"/>
        <v>-5.5865985911544014E-3</v>
      </c>
      <c r="O642" s="30">
        <v>31.18</v>
      </c>
      <c r="P642" s="19">
        <f t="shared" si="181"/>
        <v>-3.5155320065346496E-3</v>
      </c>
      <c r="R642" s="20">
        <f t="shared" si="171"/>
        <v>9.2356470689375722E-5</v>
      </c>
      <c r="S642" s="20">
        <f t="shared" si="172"/>
        <v>1.6012285219278792E-4</v>
      </c>
      <c r="U642" s="20">
        <f t="shared" si="182"/>
        <v>1.5806776675251631E-4</v>
      </c>
      <c r="V642" s="20">
        <f t="shared" si="183"/>
        <v>1.9736463401884895E-4</v>
      </c>
      <c r="X642" s="20">
        <f t="shared" si="173"/>
        <v>1.1096083758254922E-4</v>
      </c>
      <c r="Y642" s="20">
        <f t="shared" si="174"/>
        <v>1.2889191722340206E-4</v>
      </c>
      <c r="AA642" s="20">
        <f t="shared" si="184"/>
        <v>7.5064887319629825E-5</v>
      </c>
      <c r="AB642" s="50">
        <f t="shared" si="185"/>
        <v>1.0915678943605655E-4</v>
      </c>
      <c r="AD642" s="51">
        <f t="shared" si="186"/>
        <v>1.7114963962205598</v>
      </c>
      <c r="AE642" s="21">
        <f t="shared" si="187"/>
        <v>1.2325825534335471</v>
      </c>
      <c r="AG642" s="21">
        <f t="shared" si="175"/>
        <v>1.2014408601184634</v>
      </c>
      <c r="AH642" s="21">
        <f t="shared" si="176"/>
        <v>0.80495641601622347</v>
      </c>
      <c r="AJ642" s="21">
        <f t="shared" si="188"/>
        <v>0.81277345008231194</v>
      </c>
      <c r="AK642" s="21">
        <f t="shared" si="189"/>
        <v>0.6817065018591586</v>
      </c>
    </row>
    <row r="643" spans="1:37" ht="17" thickBot="1" x14ac:dyDescent="0.25">
      <c r="A643" s="16">
        <v>43563</v>
      </c>
      <c r="B643" s="16"/>
      <c r="C643" s="17">
        <v>2898.25</v>
      </c>
      <c r="D643" s="19">
        <f t="shared" si="177"/>
        <v>7.7693370165743403E-4</v>
      </c>
      <c r="F643" s="67">
        <v>1579</v>
      </c>
      <c r="G643" s="19">
        <f t="shared" si="178"/>
        <v>-2.2495197654432975E-3</v>
      </c>
      <c r="I643" s="30">
        <v>130.839279</v>
      </c>
      <c r="J643" s="48">
        <f t="shared" si="179"/>
        <v>-3.847208353592757E-3</v>
      </c>
      <c r="L643" s="30">
        <v>51.401938999999999</v>
      </c>
      <c r="M643" s="19">
        <f t="shared" si="180"/>
        <v>5.0717055437135006E-3</v>
      </c>
      <c r="O643" s="30">
        <v>31.290001</v>
      </c>
      <c r="P643" s="19">
        <f t="shared" si="181"/>
        <v>4.1720474967907872E-3</v>
      </c>
      <c r="R643" s="20">
        <f t="shared" si="171"/>
        <v>9.2439160402515692E-5</v>
      </c>
      <c r="S643" s="20">
        <f t="shared" si="172"/>
        <v>1.5969957101099786E-4</v>
      </c>
      <c r="U643" s="20">
        <f t="shared" si="182"/>
        <v>1.5666311022837621E-4</v>
      </c>
      <c r="V643" s="20">
        <f t="shared" si="183"/>
        <v>1.943704908925546E-4</v>
      </c>
      <c r="X643" s="20">
        <f t="shared" si="173"/>
        <v>1.1136368131587153E-4</v>
      </c>
      <c r="Y643" s="20">
        <f t="shared" si="174"/>
        <v>1.2932450253044111E-4</v>
      </c>
      <c r="AA643" s="20">
        <f t="shared" si="184"/>
        <v>7.5509950674471353E-5</v>
      </c>
      <c r="AB643" s="50">
        <f t="shared" si="185"/>
        <v>1.0980239253872736E-4</v>
      </c>
      <c r="AD643" s="51">
        <f t="shared" si="186"/>
        <v>1.6947699389112223</v>
      </c>
      <c r="AE643" s="21">
        <f t="shared" si="187"/>
        <v>1.2171008955256937</v>
      </c>
      <c r="AG643" s="21">
        <f t="shared" si="175"/>
        <v>1.2047240674942437</v>
      </c>
      <c r="AH643" s="21">
        <f t="shared" si="176"/>
        <v>0.80979868456587811</v>
      </c>
      <c r="AJ643" s="21">
        <f t="shared" si="188"/>
        <v>0.81686106132587055</v>
      </c>
      <c r="AK643" s="21">
        <f t="shared" si="189"/>
        <v>0.68755596426220655</v>
      </c>
    </row>
    <row r="644" spans="1:37" ht="17" thickBot="1" x14ac:dyDescent="0.25">
      <c r="A644" s="16">
        <v>43560</v>
      </c>
      <c r="B644" s="16"/>
      <c r="C644" s="17">
        <v>2896</v>
      </c>
      <c r="D644" s="19">
        <f t="shared" si="177"/>
        <v>4.5963056109616929E-3</v>
      </c>
      <c r="F644" s="67">
        <v>1582.56</v>
      </c>
      <c r="G644" s="19">
        <f t="shared" si="178"/>
        <v>9.6140964216677727E-3</v>
      </c>
      <c r="I644" s="30">
        <v>131.34458900000001</v>
      </c>
      <c r="J644" s="48">
        <f t="shared" si="179"/>
        <v>1.6412035322763696E-3</v>
      </c>
      <c r="L644" s="30">
        <v>51.142558999999999</v>
      </c>
      <c r="M644" s="19">
        <f t="shared" si="180"/>
        <v>1.2693988441654369E-3</v>
      </c>
      <c r="O644" s="30">
        <v>31.16</v>
      </c>
      <c r="P644" s="19">
        <f t="shared" si="181"/>
        <v>2.5337315739957678E-2</v>
      </c>
      <c r="R644" s="20">
        <f t="shared" si="171"/>
        <v>9.2500258512681773E-5</v>
      </c>
      <c r="S644" s="20">
        <f t="shared" si="172"/>
        <v>1.6129212999803241E-4</v>
      </c>
      <c r="U644" s="20">
        <f t="shared" si="182"/>
        <v>1.5694148601455766E-4</v>
      </c>
      <c r="V644" s="20">
        <f t="shared" si="183"/>
        <v>1.9572876226710672E-4</v>
      </c>
      <c r="X644" s="20">
        <f t="shared" si="173"/>
        <v>1.1153733210994335E-4</v>
      </c>
      <c r="Y644" s="20">
        <f t="shared" si="174"/>
        <v>1.3027653414131188E-4</v>
      </c>
      <c r="AA644" s="20">
        <f t="shared" si="184"/>
        <v>7.5803265495104328E-5</v>
      </c>
      <c r="AB644" s="50">
        <f t="shared" si="185"/>
        <v>1.1142268023005458E-4</v>
      </c>
      <c r="AD644" s="51">
        <f t="shared" si="186"/>
        <v>1.6966599719614945</v>
      </c>
      <c r="AE644" s="21">
        <f t="shared" si="187"/>
        <v>1.2135047275368884</v>
      </c>
      <c r="AG644" s="21">
        <f t="shared" si="175"/>
        <v>1.2058056258799708</v>
      </c>
      <c r="AH644" s="21">
        <f t="shared" si="176"/>
        <v>0.80770546053859604</v>
      </c>
      <c r="AJ644" s="21">
        <f t="shared" si="188"/>
        <v>0.81949247184765117</v>
      </c>
      <c r="AK644" s="21">
        <f t="shared" si="189"/>
        <v>0.69081287618567511</v>
      </c>
    </row>
    <row r="645" spans="1:37" ht="17" thickBot="1" x14ac:dyDescent="0.25">
      <c r="A645" s="16">
        <v>43559</v>
      </c>
      <c r="B645" s="16"/>
      <c r="C645" s="17">
        <v>2882.75</v>
      </c>
      <c r="D645" s="19">
        <f t="shared" si="177"/>
        <v>1.0417570969702972E-3</v>
      </c>
      <c r="F645" s="67">
        <v>1567.49</v>
      </c>
      <c r="G645" s="19">
        <f t="shared" si="178"/>
        <v>4.2154896823005661E-3</v>
      </c>
      <c r="I645" s="30">
        <v>131.129379</v>
      </c>
      <c r="J645" s="48">
        <f t="shared" si="179"/>
        <v>6.247404035538473E-3</v>
      </c>
      <c r="L645" s="30">
        <v>51.077720999999997</v>
      </c>
      <c r="M645" s="19">
        <f t="shared" si="180"/>
        <v>-2.532602264645023E-3</v>
      </c>
      <c r="O645" s="30">
        <v>30.389999</v>
      </c>
      <c r="P645" s="19">
        <f t="shared" si="181"/>
        <v>2.9702971277325574E-3</v>
      </c>
      <c r="R645" s="20">
        <f t="shared" si="171"/>
        <v>9.7687098297410564E-5</v>
      </c>
      <c r="S645" s="20">
        <f t="shared" si="172"/>
        <v>1.6452930153500908E-4</v>
      </c>
      <c r="U645" s="20">
        <f t="shared" si="182"/>
        <v>1.644781593280469E-4</v>
      </c>
      <c r="V645" s="20">
        <f t="shared" si="183"/>
        <v>2.0235155224222583E-4</v>
      </c>
      <c r="X645" s="20">
        <f t="shared" si="173"/>
        <v>1.1886067268391988E-4</v>
      </c>
      <c r="Y645" s="20">
        <f t="shared" si="174"/>
        <v>1.3678701438483754E-4</v>
      </c>
      <c r="AA645" s="20">
        <f t="shared" si="184"/>
        <v>8.1044382403809524E-5</v>
      </c>
      <c r="AB645" s="50">
        <f t="shared" si="185"/>
        <v>1.1438189411157907E-4</v>
      </c>
      <c r="AD645" s="51">
        <f t="shared" si="186"/>
        <v>1.6837244855742306</v>
      </c>
      <c r="AE645" s="21">
        <f t="shared" si="187"/>
        <v>1.2298815490878918</v>
      </c>
      <c r="AG645" s="21">
        <f t="shared" si="175"/>
        <v>1.2167489336416348</v>
      </c>
      <c r="AH645" s="21">
        <f t="shared" si="176"/>
        <v>0.8313839122190132</v>
      </c>
      <c r="AJ645" s="21">
        <f t="shared" si="188"/>
        <v>0.82963240608363742</v>
      </c>
      <c r="AK645" s="21">
        <f t="shared" si="189"/>
        <v>0.69520682969191672</v>
      </c>
    </row>
    <row r="646" spans="1:37" ht="17" thickBot="1" x14ac:dyDescent="0.25">
      <c r="A646" s="16">
        <v>43558</v>
      </c>
      <c r="B646" s="16"/>
      <c r="C646" s="17">
        <v>2879.75</v>
      </c>
      <c r="D646" s="19">
        <f t="shared" si="177"/>
        <v>4.4471573072899506E-3</v>
      </c>
      <c r="F646" s="67">
        <v>1560.91</v>
      </c>
      <c r="G646" s="19">
        <f t="shared" si="178"/>
        <v>4.8863080369789813E-3</v>
      </c>
      <c r="I646" s="30">
        <v>130.315247</v>
      </c>
      <c r="J646" s="48">
        <f t="shared" si="179"/>
        <v>-6.6338802219598758E-3</v>
      </c>
      <c r="L646" s="30">
        <v>51.207408999999998</v>
      </c>
      <c r="M646" s="19">
        <f t="shared" si="180"/>
        <v>6.1493750594365792E-3</v>
      </c>
      <c r="O646" s="30">
        <v>30.299999</v>
      </c>
      <c r="P646" s="19">
        <f t="shared" si="181"/>
        <v>-1.3029380683082126E-2</v>
      </c>
      <c r="R646" s="20">
        <f t="shared" si="171"/>
        <v>1.0121965853069483E-4</v>
      </c>
      <c r="S646" s="20">
        <f t="shared" si="172"/>
        <v>1.6920774302889435E-4</v>
      </c>
      <c r="U646" s="20">
        <f t="shared" si="182"/>
        <v>1.7074773104173923E-4</v>
      </c>
      <c r="V646" s="20">
        <f t="shared" si="183"/>
        <v>2.0950213314215385E-4</v>
      </c>
      <c r="X646" s="20">
        <f t="shared" si="173"/>
        <v>1.2187857495661529E-4</v>
      </c>
      <c r="Y646" s="20">
        <f t="shared" si="174"/>
        <v>1.404963994956836E-4</v>
      </c>
      <c r="AA646" s="20">
        <f t="shared" si="184"/>
        <v>8.5344714097740061E-5</v>
      </c>
      <c r="AB646" s="50">
        <f t="shared" si="185"/>
        <v>1.192529022834694E-4</v>
      </c>
      <c r="AD646" s="51">
        <f t="shared" si="186"/>
        <v>1.6869028558317063</v>
      </c>
      <c r="AE646" s="21">
        <f t="shared" si="187"/>
        <v>1.2381356159710655</v>
      </c>
      <c r="AG646" s="21">
        <f t="shared" si="175"/>
        <v>1.2040998431115597</v>
      </c>
      <c r="AH646" s="21">
        <f t="shared" si="176"/>
        <v>0.83031897347447081</v>
      </c>
      <c r="AJ646" s="21">
        <f t="shared" si="188"/>
        <v>0.84316342632058283</v>
      </c>
      <c r="AK646" s="21">
        <f t="shared" si="189"/>
        <v>0.70477213482544632</v>
      </c>
    </row>
    <row r="647" spans="1:37" ht="17" thickBot="1" x14ac:dyDescent="0.25">
      <c r="A647" s="16">
        <v>43557</v>
      </c>
      <c r="B647" s="16"/>
      <c r="C647" s="17">
        <v>2867</v>
      </c>
      <c r="D647" s="19">
        <f t="shared" si="177"/>
        <v>-1.2192997735586131E-3</v>
      </c>
      <c r="F647" s="67">
        <v>1553.32</v>
      </c>
      <c r="G647" s="19">
        <f t="shared" si="178"/>
        <v>-1.760857550480055E-3</v>
      </c>
      <c r="I647" s="30">
        <v>131.18551600000001</v>
      </c>
      <c r="J647" s="48">
        <f t="shared" si="179"/>
        <v>-4.2773767867743118E-4</v>
      </c>
      <c r="L647" s="30">
        <v>50.894440000000003</v>
      </c>
      <c r="M647" s="19">
        <f t="shared" si="180"/>
        <v>5.6384940086147139E-3</v>
      </c>
      <c r="O647" s="30">
        <v>30.700001</v>
      </c>
      <c r="P647" s="19">
        <f t="shared" si="181"/>
        <v>9.8684539473685717E-3</v>
      </c>
      <c r="R647" s="20">
        <f t="shared" si="171"/>
        <v>1.0112356021842352E-4</v>
      </c>
      <c r="S647" s="20">
        <f t="shared" si="172"/>
        <v>1.6901414502831872E-4</v>
      </c>
      <c r="U647" s="20">
        <f t="shared" si="182"/>
        <v>1.7116661766395825E-4</v>
      </c>
      <c r="V647" s="20">
        <f t="shared" si="183"/>
        <v>2.0996256091950258E-4</v>
      </c>
      <c r="X647" s="20">
        <f t="shared" si="173"/>
        <v>1.2139437552939862E-4</v>
      </c>
      <c r="Y647" s="20">
        <f t="shared" si="174"/>
        <v>1.4005412998522045E-4</v>
      </c>
      <c r="AA647" s="20">
        <f t="shared" si="184"/>
        <v>8.6527944167459487E-5</v>
      </c>
      <c r="AB647" s="50">
        <f t="shared" si="185"/>
        <v>1.2036865897675089E-4</v>
      </c>
      <c r="AD647" s="51">
        <f t="shared" si="186"/>
        <v>1.6926482542173562</v>
      </c>
      <c r="AE647" s="21">
        <f t="shared" si="187"/>
        <v>1.2422780406002283</v>
      </c>
      <c r="AG647" s="21">
        <f t="shared" si="175"/>
        <v>1.2004559102467398</v>
      </c>
      <c r="AH647" s="21">
        <f t="shared" si="176"/>
        <v>0.82865330568488249</v>
      </c>
      <c r="AJ647" s="21">
        <f t="shared" si="188"/>
        <v>0.85566552424145281</v>
      </c>
      <c r="AK647" s="21">
        <f t="shared" si="189"/>
        <v>0.7121809772583404</v>
      </c>
    </row>
    <row r="648" spans="1:37" ht="17" thickBot="1" x14ac:dyDescent="0.25">
      <c r="A648" s="16">
        <v>43556</v>
      </c>
      <c r="B648" s="16"/>
      <c r="C648" s="17">
        <v>2870.5</v>
      </c>
      <c r="D648" s="19">
        <f t="shared" si="177"/>
        <v>1.1540833406748385E-2</v>
      </c>
      <c r="F648" s="67">
        <v>1556.06</v>
      </c>
      <c r="G648" s="19">
        <f t="shared" si="178"/>
        <v>1.0599192071388597E-2</v>
      </c>
      <c r="I648" s="30">
        <v>131.24165300000001</v>
      </c>
      <c r="J648" s="48">
        <f t="shared" si="179"/>
        <v>3.5131865178754218E-2</v>
      </c>
      <c r="L648" s="30">
        <v>50.609081000000003</v>
      </c>
      <c r="M648" s="19">
        <f t="shared" si="180"/>
        <v>1.8336691363406432E-2</v>
      </c>
      <c r="O648" s="30">
        <v>30.4</v>
      </c>
      <c r="P648" s="19">
        <f t="shared" si="181"/>
        <v>5.2910052910053462E-3</v>
      </c>
      <c r="R648" s="20">
        <f t="shared" ref="R648:R711" si="190">VAR(D648:D737)</f>
        <v>1.0289165165434972E-4</v>
      </c>
      <c r="S648" s="20">
        <f t="shared" ref="S648:S711" si="191">VAR(G648:G737)</f>
        <v>1.7116406955349587E-4</v>
      </c>
      <c r="U648" s="20">
        <f t="shared" si="182"/>
        <v>1.7579802688900384E-4</v>
      </c>
      <c r="V648" s="20">
        <f t="shared" si="183"/>
        <v>2.1507232620619803E-4</v>
      </c>
      <c r="X648" s="20">
        <f t="shared" ref="X648:X711" si="192">COVAR(D648:D737,M648:M737)</f>
        <v>1.2889306589033208E-4</v>
      </c>
      <c r="Y648" s="20">
        <f t="shared" ref="Y648:Y711" si="193">COVAR(G648:G737,M648:M737)</f>
        <v>1.4833253758410043E-4</v>
      </c>
      <c r="AA648" s="20">
        <f t="shared" si="184"/>
        <v>8.5096183968150202E-5</v>
      </c>
      <c r="AB648" s="50">
        <f t="shared" si="185"/>
        <v>1.1879775540052835E-4</v>
      </c>
      <c r="AD648" s="51">
        <f t="shared" si="186"/>
        <v>1.7085742532306996</v>
      </c>
      <c r="AE648" s="21">
        <f t="shared" si="187"/>
        <v>1.2565273001935666</v>
      </c>
      <c r="AG648" s="21">
        <f t="shared" ref="AG648:AG711" si="194">X648/R648</f>
        <v>1.2527067436270778</v>
      </c>
      <c r="AH648" s="21">
        <f t="shared" ref="AH648:AH711" si="195">Y648/S648</f>
        <v>0.86661025278871606</v>
      </c>
      <c r="AJ648" s="21">
        <f t="shared" si="188"/>
        <v>0.82704653487358792</v>
      </c>
      <c r="AK648" s="21">
        <f t="shared" si="189"/>
        <v>0.69405778742248891</v>
      </c>
    </row>
    <row r="649" spans="1:37" ht="17" thickBot="1" x14ac:dyDescent="0.25">
      <c r="A649" s="16">
        <v>43553</v>
      </c>
      <c r="B649" s="16"/>
      <c r="C649" s="17">
        <v>2837.75</v>
      </c>
      <c r="D649" s="19">
        <f t="shared" ref="D649:D712" si="196">C649/C650 - 1</f>
        <v>5.9376107763204899E-3</v>
      </c>
      <c r="F649" s="67">
        <v>1539.74</v>
      </c>
      <c r="G649" s="19">
        <f t="shared" ref="G649:G712" si="197">F649/F650 - 1</f>
        <v>3.0226043905934308E-3</v>
      </c>
      <c r="I649" s="30">
        <v>126.78737599999999</v>
      </c>
      <c r="J649" s="48">
        <f t="shared" ref="J649:J712" si="198">I649/I650-1</f>
        <v>2.3570113032928885E-2</v>
      </c>
      <c r="L649" s="30">
        <v>49.697788000000003</v>
      </c>
      <c r="M649" s="19">
        <f t="shared" ref="M649:M712" si="199">L649/L650 - 1</f>
        <v>1.1806660182943629E-2</v>
      </c>
      <c r="O649" s="30">
        <v>30.24</v>
      </c>
      <c r="P649" s="19">
        <f t="shared" ref="P649:P712" si="200">O649/O650 - 1</f>
        <v>1.2726021007166022E-2</v>
      </c>
      <c r="R649" s="20">
        <f t="shared" si="190"/>
        <v>1.0297157482604809E-4</v>
      </c>
      <c r="S649" s="20">
        <f t="shared" si="191"/>
        <v>1.7079709580901931E-4</v>
      </c>
      <c r="U649" s="20">
        <f t="shared" ref="U649:U712" si="201">COVAR(D649:D738,J649:J738)</f>
        <v>1.7272132823240512E-4</v>
      </c>
      <c r="V649" s="20">
        <f t="shared" ref="V649:V712" si="202">COVAR(G649:G738,J649:J738)</f>
        <v>2.1200586388798732E-4</v>
      </c>
      <c r="X649" s="20">
        <f t="shared" si="192"/>
        <v>1.2944608094684362E-4</v>
      </c>
      <c r="Y649" s="20">
        <f t="shared" si="193"/>
        <v>1.4839774411185979E-4</v>
      </c>
      <c r="AA649" s="20">
        <f t="shared" ref="AA649:AA712" si="203">COVAR(D649:D738,P649:P738)</f>
        <v>8.5670493847878469E-5</v>
      </c>
      <c r="AB649" s="50">
        <f t="shared" ref="AB649:AB712" si="204">COVAR(G649:G738,P649:P738)</f>
        <v>1.1908245161228587E-4</v>
      </c>
      <c r="AD649" s="51">
        <f t="shared" ref="AD649:AD712" si="205">U649/R649</f>
        <v>1.6773690071671397</v>
      </c>
      <c r="AE649" s="21">
        <f t="shared" ref="AE649:AE712" si="206">V649/S649</f>
        <v>1.2412732364316461</v>
      </c>
      <c r="AG649" s="21">
        <f t="shared" si="194"/>
        <v>1.2571049939317664</v>
      </c>
      <c r="AH649" s="21">
        <f t="shared" si="195"/>
        <v>0.86885402476511731</v>
      </c>
      <c r="AJ649" s="21">
        <f t="shared" ref="AJ649:AJ712" si="207">AA649/R649</f>
        <v>0.83198197165191778</v>
      </c>
      <c r="AK649" s="21">
        <f t="shared" ref="AK649:AK712" si="208">AB649/S649</f>
        <v>0.69721590433505165</v>
      </c>
    </row>
    <row r="650" spans="1:37" ht="17" thickBot="1" x14ac:dyDescent="0.25">
      <c r="A650" s="16">
        <v>43552</v>
      </c>
      <c r="B650" s="16"/>
      <c r="C650" s="17">
        <v>2821</v>
      </c>
      <c r="D650" s="19">
        <f t="shared" si="196"/>
        <v>3.7359900373599153E-3</v>
      </c>
      <c r="F650" s="67">
        <v>1535.1</v>
      </c>
      <c r="G650" s="19">
        <f t="shared" si="197"/>
        <v>8.4547013263434057E-3</v>
      </c>
      <c r="I650" s="30">
        <v>123.86779799999999</v>
      </c>
      <c r="J650" s="48">
        <f t="shared" si="198"/>
        <v>8.9178619071113019E-3</v>
      </c>
      <c r="L650" s="30">
        <v>49.117870000000003</v>
      </c>
      <c r="M650" s="19">
        <f t="shared" si="199"/>
        <v>4.1399467893146191E-3</v>
      </c>
      <c r="O650" s="30">
        <v>29.860001</v>
      </c>
      <c r="P650" s="19">
        <f t="shared" si="200"/>
        <v>8.4430932643331236E-3</v>
      </c>
      <c r="R650" s="20">
        <f t="shared" si="190"/>
        <v>1.0263758512372229E-4</v>
      </c>
      <c r="S650" s="20">
        <f t="shared" si="191"/>
        <v>1.708018130323186E-4</v>
      </c>
      <c r="U650" s="20">
        <f t="shared" si="201"/>
        <v>1.7130896272058747E-4</v>
      </c>
      <c r="V650" s="20">
        <f t="shared" si="202"/>
        <v>2.1109679682375414E-4</v>
      </c>
      <c r="X650" s="20">
        <f t="shared" si="192"/>
        <v>1.2893307043644272E-4</v>
      </c>
      <c r="Y650" s="20">
        <f t="shared" si="193"/>
        <v>1.4851074365232234E-4</v>
      </c>
      <c r="AA650" s="20">
        <f t="shared" si="203"/>
        <v>8.4743041534930495E-5</v>
      </c>
      <c r="AB650" s="50">
        <f t="shared" si="204"/>
        <v>1.1833980281780203E-4</v>
      </c>
      <c r="AD650" s="51">
        <f t="shared" si="205"/>
        <v>1.6690665755053253</v>
      </c>
      <c r="AE650" s="21">
        <f t="shared" si="206"/>
        <v>1.2359166046077688</v>
      </c>
      <c r="AG650" s="21">
        <f t="shared" si="194"/>
        <v>1.2561974278820289</v>
      </c>
      <c r="AH650" s="21">
        <f t="shared" si="195"/>
        <v>0.86949161145158094</v>
      </c>
      <c r="AJ650" s="21">
        <f t="shared" si="207"/>
        <v>0.82565311170151556</v>
      </c>
      <c r="AK650" s="21">
        <f t="shared" si="208"/>
        <v>0.69284863384564965</v>
      </c>
    </row>
    <row r="651" spans="1:37" ht="17" thickBot="1" x14ac:dyDescent="0.25">
      <c r="A651" s="16">
        <v>43551</v>
      </c>
      <c r="B651" s="16"/>
      <c r="C651" s="17">
        <v>2810.5</v>
      </c>
      <c r="D651" s="19">
        <f t="shared" si="196"/>
        <v>-4.4279135671271286E-3</v>
      </c>
      <c r="F651" s="67">
        <v>1522.23</v>
      </c>
      <c r="G651" s="19">
        <f t="shared" si="197"/>
        <v>-3.8870021005517064E-3</v>
      </c>
      <c r="I651" s="30">
        <v>122.772926</v>
      </c>
      <c r="J651" s="48">
        <f t="shared" si="198"/>
        <v>-4.8543098714827204E-3</v>
      </c>
      <c r="L651" s="30">
        <v>48.915362999999999</v>
      </c>
      <c r="M651" s="19">
        <f t="shared" si="199"/>
        <v>-1.6906742477881265E-3</v>
      </c>
      <c r="O651" s="30">
        <v>29.610001</v>
      </c>
      <c r="P651" s="19">
        <f t="shared" si="200"/>
        <v>-3.0303029282726657E-3</v>
      </c>
      <c r="R651" s="20">
        <f t="shared" si="190"/>
        <v>1.0645225604283533E-4</v>
      </c>
      <c r="S651" s="20">
        <f t="shared" si="191"/>
        <v>1.7443888847460453E-4</v>
      </c>
      <c r="U651" s="20">
        <f t="shared" si="201"/>
        <v>1.7430437204894809E-4</v>
      </c>
      <c r="V651" s="20">
        <f t="shared" si="202"/>
        <v>2.1384140822763631E-4</v>
      </c>
      <c r="X651" s="20">
        <f t="shared" si="192"/>
        <v>1.3579277451173714E-4</v>
      </c>
      <c r="Y651" s="20">
        <f t="shared" si="193"/>
        <v>1.5565230345471258E-4</v>
      </c>
      <c r="AA651" s="20">
        <f t="shared" si="203"/>
        <v>9.8625831920724419E-5</v>
      </c>
      <c r="AB651" s="50">
        <f t="shared" si="204"/>
        <v>1.3249473030201494E-4</v>
      </c>
      <c r="AD651" s="51">
        <f t="shared" si="205"/>
        <v>1.6373948146182054</v>
      </c>
      <c r="AE651" s="21">
        <f t="shared" si="206"/>
        <v>1.2258815112707402</v>
      </c>
      <c r="AG651" s="21">
        <f t="shared" si="194"/>
        <v>1.2756213870854505</v>
      </c>
      <c r="AH651" s="21">
        <f t="shared" si="195"/>
        <v>0.89230277041906869</v>
      </c>
      <c r="AJ651" s="21">
        <f t="shared" si="207"/>
        <v>0.9264794903082032</v>
      </c>
      <c r="AK651" s="21">
        <f t="shared" si="208"/>
        <v>0.75954812290210172</v>
      </c>
    </row>
    <row r="652" spans="1:37" ht="17" thickBot="1" x14ac:dyDescent="0.25">
      <c r="A652" s="16">
        <v>43550</v>
      </c>
      <c r="B652" s="16"/>
      <c r="C652" s="17">
        <v>2823</v>
      </c>
      <c r="D652" s="19">
        <f t="shared" si="196"/>
        <v>5.7000356252225881E-3</v>
      </c>
      <c r="F652" s="67">
        <v>1528.17</v>
      </c>
      <c r="G652" s="19">
        <f t="shared" si="197"/>
        <v>1.0119905344843749E-2</v>
      </c>
      <c r="I652" s="30">
        <v>123.37181099999999</v>
      </c>
      <c r="J652" s="48">
        <f t="shared" si="198"/>
        <v>3.5010831137305409E-3</v>
      </c>
      <c r="L652" s="30">
        <v>48.998202999999997</v>
      </c>
      <c r="M652" s="19">
        <f t="shared" si="199"/>
        <v>9.4822913006300524E-3</v>
      </c>
      <c r="O652" s="30">
        <v>29.700001</v>
      </c>
      <c r="P652" s="19">
        <f t="shared" si="200"/>
        <v>5.416384379946404E-3</v>
      </c>
      <c r="R652" s="20">
        <f t="shared" si="190"/>
        <v>1.0751241432199386E-4</v>
      </c>
      <c r="S652" s="20">
        <f t="shared" si="191"/>
        <v>1.7792891447336484E-4</v>
      </c>
      <c r="U652" s="20">
        <f t="shared" si="201"/>
        <v>1.7816079538590838E-4</v>
      </c>
      <c r="V652" s="20">
        <f t="shared" si="202"/>
        <v>2.2054734077650497E-4</v>
      </c>
      <c r="X652" s="20">
        <f t="shared" si="192"/>
        <v>1.3907837178471418E-4</v>
      </c>
      <c r="Y652" s="20">
        <f t="shared" si="193"/>
        <v>1.6130017539981611E-4</v>
      </c>
      <c r="AA652" s="20">
        <f t="shared" si="203"/>
        <v>1.0171700246545247E-4</v>
      </c>
      <c r="AB652" s="50">
        <f t="shared" si="204"/>
        <v>1.37698433981793E-4</v>
      </c>
      <c r="AD652" s="51">
        <f t="shared" si="205"/>
        <v>1.657118357070156</v>
      </c>
      <c r="AE652" s="21">
        <f t="shared" si="206"/>
        <v>1.23952501721984</v>
      </c>
      <c r="AG652" s="21">
        <f t="shared" si="194"/>
        <v>1.2936029077366078</v>
      </c>
      <c r="AH652" s="21">
        <f t="shared" si="195"/>
        <v>0.90654279478539745</v>
      </c>
      <c r="AJ652" s="21">
        <f t="shared" si="207"/>
        <v>0.94609541704472888</v>
      </c>
      <c r="AK652" s="21">
        <f t="shared" si="208"/>
        <v>0.77389576837105833</v>
      </c>
    </row>
    <row r="653" spans="1:37" ht="17" thickBot="1" x14ac:dyDescent="0.25">
      <c r="A653" s="16">
        <v>43549</v>
      </c>
      <c r="B653" s="16"/>
      <c r="C653" s="17">
        <v>2807</v>
      </c>
      <c r="D653" s="19">
        <f t="shared" si="196"/>
        <v>-1.3341634794983293E-3</v>
      </c>
      <c r="F653" s="67">
        <v>1512.86</v>
      </c>
      <c r="G653" s="19">
        <f t="shared" si="197"/>
        <v>4.6084785380364757E-3</v>
      </c>
      <c r="I653" s="30">
        <v>122.941383</v>
      </c>
      <c r="J653" s="48">
        <f t="shared" si="198"/>
        <v>1.2406459377005463E-2</v>
      </c>
      <c r="L653" s="30">
        <v>48.537951999999997</v>
      </c>
      <c r="M653" s="19">
        <f t="shared" si="199"/>
        <v>-1.8985659081371953E-4</v>
      </c>
      <c r="O653" s="30">
        <v>29.540001</v>
      </c>
      <c r="P653" s="19">
        <f t="shared" si="200"/>
        <v>4.0788919102650034E-3</v>
      </c>
      <c r="R653" s="20">
        <f t="shared" si="190"/>
        <v>1.0724430729013102E-4</v>
      </c>
      <c r="S653" s="20">
        <f t="shared" si="191"/>
        <v>1.767519458397258E-4</v>
      </c>
      <c r="U653" s="20">
        <f t="shared" si="201"/>
        <v>1.788177860610745E-4</v>
      </c>
      <c r="V653" s="20">
        <f t="shared" si="202"/>
        <v>2.2082487848763967E-4</v>
      </c>
      <c r="X653" s="20">
        <f t="shared" si="192"/>
        <v>1.3825149230569254E-4</v>
      </c>
      <c r="Y653" s="20">
        <f t="shared" si="193"/>
        <v>1.601065060882741E-4</v>
      </c>
      <c r="AA653" s="20">
        <f t="shared" si="203"/>
        <v>1.0033991628196925E-4</v>
      </c>
      <c r="AB653" s="50">
        <f t="shared" si="204"/>
        <v>1.3609343630614028E-4</v>
      </c>
      <c r="AD653" s="51">
        <f t="shared" si="205"/>
        <v>1.6673872075774963</v>
      </c>
      <c r="AE653" s="21">
        <f t="shared" si="206"/>
        <v>1.2493490662211895</v>
      </c>
      <c r="AG653" s="21">
        <f t="shared" si="194"/>
        <v>1.2891266287139784</v>
      </c>
      <c r="AH653" s="21">
        <f t="shared" si="195"/>
        <v>0.90582598866240849</v>
      </c>
      <c r="AJ653" s="21">
        <f t="shared" si="207"/>
        <v>0.93561997664376595</v>
      </c>
      <c r="AK653" s="21">
        <f t="shared" si="208"/>
        <v>0.76996853222507866</v>
      </c>
    </row>
    <row r="654" spans="1:37" ht="17" thickBot="1" x14ac:dyDescent="0.25">
      <c r="A654" s="16">
        <v>43546</v>
      </c>
      <c r="B654" s="16"/>
      <c r="C654" s="17">
        <v>2810.75</v>
      </c>
      <c r="D654" s="19">
        <f t="shared" si="196"/>
        <v>-1.8078602620087314E-2</v>
      </c>
      <c r="F654" s="67">
        <v>1505.92</v>
      </c>
      <c r="G654" s="19">
        <f t="shared" si="197"/>
        <v>-3.6155682567315828E-2</v>
      </c>
      <c r="I654" s="30">
        <v>121.43480700000001</v>
      </c>
      <c r="J654" s="48">
        <f t="shared" si="198"/>
        <v>-3.2000588094355908E-2</v>
      </c>
      <c r="L654" s="30">
        <v>48.547168999999997</v>
      </c>
      <c r="M654" s="19">
        <f t="shared" si="199"/>
        <v>-2.2246764263744279E-2</v>
      </c>
      <c r="O654" s="30">
        <v>29.42</v>
      </c>
      <c r="P654" s="19">
        <f t="shared" si="200"/>
        <v>-2.1941489361702038E-2</v>
      </c>
      <c r="R654" s="20">
        <f t="shared" si="190"/>
        <v>1.1203539683972774E-4</v>
      </c>
      <c r="S654" s="20">
        <f t="shared" si="191"/>
        <v>1.7975794839245344E-4</v>
      </c>
      <c r="U654" s="20">
        <f t="shared" si="201"/>
        <v>1.8923532772031605E-4</v>
      </c>
      <c r="V654" s="20">
        <f t="shared" si="202"/>
        <v>2.2858767516082074E-4</v>
      </c>
      <c r="X654" s="20">
        <f t="shared" si="192"/>
        <v>1.4481614474793272E-4</v>
      </c>
      <c r="Y654" s="20">
        <f t="shared" si="193"/>
        <v>1.6563802149142866E-4</v>
      </c>
      <c r="AA654" s="20">
        <f t="shared" si="203"/>
        <v>1.0540485399128923E-4</v>
      </c>
      <c r="AB654" s="50">
        <f t="shared" si="204"/>
        <v>1.3982735691142278E-4</v>
      </c>
      <c r="AD654" s="51">
        <f t="shared" si="205"/>
        <v>1.6890673220984498</v>
      </c>
      <c r="AE654" s="21">
        <f t="shared" si="206"/>
        <v>1.2716415446718419</v>
      </c>
      <c r="AG654" s="21">
        <f t="shared" si="194"/>
        <v>1.2925927772193238</v>
      </c>
      <c r="AH654" s="21">
        <f t="shared" si="195"/>
        <v>0.92145033347733973</v>
      </c>
      <c r="AJ654" s="21">
        <f t="shared" si="207"/>
        <v>0.94081742881739572</v>
      </c>
      <c r="AK654" s="21">
        <f t="shared" si="208"/>
        <v>0.77786466836029478</v>
      </c>
    </row>
    <row r="655" spans="1:37" ht="17" thickBot="1" x14ac:dyDescent="0.25">
      <c r="A655" s="16">
        <v>43545</v>
      </c>
      <c r="B655" s="16"/>
      <c r="C655" s="17">
        <v>2862.5</v>
      </c>
      <c r="D655" s="19">
        <f t="shared" si="196"/>
        <v>1.2557481429076756E-2</v>
      </c>
      <c r="F655" s="67">
        <v>1562.41</v>
      </c>
      <c r="G655" s="19">
        <f t="shared" si="197"/>
        <v>1.2474403172710646E-2</v>
      </c>
      <c r="I655" s="30">
        <v>125.449257</v>
      </c>
      <c r="J655" s="48">
        <f t="shared" si="198"/>
        <v>7.894402764075048E-3</v>
      </c>
      <c r="L655" s="30">
        <v>49.651760000000003</v>
      </c>
      <c r="M655" s="19">
        <f t="shared" si="199"/>
        <v>1.276751667723186E-2</v>
      </c>
      <c r="O655" s="30">
        <v>30.08</v>
      </c>
      <c r="P655" s="19">
        <f t="shared" si="200"/>
        <v>8.7189805499663375E-3</v>
      </c>
      <c r="R655" s="20">
        <f t="shared" si="190"/>
        <v>1.0870477528538145E-4</v>
      </c>
      <c r="S655" s="20">
        <f t="shared" si="191"/>
        <v>1.6545660189469459E-4</v>
      </c>
      <c r="U655" s="20">
        <f t="shared" si="201"/>
        <v>1.8419784603317663E-4</v>
      </c>
      <c r="V655" s="20">
        <f t="shared" si="202"/>
        <v>2.1686829808499064E-4</v>
      </c>
      <c r="X655" s="20">
        <f t="shared" si="192"/>
        <v>1.4032995384664567E-4</v>
      </c>
      <c r="Y655" s="20">
        <f t="shared" si="193"/>
        <v>1.5636837562489137E-4</v>
      </c>
      <c r="AA655" s="20">
        <f t="shared" si="203"/>
        <v>1.0272921880501974E-4</v>
      </c>
      <c r="AB655" s="50">
        <f t="shared" si="204"/>
        <v>1.3304236365179064E-4</v>
      </c>
      <c r="AD655" s="51">
        <f t="shared" si="205"/>
        <v>1.6944779615210468</v>
      </c>
      <c r="AE655" s="21">
        <f t="shared" si="206"/>
        <v>1.3107261698932824</v>
      </c>
      <c r="AG655" s="21">
        <f t="shared" si="194"/>
        <v>1.2909272244778482</v>
      </c>
      <c r="AH655" s="21">
        <f t="shared" si="195"/>
        <v>0.94507184261171129</v>
      </c>
      <c r="AJ655" s="21">
        <f t="shared" si="207"/>
        <v>0.94502949419954974</v>
      </c>
      <c r="AK655" s="21">
        <f t="shared" si="208"/>
        <v>0.8040922038062035</v>
      </c>
    </row>
    <row r="656" spans="1:37" ht="17" thickBot="1" x14ac:dyDescent="0.25">
      <c r="A656" s="16">
        <v>43544</v>
      </c>
      <c r="B656" s="16"/>
      <c r="C656" s="17">
        <v>2827</v>
      </c>
      <c r="D656" s="19">
        <f t="shared" si="196"/>
        <v>-3.3491979552264795E-3</v>
      </c>
      <c r="F656" s="67">
        <v>1543.16</v>
      </c>
      <c r="G656" s="19">
        <f t="shared" si="197"/>
        <v>-7.6077659663406072E-3</v>
      </c>
      <c r="I656" s="30">
        <v>124.466667</v>
      </c>
      <c r="J656" s="48">
        <f t="shared" si="198"/>
        <v>-8.4980374355186905E-3</v>
      </c>
      <c r="L656" s="30">
        <v>49.025821999999998</v>
      </c>
      <c r="M656" s="19">
        <f t="shared" si="199"/>
        <v>-9.3789012950529216E-4</v>
      </c>
      <c r="O656" s="30">
        <v>29.82</v>
      </c>
      <c r="P656" s="19">
        <f t="shared" si="200"/>
        <v>-1.0945273631840724E-2</v>
      </c>
      <c r="R656" s="20">
        <f t="shared" si="190"/>
        <v>1.0736377730591951E-4</v>
      </c>
      <c r="S656" s="20">
        <f t="shared" si="191"/>
        <v>1.6374295263098783E-4</v>
      </c>
      <c r="U656" s="20">
        <f t="shared" si="201"/>
        <v>1.8349446232649092E-4</v>
      </c>
      <c r="V656" s="20">
        <f t="shared" si="202"/>
        <v>2.158989431395429E-4</v>
      </c>
      <c r="X656" s="20">
        <f t="shared" si="192"/>
        <v>1.3959323123187499E-4</v>
      </c>
      <c r="Y656" s="20">
        <f t="shared" si="193"/>
        <v>1.5482629433182196E-4</v>
      </c>
      <c r="AA656" s="20">
        <f t="shared" si="203"/>
        <v>1.0279484274383394E-4</v>
      </c>
      <c r="AB656" s="50">
        <f t="shared" si="204"/>
        <v>1.3146883568381716E-4</v>
      </c>
      <c r="AD656" s="51">
        <f t="shared" si="205"/>
        <v>1.7090909702594261</v>
      </c>
      <c r="AE656" s="21">
        <f t="shared" si="206"/>
        <v>1.31852357411738</v>
      </c>
      <c r="AG656" s="21">
        <f t="shared" si="194"/>
        <v>1.3001892699259427</v>
      </c>
      <c r="AH656" s="21">
        <f t="shared" si="195"/>
        <v>0.94554478128130193</v>
      </c>
      <c r="AJ656" s="21">
        <f t="shared" si="207"/>
        <v>0.95744435714973986</v>
      </c>
      <c r="AK656" s="21">
        <f t="shared" si="208"/>
        <v>0.80289767328244155</v>
      </c>
    </row>
    <row r="657" spans="1:37" ht="17" thickBot="1" x14ac:dyDescent="0.25">
      <c r="A657" s="16">
        <v>43543</v>
      </c>
      <c r="B657" s="16"/>
      <c r="C657" s="17">
        <v>2836.5</v>
      </c>
      <c r="D657" s="19">
        <f t="shared" si="196"/>
        <v>-1.4082027812004627E-3</v>
      </c>
      <c r="F657" s="67">
        <v>1554.99</v>
      </c>
      <c r="G657" s="19">
        <f t="shared" si="197"/>
        <v>-5.7163683796589426E-3</v>
      </c>
      <c r="I657" s="30">
        <v>125.533455</v>
      </c>
      <c r="J657" s="48">
        <f t="shared" si="198"/>
        <v>3.7282047270181806E-4</v>
      </c>
      <c r="L657" s="30">
        <v>49.071846000000001</v>
      </c>
      <c r="M657" s="19">
        <f t="shared" si="199"/>
        <v>-3.7375591408330688E-3</v>
      </c>
      <c r="O657" s="30">
        <v>30.15</v>
      </c>
      <c r="P657" s="19">
        <f t="shared" si="200"/>
        <v>-1.0826771653543399E-2</v>
      </c>
      <c r="R657" s="20">
        <f t="shared" si="190"/>
        <v>1.0753822410213295E-4</v>
      </c>
      <c r="S657" s="20">
        <f t="shared" si="191"/>
        <v>1.6311362796406329E-4</v>
      </c>
      <c r="U657" s="20">
        <f t="shared" si="201"/>
        <v>1.8262275961161955E-4</v>
      </c>
      <c r="V657" s="20">
        <f t="shared" si="202"/>
        <v>2.1523885885420396E-4</v>
      </c>
      <c r="X657" s="20">
        <f t="shared" si="192"/>
        <v>1.3981659872448472E-4</v>
      </c>
      <c r="Y657" s="20">
        <f t="shared" si="193"/>
        <v>1.5446201839419582E-4</v>
      </c>
      <c r="AA657" s="20">
        <f t="shared" si="203"/>
        <v>1.0245123363786071E-4</v>
      </c>
      <c r="AB657" s="50">
        <f t="shared" si="204"/>
        <v>1.3066282961644423E-4</v>
      </c>
      <c r="AD657" s="51">
        <f t="shared" si="205"/>
        <v>1.6982125298831054</v>
      </c>
      <c r="AE657" s="21">
        <f t="shared" si="206"/>
        <v>1.3195639232647363</v>
      </c>
      <c r="AG657" s="21">
        <f t="shared" si="194"/>
        <v>1.3001572221584747</v>
      </c>
      <c r="AH657" s="21">
        <f t="shared" si="195"/>
        <v>0.94695961534389039</v>
      </c>
      <c r="AJ657" s="21">
        <f t="shared" si="207"/>
        <v>0.95269597850675924</v>
      </c>
      <c r="AK657" s="21">
        <f t="shared" si="208"/>
        <v>0.80105403360430116</v>
      </c>
    </row>
    <row r="658" spans="1:37" ht="17" thickBot="1" x14ac:dyDescent="0.25">
      <c r="A658" s="16">
        <v>43542</v>
      </c>
      <c r="B658" s="16"/>
      <c r="C658" s="17">
        <v>2840.5</v>
      </c>
      <c r="D658" s="19">
        <f t="shared" si="196"/>
        <v>1.0174651213241015E-2</v>
      </c>
      <c r="F658" s="67">
        <v>1563.93</v>
      </c>
      <c r="G658" s="19">
        <f t="shared" si="197"/>
        <v>6.6879513884419151E-3</v>
      </c>
      <c r="I658" s="30">
        <v>125.486671</v>
      </c>
      <c r="J658" s="48">
        <f t="shared" si="198"/>
        <v>1.0778491896364484E-2</v>
      </c>
      <c r="L658" s="30">
        <v>49.255943000000002</v>
      </c>
      <c r="M658" s="19">
        <f t="shared" si="199"/>
        <v>5.8269869394267371E-3</v>
      </c>
      <c r="O658" s="30">
        <v>30.48</v>
      </c>
      <c r="P658" s="19">
        <f t="shared" si="200"/>
        <v>1.7356509257560493E-2</v>
      </c>
      <c r="R658" s="20">
        <f t="shared" si="190"/>
        <v>1.0850036496721966E-4</v>
      </c>
      <c r="S658" s="20">
        <f t="shared" si="191"/>
        <v>1.6809633980855481E-4</v>
      </c>
      <c r="U658" s="20">
        <f t="shared" si="201"/>
        <v>1.853922781789423E-4</v>
      </c>
      <c r="V658" s="20">
        <f t="shared" si="202"/>
        <v>2.21641674232544E-4</v>
      </c>
      <c r="X658" s="20">
        <f t="shared" si="192"/>
        <v>1.392610187356146E-4</v>
      </c>
      <c r="Y658" s="20">
        <f t="shared" si="193"/>
        <v>1.5307445100943336E-4</v>
      </c>
      <c r="AA658" s="20">
        <f t="shared" si="203"/>
        <v>1.0394048553828475E-4</v>
      </c>
      <c r="AB658" s="50">
        <f t="shared" si="204"/>
        <v>1.3395128066147615E-4</v>
      </c>
      <c r="AD658" s="51">
        <f t="shared" si="205"/>
        <v>1.7086788439370999</v>
      </c>
      <c r="AE658" s="21">
        <f t="shared" si="206"/>
        <v>1.3185395618070688</v>
      </c>
      <c r="AG658" s="21">
        <f t="shared" si="194"/>
        <v>1.2835073760137896</v>
      </c>
      <c r="AH658" s="21">
        <f t="shared" si="195"/>
        <v>0.91063524157498077</v>
      </c>
      <c r="AJ658" s="21">
        <f t="shared" si="207"/>
        <v>0.95797360285089772</v>
      </c>
      <c r="AK658" s="21">
        <f t="shared" si="208"/>
        <v>0.79687208427044554</v>
      </c>
    </row>
    <row r="659" spans="1:37" ht="17" thickBot="1" x14ac:dyDescent="0.25">
      <c r="A659" s="16">
        <v>43539</v>
      </c>
      <c r="B659" s="16"/>
      <c r="C659" s="17">
        <v>2811.89</v>
      </c>
      <c r="D659" s="19">
        <f t="shared" si="196"/>
        <v>1.6528631222727519E-3</v>
      </c>
      <c r="F659" s="67">
        <v>1553.54</v>
      </c>
      <c r="G659" s="19">
        <f t="shared" si="197"/>
        <v>2.5167135592782941E-3</v>
      </c>
      <c r="I659" s="30">
        <v>124.148537</v>
      </c>
      <c r="J659" s="48">
        <f t="shared" si="198"/>
        <v>-7.6295760086366737E-3</v>
      </c>
      <c r="L659" s="30">
        <v>48.970592000000003</v>
      </c>
      <c r="M659" s="19">
        <f t="shared" si="199"/>
        <v>8.7218886028144205E-3</v>
      </c>
      <c r="O659" s="30">
        <v>29.959999</v>
      </c>
      <c r="P659" s="19">
        <f t="shared" si="200"/>
        <v>1.1137361158871428E-2</v>
      </c>
      <c r="R659" s="20">
        <f t="shared" si="190"/>
        <v>1.0837788874889275E-4</v>
      </c>
      <c r="S659" s="20">
        <f t="shared" si="191"/>
        <v>1.6774148574070236E-4</v>
      </c>
      <c r="U659" s="20">
        <f t="shared" si="201"/>
        <v>1.8754578727238583E-4</v>
      </c>
      <c r="V659" s="20">
        <f t="shared" si="202"/>
        <v>2.2194946921297548E-4</v>
      </c>
      <c r="X659" s="20">
        <f t="shared" si="192"/>
        <v>1.4128302974854279E-4</v>
      </c>
      <c r="Y659" s="20">
        <f t="shared" si="193"/>
        <v>1.5354521513548754E-4</v>
      </c>
      <c r="AA659" s="20">
        <f t="shared" si="203"/>
        <v>1.0140998563955509E-4</v>
      </c>
      <c r="AB659" s="50">
        <f t="shared" si="204"/>
        <v>1.3248583058505571E-4</v>
      </c>
      <c r="AD659" s="51">
        <f t="shared" si="205"/>
        <v>1.7304801693168423</v>
      </c>
      <c r="AE659" s="21">
        <f t="shared" si="206"/>
        <v>1.3231638448467586</v>
      </c>
      <c r="AG659" s="21">
        <f t="shared" si="194"/>
        <v>1.3036148921104187</v>
      </c>
      <c r="AH659" s="21">
        <f t="shared" si="195"/>
        <v>0.9153681598649982</v>
      </c>
      <c r="AJ659" s="21">
        <f t="shared" si="207"/>
        <v>0.93570733671070094</v>
      </c>
      <c r="AK659" s="21">
        <f t="shared" si="208"/>
        <v>0.78982149228041632</v>
      </c>
    </row>
    <row r="660" spans="1:37" ht="17" thickBot="1" x14ac:dyDescent="0.25">
      <c r="A660" s="16">
        <v>43538</v>
      </c>
      <c r="B660" s="16"/>
      <c r="C660" s="17">
        <v>2807.25</v>
      </c>
      <c r="D660" s="19">
        <f t="shared" si="196"/>
        <v>-2.5759459939598273E-3</v>
      </c>
      <c r="F660" s="67">
        <v>1549.64</v>
      </c>
      <c r="G660" s="19">
        <f t="shared" si="197"/>
        <v>-4.010592076509778E-3</v>
      </c>
      <c r="I660" s="30">
        <v>125.10302</v>
      </c>
      <c r="J660" s="48">
        <f t="shared" si="198"/>
        <v>1.4231552517749435E-3</v>
      </c>
      <c r="L660" s="30">
        <v>48.547168999999997</v>
      </c>
      <c r="M660" s="19">
        <f t="shared" si="199"/>
        <v>2.8524605010082915E-3</v>
      </c>
      <c r="O660" s="30">
        <v>29.629999000000002</v>
      </c>
      <c r="P660" s="19">
        <f t="shared" si="200"/>
        <v>8.8525022522132346E-3</v>
      </c>
      <c r="R660" s="20">
        <f t="shared" si="190"/>
        <v>1.109450448501054E-4</v>
      </c>
      <c r="S660" s="20">
        <f t="shared" si="191"/>
        <v>1.7189652362392305E-4</v>
      </c>
      <c r="U660" s="20">
        <f t="shared" si="201"/>
        <v>1.9247082007693077E-4</v>
      </c>
      <c r="V660" s="20">
        <f t="shared" si="202"/>
        <v>2.2831007508005349E-4</v>
      </c>
      <c r="X660" s="20">
        <f t="shared" si="192"/>
        <v>1.4367586952344533E-4</v>
      </c>
      <c r="Y660" s="20">
        <f t="shared" si="193"/>
        <v>1.5654783492147028E-4</v>
      </c>
      <c r="AA660" s="20">
        <f t="shared" si="203"/>
        <v>1.0628991349883331E-4</v>
      </c>
      <c r="AB660" s="50">
        <f t="shared" si="204"/>
        <v>1.3861359005251856E-4</v>
      </c>
      <c r="AD660" s="51">
        <f t="shared" si="205"/>
        <v>1.734830251652721</v>
      </c>
      <c r="AE660" s="21">
        <f t="shared" si="206"/>
        <v>1.3281832015378774</v>
      </c>
      <c r="AG660" s="21">
        <f t="shared" si="194"/>
        <v>1.2950183554169687</v>
      </c>
      <c r="AH660" s="21">
        <f t="shared" si="195"/>
        <v>0.91070972013353335</v>
      </c>
      <c r="AJ660" s="21">
        <f t="shared" si="207"/>
        <v>0.95804110622911098</v>
      </c>
      <c r="AK660" s="21">
        <f t="shared" si="208"/>
        <v>0.80637808799309274</v>
      </c>
    </row>
    <row r="661" spans="1:37" ht="17" thickBot="1" x14ac:dyDescent="0.25">
      <c r="A661" s="16">
        <v>43537</v>
      </c>
      <c r="B661" s="16"/>
      <c r="C661" s="17">
        <v>2814.5</v>
      </c>
      <c r="D661" s="19">
        <f t="shared" si="196"/>
        <v>8.0587392550144354E-3</v>
      </c>
      <c r="F661" s="67">
        <v>1555.88</v>
      </c>
      <c r="G661" s="19">
        <f t="shared" si="197"/>
        <v>3.9036539491428268E-3</v>
      </c>
      <c r="I661" s="30">
        <v>124.92523199999999</v>
      </c>
      <c r="J661" s="48">
        <f t="shared" si="198"/>
        <v>7.6995686505338945E-3</v>
      </c>
      <c r="L661" s="30">
        <v>48.409084</v>
      </c>
      <c r="M661" s="19">
        <f t="shared" si="199"/>
        <v>8.4371603022126429E-3</v>
      </c>
      <c r="O661" s="30">
        <v>29.370000999999998</v>
      </c>
      <c r="P661" s="19">
        <f t="shared" si="200"/>
        <v>-3.925413804383393E-2</v>
      </c>
      <c r="R661" s="20">
        <f t="shared" si="190"/>
        <v>1.1204631715486317E-4</v>
      </c>
      <c r="S661" s="20">
        <f t="shared" si="191"/>
        <v>1.7193727273306038E-4</v>
      </c>
      <c r="U661" s="20">
        <f t="shared" si="201"/>
        <v>1.9376335014214228E-4</v>
      </c>
      <c r="V661" s="20">
        <f t="shared" si="202"/>
        <v>2.2890869179309641E-4</v>
      </c>
      <c r="X661" s="20">
        <f t="shared" si="192"/>
        <v>1.4502810525327458E-4</v>
      </c>
      <c r="Y661" s="20">
        <f t="shared" si="193"/>
        <v>1.5721860338839804E-4</v>
      </c>
      <c r="AA661" s="20">
        <f t="shared" si="203"/>
        <v>1.0824246950843636E-4</v>
      </c>
      <c r="AB661" s="50">
        <f t="shared" si="204"/>
        <v>1.399059883716118E-4</v>
      </c>
      <c r="AD661" s="51">
        <f t="shared" si="205"/>
        <v>1.7293147607371613</v>
      </c>
      <c r="AE661" s="21">
        <f t="shared" si="206"/>
        <v>1.3313500217517493</v>
      </c>
      <c r="AG661" s="21">
        <f t="shared" si="194"/>
        <v>1.2943585200826022</v>
      </c>
      <c r="AH661" s="21">
        <f t="shared" si="195"/>
        <v>0.9143951214841376</v>
      </c>
      <c r="AJ661" s="21">
        <f t="shared" si="207"/>
        <v>0.96605111401234744</v>
      </c>
      <c r="AK661" s="21">
        <f t="shared" si="208"/>
        <v>0.81370366150230589</v>
      </c>
    </row>
    <row r="662" spans="1:37" ht="17" thickBot="1" x14ac:dyDescent="0.25">
      <c r="A662" s="16">
        <v>43536</v>
      </c>
      <c r="B662" s="16"/>
      <c r="C662" s="17">
        <v>2792</v>
      </c>
      <c r="D662" s="19">
        <f t="shared" si="196"/>
        <v>2.8735632183907178E-3</v>
      </c>
      <c r="F662" s="67">
        <v>1549.83</v>
      </c>
      <c r="G662" s="19">
        <f t="shared" si="197"/>
        <v>6.133464180568815E-4</v>
      </c>
      <c r="I662" s="30">
        <v>123.97071099999999</v>
      </c>
      <c r="J662" s="48">
        <f t="shared" si="198"/>
        <v>-4.7330184940129749E-3</v>
      </c>
      <c r="L662" s="30">
        <v>48.004066000000002</v>
      </c>
      <c r="M662" s="19">
        <f t="shared" si="199"/>
        <v>4.429808909814259E-3</v>
      </c>
      <c r="O662" s="30">
        <v>30.57</v>
      </c>
      <c r="P662" s="19">
        <f t="shared" si="200"/>
        <v>1.6382699868937589E-3</v>
      </c>
      <c r="R662" s="20">
        <f t="shared" si="190"/>
        <v>1.1205235474757003E-4</v>
      </c>
      <c r="S662" s="20">
        <f t="shared" si="191"/>
        <v>1.7331592101164572E-4</v>
      </c>
      <c r="U662" s="20">
        <f t="shared" si="201"/>
        <v>1.9386399741507443E-4</v>
      </c>
      <c r="V662" s="20">
        <f t="shared" si="202"/>
        <v>2.2958591792186878E-4</v>
      </c>
      <c r="X662" s="20">
        <f t="shared" si="192"/>
        <v>1.4689647696008583E-4</v>
      </c>
      <c r="Y662" s="20">
        <f t="shared" si="193"/>
        <v>1.6067778133570463E-4</v>
      </c>
      <c r="AA662" s="20">
        <f t="shared" si="203"/>
        <v>1.12408738021382E-4</v>
      </c>
      <c r="AB662" s="50">
        <f t="shared" si="204"/>
        <v>1.4289811232075458E-4</v>
      </c>
      <c r="AD662" s="51">
        <f t="shared" si="205"/>
        <v>1.7301197984799919</v>
      </c>
      <c r="AE662" s="21">
        <f t="shared" si="206"/>
        <v>1.3246672122317145</v>
      </c>
      <c r="AG662" s="21">
        <f t="shared" si="194"/>
        <v>1.3109628734800991</v>
      </c>
      <c r="AH662" s="21">
        <f t="shared" si="195"/>
        <v>0.92708033051913397</v>
      </c>
      <c r="AJ662" s="21">
        <f t="shared" si="207"/>
        <v>1.0031805067784147</v>
      </c>
      <c r="AK662" s="21">
        <f t="shared" si="208"/>
        <v>0.82449501169112294</v>
      </c>
    </row>
    <row r="663" spans="1:37" ht="17" thickBot="1" x14ac:dyDescent="0.25">
      <c r="A663" s="16">
        <v>43535</v>
      </c>
      <c r="B663" s="16"/>
      <c r="C663" s="17">
        <v>2784</v>
      </c>
      <c r="D663" s="19">
        <f t="shared" si="196"/>
        <v>1.3469239170003533E-2</v>
      </c>
      <c r="F663" s="67">
        <v>1548.88</v>
      </c>
      <c r="G663" s="19">
        <f t="shared" si="197"/>
        <v>1.7741214813257189E-2</v>
      </c>
      <c r="I663" s="30">
        <v>124.56025700000001</v>
      </c>
      <c r="J663" s="48">
        <f t="shared" si="198"/>
        <v>1.3399215536575637E-2</v>
      </c>
      <c r="L663" s="30">
        <v>47.792355000000001</v>
      </c>
      <c r="M663" s="19">
        <f t="shared" si="199"/>
        <v>1.6643910479671842E-2</v>
      </c>
      <c r="O663" s="30">
        <v>30.52</v>
      </c>
      <c r="P663" s="19">
        <f t="shared" si="200"/>
        <v>-4.5662100456621557E-3</v>
      </c>
      <c r="R663" s="20">
        <f t="shared" si="190"/>
        <v>1.1280097722041435E-4</v>
      </c>
      <c r="S663" s="20">
        <f t="shared" si="191"/>
        <v>1.7828090858066077E-4</v>
      </c>
      <c r="U663" s="20">
        <f t="shared" si="201"/>
        <v>1.966138953510603E-4</v>
      </c>
      <c r="V663" s="20">
        <f t="shared" si="202"/>
        <v>2.3595179914950011E-4</v>
      </c>
      <c r="X663" s="20">
        <f t="shared" si="192"/>
        <v>1.4964998968603052E-4</v>
      </c>
      <c r="Y663" s="20">
        <f t="shared" si="193"/>
        <v>1.6765194237752947E-4</v>
      </c>
      <c r="AA663" s="20">
        <f t="shared" si="203"/>
        <v>1.0422967996823987E-4</v>
      </c>
      <c r="AB663" s="50">
        <f t="shared" si="204"/>
        <v>1.2289608646613761E-4</v>
      </c>
      <c r="AD663" s="51">
        <f t="shared" si="205"/>
        <v>1.7430158868825629</v>
      </c>
      <c r="AE663" s="21">
        <f t="shared" si="206"/>
        <v>1.3234832659759916</v>
      </c>
      <c r="AG663" s="21">
        <f t="shared" si="194"/>
        <v>1.3266728123605951</v>
      </c>
      <c r="AH663" s="21">
        <f t="shared" si="195"/>
        <v>0.94038079406397923</v>
      </c>
      <c r="AJ663" s="21">
        <f t="shared" si="207"/>
        <v>0.92401398052229577</v>
      </c>
      <c r="AK663" s="21">
        <f t="shared" si="208"/>
        <v>0.68933957900789444</v>
      </c>
    </row>
    <row r="664" spans="1:37" ht="17" thickBot="1" x14ac:dyDescent="0.25">
      <c r="A664" s="16">
        <v>43532</v>
      </c>
      <c r="B664" s="16"/>
      <c r="C664" s="17">
        <v>2747</v>
      </c>
      <c r="D664" s="19">
        <f t="shared" si="196"/>
        <v>-1.0909090909091423E-3</v>
      </c>
      <c r="F664" s="67">
        <v>1521.88</v>
      </c>
      <c r="G664" s="19">
        <f t="shared" si="197"/>
        <v>-1.1485728162349274E-3</v>
      </c>
      <c r="I664" s="30">
        <v>122.913315</v>
      </c>
      <c r="J664" s="48">
        <f t="shared" si="198"/>
        <v>-1.0918541959918815E-2</v>
      </c>
      <c r="L664" s="30">
        <v>47.009926</v>
      </c>
      <c r="M664" s="19">
        <f t="shared" si="199"/>
        <v>-4.2895046907548418E-3</v>
      </c>
      <c r="O664" s="30">
        <v>30.66</v>
      </c>
      <c r="P664" s="19">
        <f t="shared" si="200"/>
        <v>-1.5414226570784395E-2</v>
      </c>
      <c r="R664" s="20">
        <f t="shared" si="190"/>
        <v>1.2107577783959918E-4</v>
      </c>
      <c r="S664" s="20">
        <f t="shared" si="191"/>
        <v>1.9136447923616805E-4</v>
      </c>
      <c r="U664" s="20">
        <f t="shared" si="201"/>
        <v>2.1424894865948606E-4</v>
      </c>
      <c r="V664" s="20">
        <f t="shared" si="202"/>
        <v>2.5825478070666205E-4</v>
      </c>
      <c r="X664" s="20">
        <f t="shared" si="192"/>
        <v>1.5804151375347814E-4</v>
      </c>
      <c r="Y664" s="20">
        <f t="shared" si="193"/>
        <v>1.7819629248331837E-4</v>
      </c>
      <c r="AA664" s="20">
        <f t="shared" si="203"/>
        <v>1.1186211323407941E-4</v>
      </c>
      <c r="AB664" s="50">
        <f t="shared" si="204"/>
        <v>1.3260006869953919E-4</v>
      </c>
      <c r="AD664" s="51">
        <f t="shared" si="205"/>
        <v>1.7695442679156057</v>
      </c>
      <c r="AE664" s="21">
        <f t="shared" si="206"/>
        <v>1.3495439787858585</v>
      </c>
      <c r="AG664" s="21">
        <f t="shared" si="194"/>
        <v>1.3053107448366019</v>
      </c>
      <c r="AH664" s="21">
        <f t="shared" si="195"/>
        <v>0.93118792575607268</v>
      </c>
      <c r="AJ664" s="21">
        <f t="shared" si="207"/>
        <v>0.92390166910407134</v>
      </c>
      <c r="AK664" s="21">
        <f t="shared" si="208"/>
        <v>0.69291892219921269</v>
      </c>
    </row>
    <row r="665" spans="1:37" ht="17" thickBot="1" x14ac:dyDescent="0.25">
      <c r="A665" s="16">
        <v>43531</v>
      </c>
      <c r="B665" s="16"/>
      <c r="C665" s="17">
        <v>2750</v>
      </c>
      <c r="D665" s="19">
        <f t="shared" si="196"/>
        <v>-7.7575320223705058E-3</v>
      </c>
      <c r="F665" s="67">
        <v>1523.63</v>
      </c>
      <c r="G665" s="19">
        <f t="shared" si="197"/>
        <v>-8.5826576957612755E-3</v>
      </c>
      <c r="I665" s="30">
        <v>124.27016399999999</v>
      </c>
      <c r="J665" s="48">
        <f t="shared" si="198"/>
        <v>-1.5056006637786168E-2</v>
      </c>
      <c r="L665" s="30">
        <v>47.212443999999998</v>
      </c>
      <c r="M665" s="19">
        <f t="shared" si="199"/>
        <v>-7.354260036887772E-3</v>
      </c>
      <c r="O665" s="30">
        <v>31.139999</v>
      </c>
      <c r="P665" s="19">
        <f t="shared" si="200"/>
        <v>-4.1573712823792519E-3</v>
      </c>
      <c r="R665" s="20">
        <f t="shared" si="190"/>
        <v>1.2122062863212225E-4</v>
      </c>
      <c r="S665" s="20">
        <f t="shared" si="191"/>
        <v>1.9214311945194124E-4</v>
      </c>
      <c r="U665" s="20">
        <f t="shared" si="201"/>
        <v>2.1730715937021109E-4</v>
      </c>
      <c r="V665" s="20">
        <f t="shared" si="202"/>
        <v>2.6526300962796895E-4</v>
      </c>
      <c r="X665" s="20">
        <f t="shared" si="192"/>
        <v>1.5834261932429319E-4</v>
      </c>
      <c r="Y665" s="20">
        <f t="shared" si="193"/>
        <v>1.7895692835853899E-4</v>
      </c>
      <c r="AA665" s="20">
        <f t="shared" si="203"/>
        <v>1.1054709138374094E-4</v>
      </c>
      <c r="AB665" s="50">
        <f t="shared" si="204"/>
        <v>1.2986355366594436E-4</v>
      </c>
      <c r="AD665" s="51">
        <f t="shared" si="205"/>
        <v>1.7926582449072275</v>
      </c>
      <c r="AE665" s="21">
        <f t="shared" si="206"/>
        <v>1.3805490947820092</v>
      </c>
      <c r="AG665" s="21">
        <f t="shared" si="194"/>
        <v>1.3062349297397884</v>
      </c>
      <c r="AH665" s="21">
        <f t="shared" si="195"/>
        <v>0.93137307684493809</v>
      </c>
      <c r="AJ665" s="21">
        <f t="shared" si="207"/>
        <v>0.91194949763234501</v>
      </c>
      <c r="AK665" s="21">
        <f t="shared" si="208"/>
        <v>0.67586887335003309</v>
      </c>
    </row>
    <row r="666" spans="1:37" ht="17" thickBot="1" x14ac:dyDescent="0.25">
      <c r="A666" s="16">
        <v>43530</v>
      </c>
      <c r="B666" s="16"/>
      <c r="C666" s="17">
        <v>2771.5</v>
      </c>
      <c r="D666" s="19">
        <f t="shared" si="196"/>
        <v>-7.1646068421995501E-3</v>
      </c>
      <c r="F666" s="67">
        <v>1536.82</v>
      </c>
      <c r="G666" s="19">
        <f t="shared" si="197"/>
        <v>-2.0060193332823273E-2</v>
      </c>
      <c r="I666" s="30">
        <v>126.169777</v>
      </c>
      <c r="J666" s="48">
        <f t="shared" si="198"/>
        <v>-1.6844115305648444E-2</v>
      </c>
      <c r="L666" s="30">
        <v>47.562229000000002</v>
      </c>
      <c r="M666" s="19">
        <f t="shared" si="199"/>
        <v>7.2126045267637551E-3</v>
      </c>
      <c r="O666" s="30">
        <v>31.27</v>
      </c>
      <c r="P666" s="19">
        <f t="shared" si="200"/>
        <v>-1.5738117721120548E-2</v>
      </c>
      <c r="R666" s="20">
        <f t="shared" si="190"/>
        <v>1.207173002399759E-4</v>
      </c>
      <c r="S666" s="20">
        <f t="shared" si="191"/>
        <v>1.9134301665783151E-4</v>
      </c>
      <c r="U666" s="20">
        <f t="shared" si="201"/>
        <v>2.1685975276702305E-4</v>
      </c>
      <c r="V666" s="20">
        <f t="shared" si="202"/>
        <v>2.6413633080753652E-4</v>
      </c>
      <c r="X666" s="20">
        <f t="shared" si="192"/>
        <v>1.572223872837663E-4</v>
      </c>
      <c r="Y666" s="20">
        <f t="shared" si="193"/>
        <v>1.7795957345691918E-4</v>
      </c>
      <c r="AA666" s="20">
        <f t="shared" si="203"/>
        <v>1.1191379571604169E-4</v>
      </c>
      <c r="AB666" s="50">
        <f t="shared" si="204"/>
        <v>1.3032310354325178E-4</v>
      </c>
      <c r="AD666" s="51">
        <f t="shared" si="205"/>
        <v>1.7964264636131193</v>
      </c>
      <c r="AE666" s="21">
        <f t="shared" si="206"/>
        <v>1.3804336077750745</v>
      </c>
      <c r="AG666" s="21">
        <f t="shared" si="194"/>
        <v>1.3024014534057782</v>
      </c>
      <c r="AH666" s="21">
        <f t="shared" si="195"/>
        <v>0.93005523047206251</v>
      </c>
      <c r="AJ666" s="21">
        <f t="shared" si="207"/>
        <v>0.9270733813096087</v>
      </c>
      <c r="AK666" s="21">
        <f t="shared" si="208"/>
        <v>0.68109673307963792</v>
      </c>
    </row>
    <row r="667" spans="1:37" ht="17" thickBot="1" x14ac:dyDescent="0.25">
      <c r="A667" s="16">
        <v>43529</v>
      </c>
      <c r="B667" s="16"/>
      <c r="C667" s="17">
        <v>2791.5</v>
      </c>
      <c r="D667" s="19">
        <f t="shared" si="196"/>
        <v>0</v>
      </c>
      <c r="F667" s="67">
        <v>1568.28</v>
      </c>
      <c r="G667" s="19">
        <f t="shared" si="197"/>
        <v>-4.5447620982075332E-3</v>
      </c>
      <c r="I667" s="30">
        <v>128.33140599999999</v>
      </c>
      <c r="J667" s="48">
        <f t="shared" si="198"/>
        <v>-8.7459120968627069E-3</v>
      </c>
      <c r="L667" s="30">
        <v>47.221637999999999</v>
      </c>
      <c r="M667" s="19">
        <f t="shared" si="199"/>
        <v>2.7364071340627572E-3</v>
      </c>
      <c r="O667" s="30">
        <v>31.77</v>
      </c>
      <c r="P667" s="19">
        <f t="shared" si="200"/>
        <v>1.3720485003190896E-2</v>
      </c>
      <c r="R667" s="20">
        <f t="shared" si="190"/>
        <v>1.2016051986587598E-4</v>
      </c>
      <c r="S667" s="20">
        <f t="shared" si="191"/>
        <v>1.884177083003077E-4</v>
      </c>
      <c r="U667" s="20">
        <f t="shared" si="201"/>
        <v>2.1600258485491894E-4</v>
      </c>
      <c r="V667" s="20">
        <f t="shared" si="202"/>
        <v>2.6390911515731353E-4</v>
      </c>
      <c r="X667" s="20">
        <f t="shared" si="192"/>
        <v>1.5775945663075512E-4</v>
      </c>
      <c r="Y667" s="20">
        <f t="shared" si="193"/>
        <v>1.7978339814390116E-4</v>
      </c>
      <c r="AA667" s="20">
        <f t="shared" si="203"/>
        <v>1.106969706977071E-4</v>
      </c>
      <c r="AB667" s="50">
        <f t="shared" si="204"/>
        <v>1.2639218939952408E-4</v>
      </c>
      <c r="AD667" s="51">
        <f t="shared" si="205"/>
        <v>1.7976169302198639</v>
      </c>
      <c r="AE667" s="21">
        <f t="shared" si="206"/>
        <v>1.4006598293653196</v>
      </c>
      <c r="AG667" s="21">
        <f t="shared" si="194"/>
        <v>1.3129059095853393</v>
      </c>
      <c r="AH667" s="21">
        <f t="shared" si="195"/>
        <v>0.95417463552499626</v>
      </c>
      <c r="AJ667" s="21">
        <f t="shared" si="207"/>
        <v>0.92124244153793478</v>
      </c>
      <c r="AK667" s="21">
        <f t="shared" si="208"/>
        <v>0.67080844226209957</v>
      </c>
    </row>
    <row r="668" spans="1:37" ht="17" thickBot="1" x14ac:dyDescent="0.25">
      <c r="A668" s="16">
        <v>43528</v>
      </c>
      <c r="B668" s="16"/>
      <c r="C668" s="17">
        <v>2791.5</v>
      </c>
      <c r="D668" s="19">
        <f t="shared" si="196"/>
        <v>-4.8128342245988831E-3</v>
      </c>
      <c r="F668" s="67">
        <v>1575.44</v>
      </c>
      <c r="G668" s="19">
        <f t="shared" si="197"/>
        <v>-8.9328401399059176E-3</v>
      </c>
      <c r="I668" s="30">
        <v>129.463684</v>
      </c>
      <c r="J668" s="48">
        <f t="shared" si="198"/>
        <v>6.4013497863224522E-3</v>
      </c>
      <c r="L668" s="30">
        <v>47.092773000000001</v>
      </c>
      <c r="M668" s="19">
        <f t="shared" si="199"/>
        <v>-4.8630360950361329E-3</v>
      </c>
      <c r="O668" s="30">
        <v>31.34</v>
      </c>
      <c r="P668" s="19">
        <f t="shared" si="200"/>
        <v>-4.7995081895205405E-2</v>
      </c>
      <c r="R668" s="20">
        <f t="shared" si="190"/>
        <v>1.2292062411415003E-4</v>
      </c>
      <c r="S668" s="20">
        <f t="shared" si="191"/>
        <v>1.9190852045526379E-4</v>
      </c>
      <c r="U668" s="20">
        <f t="shared" si="201"/>
        <v>2.2289577213169943E-4</v>
      </c>
      <c r="V668" s="20">
        <f t="shared" si="202"/>
        <v>2.7145862751657411E-4</v>
      </c>
      <c r="X668" s="20">
        <f t="shared" si="192"/>
        <v>1.5984201246006663E-4</v>
      </c>
      <c r="Y668" s="20">
        <f t="shared" si="193"/>
        <v>1.8226673836207872E-4</v>
      </c>
      <c r="AA668" s="20">
        <f t="shared" si="203"/>
        <v>1.1275277698540864E-4</v>
      </c>
      <c r="AB668" s="50">
        <f t="shared" si="204"/>
        <v>1.2960355829185272E-4</v>
      </c>
      <c r="AD668" s="51">
        <f t="shared" si="205"/>
        <v>1.8133309502619157</v>
      </c>
      <c r="AE668" s="21">
        <f t="shared" si="206"/>
        <v>1.4145209752677679</v>
      </c>
      <c r="AG668" s="21">
        <f t="shared" si="194"/>
        <v>1.3003677260182931</v>
      </c>
      <c r="AH668" s="21">
        <f t="shared" si="195"/>
        <v>0.94975844704387324</v>
      </c>
      <c r="AJ668" s="21">
        <f t="shared" si="207"/>
        <v>0.91728119506374262</v>
      </c>
      <c r="AK668" s="21">
        <f t="shared" si="208"/>
        <v>0.6753403026837721</v>
      </c>
    </row>
    <row r="669" spans="1:37" ht="17" thickBot="1" x14ac:dyDescent="0.25">
      <c r="A669" s="16">
        <v>43525</v>
      </c>
      <c r="B669" s="16"/>
      <c r="C669" s="17">
        <v>2805</v>
      </c>
      <c r="D669" s="19">
        <f t="shared" si="196"/>
        <v>7.2717479127391016E-3</v>
      </c>
      <c r="F669" s="67">
        <v>1589.64</v>
      </c>
      <c r="G669" s="19">
        <f t="shared" si="197"/>
        <v>8.9429088254895373E-3</v>
      </c>
      <c r="I669" s="30">
        <v>128.64021299999999</v>
      </c>
      <c r="J669" s="48">
        <f t="shared" si="198"/>
        <v>9.4661817509544832E-4</v>
      </c>
      <c r="L669" s="30">
        <v>47.322906000000003</v>
      </c>
      <c r="M669" s="19">
        <f t="shared" si="199"/>
        <v>-6.9536674126087217E-3</v>
      </c>
      <c r="O669" s="30">
        <v>32.919998</v>
      </c>
      <c r="P669" s="19">
        <f t="shared" si="200"/>
        <v>8.8874346035110463E-3</v>
      </c>
      <c r="R669" s="20">
        <f t="shared" si="190"/>
        <v>1.2266482965552554E-4</v>
      </c>
      <c r="S669" s="20">
        <f t="shared" si="191"/>
        <v>1.9124091155127003E-4</v>
      </c>
      <c r="U669" s="20">
        <f t="shared" si="201"/>
        <v>2.233265814780276E-4</v>
      </c>
      <c r="V669" s="20">
        <f t="shared" si="202"/>
        <v>2.7292413290587507E-4</v>
      </c>
      <c r="X669" s="20">
        <f t="shared" si="192"/>
        <v>1.5949744689384233E-4</v>
      </c>
      <c r="Y669" s="20">
        <f t="shared" si="193"/>
        <v>1.8157836649205009E-4</v>
      </c>
      <c r="AA669" s="20">
        <f t="shared" si="203"/>
        <v>1.1042254341226069E-4</v>
      </c>
      <c r="AB669" s="50">
        <f t="shared" si="204"/>
        <v>1.2592195338827097E-4</v>
      </c>
      <c r="AD669" s="51">
        <f t="shared" si="205"/>
        <v>1.8206243966195217</v>
      </c>
      <c r="AE669" s="21">
        <f t="shared" si="206"/>
        <v>1.4271221084025552</v>
      </c>
      <c r="AG669" s="21">
        <f t="shared" si="194"/>
        <v>1.300270398138996</v>
      </c>
      <c r="AH669" s="21">
        <f t="shared" si="195"/>
        <v>0.94947448754117914</v>
      </c>
      <c r="AJ669" s="21">
        <f t="shared" si="207"/>
        <v>0.90019725884229118</v>
      </c>
      <c r="AK669" s="21">
        <f t="shared" si="208"/>
        <v>0.65844673279813559</v>
      </c>
    </row>
    <row r="670" spans="1:37" ht="17" thickBot="1" x14ac:dyDescent="0.25">
      <c r="A670" s="16">
        <v>43524</v>
      </c>
      <c r="B670" s="16"/>
      <c r="C670" s="17">
        <v>2784.75</v>
      </c>
      <c r="D670" s="19">
        <f t="shared" si="196"/>
        <v>-3.667262969588525E-3</v>
      </c>
      <c r="F670" s="67">
        <v>1575.55</v>
      </c>
      <c r="G670" s="19">
        <f t="shared" si="197"/>
        <v>-3.4787008633503369E-3</v>
      </c>
      <c r="I670" s="30">
        <v>128.51855499999999</v>
      </c>
      <c r="J670" s="48">
        <f t="shared" si="198"/>
        <v>-1.604819549961034E-2</v>
      </c>
      <c r="L670" s="30">
        <v>47.654277999999998</v>
      </c>
      <c r="M670" s="19">
        <f t="shared" si="199"/>
        <v>3.4891544352881887E-3</v>
      </c>
      <c r="O670" s="30">
        <v>32.630001</v>
      </c>
      <c r="P670" s="19">
        <f t="shared" si="200"/>
        <v>-1.6872492222732571E-2</v>
      </c>
      <c r="R670" s="20">
        <f t="shared" si="190"/>
        <v>1.2905483771116761E-4</v>
      </c>
      <c r="S670" s="20">
        <f t="shared" si="191"/>
        <v>1.991929004862414E-4</v>
      </c>
      <c r="U670" s="20">
        <f t="shared" si="201"/>
        <v>2.2696577401122329E-4</v>
      </c>
      <c r="V670" s="20">
        <f t="shared" si="202"/>
        <v>2.7701183033201779E-4</v>
      </c>
      <c r="X670" s="20">
        <f t="shared" si="192"/>
        <v>1.6683886444074735E-4</v>
      </c>
      <c r="Y670" s="20">
        <f t="shared" si="193"/>
        <v>1.8990941463888989E-4</v>
      </c>
      <c r="AA670" s="20">
        <f t="shared" si="203"/>
        <v>1.1762723924553224E-4</v>
      </c>
      <c r="AB670" s="50">
        <f t="shared" si="204"/>
        <v>1.339384230942283E-4</v>
      </c>
      <c r="AD670" s="51">
        <f t="shared" si="205"/>
        <v>1.7586769937225148</v>
      </c>
      <c r="AE670" s="21">
        <f t="shared" si="206"/>
        <v>1.390671201914405</v>
      </c>
      <c r="AG670" s="21">
        <f t="shared" si="194"/>
        <v>1.2927749737994529</v>
      </c>
      <c r="AH670" s="21">
        <f t="shared" si="195"/>
        <v>0.95339449435853396</v>
      </c>
      <c r="AJ670" s="21">
        <f t="shared" si="207"/>
        <v>0.91145160717484297</v>
      </c>
      <c r="AK670" s="21">
        <f t="shared" si="208"/>
        <v>0.67240560666206906</v>
      </c>
    </row>
    <row r="671" spans="1:37" ht="17" thickBot="1" x14ac:dyDescent="0.25">
      <c r="A671" s="16">
        <v>43523</v>
      </c>
      <c r="B671" s="16"/>
      <c r="C671" s="17">
        <v>2795</v>
      </c>
      <c r="D671" s="19">
        <f t="shared" si="196"/>
        <v>1.2538061973850212E-3</v>
      </c>
      <c r="F671" s="67">
        <v>1581.05</v>
      </c>
      <c r="G671" s="19">
        <f t="shared" si="197"/>
        <v>2.2631031772193388E-3</v>
      </c>
      <c r="I671" s="30">
        <v>130.61468500000001</v>
      </c>
      <c r="J671" s="48">
        <f t="shared" si="198"/>
        <v>1.1595938696030927E-2</v>
      </c>
      <c r="L671" s="30">
        <v>47.488582999999998</v>
      </c>
      <c r="M671" s="19">
        <f t="shared" si="199"/>
        <v>8.0108368325202406E-3</v>
      </c>
      <c r="O671" s="30">
        <v>33.189999</v>
      </c>
      <c r="P671" s="19">
        <f t="shared" si="200"/>
        <v>2.0288964656900443E-2</v>
      </c>
      <c r="R671" s="20">
        <f t="shared" si="190"/>
        <v>1.2947547829838261E-4</v>
      </c>
      <c r="S671" s="20">
        <f t="shared" si="191"/>
        <v>1.9919840691512184E-4</v>
      </c>
      <c r="U671" s="20">
        <f t="shared" si="201"/>
        <v>2.2643876526445494E-4</v>
      </c>
      <c r="V671" s="20">
        <f t="shared" si="202"/>
        <v>2.7623900630293735E-4</v>
      </c>
      <c r="X671" s="20">
        <f t="shared" si="192"/>
        <v>1.6888173144055237E-4</v>
      </c>
      <c r="Y671" s="20">
        <f t="shared" si="193"/>
        <v>1.8893740793594368E-4</v>
      </c>
      <c r="AA671" s="20">
        <f t="shared" si="203"/>
        <v>1.1627811471030859E-4</v>
      </c>
      <c r="AB671" s="50">
        <f t="shared" si="204"/>
        <v>1.3369222467923505E-4</v>
      </c>
      <c r="AD671" s="51">
        <f t="shared" si="205"/>
        <v>1.7488930586733626</v>
      </c>
      <c r="AE671" s="21">
        <f t="shared" si="206"/>
        <v>1.3867530899513789</v>
      </c>
      <c r="AG671" s="21">
        <f t="shared" si="194"/>
        <v>1.3043530223642512</v>
      </c>
      <c r="AH671" s="21">
        <f t="shared" si="195"/>
        <v>0.94848854898949886</v>
      </c>
      <c r="AJ671" s="21">
        <f t="shared" si="207"/>
        <v>0.89807055543243453</v>
      </c>
      <c r="AK671" s="21">
        <f t="shared" si="208"/>
        <v>0.67115107369408389</v>
      </c>
    </row>
    <row r="672" spans="1:37" ht="17" thickBot="1" x14ac:dyDescent="0.25">
      <c r="A672" s="16">
        <v>43522</v>
      </c>
      <c r="B672" s="16"/>
      <c r="C672" s="17">
        <v>2791.5</v>
      </c>
      <c r="D672" s="19">
        <f t="shared" si="196"/>
        <v>-1.9663925634608725E-3</v>
      </c>
      <c r="F672" s="67">
        <v>1577.48</v>
      </c>
      <c r="G672" s="19">
        <f t="shared" si="197"/>
        <v>-7.1311232935341584E-3</v>
      </c>
      <c r="I672" s="30">
        <v>129.117447</v>
      </c>
      <c r="J672" s="48">
        <f t="shared" si="198"/>
        <v>-2.4256029821356662E-2</v>
      </c>
      <c r="L672" s="30">
        <v>47.111182999999997</v>
      </c>
      <c r="M672" s="19">
        <f t="shared" si="199"/>
        <v>7.6787211618296602E-3</v>
      </c>
      <c r="O672" s="30">
        <v>32.529998999999997</v>
      </c>
      <c r="P672" s="19">
        <f t="shared" si="200"/>
        <v>-2.5172311212835363E-2</v>
      </c>
      <c r="R672" s="20">
        <f t="shared" si="190"/>
        <v>1.302128047455387E-4</v>
      </c>
      <c r="S672" s="20">
        <f t="shared" si="191"/>
        <v>1.9915951998436177E-4</v>
      </c>
      <c r="U672" s="20">
        <f t="shared" si="201"/>
        <v>2.2699122962396514E-4</v>
      </c>
      <c r="V672" s="20">
        <f t="shared" si="202"/>
        <v>2.7603869685297435E-4</v>
      </c>
      <c r="X672" s="20">
        <f t="shared" si="192"/>
        <v>1.7192136042535271E-4</v>
      </c>
      <c r="Y672" s="20">
        <f t="shared" si="193"/>
        <v>1.88995992887449E-4</v>
      </c>
      <c r="AA672" s="20">
        <f t="shared" si="203"/>
        <v>1.1818936261365991E-4</v>
      </c>
      <c r="AB672" s="50">
        <f t="shared" si="204"/>
        <v>1.3335213341833732E-4</v>
      </c>
      <c r="AD672" s="51">
        <f t="shared" si="205"/>
        <v>1.7432327801213592</v>
      </c>
      <c r="AE672" s="21">
        <f t="shared" si="206"/>
        <v>1.3860180867811351</v>
      </c>
      <c r="AG672" s="21">
        <f t="shared" si="194"/>
        <v>1.3203107080084842</v>
      </c>
      <c r="AH672" s="21">
        <f t="shared" si="195"/>
        <v>0.94896790724485169</v>
      </c>
      <c r="AJ672" s="21">
        <f t="shared" si="207"/>
        <v>0.90766313531626208</v>
      </c>
      <c r="AK672" s="21">
        <f t="shared" si="208"/>
        <v>0.66957448696807609</v>
      </c>
    </row>
    <row r="673" spans="1:37" ht="17" thickBot="1" x14ac:dyDescent="0.25">
      <c r="A673" s="16">
        <v>43521</v>
      </c>
      <c r="B673" s="16"/>
      <c r="C673" s="17">
        <v>2797</v>
      </c>
      <c r="D673" s="19">
        <f t="shared" si="196"/>
        <v>2.0600089565607771E-3</v>
      </c>
      <c r="F673" s="67">
        <v>1588.81</v>
      </c>
      <c r="G673" s="19">
        <f t="shared" si="197"/>
        <v>-7.861338565839926E-4</v>
      </c>
      <c r="I673" s="30">
        <v>132.327179</v>
      </c>
      <c r="J673" s="48">
        <f t="shared" si="198"/>
        <v>1.9685897837932398E-2</v>
      </c>
      <c r="L673" s="30">
        <v>46.752186000000002</v>
      </c>
      <c r="M673" s="19">
        <f t="shared" si="199"/>
        <v>1.3569950562862809E-2</v>
      </c>
      <c r="O673" s="30">
        <v>33.369999</v>
      </c>
      <c r="P673" s="19">
        <f t="shared" si="200"/>
        <v>-1.6794343452985916E-2</v>
      </c>
      <c r="R673" s="20">
        <f t="shared" si="190"/>
        <v>1.3204616155671823E-4</v>
      </c>
      <c r="S673" s="20">
        <f t="shared" si="191"/>
        <v>2.0274067041082606E-4</v>
      </c>
      <c r="U673" s="20">
        <f t="shared" si="201"/>
        <v>2.291973760922339E-4</v>
      </c>
      <c r="V673" s="20">
        <f t="shared" si="202"/>
        <v>2.7819092451625928E-4</v>
      </c>
      <c r="X673" s="20">
        <f t="shared" si="192"/>
        <v>1.7706919534371543E-4</v>
      </c>
      <c r="Y673" s="20">
        <f t="shared" si="193"/>
        <v>1.9695322297345994E-4</v>
      </c>
      <c r="AA673" s="20">
        <f t="shared" si="203"/>
        <v>1.2016032805840618E-4</v>
      </c>
      <c r="AB673" s="50">
        <f t="shared" si="204"/>
        <v>1.3520808340354026E-4</v>
      </c>
      <c r="AD673" s="51">
        <f t="shared" si="205"/>
        <v>1.7357367559206633</v>
      </c>
      <c r="AE673" s="21">
        <f t="shared" si="206"/>
        <v>1.372151546863013</v>
      </c>
      <c r="AG673" s="21">
        <f t="shared" si="194"/>
        <v>1.3409643510739864</v>
      </c>
      <c r="AH673" s="21">
        <f t="shared" si="195"/>
        <v>0.97145393952955439</v>
      </c>
      <c r="AJ673" s="21">
        <f t="shared" si="207"/>
        <v>0.90998728506616466</v>
      </c>
      <c r="AK673" s="21">
        <f t="shared" si="208"/>
        <v>0.66690162920720197</v>
      </c>
    </row>
    <row r="674" spans="1:37" ht="17" thickBot="1" x14ac:dyDescent="0.25">
      <c r="A674" s="16">
        <v>43518</v>
      </c>
      <c r="B674" s="16"/>
      <c r="C674" s="17">
        <v>2791.25</v>
      </c>
      <c r="D674" s="19">
        <f t="shared" si="196"/>
        <v>6.1277822834999718E-3</v>
      </c>
      <c r="F674" s="67">
        <v>1590.06</v>
      </c>
      <c r="G674" s="19">
        <f t="shared" si="197"/>
        <v>9.2094824029704814E-3</v>
      </c>
      <c r="I674" s="30">
        <v>129.772491</v>
      </c>
      <c r="J674" s="48">
        <f t="shared" si="198"/>
        <v>-1.4404082201306956E-3</v>
      </c>
      <c r="L674" s="30">
        <v>46.126255</v>
      </c>
      <c r="M674" s="19">
        <f t="shared" si="199"/>
        <v>1.4167395619729461E-2</v>
      </c>
      <c r="O674" s="30">
        <v>33.939999</v>
      </c>
      <c r="P674" s="19">
        <f t="shared" si="200"/>
        <v>-0.1617684039630326</v>
      </c>
      <c r="R674" s="20">
        <f t="shared" si="190"/>
        <v>1.4741344864691421E-4</v>
      </c>
      <c r="S674" s="20">
        <f t="shared" si="191"/>
        <v>2.1197882036451854E-4</v>
      </c>
      <c r="U674" s="20">
        <f t="shared" si="201"/>
        <v>2.4452659543550126E-4</v>
      </c>
      <c r="V674" s="20">
        <f t="shared" si="202"/>
        <v>2.9060639200513013E-4</v>
      </c>
      <c r="X674" s="20">
        <f t="shared" si="192"/>
        <v>1.9336846284411795E-4</v>
      </c>
      <c r="Y674" s="20">
        <f t="shared" si="193"/>
        <v>2.0991820999823356E-4</v>
      </c>
      <c r="AA674" s="20">
        <f t="shared" si="203"/>
        <v>1.2886331381445771E-4</v>
      </c>
      <c r="AB674" s="50">
        <f t="shared" si="204"/>
        <v>1.4153288920745332E-4</v>
      </c>
      <c r="AD674" s="51">
        <f t="shared" si="205"/>
        <v>1.6587807807223423</v>
      </c>
      <c r="AE674" s="21">
        <f t="shared" si="206"/>
        <v>1.3709218284421232</v>
      </c>
      <c r="AG674" s="21">
        <f t="shared" si="194"/>
        <v>1.3117423452135331</v>
      </c>
      <c r="AH674" s="21">
        <f t="shared" si="195"/>
        <v>0.99027916863231169</v>
      </c>
      <c r="AJ674" s="21">
        <f t="shared" si="207"/>
        <v>0.87416253399723443</v>
      </c>
      <c r="AK674" s="21">
        <f t="shared" si="208"/>
        <v>0.66767467129062008</v>
      </c>
    </row>
    <row r="675" spans="1:37" ht="17" thickBot="1" x14ac:dyDescent="0.25">
      <c r="A675" s="16">
        <v>43517</v>
      </c>
      <c r="B675" s="16"/>
      <c r="C675" s="17">
        <v>2774.25</v>
      </c>
      <c r="D675" s="19">
        <f t="shared" si="196"/>
        <v>-4.5748116254036297E-3</v>
      </c>
      <c r="F675" s="67">
        <v>1575.55</v>
      </c>
      <c r="G675" s="19">
        <f t="shared" si="197"/>
        <v>-3.8630299811590607E-3</v>
      </c>
      <c r="I675" s="30">
        <v>129.959686</v>
      </c>
      <c r="J675" s="48">
        <f t="shared" si="198"/>
        <v>-1.0191600971047321E-2</v>
      </c>
      <c r="L675" s="30">
        <v>45.481895000000002</v>
      </c>
      <c r="M675" s="19">
        <f t="shared" si="199"/>
        <v>-4.4329126719595546E-3</v>
      </c>
      <c r="O675" s="30">
        <v>40.490001999999997</v>
      </c>
      <c r="P675" s="19">
        <f t="shared" si="200"/>
        <v>1.0986342346725131E-2</v>
      </c>
      <c r="R675" s="20">
        <f t="shared" si="190"/>
        <v>1.4696882029917622E-4</v>
      </c>
      <c r="S675" s="20">
        <f t="shared" si="191"/>
        <v>2.1121345429990742E-4</v>
      </c>
      <c r="U675" s="20">
        <f t="shared" si="201"/>
        <v>2.4502466327839016E-4</v>
      </c>
      <c r="V675" s="20">
        <f t="shared" si="202"/>
        <v>2.9195244305975007E-4</v>
      </c>
      <c r="X675" s="20">
        <f t="shared" si="192"/>
        <v>1.9242888809905826E-4</v>
      </c>
      <c r="Y675" s="20">
        <f t="shared" si="193"/>
        <v>2.08590029715142E-4</v>
      </c>
      <c r="AA675" s="20">
        <f t="shared" si="203"/>
        <v>1.4094909210512409E-4</v>
      </c>
      <c r="AB675" s="50">
        <f t="shared" si="204"/>
        <v>1.5982935983924651E-4</v>
      </c>
      <c r="AD675" s="51">
        <f t="shared" si="205"/>
        <v>1.6671880660102403</v>
      </c>
      <c r="AE675" s="21">
        <f t="shared" si="206"/>
        <v>1.3822625269183813</v>
      </c>
      <c r="AG675" s="21">
        <f t="shared" si="194"/>
        <v>1.309317770308978</v>
      </c>
      <c r="AH675" s="21">
        <f t="shared" si="195"/>
        <v>0.98757927333056938</v>
      </c>
      <c r="AJ675" s="21">
        <f t="shared" si="207"/>
        <v>0.95904078033831863</v>
      </c>
      <c r="AK675" s="21">
        <f t="shared" si="208"/>
        <v>0.75671959614987727</v>
      </c>
    </row>
    <row r="676" spans="1:37" ht="17" thickBot="1" x14ac:dyDescent="0.25">
      <c r="A676" s="16">
        <v>43516</v>
      </c>
      <c r="B676" s="16"/>
      <c r="C676" s="17">
        <v>2787</v>
      </c>
      <c r="D676" s="19">
        <f t="shared" si="196"/>
        <v>2.9689608636978004E-3</v>
      </c>
      <c r="F676" s="67">
        <v>1581.66</v>
      </c>
      <c r="G676" s="19">
        <f t="shared" si="197"/>
        <v>4.5666160676292034E-3</v>
      </c>
      <c r="I676" s="30">
        <v>131.297821</v>
      </c>
      <c r="J676" s="48">
        <f t="shared" si="198"/>
        <v>3.3210550786143544E-2</v>
      </c>
      <c r="L676" s="30">
        <v>45.68441</v>
      </c>
      <c r="M676" s="19">
        <f t="shared" si="199"/>
        <v>-4.0273229553289269E-4</v>
      </c>
      <c r="O676" s="30">
        <v>40.049999</v>
      </c>
      <c r="P676" s="19">
        <f t="shared" si="200"/>
        <v>1.2499749999999032E-3</v>
      </c>
      <c r="R676" s="20">
        <f t="shared" si="190"/>
        <v>1.4677112660162005E-4</v>
      </c>
      <c r="S676" s="20">
        <f t="shared" si="191"/>
        <v>2.1108720630276203E-4</v>
      </c>
      <c r="U676" s="20">
        <f t="shared" si="201"/>
        <v>2.4457684518641362E-4</v>
      </c>
      <c r="V676" s="20">
        <f t="shared" si="202"/>
        <v>2.9155412591337382E-4</v>
      </c>
      <c r="X676" s="20">
        <f t="shared" si="192"/>
        <v>1.921493712974081E-4</v>
      </c>
      <c r="Y676" s="20">
        <f t="shared" si="193"/>
        <v>2.0858328200510452E-4</v>
      </c>
      <c r="AA676" s="20">
        <f t="shared" si="203"/>
        <v>1.4150798922543805E-4</v>
      </c>
      <c r="AB676" s="50">
        <f t="shared" si="204"/>
        <v>1.6016219348689246E-4</v>
      </c>
      <c r="AD676" s="51">
        <f t="shared" si="205"/>
        <v>1.6663825566336832</v>
      </c>
      <c r="AE676" s="21">
        <f t="shared" si="206"/>
        <v>1.3812022576830081</v>
      </c>
      <c r="AG676" s="21">
        <f t="shared" si="194"/>
        <v>1.3091769188292595</v>
      </c>
      <c r="AH676" s="21">
        <f t="shared" si="195"/>
        <v>0.98813796278081323</v>
      </c>
      <c r="AJ676" s="21">
        <f t="shared" si="207"/>
        <v>0.96414051252418542</v>
      </c>
      <c r="AK676" s="21">
        <f t="shared" si="208"/>
        <v>0.75874893742812666</v>
      </c>
    </row>
    <row r="677" spans="1:37" ht="17" thickBot="1" x14ac:dyDescent="0.25">
      <c r="A677" s="16">
        <v>43515</v>
      </c>
      <c r="B677" s="16"/>
      <c r="C677" s="17">
        <v>2778.75</v>
      </c>
      <c r="D677" s="19">
        <f t="shared" si="196"/>
        <v>6.3017644940588369E-4</v>
      </c>
      <c r="F677" s="67">
        <v>1574.47</v>
      </c>
      <c r="G677" s="19">
        <f t="shared" si="197"/>
        <v>3.32642982316389E-3</v>
      </c>
      <c r="I677" s="30">
        <v>127.077507</v>
      </c>
      <c r="J677" s="48">
        <f t="shared" si="198"/>
        <v>-2.9365459994574739E-3</v>
      </c>
      <c r="L677" s="30">
        <v>45.702815999999999</v>
      </c>
      <c r="M677" s="19">
        <f t="shared" si="199"/>
        <v>4.4508496767965422E-3</v>
      </c>
      <c r="O677" s="30">
        <v>40</v>
      </c>
      <c r="P677" s="19">
        <f t="shared" si="200"/>
        <v>1.2145748987854255E-2</v>
      </c>
      <c r="R677" s="20">
        <f t="shared" si="190"/>
        <v>1.4685614295087448E-4</v>
      </c>
      <c r="S677" s="20">
        <f t="shared" si="191"/>
        <v>2.1166301141823063E-4</v>
      </c>
      <c r="U677" s="20">
        <f t="shared" si="201"/>
        <v>2.4432799960295463E-4</v>
      </c>
      <c r="V677" s="20">
        <f t="shared" si="202"/>
        <v>2.9174431640560639E-4</v>
      </c>
      <c r="X677" s="20">
        <f t="shared" si="192"/>
        <v>1.9246302172456291E-4</v>
      </c>
      <c r="Y677" s="20">
        <f t="shared" si="193"/>
        <v>2.0918979767192209E-4</v>
      </c>
      <c r="AA677" s="20">
        <f t="shared" si="203"/>
        <v>1.4139054194144327E-4</v>
      </c>
      <c r="AB677" s="50">
        <f t="shared" si="204"/>
        <v>1.5996163009944741E-4</v>
      </c>
      <c r="AD677" s="51">
        <f t="shared" si="205"/>
        <v>1.6637233873470714</v>
      </c>
      <c r="AE677" s="21">
        <f t="shared" si="206"/>
        <v>1.378343407526887</v>
      </c>
      <c r="AG677" s="21">
        <f t="shared" si="194"/>
        <v>1.3105547909490214</v>
      </c>
      <c r="AH677" s="21">
        <f t="shared" si="195"/>
        <v>0.9883153238266007</v>
      </c>
      <c r="AJ677" s="21">
        <f t="shared" si="207"/>
        <v>0.96278261910188168</v>
      </c>
      <c r="AK677" s="21">
        <f t="shared" si="208"/>
        <v>0.75573728743457658</v>
      </c>
    </row>
    <row r="678" spans="1:37" ht="17" thickBot="1" x14ac:dyDescent="0.25">
      <c r="A678" s="16">
        <v>43511</v>
      </c>
      <c r="B678" s="16"/>
      <c r="C678" s="17">
        <v>2777</v>
      </c>
      <c r="D678" s="19">
        <f t="shared" si="196"/>
        <v>1.221067978859125E-2</v>
      </c>
      <c r="F678" s="67">
        <v>1569.25</v>
      </c>
      <c r="G678" s="19">
        <f t="shared" si="197"/>
        <v>1.5623483117706893E-2</v>
      </c>
      <c r="I678" s="30">
        <v>127.451775</v>
      </c>
      <c r="J678" s="48">
        <f t="shared" si="198"/>
        <v>2.6994213280448154E-2</v>
      </c>
      <c r="L678" s="30">
        <v>45.500301</v>
      </c>
      <c r="M678" s="19">
        <f t="shared" si="199"/>
        <v>2.1280677497407474E-2</v>
      </c>
      <c r="O678" s="30">
        <v>39.520000000000003</v>
      </c>
      <c r="P678" s="19">
        <f t="shared" si="200"/>
        <v>1.1517788584591848E-2</v>
      </c>
      <c r="R678" s="20">
        <f t="shared" si="190"/>
        <v>1.4749504768677021E-4</v>
      </c>
      <c r="S678" s="20">
        <f t="shared" si="191"/>
        <v>2.1373071032875204E-4</v>
      </c>
      <c r="U678" s="20">
        <f t="shared" si="201"/>
        <v>2.4504040470859782E-4</v>
      </c>
      <c r="V678" s="20">
        <f t="shared" si="202"/>
        <v>2.9309687768260326E-4</v>
      </c>
      <c r="X678" s="20">
        <f t="shared" si="192"/>
        <v>1.932005428373014E-4</v>
      </c>
      <c r="Y678" s="20">
        <f t="shared" si="193"/>
        <v>2.1047543593511321E-4</v>
      </c>
      <c r="AA678" s="20">
        <f t="shared" si="203"/>
        <v>1.3974642300119118E-4</v>
      </c>
      <c r="AB678" s="50">
        <f t="shared" si="204"/>
        <v>1.5667494519856309E-4</v>
      </c>
      <c r="AD678" s="51">
        <f t="shared" si="205"/>
        <v>1.6613466591026236</v>
      </c>
      <c r="AE678" s="21">
        <f t="shared" si="206"/>
        <v>1.3713372179027215</v>
      </c>
      <c r="AG678" s="21">
        <f t="shared" si="194"/>
        <v>1.309878167893435</v>
      </c>
      <c r="AH678" s="21">
        <f t="shared" si="195"/>
        <v>0.98476927162862227</v>
      </c>
      <c r="AJ678" s="21">
        <f t="shared" si="207"/>
        <v>0.94746518742761787</v>
      </c>
      <c r="AK678" s="21">
        <f t="shared" si="208"/>
        <v>0.73304835303065219</v>
      </c>
    </row>
    <row r="679" spans="1:37" ht="17" thickBot="1" x14ac:dyDescent="0.25">
      <c r="A679" s="16">
        <v>43510</v>
      </c>
      <c r="B679" s="16"/>
      <c r="C679" s="17">
        <v>2743.5</v>
      </c>
      <c r="D679" s="19">
        <f t="shared" si="196"/>
        <v>-2.1822149481723896E-3</v>
      </c>
      <c r="F679" s="67">
        <v>1545.11</v>
      </c>
      <c r="G679" s="19">
        <f t="shared" si="197"/>
        <v>1.4064059522729266E-3</v>
      </c>
      <c r="I679" s="30">
        <v>124.10174600000001</v>
      </c>
      <c r="J679" s="48">
        <f t="shared" si="198"/>
        <v>-3.6061563138011232E-3</v>
      </c>
      <c r="L679" s="30">
        <v>44.552199999999999</v>
      </c>
      <c r="M679" s="19">
        <f t="shared" si="199"/>
        <v>1.8947601463186858E-2</v>
      </c>
      <c r="O679" s="30">
        <v>39.07</v>
      </c>
      <c r="P679" s="19">
        <f t="shared" si="200"/>
        <v>3.5961983046493007E-3</v>
      </c>
      <c r="R679" s="20">
        <f t="shared" si="190"/>
        <v>1.4568315070883703E-4</v>
      </c>
      <c r="S679" s="20">
        <f t="shared" si="191"/>
        <v>2.1185018150567223E-4</v>
      </c>
      <c r="U679" s="20">
        <f t="shared" si="201"/>
        <v>2.4144533857544081E-4</v>
      </c>
      <c r="V679" s="20">
        <f t="shared" si="202"/>
        <v>2.9053689624817234E-4</v>
      </c>
      <c r="X679" s="20">
        <f t="shared" si="192"/>
        <v>1.9025865477896383E-4</v>
      </c>
      <c r="Y679" s="20">
        <f t="shared" si="193"/>
        <v>2.0694380647059426E-4</v>
      </c>
      <c r="AA679" s="20">
        <f t="shared" si="203"/>
        <v>1.3823731049511558E-4</v>
      </c>
      <c r="AB679" s="50">
        <f t="shared" si="204"/>
        <v>1.5564731734862578E-4</v>
      </c>
      <c r="AD679" s="51">
        <f t="shared" si="205"/>
        <v>1.6573319385300398</v>
      </c>
      <c r="AE679" s="21">
        <f t="shared" si="206"/>
        <v>1.3714262323650324</v>
      </c>
      <c r="AG679" s="21">
        <f t="shared" si="194"/>
        <v>1.305975700369191</v>
      </c>
      <c r="AH679" s="21">
        <f t="shared" si="195"/>
        <v>0.97684035481958464</v>
      </c>
      <c r="AJ679" s="21">
        <f t="shared" si="207"/>
        <v>0.94889017585429114</v>
      </c>
      <c r="AK679" s="21">
        <f t="shared" si="208"/>
        <v>0.73470466837649784</v>
      </c>
    </row>
    <row r="680" spans="1:37" ht="17" thickBot="1" x14ac:dyDescent="0.25">
      <c r="A680" s="16">
        <v>43509</v>
      </c>
      <c r="B680" s="16"/>
      <c r="C680" s="17">
        <v>2749.5</v>
      </c>
      <c r="D680" s="19">
        <f t="shared" si="196"/>
        <v>1.7305765552417807E-3</v>
      </c>
      <c r="F680" s="67">
        <v>1542.94</v>
      </c>
      <c r="G680" s="19">
        <f t="shared" si="197"/>
        <v>3.0619608251041264E-3</v>
      </c>
      <c r="I680" s="30">
        <v>124.55089599999999</v>
      </c>
      <c r="J680" s="48">
        <f t="shared" si="198"/>
        <v>3.2409483810509343E-3</v>
      </c>
      <c r="L680" s="30">
        <v>43.723739999999999</v>
      </c>
      <c r="M680" s="19">
        <f t="shared" si="199"/>
        <v>-8.1437094071541427E-3</v>
      </c>
      <c r="O680" s="30">
        <v>38.93</v>
      </c>
      <c r="P680" s="19">
        <f t="shared" si="200"/>
        <v>-5.365329723181711E-3</v>
      </c>
      <c r="R680" s="20">
        <f t="shared" si="190"/>
        <v>1.4565673168085447E-4</v>
      </c>
      <c r="S680" s="20">
        <f t="shared" si="191"/>
        <v>2.1279227337369185E-4</v>
      </c>
      <c r="U680" s="20">
        <f t="shared" si="201"/>
        <v>2.4142876678125594E-4</v>
      </c>
      <c r="V680" s="20">
        <f t="shared" si="202"/>
        <v>2.8873644310625947E-4</v>
      </c>
      <c r="X680" s="20">
        <f t="shared" si="192"/>
        <v>1.9058483949421716E-4</v>
      </c>
      <c r="Y680" s="20">
        <f t="shared" si="193"/>
        <v>2.0620876266867825E-4</v>
      </c>
      <c r="AA680" s="20">
        <f t="shared" si="203"/>
        <v>1.3829680704545652E-4</v>
      </c>
      <c r="AB680" s="50">
        <f t="shared" si="204"/>
        <v>1.5625327825901893E-4</v>
      </c>
      <c r="AD680" s="51">
        <f t="shared" si="205"/>
        <v>1.6575187702978647</v>
      </c>
      <c r="AE680" s="21">
        <f t="shared" si="206"/>
        <v>1.3568934554273004</v>
      </c>
      <c r="AG680" s="21">
        <f t="shared" si="194"/>
        <v>1.308451983611741</v>
      </c>
      <c r="AH680" s="21">
        <f t="shared" si="195"/>
        <v>0.9690613263318445</v>
      </c>
      <c r="AJ680" s="21">
        <f t="shared" si="207"/>
        <v>0.94947075531308689</v>
      </c>
      <c r="AK680" s="21">
        <f t="shared" si="208"/>
        <v>0.73429958607856571</v>
      </c>
    </row>
    <row r="681" spans="1:37" ht="17" thickBot="1" x14ac:dyDescent="0.25">
      <c r="A681" s="16">
        <v>43508</v>
      </c>
      <c r="B681" s="16"/>
      <c r="C681" s="17">
        <v>2744.75</v>
      </c>
      <c r="D681" s="19">
        <f t="shared" si="196"/>
        <v>1.3477337764238984E-2</v>
      </c>
      <c r="F681" s="67">
        <v>1538.23</v>
      </c>
      <c r="G681" s="19">
        <f t="shared" si="197"/>
        <v>1.2672977919393258E-2</v>
      </c>
      <c r="I681" s="30">
        <v>124.148537</v>
      </c>
      <c r="J681" s="48">
        <f t="shared" si="198"/>
        <v>2.9008126508205834E-2</v>
      </c>
      <c r="L681" s="30">
        <v>44.082737000000002</v>
      </c>
      <c r="M681" s="19">
        <f t="shared" si="199"/>
        <v>6.5151599216299871E-3</v>
      </c>
      <c r="O681" s="30">
        <v>39.139999000000003</v>
      </c>
      <c r="P681" s="19">
        <f t="shared" si="200"/>
        <v>2.1398721294363376E-2</v>
      </c>
      <c r="R681" s="20">
        <f t="shared" si="190"/>
        <v>1.4581115433302014E-4</v>
      </c>
      <c r="S681" s="20">
        <f t="shared" si="191"/>
        <v>2.1451917500237724E-4</v>
      </c>
      <c r="U681" s="20">
        <f t="shared" si="201"/>
        <v>2.4130019248253193E-4</v>
      </c>
      <c r="V681" s="20">
        <f t="shared" si="202"/>
        <v>2.8859888697932212E-4</v>
      </c>
      <c r="X681" s="20">
        <f t="shared" si="192"/>
        <v>1.9101639989896438E-4</v>
      </c>
      <c r="Y681" s="20">
        <f t="shared" si="193"/>
        <v>2.0592905024635985E-4</v>
      </c>
      <c r="AA681" s="20">
        <f t="shared" si="203"/>
        <v>1.3800969532996656E-4</v>
      </c>
      <c r="AB681" s="50">
        <f t="shared" si="204"/>
        <v>1.5769005101723906E-4</v>
      </c>
      <c r="AD681" s="51">
        <f t="shared" si="205"/>
        <v>1.6548815732671798</v>
      </c>
      <c r="AE681" s="21">
        <f t="shared" si="206"/>
        <v>1.3453290922647076</v>
      </c>
      <c r="AG681" s="21">
        <f t="shared" si="194"/>
        <v>1.3100259769063987</v>
      </c>
      <c r="AH681" s="21">
        <f t="shared" si="195"/>
        <v>0.95995637799780742</v>
      </c>
      <c r="AJ681" s="21">
        <f t="shared" si="207"/>
        <v>0.94649614401079551</v>
      </c>
      <c r="AK681" s="21">
        <f t="shared" si="208"/>
        <v>0.73508604074899875</v>
      </c>
    </row>
    <row r="682" spans="1:37" ht="17" thickBot="1" x14ac:dyDescent="0.25">
      <c r="A682" s="16">
        <v>43507</v>
      </c>
      <c r="B682" s="16"/>
      <c r="C682" s="17">
        <v>2708.25</v>
      </c>
      <c r="D682" s="19">
        <f t="shared" si="196"/>
        <v>7.3903002309472221E-4</v>
      </c>
      <c r="F682" s="67">
        <v>1518.98</v>
      </c>
      <c r="G682" s="19">
        <f t="shared" si="197"/>
        <v>8.3577294060634966E-3</v>
      </c>
      <c r="I682" s="30">
        <v>120.648743</v>
      </c>
      <c r="J682" s="48">
        <f t="shared" si="198"/>
        <v>2.565997388514818E-3</v>
      </c>
      <c r="L682" s="30">
        <v>43.79739</v>
      </c>
      <c r="M682" s="19">
        <f t="shared" si="199"/>
        <v>8.2646020781296237E-3</v>
      </c>
      <c r="O682" s="30">
        <v>38.32</v>
      </c>
      <c r="P682" s="19">
        <f t="shared" si="200"/>
        <v>3.4040587432326852E-3</v>
      </c>
      <c r="R682" s="20">
        <f t="shared" si="190"/>
        <v>1.4355790385523173E-4</v>
      </c>
      <c r="S682" s="20">
        <f t="shared" si="191"/>
        <v>2.1264697982144431E-4</v>
      </c>
      <c r="U682" s="20">
        <f t="shared" si="201"/>
        <v>2.3654798715944212E-4</v>
      </c>
      <c r="V682" s="20">
        <f t="shared" si="202"/>
        <v>2.8406509422143302E-4</v>
      </c>
      <c r="X682" s="20">
        <f t="shared" si="192"/>
        <v>1.9004088928918265E-4</v>
      </c>
      <c r="Y682" s="20">
        <f t="shared" si="193"/>
        <v>2.052918407481607E-4</v>
      </c>
      <c r="AA682" s="20">
        <f t="shared" si="203"/>
        <v>1.3453349346275739E-4</v>
      </c>
      <c r="AB682" s="50">
        <f t="shared" si="204"/>
        <v>1.5431414039987352E-4</v>
      </c>
      <c r="AD682" s="51">
        <f t="shared" si="205"/>
        <v>1.6477531421605633</v>
      </c>
      <c r="AE682" s="21">
        <f t="shared" si="206"/>
        <v>1.3358529449134766</v>
      </c>
      <c r="AG682" s="21">
        <f t="shared" si="194"/>
        <v>1.3237925895102636</v>
      </c>
      <c r="AH682" s="21">
        <f t="shared" si="195"/>
        <v>0.96541150464746983</v>
      </c>
      <c r="AJ682" s="21">
        <f t="shared" si="207"/>
        <v>0.93713748842714473</v>
      </c>
      <c r="AK682" s="21">
        <f t="shared" si="208"/>
        <v>0.72568225765279248</v>
      </c>
    </row>
    <row r="683" spans="1:37" ht="17" thickBot="1" x14ac:dyDescent="0.25">
      <c r="A683" s="16">
        <v>43504</v>
      </c>
      <c r="B683" s="16"/>
      <c r="C683" s="17">
        <v>2706.25</v>
      </c>
      <c r="D683" s="19">
        <f t="shared" si="196"/>
        <v>8.3210059171601181E-4</v>
      </c>
      <c r="F683" s="67">
        <v>1506.39</v>
      </c>
      <c r="G683" s="19">
        <f t="shared" si="197"/>
        <v>5.0477208876009705E-4</v>
      </c>
      <c r="I683" s="30">
        <v>120.339951</v>
      </c>
      <c r="J683" s="48">
        <f t="shared" si="198"/>
        <v>-1.3975626871193247E-3</v>
      </c>
      <c r="L683" s="30">
        <v>43.438389000000001</v>
      </c>
      <c r="M683" s="19">
        <f t="shared" si="199"/>
        <v>1.0492530324565541E-2</v>
      </c>
      <c r="O683" s="30">
        <v>38.189999</v>
      </c>
      <c r="P683" s="19">
        <f t="shared" si="200"/>
        <v>-3.1323935491414101E-3</v>
      </c>
      <c r="R683" s="20">
        <f t="shared" si="190"/>
        <v>1.4368441642898113E-4</v>
      </c>
      <c r="S683" s="20">
        <f t="shared" si="191"/>
        <v>2.1163771584650334E-4</v>
      </c>
      <c r="U683" s="20">
        <f t="shared" si="201"/>
        <v>2.3635334562761197E-4</v>
      </c>
      <c r="V683" s="20">
        <f t="shared" si="202"/>
        <v>2.8362767015240021E-4</v>
      </c>
      <c r="X683" s="20">
        <f t="shared" si="192"/>
        <v>1.8983393284394492E-4</v>
      </c>
      <c r="Y683" s="20">
        <f t="shared" si="193"/>
        <v>2.0442177208657096E-4</v>
      </c>
      <c r="AA683" s="20">
        <f t="shared" si="203"/>
        <v>1.3465173422359185E-4</v>
      </c>
      <c r="AB683" s="50">
        <f t="shared" si="204"/>
        <v>1.5389583349484747E-4</v>
      </c>
      <c r="AD683" s="51">
        <f t="shared" si="205"/>
        <v>1.644947667267969</v>
      </c>
      <c r="AE683" s="21">
        <f t="shared" si="206"/>
        <v>1.3401565454340367</v>
      </c>
      <c r="AG683" s="21">
        <f t="shared" si="194"/>
        <v>1.3211866503127296</v>
      </c>
      <c r="AH683" s="21">
        <f t="shared" si="195"/>
        <v>0.9659042636560774</v>
      </c>
      <c r="AJ683" s="21">
        <f t="shared" si="207"/>
        <v>0.93713526887688714</v>
      </c>
      <c r="AK683" s="21">
        <f t="shared" si="208"/>
        <v>0.72716638846388371</v>
      </c>
    </row>
    <row r="684" spans="1:37" ht="17" thickBot="1" x14ac:dyDescent="0.25">
      <c r="A684" s="16">
        <v>43503</v>
      </c>
      <c r="B684" s="16"/>
      <c r="C684" s="17">
        <v>2704</v>
      </c>
      <c r="D684" s="19">
        <f t="shared" si="196"/>
        <v>-9.3423703975087369E-3</v>
      </c>
      <c r="F684" s="67">
        <v>1505.63</v>
      </c>
      <c r="G684" s="19">
        <f t="shared" si="197"/>
        <v>-8.1619478004241186E-3</v>
      </c>
      <c r="I684" s="30">
        <v>120.508369</v>
      </c>
      <c r="J684" s="48">
        <f t="shared" si="198"/>
        <v>-1.3482490206914943E-2</v>
      </c>
      <c r="L684" s="30">
        <v>42.987343000000003</v>
      </c>
      <c r="M684" s="19">
        <f t="shared" si="199"/>
        <v>-1.6427814770218041E-2</v>
      </c>
      <c r="O684" s="30">
        <v>38.310001</v>
      </c>
      <c r="P684" s="19">
        <f t="shared" si="200"/>
        <v>-8.2837171037091206E-3</v>
      </c>
      <c r="R684" s="20">
        <f t="shared" si="190"/>
        <v>1.4373023385373519E-4</v>
      </c>
      <c r="S684" s="20">
        <f t="shared" si="191"/>
        <v>2.1247833010972891E-4</v>
      </c>
      <c r="U684" s="20">
        <f t="shared" si="201"/>
        <v>2.3648016283672963E-4</v>
      </c>
      <c r="V684" s="20">
        <f t="shared" si="202"/>
        <v>2.8406598652480251E-4</v>
      </c>
      <c r="X684" s="20">
        <f t="shared" si="192"/>
        <v>1.8968258062892893E-4</v>
      </c>
      <c r="Y684" s="20">
        <f t="shared" si="193"/>
        <v>2.0433779173700706E-4</v>
      </c>
      <c r="AA684" s="20">
        <f t="shared" si="203"/>
        <v>1.3492475101180065E-4</v>
      </c>
      <c r="AB684" s="50">
        <f t="shared" si="204"/>
        <v>1.547366613407966E-4</v>
      </c>
      <c r="AD684" s="51">
        <f t="shared" si="205"/>
        <v>1.6453056291370121</v>
      </c>
      <c r="AE684" s="21">
        <f t="shared" si="206"/>
        <v>1.3369174464902092</v>
      </c>
      <c r="AG684" s="21">
        <f t="shared" si="194"/>
        <v>1.3197124609284114</v>
      </c>
      <c r="AH684" s="21">
        <f t="shared" si="195"/>
        <v>0.96168767719269121</v>
      </c>
      <c r="AJ684" s="21">
        <f t="shared" si="207"/>
        <v>0.93873604317032355</v>
      </c>
      <c r="AK684" s="21">
        <f t="shared" si="208"/>
        <v>0.72824678761776263</v>
      </c>
    </row>
    <row r="685" spans="1:37" ht="17" thickBot="1" x14ac:dyDescent="0.25">
      <c r="A685" s="16">
        <v>43502</v>
      </c>
      <c r="B685" s="16"/>
      <c r="C685" s="17">
        <v>2729.5</v>
      </c>
      <c r="D685" s="19">
        <f t="shared" si="196"/>
        <v>-5.492493592090808E-4</v>
      </c>
      <c r="F685" s="67">
        <v>1518.02</v>
      </c>
      <c r="G685" s="19">
        <f t="shared" si="197"/>
        <v>-1.4537273965123942E-3</v>
      </c>
      <c r="I685" s="30">
        <v>122.155327</v>
      </c>
      <c r="J685" s="48">
        <f t="shared" si="198"/>
        <v>-1.1060508330134389E-2</v>
      </c>
      <c r="L685" s="30">
        <v>43.705325999999999</v>
      </c>
      <c r="M685" s="19">
        <f t="shared" si="199"/>
        <v>4.6548469137419612E-3</v>
      </c>
      <c r="O685" s="30">
        <v>38.630001</v>
      </c>
      <c r="P685" s="19">
        <f t="shared" si="200"/>
        <v>6.5138091059455672E-3</v>
      </c>
      <c r="R685" s="20">
        <f t="shared" si="190"/>
        <v>1.4290502499174967E-4</v>
      </c>
      <c r="S685" s="20">
        <f t="shared" si="191"/>
        <v>2.1206213047849916E-4</v>
      </c>
      <c r="U685" s="20">
        <f t="shared" si="201"/>
        <v>2.3531272674250829E-4</v>
      </c>
      <c r="V685" s="20">
        <f t="shared" si="202"/>
        <v>2.8321315774622639E-4</v>
      </c>
      <c r="X685" s="20">
        <f t="shared" si="192"/>
        <v>1.8810680319314603E-4</v>
      </c>
      <c r="Y685" s="20">
        <f t="shared" si="193"/>
        <v>2.0309596606119012E-4</v>
      </c>
      <c r="AA685" s="20">
        <f t="shared" si="203"/>
        <v>1.3419322631579239E-4</v>
      </c>
      <c r="AB685" s="50">
        <f t="shared" si="204"/>
        <v>1.542436535531024E-4</v>
      </c>
      <c r="AD685" s="51">
        <f t="shared" si="205"/>
        <v>1.6466371756772975</v>
      </c>
      <c r="AE685" s="21">
        <f t="shared" si="206"/>
        <v>1.3355197229565756</v>
      </c>
      <c r="AG685" s="21">
        <f t="shared" si="194"/>
        <v>1.3163064294205609</v>
      </c>
      <c r="AH685" s="21">
        <f t="shared" si="195"/>
        <v>0.95771916278933111</v>
      </c>
      <c r="AJ685" s="21">
        <f t="shared" si="207"/>
        <v>0.93903784225600029</v>
      </c>
      <c r="AK685" s="21">
        <f t="shared" si="208"/>
        <v>0.72735123996474738</v>
      </c>
    </row>
    <row r="686" spans="1:37" ht="17" thickBot="1" x14ac:dyDescent="0.25">
      <c r="A686" s="16">
        <v>43501</v>
      </c>
      <c r="B686" s="16"/>
      <c r="C686" s="17">
        <v>2731</v>
      </c>
      <c r="D686" s="19">
        <f t="shared" si="196"/>
        <v>3.5829122645842926E-3</v>
      </c>
      <c r="F686" s="67">
        <v>1520.23</v>
      </c>
      <c r="G686" s="19">
        <f t="shared" si="197"/>
        <v>1.7726056644307153E-3</v>
      </c>
      <c r="I686" s="30">
        <v>123.52153800000001</v>
      </c>
      <c r="J686" s="48">
        <f t="shared" si="198"/>
        <v>8.5572387032974984E-3</v>
      </c>
      <c r="L686" s="30">
        <v>43.502827000000003</v>
      </c>
      <c r="M686" s="19">
        <f t="shared" si="199"/>
        <v>-1.9006935077514608E-3</v>
      </c>
      <c r="O686" s="30">
        <v>38.380001</v>
      </c>
      <c r="P686" s="19">
        <f t="shared" si="200"/>
        <v>7.3491604907696129E-3</v>
      </c>
      <c r="R686" s="20">
        <f t="shared" si="190"/>
        <v>1.4321047598833594E-4</v>
      </c>
      <c r="S686" s="20">
        <f t="shared" si="191"/>
        <v>2.1215504178828163E-4</v>
      </c>
      <c r="U686" s="20">
        <f t="shared" si="201"/>
        <v>2.3613458844557264E-4</v>
      </c>
      <c r="V686" s="20">
        <f t="shared" si="202"/>
        <v>2.8363002752701386E-4</v>
      </c>
      <c r="X686" s="20">
        <f t="shared" si="192"/>
        <v>1.8824491641590492E-4</v>
      </c>
      <c r="Y686" s="20">
        <f t="shared" si="193"/>
        <v>2.0319031831759818E-4</v>
      </c>
      <c r="AA686" s="20">
        <f t="shared" si="203"/>
        <v>1.3222177319172093E-4</v>
      </c>
      <c r="AB686" s="50">
        <f t="shared" si="204"/>
        <v>1.5318068061456359E-4</v>
      </c>
      <c r="AD686" s="51">
        <f t="shared" si="205"/>
        <v>1.6488639313286346</v>
      </c>
      <c r="AE686" s="21">
        <f t="shared" si="206"/>
        <v>1.3368997745057603</v>
      </c>
      <c r="AG686" s="21">
        <f t="shared" si="194"/>
        <v>1.3144633108491093</v>
      </c>
      <c r="AH686" s="21">
        <f t="shared" si="195"/>
        <v>0.95774447123613626</v>
      </c>
      <c r="AJ686" s="21">
        <f t="shared" si="207"/>
        <v>0.92326886199645053</v>
      </c>
      <c r="AK686" s="21">
        <f t="shared" si="208"/>
        <v>0.72202234424119405</v>
      </c>
    </row>
    <row r="687" spans="1:37" ht="17" thickBot="1" x14ac:dyDescent="0.25">
      <c r="A687" s="16">
        <v>43500</v>
      </c>
      <c r="B687" s="16"/>
      <c r="C687" s="17">
        <v>2721.25</v>
      </c>
      <c r="D687" s="19">
        <f t="shared" si="196"/>
        <v>6.2864010354071187E-3</v>
      </c>
      <c r="F687" s="67">
        <v>1517.54</v>
      </c>
      <c r="G687" s="19">
        <f t="shared" si="197"/>
        <v>1.0312572817149812E-2</v>
      </c>
      <c r="I687" s="30">
        <v>122.47350299999999</v>
      </c>
      <c r="J687" s="48">
        <f t="shared" si="198"/>
        <v>-2.291888825368682E-4</v>
      </c>
      <c r="L687" s="30">
        <v>43.58567</v>
      </c>
      <c r="M687" s="19">
        <f t="shared" si="199"/>
        <v>2.1130673710967329E-4</v>
      </c>
      <c r="O687" s="30">
        <v>38.099997999999999</v>
      </c>
      <c r="P687" s="19">
        <f t="shared" si="200"/>
        <v>3.4236764966109057E-3</v>
      </c>
      <c r="R687" s="20">
        <f t="shared" si="190"/>
        <v>1.431631340774019E-4</v>
      </c>
      <c r="S687" s="20">
        <f t="shared" si="191"/>
        <v>2.1217600725931867E-4</v>
      </c>
      <c r="U687" s="20">
        <f t="shared" si="201"/>
        <v>2.3581690134938401E-4</v>
      </c>
      <c r="V687" s="20">
        <f t="shared" si="202"/>
        <v>2.8315178605370996E-4</v>
      </c>
      <c r="X687" s="20">
        <f t="shared" si="192"/>
        <v>1.8907740794023227E-4</v>
      </c>
      <c r="Y687" s="20">
        <f t="shared" si="193"/>
        <v>2.0262273072787538E-4</v>
      </c>
      <c r="AA687" s="20">
        <f t="shared" si="203"/>
        <v>1.3204130701687035E-4</v>
      </c>
      <c r="AB687" s="50">
        <f t="shared" si="204"/>
        <v>1.5274657057565488E-4</v>
      </c>
      <c r="AD687" s="51">
        <f t="shared" si="205"/>
        <v>1.647190129421785</v>
      </c>
      <c r="AE687" s="21">
        <f t="shared" si="206"/>
        <v>1.33451368847584</v>
      </c>
      <c r="AG687" s="21">
        <f t="shared" si="194"/>
        <v>1.3207129695694324</v>
      </c>
      <c r="AH687" s="21">
        <f t="shared" si="195"/>
        <v>0.95497475584142089</v>
      </c>
      <c r="AJ687" s="21">
        <f t="shared" si="207"/>
        <v>0.92231361004908929</v>
      </c>
      <c r="AK687" s="21">
        <f t="shared" si="208"/>
        <v>0.71990500975433136</v>
      </c>
    </row>
    <row r="688" spans="1:37" ht="17" thickBot="1" x14ac:dyDescent="0.25">
      <c r="A688" s="16">
        <v>43497</v>
      </c>
      <c r="B688" s="16"/>
      <c r="C688" s="17">
        <v>2704.25</v>
      </c>
      <c r="D688" s="19">
        <f t="shared" si="196"/>
        <v>-9.2438528378591123E-5</v>
      </c>
      <c r="F688" s="67">
        <v>1502.05</v>
      </c>
      <c r="G688" s="19">
        <f t="shared" si="197"/>
        <v>1.7540115511329724E-3</v>
      </c>
      <c r="I688" s="30">
        <v>122.50157900000001</v>
      </c>
      <c r="J688" s="48">
        <f t="shared" si="198"/>
        <v>-1.6896932385594532E-2</v>
      </c>
      <c r="L688" s="30">
        <v>43.576461999999999</v>
      </c>
      <c r="M688" s="19">
        <f t="shared" si="199"/>
        <v>1.0573751688300881E-3</v>
      </c>
      <c r="O688" s="30">
        <v>37.970001000000003</v>
      </c>
      <c r="P688" s="19">
        <f t="shared" si="200"/>
        <v>-5.264806250864229E-4</v>
      </c>
      <c r="R688" s="20">
        <f t="shared" si="190"/>
        <v>1.4351660260792995E-4</v>
      </c>
      <c r="S688" s="20">
        <f t="shared" si="191"/>
        <v>2.1212868696769303E-4</v>
      </c>
      <c r="U688" s="20">
        <f t="shared" si="201"/>
        <v>2.3798551933812407E-4</v>
      </c>
      <c r="V688" s="20">
        <f t="shared" si="202"/>
        <v>2.8586918316298327E-4</v>
      </c>
      <c r="X688" s="20">
        <f t="shared" si="192"/>
        <v>1.9000637779874021E-4</v>
      </c>
      <c r="Y688" s="20">
        <f t="shared" si="193"/>
        <v>2.0380350233335678E-4</v>
      </c>
      <c r="AA688" s="20">
        <f t="shared" si="203"/>
        <v>1.3262314527303233E-4</v>
      </c>
      <c r="AB688" s="50">
        <f t="shared" si="204"/>
        <v>1.5336904554633701E-4</v>
      </c>
      <c r="AD688" s="51">
        <f t="shared" si="205"/>
        <v>1.6582438199730229</v>
      </c>
      <c r="AE688" s="21">
        <f t="shared" si="206"/>
        <v>1.3476215180953854</v>
      </c>
      <c r="AG688" s="21">
        <f t="shared" si="194"/>
        <v>1.3239330805357392</v>
      </c>
      <c r="AH688" s="21">
        <f t="shared" si="195"/>
        <v>0.96075408397920192</v>
      </c>
      <c r="AJ688" s="21">
        <f t="shared" si="207"/>
        <v>0.92409618722192555</v>
      </c>
      <c r="AK688" s="21">
        <f t="shared" si="208"/>
        <v>0.72300002295161026</v>
      </c>
    </row>
    <row r="689" spans="1:37" ht="17" thickBot="1" x14ac:dyDescent="0.25">
      <c r="A689" s="16">
        <v>43496</v>
      </c>
      <c r="B689" s="16"/>
      <c r="C689" s="17">
        <v>2704.5</v>
      </c>
      <c r="D689" s="19">
        <f t="shared" si="196"/>
        <v>8.2013047530289374E-3</v>
      </c>
      <c r="F689" s="67">
        <v>1499.42</v>
      </c>
      <c r="G689" s="19">
        <f t="shared" si="197"/>
        <v>8.3930757125372235E-3</v>
      </c>
      <c r="I689" s="30">
        <v>124.607056</v>
      </c>
      <c r="J689" s="48">
        <f t="shared" si="198"/>
        <v>2.3441697023218078E-2</v>
      </c>
      <c r="L689" s="30">
        <v>43.530434</v>
      </c>
      <c r="M689" s="19">
        <f t="shared" si="199"/>
        <v>1.2416950309592334E-2</v>
      </c>
      <c r="O689" s="30">
        <v>37.990001999999997</v>
      </c>
      <c r="P689" s="19">
        <f t="shared" si="200"/>
        <v>1.8460971437814777E-3</v>
      </c>
      <c r="R689" s="20">
        <f t="shared" si="190"/>
        <v>1.4355424488306931E-4</v>
      </c>
      <c r="S689" s="20">
        <f t="shared" si="191"/>
        <v>2.1215017675642591E-4</v>
      </c>
      <c r="U689" s="20">
        <f t="shared" si="201"/>
        <v>2.3865432921223704E-4</v>
      </c>
      <c r="V689" s="20">
        <f t="shared" si="202"/>
        <v>2.8544746785972403E-4</v>
      </c>
      <c r="X689" s="20">
        <f t="shared" si="192"/>
        <v>1.8991243275208304E-4</v>
      </c>
      <c r="Y689" s="20">
        <f t="shared" si="193"/>
        <v>2.0393254964159446E-4</v>
      </c>
      <c r="AA689" s="20">
        <f t="shared" si="203"/>
        <v>1.3238690312768311E-4</v>
      </c>
      <c r="AB689" s="50">
        <f t="shared" si="204"/>
        <v>1.5378108437112033E-4</v>
      </c>
      <c r="AD689" s="51">
        <f t="shared" si="205"/>
        <v>1.6624679361215029</v>
      </c>
      <c r="AE689" s="21">
        <f t="shared" si="206"/>
        <v>1.3454971955430057</v>
      </c>
      <c r="AG689" s="21">
        <f t="shared" si="194"/>
        <v>1.3229315016548227</v>
      </c>
      <c r="AH689" s="21">
        <f t="shared" si="195"/>
        <v>0.96126504705076776</v>
      </c>
      <c r="AJ689" s="21">
        <f t="shared" si="207"/>
        <v>0.92220820941601245</v>
      </c>
      <c r="AK689" s="21">
        <f t="shared" si="208"/>
        <v>0.72486899008186845</v>
      </c>
    </row>
    <row r="690" spans="1:37" ht="17" thickBot="1" x14ac:dyDescent="0.25">
      <c r="A690" s="16">
        <v>43495</v>
      </c>
      <c r="B690" s="16"/>
      <c r="C690" s="17">
        <v>2682.5</v>
      </c>
      <c r="D690" s="19">
        <f t="shared" si="196"/>
        <v>1.6002272512072757E-2</v>
      </c>
      <c r="F690" s="67">
        <v>1486.94</v>
      </c>
      <c r="G690" s="19">
        <f t="shared" si="197"/>
        <v>1.0527031159740297E-2</v>
      </c>
      <c r="I690" s="30">
        <v>121.75296</v>
      </c>
      <c r="J690" s="48">
        <f t="shared" si="198"/>
        <v>2.8293663192799245E-2</v>
      </c>
      <c r="L690" s="30">
        <v>42.996547999999997</v>
      </c>
      <c r="M690" s="19">
        <f t="shared" si="199"/>
        <v>1.631858860495794E-2</v>
      </c>
      <c r="O690" s="30">
        <v>37.919998</v>
      </c>
      <c r="P690" s="19">
        <f t="shared" si="200"/>
        <v>2.4311129119394925E-2</v>
      </c>
      <c r="R690" s="20">
        <f t="shared" si="190"/>
        <v>1.4307396466016646E-4</v>
      </c>
      <c r="S690" s="20">
        <f t="shared" si="191"/>
        <v>2.1144639020560612E-4</v>
      </c>
      <c r="U690" s="20">
        <f t="shared" si="201"/>
        <v>2.376217992991862E-4</v>
      </c>
      <c r="V690" s="20">
        <f t="shared" si="202"/>
        <v>2.8410866602093256E-4</v>
      </c>
      <c r="X690" s="20">
        <f t="shared" si="192"/>
        <v>1.8919063919056587E-4</v>
      </c>
      <c r="Y690" s="20">
        <f t="shared" si="193"/>
        <v>2.030694466062219E-4</v>
      </c>
      <c r="AA690" s="20">
        <f t="shared" si="203"/>
        <v>1.3218530804202214E-4</v>
      </c>
      <c r="AB690" s="50">
        <f t="shared" si="204"/>
        <v>1.5355483606644218E-4</v>
      </c>
      <c r="AD690" s="51">
        <f t="shared" si="205"/>
        <v>1.6608318631806462</v>
      </c>
      <c r="AE690" s="21">
        <f t="shared" si="206"/>
        <v>1.3436439645277043</v>
      </c>
      <c r="AG690" s="21">
        <f t="shared" si="194"/>
        <v>1.3223275082922117</v>
      </c>
      <c r="AH690" s="21">
        <f t="shared" si="195"/>
        <v>0.96038265968391023</v>
      </c>
      <c r="AJ690" s="21">
        <f t="shared" si="207"/>
        <v>0.92389491236922539</v>
      </c>
      <c r="AK690" s="21">
        <f t="shared" si="208"/>
        <v>0.72621166962050576</v>
      </c>
    </row>
    <row r="691" spans="1:37" ht="17" thickBot="1" x14ac:dyDescent="0.25">
      <c r="A691" s="16">
        <v>43494</v>
      </c>
      <c r="B691" s="16"/>
      <c r="C691" s="17">
        <v>2640.25</v>
      </c>
      <c r="D691" s="19">
        <f t="shared" si="196"/>
        <v>-6.6237698713100812E-4</v>
      </c>
      <c r="F691" s="67">
        <v>1471.45</v>
      </c>
      <c r="G691" s="19">
        <f t="shared" si="197"/>
        <v>-1.4183530816943568E-3</v>
      </c>
      <c r="I691" s="30">
        <v>118.402908</v>
      </c>
      <c r="J691" s="48">
        <f t="shared" si="198"/>
        <v>1.736767220050095E-2</v>
      </c>
      <c r="L691" s="30">
        <v>42.306170999999999</v>
      </c>
      <c r="M691" s="19">
        <f t="shared" si="199"/>
        <v>4.5899979324610651E-3</v>
      </c>
      <c r="O691" s="30">
        <v>37.020000000000003</v>
      </c>
      <c r="P691" s="19">
        <f t="shared" si="200"/>
        <v>-8.0968963049088405E-4</v>
      </c>
      <c r="R691" s="20">
        <f t="shared" si="190"/>
        <v>1.400866688202338E-4</v>
      </c>
      <c r="S691" s="20">
        <f t="shared" si="191"/>
        <v>2.1073155642465445E-4</v>
      </c>
      <c r="U691" s="20">
        <f t="shared" si="201"/>
        <v>2.3165649896467826E-4</v>
      </c>
      <c r="V691" s="20">
        <f t="shared" si="202"/>
        <v>2.7919206515826029E-4</v>
      </c>
      <c r="X691" s="20">
        <f t="shared" si="192"/>
        <v>1.8645371888308701E-4</v>
      </c>
      <c r="Y691" s="20">
        <f t="shared" si="193"/>
        <v>2.0152528715977684E-4</v>
      </c>
      <c r="AA691" s="20">
        <f t="shared" si="203"/>
        <v>1.2740957755446065E-4</v>
      </c>
      <c r="AB691" s="50">
        <f t="shared" si="204"/>
        <v>1.5003492289725358E-4</v>
      </c>
      <c r="AD691" s="51">
        <f t="shared" si="205"/>
        <v>1.6536655551567967</v>
      </c>
      <c r="AE691" s="21">
        <f t="shared" si="206"/>
        <v>1.3248707023054869</v>
      </c>
      <c r="AG691" s="21">
        <f t="shared" si="194"/>
        <v>1.3309883121166493</v>
      </c>
      <c r="AH691" s="21">
        <f t="shared" si="195"/>
        <v>0.95631281132700574</v>
      </c>
      <c r="AJ691" s="21">
        <f t="shared" si="207"/>
        <v>0.90950536997891618</v>
      </c>
      <c r="AK691" s="21">
        <f t="shared" si="208"/>
        <v>0.71197178743800282</v>
      </c>
    </row>
    <row r="692" spans="1:37" ht="17" thickBot="1" x14ac:dyDescent="0.25">
      <c r="A692" s="16">
        <v>43493</v>
      </c>
      <c r="B692" s="16"/>
      <c r="C692" s="17">
        <v>2642</v>
      </c>
      <c r="D692" s="19">
        <f t="shared" si="196"/>
        <v>-8.0720856016519571E-3</v>
      </c>
      <c r="F692" s="67">
        <v>1473.54</v>
      </c>
      <c r="G692" s="19">
        <f t="shared" si="197"/>
        <v>-6.2784502815523835E-3</v>
      </c>
      <c r="I692" s="30">
        <v>116.38163</v>
      </c>
      <c r="J692" s="48">
        <f t="shared" si="198"/>
        <v>-9.1261201143939208E-2</v>
      </c>
      <c r="L692" s="30">
        <v>42.112873</v>
      </c>
      <c r="M692" s="19">
        <f t="shared" si="199"/>
        <v>-8.2374730286548514E-3</v>
      </c>
      <c r="O692" s="30">
        <v>37.049999</v>
      </c>
      <c r="P692" s="19">
        <f t="shared" si="200"/>
        <v>1.0808160540833889E-3</v>
      </c>
      <c r="R692" s="20">
        <f t="shared" si="190"/>
        <v>1.4010548320324802E-4</v>
      </c>
      <c r="S692" s="20">
        <f t="shared" si="191"/>
        <v>2.1112546750048266E-4</v>
      </c>
      <c r="U692" s="20">
        <f t="shared" si="201"/>
        <v>2.3154066878824966E-4</v>
      </c>
      <c r="V692" s="20">
        <f t="shared" si="202"/>
        <v>2.7893899046844506E-4</v>
      </c>
      <c r="X692" s="20">
        <f t="shared" si="192"/>
        <v>1.8648740923950721E-4</v>
      </c>
      <c r="Y692" s="20">
        <f t="shared" si="193"/>
        <v>2.017397205586918E-4</v>
      </c>
      <c r="AA692" s="20">
        <f t="shared" si="203"/>
        <v>1.2725777838629902E-4</v>
      </c>
      <c r="AB692" s="50">
        <f t="shared" si="204"/>
        <v>1.4936262545528527E-4</v>
      </c>
      <c r="AD692" s="51">
        <f t="shared" si="205"/>
        <v>1.6526167534239797</v>
      </c>
      <c r="AE692" s="21">
        <f t="shared" si="206"/>
        <v>1.3212001080248994</v>
      </c>
      <c r="AG692" s="21">
        <f t="shared" si="194"/>
        <v>1.3310500415531483</v>
      </c>
      <c r="AH692" s="21">
        <f t="shared" si="195"/>
        <v>0.95554422186527832</v>
      </c>
      <c r="AJ692" s="21">
        <f t="shared" si="207"/>
        <v>0.90829977154918984</v>
      </c>
      <c r="AK692" s="21">
        <f t="shared" si="208"/>
        <v>0.70745906319872953</v>
      </c>
    </row>
    <row r="693" spans="1:37" ht="17" thickBot="1" x14ac:dyDescent="0.25">
      <c r="A693" s="16">
        <v>43490</v>
      </c>
      <c r="B693" s="16"/>
      <c r="C693" s="17">
        <v>2663.5</v>
      </c>
      <c r="D693" s="19">
        <f t="shared" si="196"/>
        <v>1.1199696279422966E-2</v>
      </c>
      <c r="F693" s="67">
        <v>1482.85</v>
      </c>
      <c r="G693" s="19">
        <f t="shared" si="197"/>
        <v>1.2592101938664557E-2</v>
      </c>
      <c r="I693" s="30">
        <v>128.06939700000001</v>
      </c>
      <c r="J693" s="48">
        <f t="shared" si="198"/>
        <v>3.1115761392361163E-2</v>
      </c>
      <c r="L693" s="30">
        <v>42.462657999999998</v>
      </c>
      <c r="M693" s="19">
        <f t="shared" si="199"/>
        <v>1.140084182059331E-2</v>
      </c>
      <c r="O693" s="30">
        <v>37.009998000000003</v>
      </c>
      <c r="P693" s="19">
        <f t="shared" si="200"/>
        <v>1.5363428933788059E-2</v>
      </c>
      <c r="R693" s="20">
        <f t="shared" si="190"/>
        <v>1.400342847874625E-4</v>
      </c>
      <c r="S693" s="20">
        <f t="shared" si="191"/>
        <v>2.1087990228370164E-4</v>
      </c>
      <c r="U693" s="20">
        <f t="shared" si="201"/>
        <v>2.2503642771910676E-4</v>
      </c>
      <c r="V693" s="20">
        <f t="shared" si="202"/>
        <v>2.7425435570893039E-4</v>
      </c>
      <c r="X693" s="20">
        <f t="shared" si="192"/>
        <v>1.8637827898695573E-4</v>
      </c>
      <c r="Y693" s="20">
        <f t="shared" si="193"/>
        <v>2.01364108202722E-4</v>
      </c>
      <c r="AA693" s="20">
        <f t="shared" si="203"/>
        <v>1.2738569962880526E-4</v>
      </c>
      <c r="AB693" s="50">
        <f t="shared" si="204"/>
        <v>1.4946664760163034E-4</v>
      </c>
      <c r="AD693" s="51">
        <f t="shared" si="205"/>
        <v>1.6070095124251647</v>
      </c>
      <c r="AE693" s="21">
        <f t="shared" si="206"/>
        <v>1.3005239130847548</v>
      </c>
      <c r="AG693" s="21">
        <f t="shared" si="194"/>
        <v>1.3309474838239219</v>
      </c>
      <c r="AH693" s="21">
        <f t="shared" si="195"/>
        <v>0.95487576588413903</v>
      </c>
      <c r="AJ693" s="21">
        <f t="shared" si="207"/>
        <v>0.90967508294233324</v>
      </c>
      <c r="AK693" s="21">
        <f t="shared" si="208"/>
        <v>0.7087761611372021</v>
      </c>
    </row>
    <row r="694" spans="1:37" ht="17" thickBot="1" x14ac:dyDescent="0.25">
      <c r="A694" s="16">
        <v>43489</v>
      </c>
      <c r="B694" s="16"/>
      <c r="C694" s="17">
        <v>2634</v>
      </c>
      <c r="D694" s="19">
        <f t="shared" si="196"/>
        <v>-1.6109163271107452E-3</v>
      </c>
      <c r="F694" s="67">
        <v>1464.41</v>
      </c>
      <c r="G694" s="19">
        <f t="shared" si="197"/>
        <v>6.9794947258399187E-3</v>
      </c>
      <c r="I694" s="30">
        <v>124.204674</v>
      </c>
      <c r="J694" s="48">
        <f t="shared" si="198"/>
        <v>6.9035149695138021E-3</v>
      </c>
      <c r="L694" s="30">
        <v>41.984005000000003</v>
      </c>
      <c r="M694" s="19">
        <f t="shared" si="199"/>
        <v>3.2998198319020844E-3</v>
      </c>
      <c r="O694" s="30">
        <v>36.450001</v>
      </c>
      <c r="P694" s="19">
        <f t="shared" si="200"/>
        <v>2.18672005532492E-2</v>
      </c>
      <c r="R694" s="20">
        <f t="shared" si="190"/>
        <v>1.3839287401184858E-4</v>
      </c>
      <c r="S694" s="20">
        <f t="shared" si="191"/>
        <v>2.086189057041483E-4</v>
      </c>
      <c r="U694" s="20">
        <f t="shared" si="201"/>
        <v>2.2090541406394025E-4</v>
      </c>
      <c r="V694" s="20">
        <f t="shared" si="202"/>
        <v>2.6931641965566988E-4</v>
      </c>
      <c r="X694" s="20">
        <f t="shared" si="192"/>
        <v>1.8483983402026866E-4</v>
      </c>
      <c r="Y694" s="20">
        <f t="shared" si="193"/>
        <v>1.9957746401527227E-4</v>
      </c>
      <c r="AA694" s="20">
        <f t="shared" si="203"/>
        <v>1.251825342606122E-4</v>
      </c>
      <c r="AB694" s="50">
        <f t="shared" si="204"/>
        <v>1.4687658010052073E-4</v>
      </c>
      <c r="AD694" s="51">
        <f t="shared" si="205"/>
        <v>1.5962195715729359</v>
      </c>
      <c r="AE694" s="21">
        <f t="shared" si="206"/>
        <v>1.2909492490464858</v>
      </c>
      <c r="AG694" s="21">
        <f t="shared" si="194"/>
        <v>1.3356167023776346</v>
      </c>
      <c r="AH694" s="21">
        <f t="shared" si="195"/>
        <v>0.95666048741671517</v>
      </c>
      <c r="AJ694" s="21">
        <f t="shared" si="207"/>
        <v>0.90454465343276724</v>
      </c>
      <c r="AK694" s="21">
        <f t="shared" si="208"/>
        <v>0.70404252004280432</v>
      </c>
    </row>
    <row r="695" spans="1:37" ht="17" thickBot="1" x14ac:dyDescent="0.25">
      <c r="A695" s="16">
        <v>43488</v>
      </c>
      <c r="B695" s="16"/>
      <c r="C695" s="17">
        <v>2638.25</v>
      </c>
      <c r="D695" s="19">
        <f t="shared" si="196"/>
        <v>2.3746200607903667E-3</v>
      </c>
      <c r="F695" s="67">
        <v>1454.26</v>
      </c>
      <c r="G695" s="19">
        <f t="shared" si="197"/>
        <v>-2.1887543311949198E-3</v>
      </c>
      <c r="I695" s="30">
        <v>123.353104</v>
      </c>
      <c r="J695" s="48">
        <f t="shared" si="198"/>
        <v>-3.1762683858742591E-3</v>
      </c>
      <c r="L695" s="30">
        <v>41.845920999999997</v>
      </c>
      <c r="M695" s="19">
        <f t="shared" si="199"/>
        <v>1.5185329290051452E-2</v>
      </c>
      <c r="O695" s="30">
        <v>35.669998</v>
      </c>
      <c r="P695" s="19">
        <f t="shared" si="200"/>
        <v>2.5293983963239342E-3</v>
      </c>
      <c r="R695" s="20">
        <f t="shared" si="190"/>
        <v>1.3858889244003166E-4</v>
      </c>
      <c r="S695" s="20">
        <f t="shared" si="191"/>
        <v>2.0782777355786352E-4</v>
      </c>
      <c r="U695" s="20">
        <f t="shared" si="201"/>
        <v>2.2097054260514424E-4</v>
      </c>
      <c r="V695" s="20">
        <f t="shared" si="202"/>
        <v>2.6862063045648082E-4</v>
      </c>
      <c r="X695" s="20">
        <f t="shared" si="192"/>
        <v>1.8482652102479484E-4</v>
      </c>
      <c r="Y695" s="20">
        <f t="shared" si="193"/>
        <v>1.9923537213511049E-4</v>
      </c>
      <c r="AA695" s="20">
        <f t="shared" si="203"/>
        <v>1.248382901481246E-4</v>
      </c>
      <c r="AB695" s="50">
        <f t="shared" si="204"/>
        <v>1.443599090090591E-4</v>
      </c>
      <c r="AD695" s="51">
        <f t="shared" si="205"/>
        <v>1.5944318387619676</v>
      </c>
      <c r="AE695" s="21">
        <f t="shared" si="206"/>
        <v>1.2925155567895805</v>
      </c>
      <c r="AG695" s="21">
        <f t="shared" si="194"/>
        <v>1.3336315614526648</v>
      </c>
      <c r="AH695" s="21">
        <f t="shared" si="195"/>
        <v>0.95865614457751613</v>
      </c>
      <c r="AJ695" s="21">
        <f t="shared" si="207"/>
        <v>0.90078135375923407</v>
      </c>
      <c r="AK695" s="21">
        <f t="shared" si="208"/>
        <v>0.69461317194386596</v>
      </c>
    </row>
    <row r="696" spans="1:37" ht="17" thickBot="1" x14ac:dyDescent="0.25">
      <c r="A696" s="16">
        <v>43487</v>
      </c>
      <c r="B696" s="16"/>
      <c r="C696" s="17">
        <v>2632</v>
      </c>
      <c r="D696" s="19">
        <f t="shared" si="196"/>
        <v>-1.4785700917087752E-2</v>
      </c>
      <c r="F696" s="67">
        <v>1457.45</v>
      </c>
      <c r="G696" s="19">
        <f t="shared" si="197"/>
        <v>-1.6897133220910576E-2</v>
      </c>
      <c r="I696" s="30">
        <v>123.746155</v>
      </c>
      <c r="J696" s="48">
        <f t="shared" si="198"/>
        <v>-3.1918017125624587E-2</v>
      </c>
      <c r="L696" s="30">
        <v>41.219982000000002</v>
      </c>
      <c r="M696" s="19">
        <f t="shared" si="199"/>
        <v>-5.5518793823166046E-3</v>
      </c>
      <c r="O696" s="30">
        <v>35.580002</v>
      </c>
      <c r="P696" s="19">
        <f t="shared" si="200"/>
        <v>7.6465871524613593E-3</v>
      </c>
      <c r="R696" s="20">
        <f t="shared" si="190"/>
        <v>1.3855724367117605E-4</v>
      </c>
      <c r="S696" s="20">
        <f t="shared" si="191"/>
        <v>2.0802553349403012E-4</v>
      </c>
      <c r="U696" s="20">
        <f t="shared" si="201"/>
        <v>2.212465324741383E-4</v>
      </c>
      <c r="V696" s="20">
        <f t="shared" si="202"/>
        <v>2.6886480861912344E-4</v>
      </c>
      <c r="X696" s="20">
        <f t="shared" si="192"/>
        <v>1.8428520807998449E-4</v>
      </c>
      <c r="Y696" s="20">
        <f t="shared" si="193"/>
        <v>1.9934198946840916E-4</v>
      </c>
      <c r="AA696" s="20">
        <f t="shared" si="203"/>
        <v>1.2507808850706681E-4</v>
      </c>
      <c r="AB696" s="50">
        <f t="shared" si="204"/>
        <v>1.4495915287512568E-4</v>
      </c>
      <c r="AD696" s="51">
        <f t="shared" si="205"/>
        <v>1.596787916763128</v>
      </c>
      <c r="AE696" s="21">
        <f t="shared" si="206"/>
        <v>1.2924606133834973</v>
      </c>
      <c r="AG696" s="21">
        <f t="shared" si="194"/>
        <v>1.3300294029905071</v>
      </c>
      <c r="AH696" s="21">
        <f t="shared" si="195"/>
        <v>0.95825731639875755</v>
      </c>
      <c r="AJ696" s="21">
        <f t="shared" si="207"/>
        <v>0.90271778791949731</v>
      </c>
      <c r="AK696" s="21">
        <f t="shared" si="208"/>
        <v>0.69683346289452341</v>
      </c>
    </row>
    <row r="697" spans="1:37" ht="17" thickBot="1" x14ac:dyDescent="0.25">
      <c r="A697" s="16">
        <v>43483</v>
      </c>
      <c r="B697" s="16"/>
      <c r="C697" s="17">
        <v>2671.5</v>
      </c>
      <c r="D697" s="19">
        <f t="shared" si="196"/>
        <v>1.3755810644151323E-2</v>
      </c>
      <c r="F697" s="67">
        <v>1482.5</v>
      </c>
      <c r="G697" s="19">
        <f t="shared" si="197"/>
        <v>1.0393593457147743E-2</v>
      </c>
      <c r="I697" s="30">
        <v>127.826111</v>
      </c>
      <c r="J697" s="48">
        <f t="shared" si="198"/>
        <v>2.1843257633412438E-2</v>
      </c>
      <c r="L697" s="30">
        <v>41.450108</v>
      </c>
      <c r="M697" s="19">
        <f t="shared" si="199"/>
        <v>1.8547767959745443E-2</v>
      </c>
      <c r="O697" s="30">
        <v>35.310001</v>
      </c>
      <c r="P697" s="19">
        <f t="shared" si="200"/>
        <v>5.9829917939027144E-3</v>
      </c>
      <c r="R697" s="20">
        <f t="shared" si="190"/>
        <v>1.3637570389652339E-4</v>
      </c>
      <c r="S697" s="20">
        <f t="shared" si="191"/>
        <v>2.0540502217443381E-4</v>
      </c>
      <c r="U697" s="20">
        <f t="shared" si="201"/>
        <v>2.1633310769537272E-4</v>
      </c>
      <c r="V697" s="20">
        <f t="shared" si="202"/>
        <v>2.6344903614857563E-4</v>
      </c>
      <c r="X697" s="20">
        <f t="shared" si="192"/>
        <v>1.8349122569442019E-4</v>
      </c>
      <c r="Y697" s="20">
        <f t="shared" si="193"/>
        <v>1.9839128026828847E-4</v>
      </c>
      <c r="AA697" s="20">
        <f t="shared" si="203"/>
        <v>1.2653993608722409E-4</v>
      </c>
      <c r="AB697" s="50">
        <f t="shared" si="204"/>
        <v>1.464648936801459E-4</v>
      </c>
      <c r="AD697" s="51">
        <f t="shared" si="205"/>
        <v>1.5863024095517624</v>
      </c>
      <c r="AE697" s="21">
        <f t="shared" si="206"/>
        <v>1.2825832268348811</v>
      </c>
      <c r="AG697" s="21">
        <f t="shared" si="194"/>
        <v>1.3454832528941243</v>
      </c>
      <c r="AH697" s="21">
        <f t="shared" si="195"/>
        <v>0.96585408753935365</v>
      </c>
      <c r="AJ697" s="21">
        <f t="shared" si="207"/>
        <v>0.92787741857037598</v>
      </c>
      <c r="AK697" s="21">
        <f t="shared" si="208"/>
        <v>0.7130541022301059</v>
      </c>
    </row>
    <row r="698" spans="1:37" ht="17" thickBot="1" x14ac:dyDescent="0.25">
      <c r="A698" s="16">
        <v>43482</v>
      </c>
      <c r="B698" s="16"/>
      <c r="C698" s="17">
        <v>2635.25</v>
      </c>
      <c r="D698" s="19">
        <f t="shared" si="196"/>
        <v>8.4186357983353499E-3</v>
      </c>
      <c r="F698" s="67">
        <v>1467.25</v>
      </c>
      <c r="G698" s="19">
        <f t="shared" si="197"/>
        <v>8.6272083591119042E-3</v>
      </c>
      <c r="I698" s="30">
        <v>125.093658</v>
      </c>
      <c r="J698" s="48">
        <f t="shared" si="198"/>
        <v>2.1874641973460118E-2</v>
      </c>
      <c r="L698" s="30">
        <v>40.695301000000001</v>
      </c>
      <c r="M698" s="19">
        <f t="shared" si="199"/>
        <v>5.6869887332258173E-3</v>
      </c>
      <c r="O698" s="30">
        <v>35.099997999999999</v>
      </c>
      <c r="P698" s="19">
        <f t="shared" si="200"/>
        <v>1.7686168878737751E-2</v>
      </c>
      <c r="R698" s="20">
        <f t="shared" si="190"/>
        <v>1.3403815022743036E-4</v>
      </c>
      <c r="S698" s="20">
        <f t="shared" si="191"/>
        <v>2.0419220957067485E-4</v>
      </c>
      <c r="U698" s="20">
        <f t="shared" si="201"/>
        <v>2.1259422897557749E-4</v>
      </c>
      <c r="V698" s="20">
        <f t="shared" si="202"/>
        <v>2.6005792934983348E-4</v>
      </c>
      <c r="X698" s="20">
        <f t="shared" si="192"/>
        <v>1.804149966291532E-4</v>
      </c>
      <c r="Y698" s="20">
        <f t="shared" si="193"/>
        <v>1.958400387482427E-4</v>
      </c>
      <c r="AA698" s="20">
        <f t="shared" si="203"/>
        <v>1.2558361185346085E-4</v>
      </c>
      <c r="AB698" s="50">
        <f t="shared" si="204"/>
        <v>1.4619101557598906E-4</v>
      </c>
      <c r="AD698" s="51">
        <f t="shared" si="205"/>
        <v>1.5860725369221855</v>
      </c>
      <c r="AE698" s="21">
        <f t="shared" si="206"/>
        <v>1.2735937864457185</v>
      </c>
      <c r="AG698" s="21">
        <f t="shared" si="194"/>
        <v>1.3459973621169237</v>
      </c>
      <c r="AH698" s="21">
        <f t="shared" si="195"/>
        <v>0.95909652557267966</v>
      </c>
      <c r="AJ698" s="21">
        <f t="shared" si="207"/>
        <v>0.9369243878729735</v>
      </c>
      <c r="AK698" s="21">
        <f t="shared" si="208"/>
        <v>0.71594805640902548</v>
      </c>
    </row>
    <row r="699" spans="1:37" ht="17" thickBot="1" x14ac:dyDescent="0.25">
      <c r="A699" s="16">
        <v>43481</v>
      </c>
      <c r="B699" s="16"/>
      <c r="C699" s="17">
        <v>2613.25</v>
      </c>
      <c r="D699" s="19">
        <f t="shared" si="196"/>
        <v>2.9744770677413435E-3</v>
      </c>
      <c r="F699" s="67">
        <v>1454.7</v>
      </c>
      <c r="G699" s="19">
        <f t="shared" si="197"/>
        <v>6.5595549466517244E-3</v>
      </c>
      <c r="I699" s="30">
        <v>122.41585499999999</v>
      </c>
      <c r="J699" s="48">
        <f t="shared" si="198"/>
        <v>7.4222010749480649E-3</v>
      </c>
      <c r="L699" s="30">
        <v>40.465176</v>
      </c>
      <c r="M699" s="19">
        <f t="shared" si="199"/>
        <v>-1.3631648167842236E-3</v>
      </c>
      <c r="O699" s="30">
        <v>34.490001999999997</v>
      </c>
      <c r="P699" s="19">
        <f t="shared" si="200"/>
        <v>1.1733704898797104E-2</v>
      </c>
      <c r="R699" s="20">
        <f t="shared" si="190"/>
        <v>1.3310421058064734E-4</v>
      </c>
      <c r="S699" s="20">
        <f t="shared" si="191"/>
        <v>2.0300175707572187E-4</v>
      </c>
      <c r="U699" s="20">
        <f t="shared" si="201"/>
        <v>2.098193747125529E-4</v>
      </c>
      <c r="V699" s="20">
        <f t="shared" si="202"/>
        <v>2.5721835357353734E-4</v>
      </c>
      <c r="X699" s="20">
        <f t="shared" si="192"/>
        <v>1.8001320078638475E-4</v>
      </c>
      <c r="Y699" s="20">
        <f t="shared" si="193"/>
        <v>1.9527960207319127E-4</v>
      </c>
      <c r="AA699" s="20">
        <f t="shared" si="203"/>
        <v>1.2347633620343271E-4</v>
      </c>
      <c r="AB699" s="50">
        <f t="shared" si="204"/>
        <v>1.4389180317375203E-4</v>
      </c>
      <c r="AD699" s="51">
        <f t="shared" si="205"/>
        <v>1.576354149859325</v>
      </c>
      <c r="AE699" s="21">
        <f t="shared" si="206"/>
        <v>1.2670745183628735</v>
      </c>
      <c r="AG699" s="21">
        <f t="shared" si="194"/>
        <v>1.3524230375666098</v>
      </c>
      <c r="AH699" s="21">
        <f t="shared" si="195"/>
        <v>0.96196015682933145</v>
      </c>
      <c r="AJ699" s="21">
        <f t="shared" si="207"/>
        <v>0.92766664303695234</v>
      </c>
      <c r="AK699" s="21">
        <f t="shared" si="208"/>
        <v>0.70882048139159115</v>
      </c>
    </row>
    <row r="700" spans="1:37" ht="17" thickBot="1" x14ac:dyDescent="0.25">
      <c r="A700" s="16">
        <v>43480</v>
      </c>
      <c r="B700" s="16"/>
      <c r="C700" s="17">
        <v>2605.5</v>
      </c>
      <c r="D700" s="19">
        <f t="shared" si="196"/>
        <v>9.6880449525285073E-3</v>
      </c>
      <c r="F700" s="67">
        <v>1445.22</v>
      </c>
      <c r="G700" s="19">
        <f t="shared" si="197"/>
        <v>8.6613019172117056E-3</v>
      </c>
      <c r="I700" s="30">
        <v>121.513954</v>
      </c>
      <c r="J700" s="48">
        <f t="shared" si="198"/>
        <v>-8.4218080599651746E-3</v>
      </c>
      <c r="L700" s="30">
        <v>40.520412</v>
      </c>
      <c r="M700" s="19">
        <f t="shared" si="199"/>
        <v>1.874586468683348E-2</v>
      </c>
      <c r="O700" s="30">
        <v>34.090000000000003</v>
      </c>
      <c r="P700" s="19">
        <f t="shared" si="200"/>
        <v>1.247407261503275E-2</v>
      </c>
      <c r="R700" s="20">
        <f t="shared" si="190"/>
        <v>1.3291741365872498E-4</v>
      </c>
      <c r="S700" s="20">
        <f t="shared" si="191"/>
        <v>2.0225767253544222E-4</v>
      </c>
      <c r="U700" s="20">
        <f t="shared" si="201"/>
        <v>2.094795497301203E-4</v>
      </c>
      <c r="V700" s="20">
        <f t="shared" si="202"/>
        <v>2.5660296673890917E-4</v>
      </c>
      <c r="X700" s="20">
        <f t="shared" si="192"/>
        <v>1.8004909623797722E-4</v>
      </c>
      <c r="Y700" s="20">
        <f t="shared" si="193"/>
        <v>1.9535953298241345E-4</v>
      </c>
      <c r="AA700" s="20">
        <f t="shared" si="203"/>
        <v>1.2280262065392008E-4</v>
      </c>
      <c r="AB700" s="50">
        <f t="shared" si="204"/>
        <v>1.4193561077788561E-4</v>
      </c>
      <c r="AD700" s="51">
        <f t="shared" si="205"/>
        <v>1.5760128335627575</v>
      </c>
      <c r="AE700" s="21">
        <f t="shared" si="206"/>
        <v>1.2686933628880945</v>
      </c>
      <c r="AG700" s="21">
        <f t="shared" si="194"/>
        <v>1.3545937381859252</v>
      </c>
      <c r="AH700" s="21">
        <f t="shared" si="195"/>
        <v>0.9658942997486536</v>
      </c>
      <c r="AJ700" s="21">
        <f t="shared" si="207"/>
        <v>0.92390167152382796</v>
      </c>
      <c r="AK700" s="21">
        <f t="shared" si="208"/>
        <v>0.70175637343504882</v>
      </c>
    </row>
    <row r="701" spans="1:37" ht="17" thickBot="1" x14ac:dyDescent="0.25">
      <c r="A701" s="16">
        <v>43479</v>
      </c>
      <c r="B701" s="16"/>
      <c r="C701" s="17">
        <v>2580.5</v>
      </c>
      <c r="D701" s="19">
        <f t="shared" si="196"/>
        <v>-5.5876685934489467E-3</v>
      </c>
      <c r="F701" s="67">
        <v>1432.81</v>
      </c>
      <c r="G701" s="19">
        <f t="shared" si="197"/>
        <v>-1.0066464922826146E-2</v>
      </c>
      <c r="I701" s="30">
        <v>122.546013</v>
      </c>
      <c r="J701" s="48">
        <f t="shared" si="198"/>
        <v>-2.2712074826085615E-3</v>
      </c>
      <c r="L701" s="30">
        <v>39.774799000000002</v>
      </c>
      <c r="M701" s="19">
        <f t="shared" si="199"/>
        <v>-6.4384611850951678E-3</v>
      </c>
      <c r="O701" s="30">
        <v>33.669998</v>
      </c>
      <c r="P701" s="19">
        <f t="shared" si="200"/>
        <v>-1.1160088433482818E-2</v>
      </c>
      <c r="R701" s="20">
        <f t="shared" si="190"/>
        <v>1.3160492532279526E-4</v>
      </c>
      <c r="S701" s="20">
        <f t="shared" si="191"/>
        <v>2.015088010350125E-4</v>
      </c>
      <c r="U701" s="20">
        <f t="shared" si="201"/>
        <v>2.104463232174018E-4</v>
      </c>
      <c r="V701" s="20">
        <f t="shared" si="202"/>
        <v>2.574725178659866E-4</v>
      </c>
      <c r="X701" s="20">
        <f t="shared" si="192"/>
        <v>1.7789172790583834E-4</v>
      </c>
      <c r="Y701" s="20">
        <f t="shared" si="193"/>
        <v>1.9411454838507135E-4</v>
      </c>
      <c r="AA701" s="20">
        <f t="shared" si="203"/>
        <v>1.2115253258445039E-4</v>
      </c>
      <c r="AB701" s="50">
        <f t="shared" si="204"/>
        <v>1.4074715478849378E-4</v>
      </c>
      <c r="AD701" s="51">
        <f t="shared" si="205"/>
        <v>1.5990763468861635</v>
      </c>
      <c r="AE701" s="21">
        <f t="shared" si="206"/>
        <v>1.277723437108091</v>
      </c>
      <c r="AG701" s="21">
        <f t="shared" si="194"/>
        <v>1.3517102606115439</v>
      </c>
      <c r="AH701" s="21">
        <f t="shared" si="195"/>
        <v>0.9633055597970811</v>
      </c>
      <c r="AJ701" s="21">
        <f t="shared" si="207"/>
        <v>0.92057749576843217</v>
      </c>
      <c r="AK701" s="21">
        <f t="shared" si="208"/>
        <v>0.69846653875945952</v>
      </c>
    </row>
    <row r="702" spans="1:37" ht="17" thickBot="1" x14ac:dyDescent="0.25">
      <c r="A702" s="16">
        <v>43476</v>
      </c>
      <c r="B702" s="16"/>
      <c r="C702" s="17">
        <v>2595</v>
      </c>
      <c r="D702" s="19">
        <f t="shared" si="196"/>
        <v>3.8550501156509043E-4</v>
      </c>
      <c r="F702" s="67">
        <v>1447.38</v>
      </c>
      <c r="G702" s="19">
        <f t="shared" si="197"/>
        <v>1.3490795126709365E-3</v>
      </c>
      <c r="I702" s="30">
        <v>122.824974</v>
      </c>
      <c r="J702" s="48">
        <f t="shared" si="198"/>
        <v>-6.4680179297676998E-3</v>
      </c>
      <c r="L702" s="30">
        <v>40.032547000000001</v>
      </c>
      <c r="M702" s="19">
        <f t="shared" si="199"/>
        <v>5.7817844131982099E-3</v>
      </c>
      <c r="O702" s="30">
        <v>34.049999</v>
      </c>
      <c r="P702" s="19">
        <f t="shared" si="200"/>
        <v>2.2215490176658914E-2</v>
      </c>
      <c r="R702" s="20">
        <f t="shared" si="190"/>
        <v>1.3150269485767973E-4</v>
      </c>
      <c r="S702" s="20">
        <f t="shared" si="191"/>
        <v>2.0077397213627023E-4</v>
      </c>
      <c r="U702" s="20">
        <f t="shared" si="201"/>
        <v>2.1103023645162222E-4</v>
      </c>
      <c r="V702" s="20">
        <f t="shared" si="202"/>
        <v>2.5717493926180954E-4</v>
      </c>
      <c r="X702" s="20">
        <f t="shared" si="192"/>
        <v>1.7783149836370248E-4</v>
      </c>
      <c r="Y702" s="20">
        <f t="shared" si="193"/>
        <v>1.9355236356989155E-4</v>
      </c>
      <c r="AA702" s="20">
        <f t="shared" si="203"/>
        <v>1.2080714091777675E-4</v>
      </c>
      <c r="AB702" s="50">
        <f t="shared" si="204"/>
        <v>1.3989717379094062E-4</v>
      </c>
      <c r="AD702" s="51">
        <f t="shared" si="205"/>
        <v>1.6047597859497258</v>
      </c>
      <c r="AE702" s="21">
        <f t="shared" si="206"/>
        <v>1.2809177231760827</v>
      </c>
      <c r="AG702" s="21">
        <f t="shared" si="194"/>
        <v>1.3523030729990941</v>
      </c>
      <c r="AH702" s="21">
        <f t="shared" si="195"/>
        <v>0.96403115160028219</v>
      </c>
      <c r="AJ702" s="21">
        <f t="shared" si="207"/>
        <v>0.91866665583181883</v>
      </c>
      <c r="AK702" s="21">
        <f t="shared" si="208"/>
        <v>0.69678939108695304</v>
      </c>
    </row>
    <row r="703" spans="1:37" ht="17" thickBot="1" x14ac:dyDescent="0.25">
      <c r="A703" s="16">
        <v>43475</v>
      </c>
      <c r="B703" s="16"/>
      <c r="C703" s="17">
        <v>2594</v>
      </c>
      <c r="D703" s="19">
        <f t="shared" si="196"/>
        <v>4.45304937076485E-3</v>
      </c>
      <c r="F703" s="67">
        <v>1445.43</v>
      </c>
      <c r="G703" s="19">
        <f t="shared" si="197"/>
        <v>4.601024457711711E-3</v>
      </c>
      <c r="I703" s="30">
        <v>123.62457999999999</v>
      </c>
      <c r="J703" s="48">
        <f t="shared" si="198"/>
        <v>2.0649293506842081E-2</v>
      </c>
      <c r="L703" s="30">
        <v>39.802418000000003</v>
      </c>
      <c r="M703" s="19">
        <f t="shared" si="199"/>
        <v>-1.8465970039711621E-3</v>
      </c>
      <c r="O703" s="30">
        <v>33.310001</v>
      </c>
      <c r="P703" s="19">
        <f t="shared" si="200"/>
        <v>-3.3932685614849079E-2</v>
      </c>
      <c r="R703" s="20">
        <f t="shared" si="190"/>
        <v>1.3195565248672332E-4</v>
      </c>
      <c r="S703" s="20">
        <f t="shared" si="191"/>
        <v>2.0100288271380874E-4</v>
      </c>
      <c r="U703" s="20">
        <f t="shared" si="201"/>
        <v>2.1109494172895141E-4</v>
      </c>
      <c r="V703" s="20">
        <f t="shared" si="202"/>
        <v>2.5735792243694052E-4</v>
      </c>
      <c r="X703" s="20">
        <f t="shared" si="192"/>
        <v>1.785845924619131E-4</v>
      </c>
      <c r="Y703" s="20">
        <f t="shared" si="193"/>
        <v>1.940570434900388E-4</v>
      </c>
      <c r="AA703" s="20">
        <f t="shared" si="203"/>
        <v>1.2040545308193461E-4</v>
      </c>
      <c r="AB703" s="50">
        <f t="shared" si="204"/>
        <v>1.3904351176695367E-4</v>
      </c>
      <c r="AD703" s="51">
        <f t="shared" si="205"/>
        <v>1.5997415627965665</v>
      </c>
      <c r="AE703" s="21">
        <f t="shared" si="206"/>
        <v>1.2803693109385452</v>
      </c>
      <c r="AG703" s="21">
        <f t="shared" si="194"/>
        <v>1.3533682649925234</v>
      </c>
      <c r="AH703" s="21">
        <f t="shared" si="195"/>
        <v>0.96544408154752914</v>
      </c>
      <c r="AJ703" s="21">
        <f t="shared" si="207"/>
        <v>0.91246908194439924</v>
      </c>
      <c r="AK703" s="21">
        <f t="shared" si="208"/>
        <v>0.69174884404481973</v>
      </c>
    </row>
    <row r="704" spans="1:37" ht="17" thickBot="1" x14ac:dyDescent="0.25">
      <c r="A704" s="16">
        <v>43474</v>
      </c>
      <c r="B704" s="16"/>
      <c r="C704" s="17">
        <v>2582.5</v>
      </c>
      <c r="D704" s="19">
        <f t="shared" si="196"/>
        <v>3.8872691933915515E-3</v>
      </c>
      <c r="F704" s="67">
        <v>1438.81</v>
      </c>
      <c r="G704" s="19">
        <f t="shared" si="197"/>
        <v>8.594160737443568E-3</v>
      </c>
      <c r="I704" s="30">
        <v>121.12346599999999</v>
      </c>
      <c r="J704" s="48">
        <f t="shared" si="198"/>
        <v>3.8529295766516203E-3</v>
      </c>
      <c r="L704" s="30">
        <v>39.876052999999999</v>
      </c>
      <c r="M704" s="19">
        <f t="shared" si="199"/>
        <v>-5.509841252138159E-3</v>
      </c>
      <c r="O704" s="30">
        <v>34.479999999999997</v>
      </c>
      <c r="P704" s="19">
        <f t="shared" si="200"/>
        <v>-4.3315332275042362E-3</v>
      </c>
      <c r="R704" s="20">
        <f t="shared" si="190"/>
        <v>1.3162114170000788E-4</v>
      </c>
      <c r="S704" s="20">
        <f t="shared" si="191"/>
        <v>2.0056772983844683E-4</v>
      </c>
      <c r="U704" s="20">
        <f t="shared" si="201"/>
        <v>2.0977180202047993E-4</v>
      </c>
      <c r="V704" s="20">
        <f t="shared" si="202"/>
        <v>2.5583255682475254E-4</v>
      </c>
      <c r="X704" s="20">
        <f t="shared" si="192"/>
        <v>1.7880022255637636E-4</v>
      </c>
      <c r="Y704" s="20">
        <f t="shared" si="193"/>
        <v>1.94327931739631E-4</v>
      </c>
      <c r="AA704" s="20">
        <f t="shared" si="203"/>
        <v>1.2232456094830765E-4</v>
      </c>
      <c r="AB704" s="50">
        <f t="shared" si="204"/>
        <v>1.4124286966406244E-4</v>
      </c>
      <c r="AD704" s="51">
        <f t="shared" si="205"/>
        <v>1.5937546150343671</v>
      </c>
      <c r="AE704" s="21">
        <f t="shared" si="206"/>
        <v>1.2755419679467899</v>
      </c>
      <c r="AG704" s="21">
        <f t="shared" si="194"/>
        <v>1.3584460691269453</v>
      </c>
      <c r="AH704" s="21">
        <f t="shared" si="195"/>
        <v>0.96888932180744203</v>
      </c>
      <c r="AJ704" s="21">
        <f t="shared" si="207"/>
        <v>0.92936863613530196</v>
      </c>
      <c r="AK704" s="21">
        <f t="shared" si="208"/>
        <v>0.70421532804818932</v>
      </c>
    </row>
    <row r="705" spans="1:37" ht="17" thickBot="1" x14ac:dyDescent="0.25">
      <c r="A705" s="16">
        <v>43473</v>
      </c>
      <c r="B705" s="16"/>
      <c r="C705" s="17">
        <v>2572.5</v>
      </c>
      <c r="D705" s="19">
        <f t="shared" si="196"/>
        <v>8.6257596549697002E-3</v>
      </c>
      <c r="F705" s="67">
        <v>1426.55</v>
      </c>
      <c r="G705" s="19">
        <f t="shared" si="197"/>
        <v>1.5070764282715698E-2</v>
      </c>
      <c r="I705" s="30">
        <v>120.65857699999999</v>
      </c>
      <c r="J705" s="48">
        <f t="shared" si="198"/>
        <v>1.2009896073845949E-2</v>
      </c>
      <c r="L705" s="30">
        <v>40.096981</v>
      </c>
      <c r="M705" s="19">
        <f t="shared" si="199"/>
        <v>8.1001540699174868E-3</v>
      </c>
      <c r="O705" s="30">
        <v>34.630001</v>
      </c>
      <c r="P705" s="19">
        <f t="shared" si="200"/>
        <v>-2.0172910081472928E-3</v>
      </c>
      <c r="R705" s="20">
        <f t="shared" si="190"/>
        <v>1.3219236573713719E-4</v>
      </c>
      <c r="S705" s="20">
        <f t="shared" si="191"/>
        <v>1.994552099708249E-4</v>
      </c>
      <c r="U705" s="20">
        <f t="shared" si="201"/>
        <v>2.1227000541953814E-4</v>
      </c>
      <c r="V705" s="20">
        <f t="shared" si="202"/>
        <v>2.5643967994578513E-4</v>
      </c>
      <c r="X705" s="20">
        <f t="shared" si="192"/>
        <v>1.7969559657617817E-4</v>
      </c>
      <c r="Y705" s="20">
        <f t="shared" si="193"/>
        <v>1.9517322407407671E-4</v>
      </c>
      <c r="AA705" s="20">
        <f t="shared" si="203"/>
        <v>1.2344110093048173E-4</v>
      </c>
      <c r="AB705" s="50">
        <f t="shared" si="204"/>
        <v>1.4193683227484779E-4</v>
      </c>
      <c r="AD705" s="51">
        <f t="shared" si="205"/>
        <v>1.6057659928836912</v>
      </c>
      <c r="AE705" s="21">
        <f t="shared" si="206"/>
        <v>1.2857005840223255</v>
      </c>
      <c r="AG705" s="21">
        <f t="shared" si="194"/>
        <v>1.3593492753847869</v>
      </c>
      <c r="AH705" s="21">
        <f t="shared" si="195"/>
        <v>0.97853159164218106</v>
      </c>
      <c r="AJ705" s="21">
        <f t="shared" si="207"/>
        <v>0.93379901511062124</v>
      </c>
      <c r="AK705" s="21">
        <f t="shared" si="208"/>
        <v>0.71162258582069349</v>
      </c>
    </row>
    <row r="706" spans="1:37" ht="17" thickBot="1" x14ac:dyDescent="0.25">
      <c r="A706" s="16">
        <v>43472</v>
      </c>
      <c r="B706" s="16"/>
      <c r="C706" s="17">
        <v>2550.5</v>
      </c>
      <c r="D706" s="19">
        <f t="shared" si="196"/>
        <v>7.6049382716050218E-3</v>
      </c>
      <c r="F706" s="67">
        <v>1405.37</v>
      </c>
      <c r="G706" s="19">
        <f t="shared" si="197"/>
        <v>1.7830889009596174E-2</v>
      </c>
      <c r="I706" s="30">
        <v>119.226677</v>
      </c>
      <c r="J706" s="48">
        <f t="shared" si="198"/>
        <v>6.2423470842332129E-4</v>
      </c>
      <c r="L706" s="30">
        <v>39.774799000000002</v>
      </c>
      <c r="M706" s="19">
        <f t="shared" si="199"/>
        <v>6.7567577828955283E-3</v>
      </c>
      <c r="O706" s="30">
        <v>34.700001</v>
      </c>
      <c r="P706" s="19">
        <f t="shared" si="200"/>
        <v>1.3730674846625934E-2</v>
      </c>
      <c r="R706" s="20">
        <f t="shared" si="190"/>
        <v>1.3178487789655978E-4</v>
      </c>
      <c r="S706" s="20">
        <f t="shared" si="191"/>
        <v>1.9671891407346679E-4</v>
      </c>
      <c r="U706" s="20">
        <f t="shared" si="201"/>
        <v>2.1184600570506816E-4</v>
      </c>
      <c r="V706" s="20">
        <f t="shared" si="202"/>
        <v>2.5493031189199807E-4</v>
      </c>
      <c r="X706" s="20">
        <f t="shared" si="192"/>
        <v>1.7936525885509257E-4</v>
      </c>
      <c r="Y706" s="20">
        <f t="shared" si="193"/>
        <v>1.9410350997407422E-4</v>
      </c>
      <c r="AA706" s="20">
        <f t="shared" si="203"/>
        <v>1.2351778509957253E-4</v>
      </c>
      <c r="AB706" s="50">
        <f t="shared" si="204"/>
        <v>1.4203397207944614E-4</v>
      </c>
      <c r="AD706" s="51">
        <f t="shared" si="205"/>
        <v>1.607513768547479</v>
      </c>
      <c r="AE706" s="21">
        <f t="shared" si="206"/>
        <v>1.2959115451236765</v>
      </c>
      <c r="AG706" s="21">
        <f t="shared" si="194"/>
        <v>1.3610458325565962</v>
      </c>
      <c r="AH706" s="21">
        <f t="shared" si="195"/>
        <v>0.98670486713638617</v>
      </c>
      <c r="AJ706" s="21">
        <f t="shared" si="207"/>
        <v>0.93726827441099703</v>
      </c>
      <c r="AK706" s="21">
        <f t="shared" si="208"/>
        <v>0.7220148237825369</v>
      </c>
    </row>
    <row r="707" spans="1:37" ht="17" thickBot="1" x14ac:dyDescent="0.25">
      <c r="A707" s="16">
        <v>43469</v>
      </c>
      <c r="B707" s="16"/>
      <c r="C707" s="17">
        <v>2531.25</v>
      </c>
      <c r="D707" s="19">
        <f t="shared" si="196"/>
        <v>3.4112960882443089E-2</v>
      </c>
      <c r="F707" s="67">
        <v>1380.75</v>
      </c>
      <c r="G707" s="19">
        <f t="shared" si="197"/>
        <v>3.7510425824485605E-2</v>
      </c>
      <c r="I707" s="30">
        <v>119.152298</v>
      </c>
      <c r="J707" s="48">
        <f t="shared" si="198"/>
        <v>5.46455630332503E-2</v>
      </c>
      <c r="L707" s="30">
        <v>39.507854000000002</v>
      </c>
      <c r="M707" s="19">
        <f t="shared" si="199"/>
        <v>4.5044886335606771E-2</v>
      </c>
      <c r="O707" s="30">
        <v>34.229999999999997</v>
      </c>
      <c r="P707" s="19">
        <f t="shared" si="200"/>
        <v>3.4139035295409847E-2</v>
      </c>
      <c r="R707" s="20">
        <f t="shared" si="190"/>
        <v>1.3090457672045602E-4</v>
      </c>
      <c r="S707" s="20">
        <f t="shared" si="191"/>
        <v>1.9220155932218706E-4</v>
      </c>
      <c r="U707" s="20">
        <f t="shared" si="201"/>
        <v>2.1171259007835325E-4</v>
      </c>
      <c r="V707" s="20">
        <f t="shared" si="202"/>
        <v>2.5489188365361229E-4</v>
      </c>
      <c r="X707" s="20">
        <f t="shared" si="192"/>
        <v>1.7866205798520421E-4</v>
      </c>
      <c r="Y707" s="20">
        <f t="shared" si="193"/>
        <v>1.9249483040857044E-4</v>
      </c>
      <c r="AA707" s="20">
        <f t="shared" si="203"/>
        <v>1.2197925754928639E-4</v>
      </c>
      <c r="AB707" s="50">
        <f t="shared" si="204"/>
        <v>1.3862573967382181E-4</v>
      </c>
      <c r="AD707" s="51">
        <f t="shared" si="205"/>
        <v>1.6173047221294719</v>
      </c>
      <c r="AE707" s="21">
        <f t="shared" si="206"/>
        <v>1.3261696968146734</v>
      </c>
      <c r="AG707" s="21">
        <f t="shared" si="194"/>
        <v>1.3648266734533909</v>
      </c>
      <c r="AH707" s="21">
        <f t="shared" si="195"/>
        <v>1.0015258517538443</v>
      </c>
      <c r="AJ707" s="21">
        <f t="shared" si="207"/>
        <v>0.93181812741177517</v>
      </c>
      <c r="AK707" s="21">
        <f t="shared" si="208"/>
        <v>0.7212518991141158</v>
      </c>
    </row>
    <row r="708" spans="1:37" ht="17" thickBot="1" x14ac:dyDescent="0.25">
      <c r="A708" s="16">
        <v>43468</v>
      </c>
      <c r="B708" s="16"/>
      <c r="C708" s="17">
        <v>2447.75</v>
      </c>
      <c r="D708" s="19">
        <f t="shared" si="196"/>
        <v>-2.5189167662285961E-2</v>
      </c>
      <c r="F708" s="67">
        <v>1330.83</v>
      </c>
      <c r="G708" s="19">
        <f t="shared" si="197"/>
        <v>-1.8496802885147323E-2</v>
      </c>
      <c r="I708" s="30">
        <v>112.978523</v>
      </c>
      <c r="J708" s="48">
        <f t="shared" si="198"/>
        <v>-3.8534472840613843E-2</v>
      </c>
      <c r="L708" s="30">
        <v>37.804935</v>
      </c>
      <c r="M708" s="19">
        <f t="shared" si="199"/>
        <v>-3.6367877830659978E-2</v>
      </c>
      <c r="O708" s="30">
        <v>33.099997999999999</v>
      </c>
      <c r="P708" s="19">
        <f t="shared" si="200"/>
        <v>-4.1135631517960736E-2</v>
      </c>
      <c r="R708" s="20">
        <f t="shared" si="190"/>
        <v>1.1668458814264115E-4</v>
      </c>
      <c r="S708" s="20">
        <f t="shared" si="191"/>
        <v>1.744668495002438E-4</v>
      </c>
      <c r="U708" s="20">
        <f t="shared" si="201"/>
        <v>1.8971094384205632E-4</v>
      </c>
      <c r="V708" s="20">
        <f t="shared" si="202"/>
        <v>2.3006326214988066E-4</v>
      </c>
      <c r="X708" s="20">
        <f t="shared" si="192"/>
        <v>1.6065833010853639E-4</v>
      </c>
      <c r="Y708" s="20">
        <f t="shared" si="193"/>
        <v>1.7244870823261249E-4</v>
      </c>
      <c r="AA708" s="20">
        <f t="shared" si="203"/>
        <v>1.0789319428673178E-4</v>
      </c>
      <c r="AB708" s="50">
        <f t="shared" si="204"/>
        <v>1.2343496104349059E-4</v>
      </c>
      <c r="AD708" s="51">
        <f t="shared" si="205"/>
        <v>1.6258440541448718</v>
      </c>
      <c r="AE708" s="21">
        <f t="shared" si="206"/>
        <v>1.3186646220120986</v>
      </c>
      <c r="AG708" s="21">
        <f t="shared" si="194"/>
        <v>1.3768598978310616</v>
      </c>
      <c r="AH708" s="21">
        <f t="shared" si="195"/>
        <v>0.98843252300702267</v>
      </c>
      <c r="AJ708" s="21">
        <f t="shared" si="207"/>
        <v>0.92465676919421158</v>
      </c>
      <c r="AK708" s="21">
        <f t="shared" si="208"/>
        <v>0.70749807999093894</v>
      </c>
    </row>
    <row r="709" spans="1:37" ht="17" thickBot="1" x14ac:dyDescent="0.25">
      <c r="A709" s="16">
        <v>43467</v>
      </c>
      <c r="B709" s="16"/>
      <c r="C709" s="17">
        <v>2511</v>
      </c>
      <c r="D709" s="19">
        <f t="shared" si="196"/>
        <v>2.2951801217443446E-3</v>
      </c>
      <c r="F709" s="67">
        <v>1355.91</v>
      </c>
      <c r="G709" s="19">
        <f t="shared" si="197"/>
        <v>5.4502580530344513E-3</v>
      </c>
      <c r="I709" s="30">
        <v>117.50657699999999</v>
      </c>
      <c r="J709" s="48">
        <f t="shared" si="198"/>
        <v>-5.4300900838619715E-3</v>
      </c>
      <c r="L709" s="30">
        <v>39.231709000000002</v>
      </c>
      <c r="M709" s="19">
        <f t="shared" si="199"/>
        <v>-8.7696190890071968E-3</v>
      </c>
      <c r="O709" s="30">
        <v>34.520000000000003</v>
      </c>
      <c r="P709" s="19">
        <f t="shared" si="200"/>
        <v>2.7075244657088993E-2</v>
      </c>
      <c r="R709" s="20">
        <f t="shared" si="190"/>
        <v>1.1047535395068262E-4</v>
      </c>
      <c r="S709" s="20">
        <f t="shared" si="191"/>
        <v>1.7381586737788538E-4</v>
      </c>
      <c r="U709" s="20">
        <f t="shared" si="201"/>
        <v>1.80146421201329E-4</v>
      </c>
      <c r="V709" s="20">
        <f t="shared" si="202"/>
        <v>2.2504852051268384E-4</v>
      </c>
      <c r="X709" s="20">
        <f t="shared" si="192"/>
        <v>1.5103254196940826E-4</v>
      </c>
      <c r="Y709" s="20">
        <f t="shared" si="193"/>
        <v>1.6478466618526758E-4</v>
      </c>
      <c r="AA709" s="20">
        <f t="shared" si="203"/>
        <v>9.7650101313907271E-5</v>
      </c>
      <c r="AB709" s="50">
        <f t="shared" si="204"/>
        <v>1.1680811385769252E-4</v>
      </c>
      <c r="AD709" s="51">
        <f t="shared" si="205"/>
        <v>1.6306480564139969</v>
      </c>
      <c r="AE709" s="21">
        <f t="shared" si="206"/>
        <v>1.2947524521648868</v>
      </c>
      <c r="AG709" s="21">
        <f t="shared" si="194"/>
        <v>1.3671152575517505</v>
      </c>
      <c r="AH709" s="21">
        <f t="shared" si="195"/>
        <v>0.94804156071100543</v>
      </c>
      <c r="AJ709" s="21">
        <f t="shared" si="207"/>
        <v>0.88390847208780443</v>
      </c>
      <c r="AK709" s="21">
        <f t="shared" si="208"/>
        <v>0.6720221555132545</v>
      </c>
    </row>
    <row r="710" spans="1:37" ht="17" thickBot="1" x14ac:dyDescent="0.25">
      <c r="A710" s="16">
        <v>43465</v>
      </c>
      <c r="B710" s="16"/>
      <c r="C710" s="17">
        <v>2505.25</v>
      </c>
      <c r="D710" s="19">
        <f t="shared" si="196"/>
        <v>7.7433628318583914E-3</v>
      </c>
      <c r="F710" s="67">
        <v>1348.56</v>
      </c>
      <c r="G710" s="19">
        <f t="shared" si="197"/>
        <v>7.9526429083949246E-3</v>
      </c>
      <c r="I710" s="30">
        <v>118.148132</v>
      </c>
      <c r="J710" s="48">
        <f t="shared" si="198"/>
        <v>1.1623216512822054E-2</v>
      </c>
      <c r="L710" s="30">
        <v>39.578800000000001</v>
      </c>
      <c r="M710" s="19">
        <f t="shared" si="199"/>
        <v>1.3093024545776766E-2</v>
      </c>
      <c r="O710" s="30">
        <v>33.610000999999997</v>
      </c>
      <c r="P710" s="19">
        <f t="shared" si="200"/>
        <v>5.228553374184286E-2</v>
      </c>
      <c r="R710" s="20">
        <f t="shared" si="190"/>
        <v>1.1046688104977319E-4</v>
      </c>
      <c r="S710" s="20">
        <f t="shared" si="191"/>
        <v>1.7349896568417001E-4</v>
      </c>
      <c r="U710" s="20">
        <f t="shared" si="201"/>
        <v>1.8017659623465926E-4</v>
      </c>
      <c r="V710" s="20">
        <f t="shared" si="202"/>
        <v>2.25197024499535E-4</v>
      </c>
      <c r="X710" s="20">
        <f t="shared" si="192"/>
        <v>1.5169370507066182E-4</v>
      </c>
      <c r="Y710" s="20">
        <f t="shared" si="193"/>
        <v>1.6603384363924931E-4</v>
      </c>
      <c r="AA710" s="20">
        <f t="shared" si="203"/>
        <v>9.5700987941137151E-5</v>
      </c>
      <c r="AB710" s="50">
        <f t="shared" si="204"/>
        <v>1.130270881131817E-4</v>
      </c>
      <c r="AD710" s="51">
        <f t="shared" si="205"/>
        <v>1.6310462875608562</v>
      </c>
      <c r="AE710" s="21">
        <f t="shared" si="206"/>
        <v>1.2979732969098725</v>
      </c>
      <c r="AG710" s="21">
        <f t="shared" si="194"/>
        <v>1.3732052867710913</v>
      </c>
      <c r="AH710" s="21">
        <f t="shared" si="195"/>
        <v>0.95697310346789111</v>
      </c>
      <c r="AJ710" s="21">
        <f t="shared" si="207"/>
        <v>0.86633194521004941</v>
      </c>
      <c r="AK710" s="21">
        <f t="shared" si="208"/>
        <v>0.65145684106804014</v>
      </c>
    </row>
    <row r="711" spans="1:37" ht="17" thickBot="1" x14ac:dyDescent="0.25">
      <c r="A711" s="16">
        <v>43462</v>
      </c>
      <c r="B711" s="16"/>
      <c r="C711" s="17">
        <v>2486</v>
      </c>
      <c r="D711" s="19">
        <f t="shared" si="196"/>
        <v>-3.6072144288576968E-3</v>
      </c>
      <c r="F711" s="67">
        <v>1337.92</v>
      </c>
      <c r="G711" s="19">
        <f t="shared" si="197"/>
        <v>4.5801985253264288E-3</v>
      </c>
      <c r="I711" s="30">
        <v>116.790649</v>
      </c>
      <c r="J711" s="48">
        <f t="shared" si="198"/>
        <v>-8.3681242430824199E-3</v>
      </c>
      <c r="L711" s="30">
        <v>39.067290999999997</v>
      </c>
      <c r="M711" s="19">
        <f t="shared" si="199"/>
        <v>-3.2624688086519971E-3</v>
      </c>
      <c r="O711" s="30">
        <v>31.940000999999999</v>
      </c>
      <c r="P711" s="19">
        <f t="shared" si="200"/>
        <v>2.5032124518613585E-2</v>
      </c>
      <c r="R711" s="20">
        <f t="shared" si="190"/>
        <v>1.0970903810899137E-4</v>
      </c>
      <c r="S711" s="20">
        <f t="shared" si="191"/>
        <v>1.7278996006246251E-4</v>
      </c>
      <c r="U711" s="20">
        <f t="shared" si="201"/>
        <v>1.7997526907100541E-4</v>
      </c>
      <c r="V711" s="20">
        <f t="shared" si="202"/>
        <v>2.2551666713243213E-4</v>
      </c>
      <c r="X711" s="20">
        <f t="shared" si="192"/>
        <v>1.5104668063383901E-4</v>
      </c>
      <c r="Y711" s="20">
        <f t="shared" si="193"/>
        <v>1.656786794928432E-4</v>
      </c>
      <c r="AA711" s="20">
        <f t="shared" si="203"/>
        <v>9.0627385150248281E-5</v>
      </c>
      <c r="AB711" s="50">
        <f t="shared" si="204"/>
        <v>1.0752141875799378E-4</v>
      </c>
      <c r="AD711" s="51">
        <f t="shared" si="205"/>
        <v>1.6404780515184851</v>
      </c>
      <c r="AE711" s="21">
        <f t="shared" si="206"/>
        <v>1.3051491362745222</v>
      </c>
      <c r="AG711" s="21">
        <f t="shared" si="194"/>
        <v>1.3767934095254795</v>
      </c>
      <c r="AH711" s="21">
        <f t="shared" si="195"/>
        <v>0.95884436475910617</v>
      </c>
      <c r="AJ711" s="21">
        <f t="shared" si="207"/>
        <v>0.82607036496130548</v>
      </c>
      <c r="AK711" s="21">
        <f t="shared" si="208"/>
        <v>0.62226658724341066</v>
      </c>
    </row>
    <row r="712" spans="1:37" ht="17" thickBot="1" x14ac:dyDescent="0.25">
      <c r="A712" s="16">
        <v>43461</v>
      </c>
      <c r="B712" s="16"/>
      <c r="C712" s="17">
        <v>2495</v>
      </c>
      <c r="D712" s="19">
        <f t="shared" si="196"/>
        <v>9.7126669364628881E-3</v>
      </c>
      <c r="F712" s="67">
        <v>1331.82</v>
      </c>
      <c r="G712" s="19">
        <f t="shared" si="197"/>
        <v>1.5114941232206025E-3</v>
      </c>
      <c r="I712" s="30">
        <v>117.77621499999999</v>
      </c>
      <c r="J712" s="48">
        <f t="shared" si="198"/>
        <v>1.5309327401212158E-2</v>
      </c>
      <c r="L712" s="30">
        <v>39.195163999999998</v>
      </c>
      <c r="M712" s="19">
        <f t="shared" si="199"/>
        <v>1.0360384593701699E-2</v>
      </c>
      <c r="O712" s="30">
        <v>31.16</v>
      </c>
      <c r="P712" s="19">
        <f t="shared" si="200"/>
        <v>-3.1989763275752647E-3</v>
      </c>
      <c r="R712" s="20">
        <f t="shared" ref="R712:R775" si="209">VAR(D712:D801)</f>
        <v>1.1071145276553006E-4</v>
      </c>
      <c r="S712" s="20">
        <f t="shared" ref="S712:S775" si="210">VAR(G712:G801)</f>
        <v>1.7371486422503236E-4</v>
      </c>
      <c r="U712" s="20">
        <f t="shared" si="201"/>
        <v>1.8327715010198976E-4</v>
      </c>
      <c r="V712" s="20">
        <f t="shared" si="202"/>
        <v>2.3028448967199716E-4</v>
      </c>
      <c r="X712" s="20">
        <f t="shared" ref="X712:X775" si="211">COVAR(D712:D801,M712:M801)</f>
        <v>1.5418821626777971E-4</v>
      </c>
      <c r="Y712" s="20">
        <f t="shared" ref="Y712:Y775" si="212">COVAR(G712:G801,M712:M801)</f>
        <v>1.6972419088653924E-4</v>
      </c>
      <c r="AA712" s="20">
        <f t="shared" si="203"/>
        <v>9.2197567415537934E-5</v>
      </c>
      <c r="AB712" s="50">
        <f t="shared" si="204"/>
        <v>1.0638162273337699E-4</v>
      </c>
      <c r="AD712" s="51">
        <f t="shared" si="205"/>
        <v>1.6554488765506741</v>
      </c>
      <c r="AE712" s="21">
        <f t="shared" si="206"/>
        <v>1.3256464304268392</v>
      </c>
      <c r="AG712" s="21">
        <f t="shared" ref="AG712:AG775" si="213">X712/R712</f>
        <v>1.3927033962270081</v>
      </c>
      <c r="AH712" s="21">
        <f t="shared" ref="AH712:AH775" si="214">Y712/S712</f>
        <v>0.97702745037797378</v>
      </c>
      <c r="AJ712" s="21">
        <f t="shared" si="207"/>
        <v>0.83277353076378013</v>
      </c>
      <c r="AK712" s="21">
        <f t="shared" si="208"/>
        <v>0.61239217039924077</v>
      </c>
    </row>
    <row r="713" spans="1:37" ht="17" thickBot="1" x14ac:dyDescent="0.25">
      <c r="A713" s="16">
        <v>43460</v>
      </c>
      <c r="B713" s="16"/>
      <c r="C713" s="17">
        <v>2471</v>
      </c>
      <c r="D713" s="19">
        <f t="shared" ref="D713:D776" si="215">C713/C714 - 1</f>
        <v>1.3169891601660932E-3</v>
      </c>
      <c r="F713" s="67">
        <v>1329.81</v>
      </c>
      <c r="G713" s="19">
        <f t="shared" ref="G713:G776" si="216">F713/F714 - 1</f>
        <v>2.9193012870620594E-2</v>
      </c>
      <c r="I713" s="30">
        <v>116.000328</v>
      </c>
      <c r="J713" s="48">
        <f t="shared" ref="J713:J776" si="217">I713/I714-1</f>
        <v>3.9060595854063074E-2</v>
      </c>
      <c r="L713" s="30">
        <v>38.793250999999998</v>
      </c>
      <c r="M713" s="19">
        <f t="shared" ref="M713:M776" si="218">L713/L714 - 1</f>
        <v>1.4814553800492902E-2</v>
      </c>
      <c r="O713" s="30">
        <v>31.26</v>
      </c>
      <c r="P713" s="19">
        <f t="shared" ref="P713:P776" si="219">O713/O714 - 1</f>
        <v>2.6263986417071283E-2</v>
      </c>
      <c r="R713" s="20">
        <f t="shared" si="209"/>
        <v>1.0966947658029107E-4</v>
      </c>
      <c r="S713" s="20">
        <f t="shared" si="210"/>
        <v>1.7475673768436523E-4</v>
      </c>
      <c r="U713" s="20">
        <f t="shared" ref="U713:U776" si="220">COVAR(D713:D802,J713:J802)</f>
        <v>1.8265144969288895E-4</v>
      </c>
      <c r="V713" s="20">
        <f t="shared" ref="V713:V776" si="221">COVAR(G713:G802,J713:J802)</f>
        <v>2.3204024753689098E-4</v>
      </c>
      <c r="X713" s="20">
        <f t="shared" si="211"/>
        <v>1.5308839435971143E-4</v>
      </c>
      <c r="Y713" s="20">
        <f t="shared" si="212"/>
        <v>1.696158775110103E-4</v>
      </c>
      <c r="AA713" s="20">
        <f t="shared" ref="AA713:AA776" si="222">COVAR(D713:D802,P713:P802)</f>
        <v>9.3445384835942434E-5</v>
      </c>
      <c r="AB713" s="50">
        <f t="shared" ref="AB713:AB776" si="223">COVAR(G713:G802,P713:P802)</f>
        <v>1.0870408642267069E-4</v>
      </c>
      <c r="AD713" s="51">
        <f t="shared" ref="AD713:AD776" si="224">U713/R713</f>
        <v>1.6654720655949007</v>
      </c>
      <c r="AE713" s="21">
        <f t="shared" ref="AE713:AE776" si="225">V713/S713</f>
        <v>1.3277899931731827</v>
      </c>
      <c r="AG713" s="21">
        <f t="shared" si="213"/>
        <v>1.3959070393450137</v>
      </c>
      <c r="AH713" s="21">
        <f t="shared" si="214"/>
        <v>0.97058276412415045</v>
      </c>
      <c r="AJ713" s="21">
        <f t="shared" ref="AJ713:AJ776" si="226">AA713/R713</f>
        <v>0.85206374416795294</v>
      </c>
      <c r="AK713" s="21">
        <f t="shared" ref="AK713:AK776" si="227">AB713/S713</f>
        <v>0.6220308748210055</v>
      </c>
    </row>
    <row r="714" spans="1:37" ht="17" thickBot="1" x14ac:dyDescent="0.25">
      <c r="A714" s="16">
        <v>43455</v>
      </c>
      <c r="B714" s="16"/>
      <c r="C714" s="17">
        <v>2467.75</v>
      </c>
      <c r="D714" s="19">
        <f t="shared" si="215"/>
        <v>-7.2412752690335092E-3</v>
      </c>
      <c r="F714" s="67">
        <v>1292.0899999999999</v>
      </c>
      <c r="G714" s="19">
        <f t="shared" si="216"/>
        <v>-2.5573152337858285E-2</v>
      </c>
      <c r="I714" s="30">
        <v>111.639618</v>
      </c>
      <c r="J714" s="48">
        <f t="shared" si="217"/>
        <v>-1.2176033841527989E-2</v>
      </c>
      <c r="L714" s="30">
        <v>38.226936000000002</v>
      </c>
      <c r="M714" s="19">
        <f t="shared" si="218"/>
        <v>-1.5062608055815607E-2</v>
      </c>
      <c r="O714" s="30">
        <v>30.459999</v>
      </c>
      <c r="P714" s="19">
        <f t="shared" si="219"/>
        <v>-6.5620078740158405E-4</v>
      </c>
      <c r="R714" s="20">
        <f t="shared" si="209"/>
        <v>1.1012596063465762E-4</v>
      </c>
      <c r="S714" s="20">
        <f t="shared" si="210"/>
        <v>1.6522977441542282E-4</v>
      </c>
      <c r="U714" s="20">
        <f t="shared" si="220"/>
        <v>1.8141888183565051E-4</v>
      </c>
      <c r="V714" s="20">
        <f t="shared" si="221"/>
        <v>2.1793597445109845E-4</v>
      </c>
      <c r="X714" s="20">
        <f t="shared" si="211"/>
        <v>1.5308109404389242E-4</v>
      </c>
      <c r="Y714" s="20">
        <f t="shared" si="212"/>
        <v>1.6514700130366273E-4</v>
      </c>
      <c r="AA714" s="20">
        <f t="shared" si="222"/>
        <v>9.4679902107923361E-5</v>
      </c>
      <c r="AB714" s="50">
        <f t="shared" si="223"/>
        <v>1.0227892270506162E-4</v>
      </c>
      <c r="AD714" s="51">
        <f t="shared" si="224"/>
        <v>1.6473761571761163</v>
      </c>
      <c r="AE714" s="21">
        <f t="shared" si="225"/>
        <v>1.318987302513414</v>
      </c>
      <c r="AG714" s="21">
        <f t="shared" si="213"/>
        <v>1.3900545626270473</v>
      </c>
      <c r="AH714" s="21">
        <f t="shared" si="214"/>
        <v>0.99949904239685039</v>
      </c>
      <c r="AJ714" s="21">
        <f t="shared" si="226"/>
        <v>0.85974189521055366</v>
      </c>
      <c r="AK714" s="21">
        <f t="shared" si="227"/>
        <v>0.61901024235444779</v>
      </c>
    </row>
    <row r="715" spans="1:37" ht="17" thickBot="1" x14ac:dyDescent="0.25">
      <c r="A715" s="16">
        <v>43454</v>
      </c>
      <c r="B715" s="16"/>
      <c r="C715" s="17">
        <v>2485.75</v>
      </c>
      <c r="D715" s="19">
        <f t="shared" si="215"/>
        <v>-6.9909118146409543E-3</v>
      </c>
      <c r="F715" s="67">
        <v>1326</v>
      </c>
      <c r="G715" s="19">
        <f t="shared" si="216"/>
        <v>-1.7217227603892549E-2</v>
      </c>
      <c r="I715" s="30">
        <v>113.01570100000001</v>
      </c>
      <c r="J715" s="48">
        <f t="shared" si="217"/>
        <v>-6.3762702725589371E-3</v>
      </c>
      <c r="L715" s="30">
        <v>38.811539000000003</v>
      </c>
      <c r="M715" s="19">
        <f t="shared" si="218"/>
        <v>-1.5066824469662565E-2</v>
      </c>
      <c r="O715" s="30">
        <v>30.48</v>
      </c>
      <c r="P715" s="19">
        <f t="shared" si="219"/>
        <v>-2.6509071431142561E-2</v>
      </c>
      <c r="R715" s="20">
        <f t="shared" si="209"/>
        <v>1.098187676652993E-4</v>
      </c>
      <c r="S715" s="20">
        <f t="shared" si="210"/>
        <v>1.5953880889856952E-4</v>
      </c>
      <c r="U715" s="20">
        <f t="shared" si="220"/>
        <v>1.8085355672613175E-4</v>
      </c>
      <c r="V715" s="20">
        <f t="shared" si="221"/>
        <v>2.1533981516762483E-4</v>
      </c>
      <c r="X715" s="20">
        <f t="shared" si="211"/>
        <v>1.5213458745389163E-4</v>
      </c>
      <c r="Y715" s="20">
        <f t="shared" si="212"/>
        <v>1.6138818632270273E-4</v>
      </c>
      <c r="AA715" s="20">
        <f t="shared" si="222"/>
        <v>9.4692205976970053E-5</v>
      </c>
      <c r="AB715" s="50">
        <f t="shared" si="223"/>
        <v>1.0267703949078059E-4</v>
      </c>
      <c r="AD715" s="51">
        <f t="shared" si="224"/>
        <v>1.6468365159344083</v>
      </c>
      <c r="AE715" s="21">
        <f t="shared" si="225"/>
        <v>1.3497644658017478</v>
      </c>
      <c r="AG715" s="21">
        <f t="shared" si="213"/>
        <v>1.385324117982826</v>
      </c>
      <c r="AH715" s="21">
        <f t="shared" si="214"/>
        <v>1.0115920222602952</v>
      </c>
      <c r="AJ715" s="21">
        <f t="shared" si="226"/>
        <v>0.86225886512921635</v>
      </c>
      <c r="AK715" s="21">
        <f t="shared" si="227"/>
        <v>0.64358659939638818</v>
      </c>
    </row>
    <row r="716" spans="1:37" ht="17" thickBot="1" x14ac:dyDescent="0.25">
      <c r="A716" s="16">
        <v>43453</v>
      </c>
      <c r="B716" s="16"/>
      <c r="C716" s="17">
        <v>2503.25</v>
      </c>
      <c r="D716" s="19">
        <f t="shared" si="215"/>
        <v>-1.2816720891255073E-2</v>
      </c>
      <c r="F716" s="67">
        <v>1349.23</v>
      </c>
      <c r="G716" s="19">
        <f t="shared" si="216"/>
        <v>-2.0295095775425209E-2</v>
      </c>
      <c r="I716" s="30">
        <v>113.740944</v>
      </c>
      <c r="J716" s="48">
        <f t="shared" si="217"/>
        <v>-1.5611157552480659E-2</v>
      </c>
      <c r="L716" s="30">
        <v>39.405251</v>
      </c>
      <c r="M716" s="19">
        <f t="shared" si="218"/>
        <v>-2.0880737573135022E-2</v>
      </c>
      <c r="O716" s="30">
        <v>31.309999000000001</v>
      </c>
      <c r="P716" s="19">
        <f t="shared" si="219"/>
        <v>-2.4610562281031867E-2</v>
      </c>
      <c r="R716" s="20">
        <f t="shared" si="209"/>
        <v>1.0970102940337631E-4</v>
      </c>
      <c r="S716" s="20">
        <f t="shared" si="210"/>
        <v>1.5710818172680064E-4</v>
      </c>
      <c r="U716" s="20">
        <f t="shared" si="220"/>
        <v>1.8141826309674697E-4</v>
      </c>
      <c r="V716" s="20">
        <f t="shared" si="221"/>
        <v>2.1444019670814114E-4</v>
      </c>
      <c r="X716" s="20">
        <f t="shared" si="211"/>
        <v>1.5119989940505502E-4</v>
      </c>
      <c r="Y716" s="20">
        <f t="shared" si="212"/>
        <v>1.58929551868896E-4</v>
      </c>
      <c r="AA716" s="20">
        <f t="shared" si="222"/>
        <v>9.3542439178734009E-5</v>
      </c>
      <c r="AB716" s="50">
        <f t="shared" si="223"/>
        <v>9.8840921969639504E-5</v>
      </c>
      <c r="AD716" s="51">
        <f t="shared" si="224"/>
        <v>1.6537516929732967</v>
      </c>
      <c r="AE716" s="21">
        <f t="shared" si="225"/>
        <v>1.3649206193540995</v>
      </c>
      <c r="AG716" s="21">
        <f t="shared" si="213"/>
        <v>1.3782906161170578</v>
      </c>
      <c r="AH716" s="21">
        <f t="shared" si="214"/>
        <v>1.0115930954204702</v>
      </c>
      <c r="AJ716" s="21">
        <f t="shared" si="226"/>
        <v>0.85270338562433778</v>
      </c>
      <c r="AK716" s="21">
        <f t="shared" si="227"/>
        <v>0.62912650941067128</v>
      </c>
    </row>
    <row r="717" spans="1:37" ht="17" thickBot="1" x14ac:dyDescent="0.25">
      <c r="A717" s="16">
        <v>43452</v>
      </c>
      <c r="B717" s="16"/>
      <c r="C717" s="17">
        <v>2535.75</v>
      </c>
      <c r="D717" s="19">
        <f t="shared" si="215"/>
        <v>-6.5621939275219976E-3</v>
      </c>
      <c r="F717" s="67">
        <v>1377.18</v>
      </c>
      <c r="G717" s="19">
        <f t="shared" si="216"/>
        <v>-6.9659105751229689E-4</v>
      </c>
      <c r="I717" s="30">
        <v>115.544731</v>
      </c>
      <c r="J717" s="48">
        <f t="shared" si="217"/>
        <v>-1.6068252941375816E-3</v>
      </c>
      <c r="L717" s="30">
        <v>40.245609000000002</v>
      </c>
      <c r="M717" s="19">
        <f t="shared" si="218"/>
        <v>-3.1674250397333292E-3</v>
      </c>
      <c r="O717" s="30">
        <v>32.099997999999999</v>
      </c>
      <c r="P717" s="19">
        <f t="shared" si="219"/>
        <v>5.3240839336048396E-3</v>
      </c>
      <c r="R717" s="20">
        <f t="shared" si="209"/>
        <v>1.08226358072569E-4</v>
      </c>
      <c r="S717" s="20">
        <f t="shared" si="210"/>
        <v>1.5371590109443365E-4</v>
      </c>
      <c r="U717" s="20">
        <f t="shared" si="220"/>
        <v>1.79487742502412E-4</v>
      </c>
      <c r="V717" s="20">
        <f t="shared" si="221"/>
        <v>2.1113062504412891E-4</v>
      </c>
      <c r="X717" s="20">
        <f t="shared" si="211"/>
        <v>1.4849991522258111E-4</v>
      </c>
      <c r="Y717" s="20">
        <f t="shared" si="212"/>
        <v>1.5464080650533547E-4</v>
      </c>
      <c r="AA717" s="20">
        <f t="shared" si="222"/>
        <v>9.0895149909594222E-5</v>
      </c>
      <c r="AB717" s="50">
        <f t="shared" si="223"/>
        <v>9.5285462004715931E-5</v>
      </c>
      <c r="AD717" s="51">
        <f t="shared" si="224"/>
        <v>1.6584475879901652</v>
      </c>
      <c r="AE717" s="21">
        <f t="shared" si="225"/>
        <v>1.373511936897297</v>
      </c>
      <c r="AG717" s="21">
        <f t="shared" si="213"/>
        <v>1.3721233705656759</v>
      </c>
      <c r="AH717" s="21">
        <f t="shared" si="214"/>
        <v>1.0060169794036702</v>
      </c>
      <c r="AJ717" s="21">
        <f t="shared" si="226"/>
        <v>0.83986148594824117</v>
      </c>
      <c r="AK717" s="21">
        <f t="shared" si="227"/>
        <v>0.61988032029411433</v>
      </c>
    </row>
    <row r="718" spans="1:37" ht="17" thickBot="1" x14ac:dyDescent="0.25">
      <c r="A718" s="16">
        <v>43451</v>
      </c>
      <c r="B718" s="16"/>
      <c r="C718" s="17">
        <v>2552.5</v>
      </c>
      <c r="D718" s="19">
        <f t="shared" si="215"/>
        <v>-1.9023827824750206E-2</v>
      </c>
      <c r="F718" s="67">
        <v>1378.14</v>
      </c>
      <c r="G718" s="19">
        <f t="shared" si="216"/>
        <v>-2.3156909860292951E-2</v>
      </c>
      <c r="I718" s="30">
        <v>115.73069</v>
      </c>
      <c r="J718" s="48">
        <f t="shared" si="217"/>
        <v>-1.8143027261219746E-2</v>
      </c>
      <c r="L718" s="30">
        <v>40.373488999999999</v>
      </c>
      <c r="M718" s="19">
        <f t="shared" si="218"/>
        <v>-3.5355548279866533E-2</v>
      </c>
      <c r="O718" s="30">
        <v>31.93</v>
      </c>
      <c r="P718" s="19">
        <f t="shared" si="219"/>
        <v>5.6235527621568027E-2</v>
      </c>
      <c r="R718" s="20">
        <f t="shared" si="209"/>
        <v>1.079089038347476E-4</v>
      </c>
      <c r="S718" s="20">
        <f t="shared" si="210"/>
        <v>1.537113333017654E-4</v>
      </c>
      <c r="U718" s="20">
        <f t="shared" si="220"/>
        <v>1.7952204229042156E-4</v>
      </c>
      <c r="V718" s="20">
        <f t="shared" si="221"/>
        <v>2.1087725452227583E-4</v>
      </c>
      <c r="X718" s="20">
        <f t="shared" si="211"/>
        <v>1.4827186792400638E-4</v>
      </c>
      <c r="Y718" s="20">
        <f t="shared" si="212"/>
        <v>1.5478185013545159E-4</v>
      </c>
      <c r="AA718" s="20">
        <f t="shared" si="222"/>
        <v>9.1387889244352833E-5</v>
      </c>
      <c r="AB718" s="50">
        <f t="shared" si="223"/>
        <v>9.5068981702824533E-5</v>
      </c>
      <c r="AD718" s="51">
        <f t="shared" si="224"/>
        <v>1.6636443880974159</v>
      </c>
      <c r="AE718" s="21">
        <f t="shared" si="225"/>
        <v>1.3719044002323664</v>
      </c>
      <c r="AG718" s="21">
        <f t="shared" si="213"/>
        <v>1.3740466509702562</v>
      </c>
      <c r="AH718" s="21">
        <f t="shared" si="214"/>
        <v>1.006964462611124</v>
      </c>
      <c r="AJ718" s="21">
        <f t="shared" si="226"/>
        <v>0.84689850417074797</v>
      </c>
      <c r="AK718" s="21">
        <f t="shared" si="227"/>
        <v>0.618490384935934</v>
      </c>
    </row>
    <row r="719" spans="1:37" ht="17" thickBot="1" x14ac:dyDescent="0.25">
      <c r="A719" s="16">
        <v>43448</v>
      </c>
      <c r="B719" s="16"/>
      <c r="C719" s="17">
        <v>2602</v>
      </c>
      <c r="D719" s="19">
        <f t="shared" si="215"/>
        <v>-1.6443016443016489E-2</v>
      </c>
      <c r="F719" s="67">
        <v>1410.81</v>
      </c>
      <c r="G719" s="19">
        <f t="shared" si="216"/>
        <v>-1.5278844140434233E-2</v>
      </c>
      <c r="I719" s="30">
        <v>117.86919399999999</v>
      </c>
      <c r="J719" s="48">
        <f t="shared" si="217"/>
        <v>6.9102346244174218E-3</v>
      </c>
      <c r="L719" s="30">
        <v>41.853233000000003</v>
      </c>
      <c r="M719" s="19">
        <f t="shared" si="218"/>
        <v>-3.4759177180194611E-2</v>
      </c>
      <c r="O719" s="30">
        <v>30.23</v>
      </c>
      <c r="P719" s="19">
        <f t="shared" si="219"/>
        <v>-3.046824887748556E-2</v>
      </c>
      <c r="R719" s="20">
        <f t="shared" si="209"/>
        <v>1.0452063514092025E-4</v>
      </c>
      <c r="S719" s="20">
        <f t="shared" si="210"/>
        <v>1.4891626679039161E-4</v>
      </c>
      <c r="U719" s="20">
        <f t="shared" si="220"/>
        <v>1.7718179076999421E-4</v>
      </c>
      <c r="V719" s="20">
        <f t="shared" si="221"/>
        <v>2.0790446876000148E-4</v>
      </c>
      <c r="X719" s="20">
        <f t="shared" si="211"/>
        <v>1.4139531247306532E-4</v>
      </c>
      <c r="Y719" s="20">
        <f t="shared" si="212"/>
        <v>1.4662698934740959E-4</v>
      </c>
      <c r="AA719" s="20">
        <f t="shared" si="222"/>
        <v>1.0331688263841263E-4</v>
      </c>
      <c r="AB719" s="50">
        <f t="shared" si="223"/>
        <v>1.0909081683087976E-4</v>
      </c>
      <c r="AD719" s="51">
        <f t="shared" si="224"/>
        <v>1.6951847884497482</v>
      </c>
      <c r="AE719" s="21">
        <f t="shared" si="225"/>
        <v>1.3961165777318285</v>
      </c>
      <c r="AG719" s="21">
        <f t="shared" si="213"/>
        <v>1.3527980602340264</v>
      </c>
      <c r="AH719" s="21">
        <f t="shared" si="214"/>
        <v>0.98462708277394362</v>
      </c>
      <c r="AJ719" s="21">
        <f t="shared" si="226"/>
        <v>0.9884831114843049</v>
      </c>
      <c r="AK719" s="21">
        <f t="shared" si="227"/>
        <v>0.73256481096475168</v>
      </c>
    </row>
    <row r="720" spans="1:37" ht="17" thickBot="1" x14ac:dyDescent="0.25">
      <c r="A720" s="16">
        <v>43447</v>
      </c>
      <c r="B720" s="16"/>
      <c r="C720" s="17">
        <v>2645.5</v>
      </c>
      <c r="D720" s="19">
        <f t="shared" si="215"/>
        <v>-2.6390197926484671E-3</v>
      </c>
      <c r="F720" s="67">
        <v>1432.7</v>
      </c>
      <c r="G720" s="19">
        <f t="shared" si="216"/>
        <v>-1.55429733666822E-2</v>
      </c>
      <c r="I720" s="30">
        <v>117.06028000000001</v>
      </c>
      <c r="J720" s="48">
        <f t="shared" si="217"/>
        <v>4.2274477249863995E-3</v>
      </c>
      <c r="L720" s="30">
        <v>43.360405</v>
      </c>
      <c r="M720" s="19">
        <f t="shared" si="218"/>
        <v>1.0546298298010903E-3</v>
      </c>
      <c r="O720" s="30">
        <v>31.18</v>
      </c>
      <c r="P720" s="19">
        <f t="shared" si="219"/>
        <v>-6.3734546326786878E-3</v>
      </c>
      <c r="R720" s="20">
        <f t="shared" si="209"/>
        <v>1.0201977957213176E-4</v>
      </c>
      <c r="S720" s="20">
        <f t="shared" si="210"/>
        <v>1.4764209117924939E-4</v>
      </c>
      <c r="U720" s="20">
        <f t="shared" si="220"/>
        <v>1.7889578534372602E-4</v>
      </c>
      <c r="V720" s="20">
        <f t="shared" si="221"/>
        <v>2.0976455265687979E-4</v>
      </c>
      <c r="X720" s="20">
        <f t="shared" si="211"/>
        <v>1.3568031256483871E-4</v>
      </c>
      <c r="Y720" s="20">
        <f t="shared" si="212"/>
        <v>1.4215719225432386E-4</v>
      </c>
      <c r="AA720" s="20">
        <f t="shared" si="222"/>
        <v>9.9105388802958396E-5</v>
      </c>
      <c r="AB720" s="50">
        <f t="shared" si="223"/>
        <v>1.0594839350842182E-4</v>
      </c>
      <c r="AD720" s="51">
        <f t="shared" si="224"/>
        <v>1.7535402065561225</v>
      </c>
      <c r="AE720" s="21">
        <f t="shared" si="225"/>
        <v>1.4207638958608946</v>
      </c>
      <c r="AG720" s="21">
        <f t="shared" si="213"/>
        <v>1.3299412440791221</v>
      </c>
      <c r="AH720" s="21">
        <f t="shared" si="214"/>
        <v>0.96285003225627286</v>
      </c>
      <c r="AJ720" s="21">
        <f t="shared" si="226"/>
        <v>0.97143308110058424</v>
      </c>
      <c r="AK720" s="21">
        <f t="shared" si="227"/>
        <v>0.71760290485043277</v>
      </c>
    </row>
    <row r="721" spans="1:37" ht="17" thickBot="1" x14ac:dyDescent="0.25">
      <c r="A721" s="16">
        <v>43446</v>
      </c>
      <c r="B721" s="16"/>
      <c r="C721" s="17">
        <v>2652.5</v>
      </c>
      <c r="D721" s="19">
        <f t="shared" si="215"/>
        <v>4.2593469001419582E-3</v>
      </c>
      <c r="F721" s="67">
        <v>1455.32</v>
      </c>
      <c r="G721" s="19">
        <f t="shared" si="216"/>
        <v>1.0547658891905565E-2</v>
      </c>
      <c r="I721" s="30">
        <v>116.567497</v>
      </c>
      <c r="J721" s="48">
        <f t="shared" si="217"/>
        <v>1.7283331604371233E-2</v>
      </c>
      <c r="L721" s="30">
        <v>43.314723999999998</v>
      </c>
      <c r="M721" s="19">
        <f t="shared" si="218"/>
        <v>7.007833438657185E-3</v>
      </c>
      <c r="O721" s="30">
        <v>31.379999000000002</v>
      </c>
      <c r="P721" s="19">
        <f t="shared" si="219"/>
        <v>2.2357075131174131E-3</v>
      </c>
      <c r="R721" s="20">
        <f t="shared" si="209"/>
        <v>1.0221399500515652E-4</v>
      </c>
      <c r="S721" s="20">
        <f t="shared" si="210"/>
        <v>1.4560089443260162E-4</v>
      </c>
      <c r="U721" s="20">
        <f t="shared" si="220"/>
        <v>1.7922460613495648E-4</v>
      </c>
      <c r="V721" s="20">
        <f t="shared" si="221"/>
        <v>2.1035906888557267E-4</v>
      </c>
      <c r="X721" s="20">
        <f t="shared" si="211"/>
        <v>1.3596210297609222E-4</v>
      </c>
      <c r="Y721" s="20">
        <f t="shared" si="212"/>
        <v>1.4187932515934715E-4</v>
      </c>
      <c r="AA721" s="20">
        <f t="shared" si="222"/>
        <v>1.0016320581695627E-4</v>
      </c>
      <c r="AB721" s="50">
        <f t="shared" si="223"/>
        <v>1.0450173105617028E-4</v>
      </c>
      <c r="AD721" s="51">
        <f t="shared" si="224"/>
        <v>1.7534253125114121</v>
      </c>
      <c r="AE721" s="21">
        <f t="shared" si="225"/>
        <v>1.4447649494553585</v>
      </c>
      <c r="AG721" s="21">
        <f t="shared" si="213"/>
        <v>1.330171107872588</v>
      </c>
      <c r="AH721" s="21">
        <f t="shared" si="214"/>
        <v>0.97443992849249161</v>
      </c>
      <c r="AJ721" s="21">
        <f t="shared" si="226"/>
        <v>0.97993631705622319</v>
      </c>
      <c r="AK721" s="21">
        <f t="shared" si="227"/>
        <v>0.71772726028509348</v>
      </c>
    </row>
    <row r="722" spans="1:37" ht="17" thickBot="1" x14ac:dyDescent="0.25">
      <c r="A722" s="16">
        <v>43445</v>
      </c>
      <c r="B722" s="16"/>
      <c r="C722" s="17">
        <v>2641.25</v>
      </c>
      <c r="D722" s="19">
        <f t="shared" si="215"/>
        <v>-6.6212637154750009E-4</v>
      </c>
      <c r="F722" s="67">
        <v>1440.13</v>
      </c>
      <c r="G722" s="19">
        <f t="shared" si="216"/>
        <v>-2.0580694338575567E-3</v>
      </c>
      <c r="I722" s="30">
        <v>114.587051</v>
      </c>
      <c r="J722" s="48">
        <f t="shared" si="217"/>
        <v>-1.2156387524603351E-3</v>
      </c>
      <c r="L722" s="30">
        <v>43.013294000000002</v>
      </c>
      <c r="M722" s="19">
        <f t="shared" si="218"/>
        <v>4.9082774270823304E-3</v>
      </c>
      <c r="O722" s="30">
        <v>31.309999000000001</v>
      </c>
      <c r="P722" s="19">
        <f t="shared" si="219"/>
        <v>-1.4479099779666327E-2</v>
      </c>
      <c r="R722" s="20">
        <f t="shared" si="209"/>
        <v>1.0248832371250759E-4</v>
      </c>
      <c r="S722" s="20">
        <f t="shared" si="210"/>
        <v>1.4491611744592907E-4</v>
      </c>
      <c r="U722" s="20">
        <f t="shared" si="220"/>
        <v>1.780049232936158E-4</v>
      </c>
      <c r="V722" s="20">
        <f t="shared" si="221"/>
        <v>2.0761572724344702E-4</v>
      </c>
      <c r="X722" s="20">
        <f t="shared" si="211"/>
        <v>1.3678510484471288E-4</v>
      </c>
      <c r="Y722" s="20">
        <f t="shared" si="212"/>
        <v>1.4262773056080699E-4</v>
      </c>
      <c r="AA722" s="20">
        <f t="shared" si="222"/>
        <v>1.0012084699177035E-4</v>
      </c>
      <c r="AB722" s="50">
        <f t="shared" si="223"/>
        <v>1.0414244874034429E-4</v>
      </c>
      <c r="AD722" s="51">
        <f t="shared" si="224"/>
        <v>1.7368312491181102</v>
      </c>
      <c r="AE722" s="21">
        <f t="shared" si="225"/>
        <v>1.4326613968312556</v>
      </c>
      <c r="AG722" s="21">
        <f t="shared" si="213"/>
        <v>1.334640863367148</v>
      </c>
      <c r="AH722" s="21">
        <f t="shared" si="214"/>
        <v>0.98420888631676229</v>
      </c>
      <c r="AJ722" s="21">
        <f t="shared" si="226"/>
        <v>0.97690003470660425</v>
      </c>
      <c r="AK722" s="21">
        <f t="shared" si="227"/>
        <v>0.71863951764510803</v>
      </c>
    </row>
    <row r="723" spans="1:37" ht="17" thickBot="1" x14ac:dyDescent="0.25">
      <c r="A723" s="16">
        <v>43444</v>
      </c>
      <c r="B723" s="16"/>
      <c r="C723" s="17">
        <v>2643</v>
      </c>
      <c r="D723" s="19">
        <f t="shared" si="215"/>
        <v>2.6555386949924653E-3</v>
      </c>
      <c r="F723" s="67">
        <v>1443.1</v>
      </c>
      <c r="G723" s="19">
        <f t="shared" si="216"/>
        <v>-3.4459184166729662E-3</v>
      </c>
      <c r="I723" s="30">
        <v>114.726517</v>
      </c>
      <c r="J723" s="48">
        <f t="shared" si="217"/>
        <v>-1.295013143036261E-3</v>
      </c>
      <c r="L723" s="30">
        <v>42.803204000000001</v>
      </c>
      <c r="M723" s="19">
        <f t="shared" si="218"/>
        <v>9.0436785375620499E-3</v>
      </c>
      <c r="O723" s="30">
        <v>31.77</v>
      </c>
      <c r="P723" s="19">
        <f t="shared" si="219"/>
        <v>5.3797468354430666E-3</v>
      </c>
      <c r="R723" s="20">
        <f t="shared" si="209"/>
        <v>1.0251602389991952E-4</v>
      </c>
      <c r="S723" s="20">
        <f t="shared" si="210"/>
        <v>1.4491792731997894E-4</v>
      </c>
      <c r="U723" s="20">
        <f t="shared" si="220"/>
        <v>1.7862276158176578E-4</v>
      </c>
      <c r="V723" s="20">
        <f t="shared" si="221"/>
        <v>2.073639906895877E-4</v>
      </c>
      <c r="X723" s="20">
        <f t="shared" si="211"/>
        <v>1.3698807289430056E-4</v>
      </c>
      <c r="Y723" s="20">
        <f t="shared" si="212"/>
        <v>1.4256452860005611E-4</v>
      </c>
      <c r="AA723" s="20">
        <f t="shared" si="222"/>
        <v>9.9857304473334325E-5</v>
      </c>
      <c r="AB723" s="50">
        <f t="shared" si="223"/>
        <v>1.0418283895131097E-4</v>
      </c>
      <c r="AD723" s="51">
        <f t="shared" si="224"/>
        <v>1.7423886997036178</v>
      </c>
      <c r="AE723" s="21">
        <f t="shared" si="225"/>
        <v>1.4309064069880588</v>
      </c>
      <c r="AG723" s="21">
        <f t="shared" si="213"/>
        <v>1.3362601053278667</v>
      </c>
      <c r="AH723" s="21">
        <f t="shared" si="214"/>
        <v>0.98376047212760287</v>
      </c>
      <c r="AJ723" s="21">
        <f t="shared" si="226"/>
        <v>0.97406532827316095</v>
      </c>
      <c r="AK723" s="21">
        <f t="shared" si="227"/>
        <v>0.71890925352027113</v>
      </c>
    </row>
    <row r="724" spans="1:37" ht="17" thickBot="1" x14ac:dyDescent="0.25">
      <c r="A724" s="16">
        <v>43441</v>
      </c>
      <c r="B724" s="16"/>
      <c r="C724" s="17">
        <v>2636</v>
      </c>
      <c r="D724" s="19">
        <f t="shared" si="215"/>
        <v>-2.0438498699368313E-2</v>
      </c>
      <c r="F724" s="67">
        <v>1448.09</v>
      </c>
      <c r="G724" s="19">
        <f t="shared" si="216"/>
        <v>-1.9845540506697623E-2</v>
      </c>
      <c r="I724" s="30">
        <v>114.875282</v>
      </c>
      <c r="J724" s="48">
        <f t="shared" si="217"/>
        <v>-3.7547639703963354E-2</v>
      </c>
      <c r="L724" s="30">
        <v>42.419575000000002</v>
      </c>
      <c r="M724" s="19">
        <f t="shared" si="218"/>
        <v>-4.0297349719058961E-2</v>
      </c>
      <c r="O724" s="30">
        <v>31.6</v>
      </c>
      <c r="P724" s="19">
        <f t="shared" si="219"/>
        <v>-1.6801462874967754E-2</v>
      </c>
      <c r="R724" s="20">
        <f t="shared" si="209"/>
        <v>1.0273970384961505E-4</v>
      </c>
      <c r="S724" s="20">
        <f t="shared" si="210"/>
        <v>1.465370294303874E-4</v>
      </c>
      <c r="U724" s="20">
        <f t="shared" si="220"/>
        <v>1.8048708883830659E-4</v>
      </c>
      <c r="V724" s="20">
        <f t="shared" si="221"/>
        <v>2.1144016883265865E-4</v>
      </c>
      <c r="X724" s="20">
        <f t="shared" si="211"/>
        <v>1.3679900252795506E-4</v>
      </c>
      <c r="Y724" s="20">
        <f t="shared" si="212"/>
        <v>1.4294024323463538E-4</v>
      </c>
      <c r="AA724" s="20">
        <f t="shared" si="222"/>
        <v>1.0065599905094233E-4</v>
      </c>
      <c r="AB724" s="50">
        <f t="shared" si="223"/>
        <v>1.0671960892143397E-4</v>
      </c>
      <c r="AD724" s="51">
        <f t="shared" si="224"/>
        <v>1.7567413772429601</v>
      </c>
      <c r="AE724" s="21">
        <f t="shared" si="225"/>
        <v>1.4429128914006242</v>
      </c>
      <c r="AG724" s="21">
        <f t="shared" si="213"/>
        <v>1.3315105786969585</v>
      </c>
      <c r="AH724" s="21">
        <f t="shared" si="214"/>
        <v>0.97545476246015561</v>
      </c>
      <c r="AJ724" s="21">
        <f t="shared" si="226"/>
        <v>0.97971860224823382</v>
      </c>
      <c r="AK724" s="21">
        <f t="shared" si="227"/>
        <v>0.72827741449563943</v>
      </c>
    </row>
    <row r="725" spans="1:37" ht="17" thickBot="1" x14ac:dyDescent="0.25">
      <c r="A725" s="16">
        <v>43440</v>
      </c>
      <c r="B725" s="16"/>
      <c r="C725" s="17">
        <v>2691</v>
      </c>
      <c r="D725" s="19">
        <f t="shared" si="215"/>
        <v>-3.9789025631534747E-3</v>
      </c>
      <c r="F725" s="67">
        <v>1477.41</v>
      </c>
      <c r="G725" s="19">
        <f t="shared" si="216"/>
        <v>-2.2556137092688555E-3</v>
      </c>
      <c r="I725" s="30">
        <v>119.35684999999999</v>
      </c>
      <c r="J725" s="48">
        <f t="shared" si="217"/>
        <v>-7.3462639763821613E-3</v>
      </c>
      <c r="L725" s="30">
        <v>44.200747999999997</v>
      </c>
      <c r="M725" s="19">
        <f t="shared" si="218"/>
        <v>2.1964134660039214E-2</v>
      </c>
      <c r="O725" s="30">
        <v>32.139999000000003</v>
      </c>
      <c r="P725" s="19">
        <f t="shared" si="219"/>
        <v>-1.562030532188019E-2</v>
      </c>
      <c r="R725" s="20">
        <f t="shared" si="209"/>
        <v>9.8522454044556743E-5</v>
      </c>
      <c r="S725" s="20">
        <f t="shared" si="210"/>
        <v>1.429421323617394E-4</v>
      </c>
      <c r="U725" s="20">
        <f t="shared" si="220"/>
        <v>1.7333453142386718E-4</v>
      </c>
      <c r="V725" s="20">
        <f t="shared" si="221"/>
        <v>2.0490793690964361E-4</v>
      </c>
      <c r="X725" s="20">
        <f t="shared" si="211"/>
        <v>1.2811486577944588E-4</v>
      </c>
      <c r="Y725" s="20">
        <f t="shared" si="212"/>
        <v>1.3492740553234064E-4</v>
      </c>
      <c r="AA725" s="20">
        <f t="shared" si="222"/>
        <v>9.810205179727791E-5</v>
      </c>
      <c r="AB725" s="50">
        <f t="shared" si="223"/>
        <v>1.0443185358538529E-4</v>
      </c>
      <c r="AD725" s="51">
        <f t="shared" si="224"/>
        <v>1.7593403768188387</v>
      </c>
      <c r="AE725" s="21">
        <f t="shared" si="225"/>
        <v>1.4335027295597438</v>
      </c>
      <c r="AG725" s="21">
        <f t="shared" si="213"/>
        <v>1.3003621054902468</v>
      </c>
      <c r="AH725" s="21">
        <f t="shared" si="214"/>
        <v>0.94393026956449666</v>
      </c>
      <c r="AJ725" s="21">
        <f t="shared" si="226"/>
        <v>0.99573292960111703</v>
      </c>
      <c r="AK725" s="21">
        <f t="shared" si="227"/>
        <v>0.73058832871684543</v>
      </c>
    </row>
    <row r="726" spans="1:37" ht="17" thickBot="1" x14ac:dyDescent="0.25">
      <c r="A726" s="16">
        <v>43438</v>
      </c>
      <c r="B726" s="16"/>
      <c r="C726" s="17">
        <v>2701.75</v>
      </c>
      <c r="D726" s="19">
        <f t="shared" si="215"/>
        <v>-3.189106870912839E-2</v>
      </c>
      <c r="F726" s="67">
        <v>1480.75</v>
      </c>
      <c r="G726" s="19">
        <f t="shared" si="216"/>
        <v>-4.4035998347278227E-2</v>
      </c>
      <c r="I726" s="30">
        <v>120.240166</v>
      </c>
      <c r="J726" s="48">
        <f t="shared" si="217"/>
        <v>-6.9305339257240917E-2</v>
      </c>
      <c r="L726" s="30">
        <v>43.250782000000001</v>
      </c>
      <c r="M726" s="19">
        <f t="shared" si="218"/>
        <v>-2.8518846640692375E-2</v>
      </c>
      <c r="O726" s="30">
        <v>32.650002000000001</v>
      </c>
      <c r="P726" s="19">
        <f t="shared" si="219"/>
        <v>-6.0431597122302172E-2</v>
      </c>
      <c r="R726" s="20">
        <f t="shared" si="209"/>
        <v>9.9160894121320066E-5</v>
      </c>
      <c r="S726" s="20">
        <f t="shared" si="210"/>
        <v>1.4639310708851837E-4</v>
      </c>
      <c r="U726" s="20">
        <f t="shared" si="220"/>
        <v>1.7302038850334629E-4</v>
      </c>
      <c r="V726" s="20">
        <f t="shared" si="221"/>
        <v>2.0471485841717883E-4</v>
      </c>
      <c r="X726" s="20">
        <f t="shared" si="211"/>
        <v>1.3107633275509509E-4</v>
      </c>
      <c r="Y726" s="20">
        <f t="shared" si="212"/>
        <v>1.3970711630172168E-4</v>
      </c>
      <c r="AA726" s="20">
        <f t="shared" si="222"/>
        <v>9.880593285073115E-5</v>
      </c>
      <c r="AB726" s="50">
        <f t="shared" si="223"/>
        <v>1.0687902549692813E-4</v>
      </c>
      <c r="AD726" s="51">
        <f t="shared" si="224"/>
        <v>1.7448449818500182</v>
      </c>
      <c r="AE726" s="21">
        <f t="shared" si="225"/>
        <v>1.3983913757182262</v>
      </c>
      <c r="AG726" s="21">
        <f t="shared" si="213"/>
        <v>1.3218550913299303</v>
      </c>
      <c r="AH726" s="21">
        <f t="shared" si="214"/>
        <v>0.95432851368641336</v>
      </c>
      <c r="AJ726" s="21">
        <f t="shared" si="226"/>
        <v>0.99642035024256004</v>
      </c>
      <c r="AK726" s="21">
        <f t="shared" si="227"/>
        <v>0.73008236263680382</v>
      </c>
    </row>
    <row r="727" spans="1:37" ht="17" thickBot="1" x14ac:dyDescent="0.25">
      <c r="A727" s="16">
        <v>43437</v>
      </c>
      <c r="B727" s="16"/>
      <c r="C727" s="17">
        <v>2790.75</v>
      </c>
      <c r="D727" s="19">
        <f t="shared" si="215"/>
        <v>1.1782833318227048E-2</v>
      </c>
      <c r="F727" s="67">
        <v>1548.96</v>
      </c>
      <c r="G727" s="19">
        <f t="shared" si="216"/>
        <v>1.0233031364339062E-2</v>
      </c>
      <c r="I727" s="30">
        <v>129.19399999999999</v>
      </c>
      <c r="J727" s="48">
        <f t="shared" si="217"/>
        <v>2.4176264418189763E-2</v>
      </c>
      <c r="L727" s="30">
        <v>44.520454000000001</v>
      </c>
      <c r="M727" s="19">
        <f t="shared" si="218"/>
        <v>1.8174387572178485E-2</v>
      </c>
      <c r="O727" s="30">
        <v>34.75</v>
      </c>
      <c r="P727" s="19">
        <f t="shared" si="219"/>
        <v>8.708243578860797E-3</v>
      </c>
      <c r="R727" s="20">
        <f t="shared" si="209"/>
        <v>8.797913675311631E-5</v>
      </c>
      <c r="S727" s="20">
        <f t="shared" si="210"/>
        <v>1.2630888126026609E-4</v>
      </c>
      <c r="U727" s="20">
        <f t="shared" si="220"/>
        <v>1.4894934753998897E-4</v>
      </c>
      <c r="V727" s="20">
        <f t="shared" si="221"/>
        <v>1.730392270904744E-4</v>
      </c>
      <c r="X727" s="20">
        <f t="shared" si="211"/>
        <v>1.2066835857507162E-4</v>
      </c>
      <c r="Y727" s="20">
        <f t="shared" si="212"/>
        <v>1.2605497668373357E-4</v>
      </c>
      <c r="AA727" s="20">
        <f t="shared" si="222"/>
        <v>7.9604422262846019E-5</v>
      </c>
      <c r="AB727" s="50">
        <f t="shared" si="223"/>
        <v>9.4263178670513973E-5</v>
      </c>
      <c r="AD727" s="51">
        <f t="shared" si="224"/>
        <v>1.6930076042683271</v>
      </c>
      <c r="AE727" s="21">
        <f t="shared" si="225"/>
        <v>1.3699688047582179</v>
      </c>
      <c r="AG727" s="21">
        <f t="shared" si="213"/>
        <v>1.3715565192880506</v>
      </c>
      <c r="AH727" s="21">
        <f t="shared" si="214"/>
        <v>0.99798981216523219</v>
      </c>
      <c r="AJ727" s="21">
        <f t="shared" si="226"/>
        <v>0.90481022206695327</v>
      </c>
      <c r="AK727" s="21">
        <f t="shared" si="227"/>
        <v>0.74629097914563691</v>
      </c>
    </row>
    <row r="728" spans="1:37" ht="17" thickBot="1" x14ac:dyDescent="0.25">
      <c r="A728" s="16">
        <v>43434</v>
      </c>
      <c r="B728" s="16"/>
      <c r="C728" s="17">
        <v>2758.25</v>
      </c>
      <c r="D728" s="19">
        <f t="shared" si="215"/>
        <v>5.1015760225927576E-3</v>
      </c>
      <c r="F728" s="67">
        <v>1533.27</v>
      </c>
      <c r="G728" s="19">
        <f t="shared" si="216"/>
        <v>5.1658920013897269E-3</v>
      </c>
      <c r="I728" s="30">
        <v>126.144302</v>
      </c>
      <c r="J728" s="48">
        <f t="shared" si="217"/>
        <v>4.1772306929977576E-2</v>
      </c>
      <c r="L728" s="30">
        <v>43.725765000000003</v>
      </c>
      <c r="M728" s="19">
        <f t="shared" si="218"/>
        <v>1.1195571861850828E-2</v>
      </c>
      <c r="O728" s="30">
        <v>34.450001</v>
      </c>
      <c r="P728" s="19">
        <f t="shared" si="219"/>
        <v>2.0360674218711239E-3</v>
      </c>
      <c r="R728" s="20">
        <f t="shared" si="209"/>
        <v>8.6979419773224612E-5</v>
      </c>
      <c r="S728" s="20">
        <f t="shared" si="210"/>
        <v>1.2508276365805416E-4</v>
      </c>
      <c r="U728" s="20">
        <f t="shared" si="220"/>
        <v>1.4723111896507938E-4</v>
      </c>
      <c r="V728" s="20">
        <f t="shared" si="221"/>
        <v>1.7084371508002805E-4</v>
      </c>
      <c r="X728" s="20">
        <f t="shared" si="211"/>
        <v>1.1981699245571239E-4</v>
      </c>
      <c r="Y728" s="20">
        <f t="shared" si="212"/>
        <v>1.2471396896589467E-4</v>
      </c>
      <c r="AA728" s="20">
        <f t="shared" si="222"/>
        <v>7.773456614182454E-5</v>
      </c>
      <c r="AB728" s="50">
        <f t="shared" si="223"/>
        <v>9.2836458801860494E-5</v>
      </c>
      <c r="AD728" s="51">
        <f t="shared" si="224"/>
        <v>1.6927121306275075</v>
      </c>
      <c r="AE728" s="21">
        <f t="shared" si="225"/>
        <v>1.3658453817591782</v>
      </c>
      <c r="AG728" s="21">
        <f t="shared" si="213"/>
        <v>1.3775326711548881</v>
      </c>
      <c r="AH728" s="21">
        <f t="shared" si="214"/>
        <v>0.99705159462923543</v>
      </c>
      <c r="AJ728" s="21">
        <f t="shared" si="226"/>
        <v>0.8937121717355262</v>
      </c>
      <c r="AK728" s="21">
        <f t="shared" si="227"/>
        <v>0.7422002527514725</v>
      </c>
    </row>
    <row r="729" spans="1:37" ht="17" thickBot="1" x14ac:dyDescent="0.25">
      <c r="A729" s="16">
        <v>43433</v>
      </c>
      <c r="B729" s="16"/>
      <c r="C729" s="17">
        <v>2744.25</v>
      </c>
      <c r="D729" s="19">
        <f t="shared" si="215"/>
        <v>1.0031004924311304E-3</v>
      </c>
      <c r="F729" s="67">
        <v>1525.39</v>
      </c>
      <c r="G729" s="19">
        <f t="shared" si="216"/>
        <v>-3.2606280793006093E-3</v>
      </c>
      <c r="I729" s="30">
        <v>121.08625000000001</v>
      </c>
      <c r="J729" s="48">
        <f t="shared" si="217"/>
        <v>-4.1296221404869549E-3</v>
      </c>
      <c r="L729" s="30">
        <v>43.24165</v>
      </c>
      <c r="M729" s="19">
        <f t="shared" si="218"/>
        <v>1.0573670102973498E-3</v>
      </c>
      <c r="O729" s="30">
        <v>34.380001</v>
      </c>
      <c r="P729" s="19">
        <f t="shared" si="219"/>
        <v>-1.6309012408898038E-2</v>
      </c>
      <c r="R729" s="20">
        <f t="shared" si="209"/>
        <v>8.6792808800440757E-5</v>
      </c>
      <c r="S729" s="20">
        <f t="shared" si="210"/>
        <v>1.2570236111776774E-4</v>
      </c>
      <c r="U729" s="20">
        <f t="shared" si="220"/>
        <v>1.4523254751802378E-4</v>
      </c>
      <c r="V729" s="20">
        <f t="shared" si="221"/>
        <v>1.6662132443860368E-4</v>
      </c>
      <c r="X729" s="20">
        <f t="shared" si="211"/>
        <v>1.1948563110693365E-4</v>
      </c>
      <c r="Y729" s="20">
        <f t="shared" si="212"/>
        <v>1.2336804769534507E-4</v>
      </c>
      <c r="AA729" s="20">
        <f t="shared" si="222"/>
        <v>7.6903716069391654E-5</v>
      </c>
      <c r="AB729" s="50">
        <f t="shared" si="223"/>
        <v>9.4782220549085235E-5</v>
      </c>
      <c r="AD729" s="51">
        <f t="shared" si="224"/>
        <v>1.6733246627834246</v>
      </c>
      <c r="AE729" s="21">
        <f t="shared" si="225"/>
        <v>1.3255226310546377</v>
      </c>
      <c r="AG729" s="21">
        <f t="shared" si="213"/>
        <v>1.3766766251529226</v>
      </c>
      <c r="AH729" s="21">
        <f t="shared" si="214"/>
        <v>0.98142983630804115</v>
      </c>
      <c r="AJ729" s="21">
        <f t="shared" si="226"/>
        <v>0.88606092062550135</v>
      </c>
      <c r="AK729" s="21">
        <f t="shared" si="227"/>
        <v>0.7540210041105424</v>
      </c>
    </row>
    <row r="730" spans="1:37" ht="17" thickBot="1" x14ac:dyDescent="0.25">
      <c r="A730" s="16">
        <v>43432</v>
      </c>
      <c r="B730" s="16"/>
      <c r="C730" s="17">
        <v>2741.5</v>
      </c>
      <c r="D730" s="19">
        <f t="shared" si="215"/>
        <v>2.1613564374883598E-2</v>
      </c>
      <c r="F730" s="67">
        <v>1530.38</v>
      </c>
      <c r="G730" s="19">
        <f t="shared" si="216"/>
        <v>2.5132966252696232E-2</v>
      </c>
      <c r="I730" s="30">
        <v>121.588364</v>
      </c>
      <c r="J730" s="48">
        <f t="shared" si="217"/>
        <v>4.9518618891218003E-2</v>
      </c>
      <c r="L730" s="30">
        <v>43.195976000000002</v>
      </c>
      <c r="M730" s="19">
        <f t="shared" si="218"/>
        <v>2.5368605691145518E-2</v>
      </c>
      <c r="O730" s="30">
        <v>34.950001</v>
      </c>
      <c r="P730" s="19">
        <f t="shared" si="219"/>
        <v>1.0115694226340732E-2</v>
      </c>
      <c r="R730" s="20">
        <f t="shared" si="209"/>
        <v>8.6977083319798236E-5</v>
      </c>
      <c r="S730" s="20">
        <f t="shared" si="210"/>
        <v>1.2569750417623562E-4</v>
      </c>
      <c r="U730" s="20">
        <f t="shared" si="220"/>
        <v>1.4510963355766551E-4</v>
      </c>
      <c r="V730" s="20">
        <f t="shared" si="221"/>
        <v>1.6644206959946426E-4</v>
      </c>
      <c r="X730" s="20">
        <f t="shared" si="211"/>
        <v>1.1947663257958021E-4</v>
      </c>
      <c r="Y730" s="20">
        <f t="shared" si="212"/>
        <v>1.2334981533780717E-4</v>
      </c>
      <c r="AA730" s="20">
        <f t="shared" si="222"/>
        <v>7.8098297524107222E-5</v>
      </c>
      <c r="AB730" s="50">
        <f t="shared" si="223"/>
        <v>9.4852349199621658E-5</v>
      </c>
      <c r="AD730" s="51">
        <f t="shared" si="224"/>
        <v>1.6683662870612126</v>
      </c>
      <c r="AE730" s="21">
        <f t="shared" si="225"/>
        <v>1.3241477680105904</v>
      </c>
      <c r="AG730" s="21">
        <f t="shared" si="213"/>
        <v>1.3736564623613245</v>
      </c>
      <c r="AH730" s="21">
        <f t="shared" si="214"/>
        <v>0.9813227091992468</v>
      </c>
      <c r="AJ730" s="21">
        <f t="shared" si="226"/>
        <v>0.89791810144925877</v>
      </c>
      <c r="AK730" s="21">
        <f t="shared" si="227"/>
        <v>0.75460805543627052</v>
      </c>
    </row>
    <row r="731" spans="1:37" ht="17" thickBot="1" x14ac:dyDescent="0.25">
      <c r="A731" s="16">
        <v>43431</v>
      </c>
      <c r="B731" s="16"/>
      <c r="C731" s="17">
        <v>2683.5</v>
      </c>
      <c r="D731" s="19">
        <f t="shared" si="215"/>
        <v>5.0561797752808335E-3</v>
      </c>
      <c r="F731" s="67">
        <v>1492.86</v>
      </c>
      <c r="G731" s="19">
        <f t="shared" si="216"/>
        <v>-8.6987702196605898E-3</v>
      </c>
      <c r="I731" s="30">
        <v>115.851555</v>
      </c>
      <c r="J731" s="48">
        <f t="shared" si="217"/>
        <v>-1.602576559852853E-3</v>
      </c>
      <c r="L731" s="30">
        <v>42.127265999999999</v>
      </c>
      <c r="M731" s="19">
        <f t="shared" si="218"/>
        <v>1.2069222243635824E-2</v>
      </c>
      <c r="O731" s="30">
        <v>34.599997999999999</v>
      </c>
      <c r="P731" s="19">
        <f t="shared" si="219"/>
        <v>1.7370294806882125E-3</v>
      </c>
      <c r="R731" s="20">
        <f t="shared" si="209"/>
        <v>8.1588482077295081E-5</v>
      </c>
      <c r="S731" s="20">
        <f t="shared" si="210"/>
        <v>1.1790570633744123E-4</v>
      </c>
      <c r="U731" s="20">
        <f t="shared" si="220"/>
        <v>1.3315552423740463E-4</v>
      </c>
      <c r="V731" s="20">
        <f t="shared" si="221"/>
        <v>1.5204473399192404E-4</v>
      </c>
      <c r="X731" s="20">
        <f t="shared" si="211"/>
        <v>1.1376496906319147E-4</v>
      </c>
      <c r="Y731" s="20">
        <f t="shared" si="212"/>
        <v>1.1646799010218055E-4</v>
      </c>
      <c r="AA731" s="20">
        <f t="shared" si="222"/>
        <v>7.5734741583268945E-5</v>
      </c>
      <c r="AB731" s="50">
        <f t="shared" si="223"/>
        <v>9.2014925449474097E-5</v>
      </c>
      <c r="AD731" s="51">
        <f t="shared" si="224"/>
        <v>1.632038258920617</v>
      </c>
      <c r="AE731" s="21">
        <f t="shared" si="225"/>
        <v>1.2895451688892676</v>
      </c>
      <c r="AG731" s="21">
        <f t="shared" si="213"/>
        <v>1.3943753599363831</v>
      </c>
      <c r="AH731" s="21">
        <f t="shared" si="214"/>
        <v>0.98780622007262309</v>
      </c>
      <c r="AJ731" s="21">
        <f t="shared" si="226"/>
        <v>0.9282528569598778</v>
      </c>
      <c r="AK731" s="21">
        <f t="shared" si="227"/>
        <v>0.78041112943364421</v>
      </c>
    </row>
    <row r="732" spans="1:37" ht="17" thickBot="1" x14ac:dyDescent="0.25">
      <c r="A732" s="16">
        <v>43430</v>
      </c>
      <c r="B732" s="16"/>
      <c r="C732" s="17">
        <v>2670</v>
      </c>
      <c r="D732" s="19">
        <f t="shared" si="215"/>
        <v>7.9275198187995777E-3</v>
      </c>
      <c r="F732" s="67">
        <v>1505.96</v>
      </c>
      <c r="G732" s="19">
        <f t="shared" si="216"/>
        <v>1.1879485043137183E-2</v>
      </c>
      <c r="I732" s="30">
        <v>116.037514</v>
      </c>
      <c r="J732" s="48">
        <f t="shared" si="217"/>
        <v>7.5077169459822901E-3</v>
      </c>
      <c r="L732" s="30">
        <v>41.624885999999996</v>
      </c>
      <c r="M732" s="19">
        <f t="shared" si="218"/>
        <v>1.5148099721691288E-2</v>
      </c>
      <c r="O732" s="30">
        <v>34.540000999999997</v>
      </c>
      <c r="P732" s="19">
        <f t="shared" si="219"/>
        <v>7.5846559972185812E-3</v>
      </c>
      <c r="R732" s="20">
        <f t="shared" si="209"/>
        <v>8.1364957784032399E-5</v>
      </c>
      <c r="S732" s="20">
        <f t="shared" si="210"/>
        <v>1.1782671582936949E-4</v>
      </c>
      <c r="U732" s="20">
        <f t="shared" si="220"/>
        <v>1.3337817531708235E-4</v>
      </c>
      <c r="V732" s="20">
        <f t="shared" si="221"/>
        <v>1.5161056761175173E-4</v>
      </c>
      <c r="X732" s="20">
        <f t="shared" si="211"/>
        <v>1.1296100795574251E-4</v>
      </c>
      <c r="Y732" s="20">
        <f t="shared" si="212"/>
        <v>1.1763065928512494E-4</v>
      </c>
      <c r="AA732" s="20">
        <f t="shared" si="222"/>
        <v>7.6306522762345698E-5</v>
      </c>
      <c r="AB732" s="50">
        <f t="shared" si="223"/>
        <v>9.076576507451553E-5</v>
      </c>
      <c r="AD732" s="51">
        <f t="shared" si="224"/>
        <v>1.639258213236084</v>
      </c>
      <c r="AE732" s="21">
        <f t="shared" si="225"/>
        <v>1.2867248870053059</v>
      </c>
      <c r="AG732" s="21">
        <f t="shared" si="213"/>
        <v>1.3883250361362658</v>
      </c>
      <c r="AH732" s="21">
        <f t="shared" si="214"/>
        <v>0.99833606035045175</v>
      </c>
      <c r="AJ732" s="21">
        <f t="shared" si="226"/>
        <v>0.93783029992944456</v>
      </c>
      <c r="AK732" s="21">
        <f t="shared" si="227"/>
        <v>0.77033264006066149</v>
      </c>
    </row>
    <row r="733" spans="1:37" ht="17" thickBot="1" x14ac:dyDescent="0.25">
      <c r="A733" s="16">
        <v>43425</v>
      </c>
      <c r="B733" s="16"/>
      <c r="C733" s="17">
        <v>2649</v>
      </c>
      <c r="D733" s="19">
        <f t="shared" si="215"/>
        <v>3.4090909090909172E-3</v>
      </c>
      <c r="F733" s="67">
        <v>1488.28</v>
      </c>
      <c r="G733" s="19">
        <f t="shared" si="216"/>
        <v>1.3117677891913537E-2</v>
      </c>
      <c r="I733" s="30">
        <v>115.17282899999999</v>
      </c>
      <c r="J733" s="48">
        <f t="shared" si="217"/>
        <v>1.3085957136881987E-2</v>
      </c>
      <c r="L733" s="30">
        <v>41.003757</v>
      </c>
      <c r="M733" s="19">
        <f t="shared" si="218"/>
        <v>8.9907852147474987E-3</v>
      </c>
      <c r="O733" s="30">
        <v>34.279998999999997</v>
      </c>
      <c r="P733" s="19">
        <f t="shared" si="219"/>
        <v>1.0017678550903852E-2</v>
      </c>
      <c r="R733" s="20">
        <f t="shared" si="209"/>
        <v>8.0608825982309796E-5</v>
      </c>
      <c r="S733" s="20">
        <f t="shared" si="210"/>
        <v>1.1606083564537738E-4</v>
      </c>
      <c r="U733" s="20">
        <f t="shared" si="220"/>
        <v>1.3299609661273287E-4</v>
      </c>
      <c r="V733" s="20">
        <f t="shared" si="221"/>
        <v>1.5111162838854706E-4</v>
      </c>
      <c r="X733" s="20">
        <f t="shared" si="211"/>
        <v>1.1151595860675336E-4</v>
      </c>
      <c r="Y733" s="20">
        <f t="shared" si="212"/>
        <v>1.1537382229402201E-4</v>
      </c>
      <c r="AA733" s="20">
        <f t="shared" si="222"/>
        <v>7.5542268763847579E-5</v>
      </c>
      <c r="AB733" s="50">
        <f t="shared" si="223"/>
        <v>8.9568129945220241E-5</v>
      </c>
      <c r="AD733" s="51">
        <f t="shared" si="224"/>
        <v>1.6498949710782271</v>
      </c>
      <c r="AE733" s="21">
        <f t="shared" si="225"/>
        <v>1.3020036220509992</v>
      </c>
      <c r="AG733" s="21">
        <f t="shared" si="213"/>
        <v>1.3834211979619497</v>
      </c>
      <c r="AH733" s="21">
        <f t="shared" si="214"/>
        <v>0.99408057552287032</v>
      </c>
      <c r="AJ733" s="21">
        <f t="shared" si="226"/>
        <v>0.93714637129718137</v>
      </c>
      <c r="AK733" s="21">
        <f t="shared" si="227"/>
        <v>0.77173431887820187</v>
      </c>
    </row>
    <row r="734" spans="1:37" ht="17" thickBot="1" x14ac:dyDescent="0.25">
      <c r="A734" s="16">
        <v>43424</v>
      </c>
      <c r="B734" s="16"/>
      <c r="C734" s="17">
        <v>2640</v>
      </c>
      <c r="D734" s="19">
        <f t="shared" si="215"/>
        <v>-2.0862308762169657E-2</v>
      </c>
      <c r="F734" s="67">
        <v>1469.01</v>
      </c>
      <c r="G734" s="19">
        <f t="shared" si="216"/>
        <v>-1.839576623411332E-2</v>
      </c>
      <c r="I734" s="30">
        <v>113.68514999999999</v>
      </c>
      <c r="J734" s="48">
        <f t="shared" si="217"/>
        <v>-2.9449147018526523E-2</v>
      </c>
      <c r="L734" s="30">
        <v>40.638385999999997</v>
      </c>
      <c r="M734" s="19">
        <f t="shared" si="218"/>
        <v>-2.7541040582462983E-2</v>
      </c>
      <c r="O734" s="30">
        <v>33.939999</v>
      </c>
      <c r="P734" s="19">
        <f t="shared" si="219"/>
        <v>-2.6949597851215645E-2</v>
      </c>
      <c r="R734" s="20">
        <f t="shared" si="209"/>
        <v>8.081638812588452E-5</v>
      </c>
      <c r="S734" s="20">
        <f t="shared" si="210"/>
        <v>1.1418501895727659E-4</v>
      </c>
      <c r="U734" s="20">
        <f t="shared" si="220"/>
        <v>1.3284348180745209E-4</v>
      </c>
      <c r="V734" s="20">
        <f t="shared" si="221"/>
        <v>1.493798873293243E-4</v>
      </c>
      <c r="X734" s="20">
        <f t="shared" si="211"/>
        <v>1.1085235240134669E-4</v>
      </c>
      <c r="Y734" s="20">
        <f t="shared" si="212"/>
        <v>1.1371850489824979E-4</v>
      </c>
      <c r="AA734" s="20">
        <f t="shared" si="222"/>
        <v>7.4258776331645229E-5</v>
      </c>
      <c r="AB734" s="50">
        <f t="shared" si="223"/>
        <v>8.7029575251228172E-5</v>
      </c>
      <c r="AD734" s="51">
        <f t="shared" si="224"/>
        <v>1.6437691028770922</v>
      </c>
      <c r="AE734" s="21">
        <f t="shared" si="225"/>
        <v>1.3082266718825541</v>
      </c>
      <c r="AG734" s="21">
        <f t="shared" si="213"/>
        <v>1.3716568504481581</v>
      </c>
      <c r="AH734" s="21">
        <f t="shared" si="214"/>
        <v>0.99591440222818239</v>
      </c>
      <c r="AJ734" s="21">
        <f t="shared" si="226"/>
        <v>0.91885789570272858</v>
      </c>
      <c r="AK734" s="21">
        <f t="shared" si="227"/>
        <v>0.76218032843512606</v>
      </c>
    </row>
    <row r="735" spans="1:37" ht="17" thickBot="1" x14ac:dyDescent="0.25">
      <c r="A735" s="16">
        <v>43423</v>
      </c>
      <c r="B735" s="16"/>
      <c r="C735" s="17">
        <v>2696.25</v>
      </c>
      <c r="D735" s="19">
        <f t="shared" si="215"/>
        <v>-1.7043383157127279E-2</v>
      </c>
      <c r="F735" s="67">
        <v>1496.54</v>
      </c>
      <c r="G735" s="19">
        <f t="shared" si="216"/>
        <v>-2.0287653924963789E-2</v>
      </c>
      <c r="I735" s="30">
        <v>117.134666</v>
      </c>
      <c r="J735" s="48">
        <f t="shared" si="217"/>
        <v>-3.0624796313525215E-2</v>
      </c>
      <c r="L735" s="30">
        <v>41.789307000000001</v>
      </c>
      <c r="M735" s="19">
        <f t="shared" si="218"/>
        <v>-1.294473936525975E-2</v>
      </c>
      <c r="O735" s="30">
        <v>34.880001</v>
      </c>
      <c r="P735" s="19">
        <f t="shared" si="219"/>
        <v>-2.3242733778850111E-2</v>
      </c>
      <c r="R735" s="20">
        <f t="shared" si="209"/>
        <v>7.6197328741369917E-5</v>
      </c>
      <c r="S735" s="20">
        <f t="shared" si="210"/>
        <v>1.1107503728610692E-4</v>
      </c>
      <c r="U735" s="20">
        <f t="shared" si="220"/>
        <v>1.2677414089618262E-4</v>
      </c>
      <c r="V735" s="20">
        <f t="shared" si="221"/>
        <v>1.4472315103816649E-4</v>
      </c>
      <c r="X735" s="20">
        <f t="shared" si="211"/>
        <v>1.0405966050727679E-4</v>
      </c>
      <c r="Y735" s="20">
        <f t="shared" si="212"/>
        <v>1.0765065236397217E-4</v>
      </c>
      <c r="AA735" s="20">
        <f t="shared" si="222"/>
        <v>6.8176528575516465E-5</v>
      </c>
      <c r="AB735" s="50">
        <f t="shared" si="223"/>
        <v>8.1980828476599089E-5</v>
      </c>
      <c r="AD735" s="51">
        <f t="shared" si="224"/>
        <v>1.6637609610499766</v>
      </c>
      <c r="AE735" s="21">
        <f t="shared" si="225"/>
        <v>1.3029313748091644</v>
      </c>
      <c r="AG735" s="21">
        <f t="shared" si="213"/>
        <v>1.3656602170461594</v>
      </c>
      <c r="AH735" s="21">
        <f t="shared" si="214"/>
        <v>0.96917052646748858</v>
      </c>
      <c r="AJ735" s="21">
        <f t="shared" si="226"/>
        <v>0.89473646519712302</v>
      </c>
      <c r="AK735" s="21">
        <f t="shared" si="227"/>
        <v>0.73806708041369362</v>
      </c>
    </row>
    <row r="736" spans="1:37" ht="17" thickBot="1" x14ac:dyDescent="0.25">
      <c r="A736" s="16">
        <v>43420</v>
      </c>
      <c r="B736" s="16"/>
      <c r="C736" s="17">
        <v>2743</v>
      </c>
      <c r="D736" s="19">
        <f t="shared" si="215"/>
        <v>3.1084293289449505E-3</v>
      </c>
      <c r="F736" s="67">
        <v>1527.53</v>
      </c>
      <c r="G736" s="19">
        <f t="shared" si="216"/>
        <v>2.2373566385849308E-3</v>
      </c>
      <c r="I736" s="30">
        <v>120.83522000000001</v>
      </c>
      <c r="J736" s="48">
        <f t="shared" si="217"/>
        <v>4.1724333657782164E-3</v>
      </c>
      <c r="L736" s="30">
        <v>42.337353</v>
      </c>
      <c r="M736" s="19">
        <f t="shared" si="218"/>
        <v>-8.9801283411179433E-3</v>
      </c>
      <c r="O736" s="30">
        <v>35.709999000000003</v>
      </c>
      <c r="P736" s="19">
        <f t="shared" si="219"/>
        <v>2.2916041248925989E-2</v>
      </c>
      <c r="R736" s="20">
        <f t="shared" si="209"/>
        <v>7.3088171964736642E-5</v>
      </c>
      <c r="S736" s="20">
        <f t="shared" si="210"/>
        <v>1.0697574446021069E-4</v>
      </c>
      <c r="U736" s="20">
        <f t="shared" si="220"/>
        <v>1.2142022399636094E-4</v>
      </c>
      <c r="V736" s="20">
        <f t="shared" si="221"/>
        <v>1.3827628966184754E-4</v>
      </c>
      <c r="X736" s="20">
        <f t="shared" si="211"/>
        <v>1.005211204391389E-4</v>
      </c>
      <c r="Y736" s="20">
        <f t="shared" si="212"/>
        <v>1.0501902409529339E-4</v>
      </c>
      <c r="AA736" s="20">
        <f t="shared" si="222"/>
        <v>6.3862736464246472E-5</v>
      </c>
      <c r="AB736" s="50">
        <f t="shared" si="223"/>
        <v>7.6930455039533896E-5</v>
      </c>
      <c r="AD736" s="51">
        <f t="shared" si="224"/>
        <v>1.6612841822743001</v>
      </c>
      <c r="AE736" s="21">
        <f t="shared" si="225"/>
        <v>1.2925947873471355</v>
      </c>
      <c r="AG736" s="21">
        <f t="shared" si="213"/>
        <v>1.3753404653168506</v>
      </c>
      <c r="AH736" s="21">
        <f t="shared" si="214"/>
        <v>0.98170874739137626</v>
      </c>
      <c r="AJ736" s="21">
        <f t="shared" si="226"/>
        <v>0.8737766282492162</v>
      </c>
      <c r="AK736" s="21">
        <f t="shared" si="227"/>
        <v>0.71913923504545418</v>
      </c>
    </row>
    <row r="737" spans="1:37" ht="17" thickBot="1" x14ac:dyDescent="0.25">
      <c r="A737" s="16">
        <v>43419</v>
      </c>
      <c r="B737" s="16"/>
      <c r="C737" s="17">
        <v>2734.5</v>
      </c>
      <c r="D737" s="19">
        <f t="shared" si="215"/>
        <v>1.3340744858254538E-2</v>
      </c>
      <c r="F737" s="67">
        <v>1524.12</v>
      </c>
      <c r="G737" s="19">
        <f t="shared" si="216"/>
        <v>1.4382599783029582E-2</v>
      </c>
      <c r="I737" s="30">
        <v>120.33313800000001</v>
      </c>
      <c r="J737" s="48">
        <f t="shared" si="217"/>
        <v>3.4532397876097631E-2</v>
      </c>
      <c r="L737" s="30">
        <v>42.720993</v>
      </c>
      <c r="M737" s="19">
        <f t="shared" si="218"/>
        <v>5.5041666879670492E-2</v>
      </c>
      <c r="O737" s="30">
        <v>34.909999999999997</v>
      </c>
      <c r="P737" s="19">
        <f t="shared" si="219"/>
        <v>-1.3005343879144649E-2</v>
      </c>
      <c r="R737" s="20">
        <f t="shared" si="209"/>
        <v>7.3875918399534136E-5</v>
      </c>
      <c r="S737" s="20">
        <f t="shared" si="210"/>
        <v>1.0713363937844874E-4</v>
      </c>
      <c r="U737" s="20">
        <f t="shared" si="220"/>
        <v>1.2323303105524054E-4</v>
      </c>
      <c r="V737" s="20">
        <f t="shared" si="221"/>
        <v>1.3920906107228308E-4</v>
      </c>
      <c r="X737" s="20">
        <f t="shared" si="211"/>
        <v>1.0314795773869187E-4</v>
      </c>
      <c r="Y737" s="20">
        <f t="shared" si="212"/>
        <v>1.0664460100815698E-4</v>
      </c>
      <c r="AA737" s="20">
        <f t="shared" si="222"/>
        <v>6.3890225155089844E-5</v>
      </c>
      <c r="AB737" s="50">
        <f t="shared" si="223"/>
        <v>7.6575054954431486E-5</v>
      </c>
      <c r="AD737" s="51">
        <f t="shared" si="224"/>
        <v>1.6681082783807077</v>
      </c>
      <c r="AE737" s="21">
        <f t="shared" si="225"/>
        <v>1.2993963602835163</v>
      </c>
      <c r="AG737" s="21">
        <f t="shared" si="213"/>
        <v>1.3962324932578074</v>
      </c>
      <c r="AH737" s="21">
        <f t="shared" si="214"/>
        <v>0.9954352491604973</v>
      </c>
      <c r="AJ737" s="21">
        <f t="shared" si="226"/>
        <v>0.86483155186728267</v>
      </c>
      <c r="AK737" s="21">
        <f t="shared" si="227"/>
        <v>0.7147620056472711</v>
      </c>
    </row>
    <row r="738" spans="1:37" ht="17" thickBot="1" x14ac:dyDescent="0.25">
      <c r="A738" s="16">
        <v>43418</v>
      </c>
      <c r="B738" s="16"/>
      <c r="C738" s="17">
        <v>2698.5</v>
      </c>
      <c r="D738" s="19">
        <f t="shared" si="215"/>
        <v>-1.0632447296058611E-2</v>
      </c>
      <c r="F738" s="67">
        <v>1502.51</v>
      </c>
      <c r="G738" s="19">
        <f t="shared" si="216"/>
        <v>-8.1132822814893313E-3</v>
      </c>
      <c r="I738" s="30">
        <v>116.316452</v>
      </c>
      <c r="J738" s="48">
        <f t="shared" si="217"/>
        <v>-6.8276025031371868E-3</v>
      </c>
      <c r="L738" s="30">
        <v>40.492232999999999</v>
      </c>
      <c r="M738" s="19">
        <f t="shared" si="218"/>
        <v>-1.750877987895183E-2</v>
      </c>
      <c r="O738" s="30">
        <v>35.369999</v>
      </c>
      <c r="P738" s="19">
        <f t="shared" si="219"/>
        <v>-1.25628419877164E-2</v>
      </c>
      <c r="R738" s="20">
        <f t="shared" si="209"/>
        <v>7.2502929443002629E-5</v>
      </c>
      <c r="S738" s="20">
        <f t="shared" si="210"/>
        <v>1.048040814243826E-4</v>
      </c>
      <c r="U738" s="20">
        <f t="shared" si="220"/>
        <v>1.206589967894674E-4</v>
      </c>
      <c r="V738" s="20">
        <f t="shared" si="221"/>
        <v>1.3516876913286381E-4</v>
      </c>
      <c r="X738" s="20">
        <f t="shared" si="211"/>
        <v>9.5650113933384151E-5</v>
      </c>
      <c r="Y738" s="20">
        <f t="shared" si="212"/>
        <v>9.7789541249841314E-5</v>
      </c>
      <c r="AA738" s="20">
        <f t="shared" si="222"/>
        <v>6.6553391654951754E-5</v>
      </c>
      <c r="AB738" s="50">
        <f t="shared" si="223"/>
        <v>7.9370169383858631E-5</v>
      </c>
      <c r="AD738" s="51">
        <f t="shared" si="224"/>
        <v>1.6641947810442903</v>
      </c>
      <c r="AE738" s="21">
        <f t="shared" si="225"/>
        <v>1.2897281031024512</v>
      </c>
      <c r="AG738" s="21">
        <f t="shared" si="213"/>
        <v>1.3192586102135144</v>
      </c>
      <c r="AH738" s="21">
        <f t="shared" si="214"/>
        <v>0.9330699713292907</v>
      </c>
      <c r="AJ738" s="21">
        <f t="shared" si="226"/>
        <v>0.91794072551609052</v>
      </c>
      <c r="AK738" s="21">
        <f t="shared" si="227"/>
        <v>0.75731945078040841</v>
      </c>
    </row>
    <row r="739" spans="1:37" ht="17" thickBot="1" x14ac:dyDescent="0.25">
      <c r="A739" s="16">
        <v>43417</v>
      </c>
      <c r="B739" s="16"/>
      <c r="C739" s="17">
        <v>2727.5</v>
      </c>
      <c r="D739" s="19">
        <f t="shared" si="215"/>
        <v>-9.1650627806805218E-5</v>
      </c>
      <c r="F739" s="67">
        <v>1514.8</v>
      </c>
      <c r="G739" s="19">
        <f t="shared" si="216"/>
        <v>-2.6270913029451393E-3</v>
      </c>
      <c r="I739" s="30">
        <v>117.116074</v>
      </c>
      <c r="J739" s="48">
        <f t="shared" si="217"/>
        <v>7.6800406747439265E-3</v>
      </c>
      <c r="L739" s="30">
        <v>41.213836999999998</v>
      </c>
      <c r="M739" s="19">
        <f t="shared" si="218"/>
        <v>-1.0960019315321201E-2</v>
      </c>
      <c r="O739" s="30">
        <v>35.82</v>
      </c>
      <c r="P739" s="19">
        <f t="shared" si="219"/>
        <v>7.8784184614963948E-3</v>
      </c>
      <c r="R739" s="20">
        <f t="shared" si="209"/>
        <v>7.1445384494472154E-5</v>
      </c>
      <c r="S739" s="20">
        <f t="shared" si="210"/>
        <v>1.0445780332334923E-4</v>
      </c>
      <c r="U739" s="20">
        <f t="shared" si="220"/>
        <v>1.2010042789734293E-4</v>
      </c>
      <c r="V739" s="20">
        <f t="shared" si="221"/>
        <v>1.3459184185093541E-4</v>
      </c>
      <c r="X739" s="20">
        <f t="shared" si="211"/>
        <v>9.3709346680517647E-5</v>
      </c>
      <c r="Y739" s="20">
        <f t="shared" si="212"/>
        <v>9.6240019063058559E-5</v>
      </c>
      <c r="AA739" s="20">
        <f t="shared" si="222"/>
        <v>6.5330800357441495E-5</v>
      </c>
      <c r="AB739" s="50">
        <f t="shared" si="223"/>
        <v>7.8053636872767786E-5</v>
      </c>
      <c r="AD739" s="51">
        <f t="shared" si="224"/>
        <v>1.6810103094432265</v>
      </c>
      <c r="AE739" s="21">
        <f t="shared" si="225"/>
        <v>1.2884804923027746</v>
      </c>
      <c r="AG739" s="21">
        <f t="shared" si="213"/>
        <v>1.3116221200792626</v>
      </c>
      <c r="AH739" s="21">
        <f t="shared" si="214"/>
        <v>0.92132914919862419</v>
      </c>
      <c r="AJ739" s="21">
        <f t="shared" si="226"/>
        <v>0.91441596710136319</v>
      </c>
      <c r="AK739" s="21">
        <f t="shared" si="227"/>
        <v>0.74722648178951923</v>
      </c>
    </row>
    <row r="740" spans="1:37" ht="17" thickBot="1" x14ac:dyDescent="0.25">
      <c r="A740" s="16">
        <v>43416</v>
      </c>
      <c r="B740" s="16"/>
      <c r="C740" s="17">
        <v>2727.75</v>
      </c>
      <c r="D740" s="19">
        <f t="shared" si="215"/>
        <v>-1.8441885570349092E-2</v>
      </c>
      <c r="F740" s="67">
        <v>1518.79</v>
      </c>
      <c r="G740" s="19">
        <f t="shared" si="216"/>
        <v>-1.9812970719398026E-2</v>
      </c>
      <c r="I740" s="30">
        <v>116.223473</v>
      </c>
      <c r="J740" s="48">
        <f t="shared" si="217"/>
        <v>-1.5050029887024752E-2</v>
      </c>
      <c r="L740" s="30">
        <v>41.670546999999999</v>
      </c>
      <c r="M740" s="19">
        <f t="shared" si="218"/>
        <v>-3.1628476488308577E-2</v>
      </c>
      <c r="O740" s="30">
        <v>35.540000999999997</v>
      </c>
      <c r="P740" s="19">
        <f t="shared" si="219"/>
        <v>-7.0606717018477205E-2</v>
      </c>
      <c r="R740" s="20">
        <f t="shared" si="209"/>
        <v>7.2360228849792176E-5</v>
      </c>
      <c r="S740" s="20">
        <f t="shared" si="210"/>
        <v>1.0505675081561918E-4</v>
      </c>
      <c r="U740" s="20">
        <f t="shared" si="220"/>
        <v>1.2428279848653395E-4</v>
      </c>
      <c r="V740" s="20">
        <f t="shared" si="221"/>
        <v>1.3817620258469392E-4</v>
      </c>
      <c r="X740" s="20">
        <f t="shared" si="211"/>
        <v>9.3537731745319702E-5</v>
      </c>
      <c r="Y740" s="20">
        <f t="shared" si="212"/>
        <v>9.5905417896485344E-5</v>
      </c>
      <c r="AA740" s="20">
        <f t="shared" si="222"/>
        <v>6.8330440084432524E-5</v>
      </c>
      <c r="AB740" s="50">
        <f t="shared" si="223"/>
        <v>8.0641510411227582E-5</v>
      </c>
      <c r="AD740" s="51">
        <f t="shared" si="224"/>
        <v>1.7175567360977313</v>
      </c>
      <c r="AE740" s="21">
        <f t="shared" si="225"/>
        <v>1.3152529610134367</v>
      </c>
      <c r="AG740" s="21">
        <f t="shared" si="213"/>
        <v>1.2926677158455167</v>
      </c>
      <c r="AH740" s="21">
        <f t="shared" si="214"/>
        <v>0.9128915291203421</v>
      </c>
      <c r="AJ740" s="21">
        <f t="shared" si="226"/>
        <v>0.94430934189380711</v>
      </c>
      <c r="AK740" s="21">
        <f t="shared" si="227"/>
        <v>0.76759950964748769</v>
      </c>
    </row>
    <row r="741" spans="1:37" ht="17" thickBot="1" x14ac:dyDescent="0.25">
      <c r="A741" s="16">
        <v>43413</v>
      </c>
      <c r="B741" s="16"/>
      <c r="C741" s="17">
        <v>2779</v>
      </c>
      <c r="D741" s="19">
        <f t="shared" si="215"/>
        <v>-1.0591900311526459E-2</v>
      </c>
      <c r="F741" s="67">
        <v>1549.49</v>
      </c>
      <c r="G741" s="19">
        <f t="shared" si="216"/>
        <v>-1.819783172074696E-2</v>
      </c>
      <c r="I741" s="30">
        <v>117.99936700000001</v>
      </c>
      <c r="J741" s="48">
        <f t="shared" si="217"/>
        <v>-3.4096913833042364E-2</v>
      </c>
      <c r="L741" s="30">
        <v>43.031570000000002</v>
      </c>
      <c r="M741" s="19">
        <f t="shared" si="218"/>
        <v>-2.7456414663894257E-2</v>
      </c>
      <c r="O741" s="30">
        <v>38.240001999999997</v>
      </c>
      <c r="P741" s="19">
        <f t="shared" si="219"/>
        <v>-2.8701981932994336E-2</v>
      </c>
      <c r="R741" s="20">
        <f t="shared" si="209"/>
        <v>6.9410164477525812E-5</v>
      </c>
      <c r="S741" s="20">
        <f t="shared" si="210"/>
        <v>1.0213330694703489E-4</v>
      </c>
      <c r="U741" s="20">
        <f t="shared" si="220"/>
        <v>1.2104041459163575E-4</v>
      </c>
      <c r="V741" s="20">
        <f t="shared" si="221"/>
        <v>1.3485998072353716E-4</v>
      </c>
      <c r="X741" s="20">
        <f t="shared" si="211"/>
        <v>8.7051316037360064E-5</v>
      </c>
      <c r="Y741" s="20">
        <f t="shared" si="212"/>
        <v>8.9322221865423368E-5</v>
      </c>
      <c r="AA741" s="20">
        <f t="shared" si="222"/>
        <v>5.5000989708782182E-5</v>
      </c>
      <c r="AB741" s="50">
        <f t="shared" si="223"/>
        <v>6.7181211914225296E-5</v>
      </c>
      <c r="AD741" s="51">
        <f t="shared" si="224"/>
        <v>1.7438427858909225</v>
      </c>
      <c r="AE741" s="21">
        <f t="shared" si="225"/>
        <v>1.3204309617965657</v>
      </c>
      <c r="AG741" s="21">
        <f t="shared" si="213"/>
        <v>1.2541580428835641</v>
      </c>
      <c r="AH741" s="21">
        <f t="shared" si="214"/>
        <v>0.87456506144214829</v>
      </c>
      <c r="AJ741" s="21">
        <f t="shared" si="226"/>
        <v>0.79240540809539284</v>
      </c>
      <c r="AK741" s="21">
        <f t="shared" si="227"/>
        <v>0.65777965996014076</v>
      </c>
    </row>
    <row r="742" spans="1:37" ht="17" thickBot="1" x14ac:dyDescent="0.25">
      <c r="A742" s="16">
        <v>43412</v>
      </c>
      <c r="B742" s="16"/>
      <c r="C742" s="17">
        <v>2808.75</v>
      </c>
      <c r="D742" s="19">
        <f t="shared" si="215"/>
        <v>-2.7516421090005849E-3</v>
      </c>
      <c r="F742" s="67">
        <v>1578.21</v>
      </c>
      <c r="G742" s="19">
        <f t="shared" si="216"/>
        <v>-2.4965869444304456E-3</v>
      </c>
      <c r="I742" s="30">
        <v>122.16481</v>
      </c>
      <c r="J742" s="48">
        <f t="shared" si="217"/>
        <v>-2.7461229066421677E-2</v>
      </c>
      <c r="L742" s="30">
        <v>44.246417999999998</v>
      </c>
      <c r="M742" s="19">
        <f t="shared" si="218"/>
        <v>1.1273423159967599E-2</v>
      </c>
      <c r="O742" s="30">
        <v>39.369999</v>
      </c>
      <c r="P742" s="19">
        <f t="shared" si="219"/>
        <v>2.5260337226024054E-2</v>
      </c>
      <c r="R742" s="20">
        <f t="shared" si="209"/>
        <v>6.8248401548785597E-5</v>
      </c>
      <c r="S742" s="20">
        <f t="shared" si="210"/>
        <v>1.0134163310770871E-4</v>
      </c>
      <c r="U742" s="20">
        <f t="shared" si="220"/>
        <v>1.1680793435082392E-4</v>
      </c>
      <c r="V742" s="20">
        <f t="shared" si="221"/>
        <v>1.276955662279369E-4</v>
      </c>
      <c r="X742" s="20">
        <f t="shared" si="211"/>
        <v>8.3576122302004557E-5</v>
      </c>
      <c r="Y742" s="20">
        <f t="shared" si="212"/>
        <v>8.3761237298671666E-5</v>
      </c>
      <c r="AA742" s="20">
        <f t="shared" si="222"/>
        <v>5.1552098864217184E-5</v>
      </c>
      <c r="AB742" s="50">
        <f t="shared" si="223"/>
        <v>6.2269885052045401E-5</v>
      </c>
      <c r="AD742" s="51">
        <f t="shared" si="224"/>
        <v>1.7115116500908347</v>
      </c>
      <c r="AE742" s="21">
        <f t="shared" si="225"/>
        <v>1.26005040882081</v>
      </c>
      <c r="AG742" s="21">
        <f t="shared" si="213"/>
        <v>1.2245872490106942</v>
      </c>
      <c r="AH742" s="21">
        <f t="shared" si="214"/>
        <v>0.82652346059637594</v>
      </c>
      <c r="AJ742" s="21">
        <f t="shared" si="226"/>
        <v>0.75535979882791104</v>
      </c>
      <c r="AK742" s="21">
        <f t="shared" si="227"/>
        <v>0.61445511723561075</v>
      </c>
    </row>
    <row r="743" spans="1:37" ht="17" thickBot="1" x14ac:dyDescent="0.25">
      <c r="A743" s="16">
        <v>43411</v>
      </c>
      <c r="B743" s="16"/>
      <c r="C743" s="17">
        <v>2816.5</v>
      </c>
      <c r="D743" s="19">
        <f t="shared" si="215"/>
        <v>2.0840884378398039E-2</v>
      </c>
      <c r="F743" s="67">
        <v>1582.16</v>
      </c>
      <c r="G743" s="19">
        <f t="shared" si="216"/>
        <v>1.674699569436422E-2</v>
      </c>
      <c r="I743" s="30">
        <v>125.614334</v>
      </c>
      <c r="J743" s="48">
        <f t="shared" si="217"/>
        <v>4.4614684826440376E-2</v>
      </c>
      <c r="L743" s="30">
        <v>43.753169999999997</v>
      </c>
      <c r="M743" s="19">
        <f t="shared" si="218"/>
        <v>3.0107592651935411E-2</v>
      </c>
      <c r="O743" s="30">
        <v>38.400002000000001</v>
      </c>
      <c r="P743" s="19">
        <f t="shared" si="219"/>
        <v>1.9108333333333283E-2</v>
      </c>
      <c r="R743" s="20">
        <f t="shared" si="209"/>
        <v>6.8171048598189866E-5</v>
      </c>
      <c r="S743" s="20">
        <f t="shared" si="210"/>
        <v>1.0196631646511695E-4</v>
      </c>
      <c r="U743" s="20">
        <f t="shared" si="220"/>
        <v>1.1593078098275765E-4</v>
      </c>
      <c r="V743" s="20">
        <f t="shared" si="221"/>
        <v>1.2744253870490896E-4</v>
      </c>
      <c r="X743" s="20">
        <f t="shared" si="211"/>
        <v>8.378814748215258E-5</v>
      </c>
      <c r="Y743" s="20">
        <f t="shared" si="212"/>
        <v>8.3413232255512385E-5</v>
      </c>
      <c r="AA743" s="20">
        <f t="shared" si="222"/>
        <v>5.2887567551619915E-5</v>
      </c>
      <c r="AB743" s="50">
        <f t="shared" si="223"/>
        <v>6.5202842682637107E-5</v>
      </c>
      <c r="AD743" s="51">
        <f t="shared" si="224"/>
        <v>1.7005867353760484</v>
      </c>
      <c r="AE743" s="21">
        <f t="shared" si="225"/>
        <v>1.2498493926522052</v>
      </c>
      <c r="AG743" s="21">
        <f t="shared" si="213"/>
        <v>1.2290869688100616</v>
      </c>
      <c r="AH743" s="21">
        <f t="shared" si="214"/>
        <v>0.81804693105735915</v>
      </c>
      <c r="AJ743" s="21">
        <f t="shared" si="226"/>
        <v>0.77580686580526248</v>
      </c>
      <c r="AK743" s="21">
        <f t="shared" si="227"/>
        <v>0.63945472331486286</v>
      </c>
    </row>
    <row r="744" spans="1:37" ht="17" thickBot="1" x14ac:dyDescent="0.25">
      <c r="A744" s="16">
        <v>43410</v>
      </c>
      <c r="B744" s="16"/>
      <c r="C744" s="17">
        <v>2759</v>
      </c>
      <c r="D744" s="19">
        <f t="shared" si="215"/>
        <v>7.1180872421974239E-3</v>
      </c>
      <c r="F744" s="67">
        <v>1556.1</v>
      </c>
      <c r="G744" s="19">
        <f t="shared" si="216"/>
        <v>5.5508526600795971E-3</v>
      </c>
      <c r="I744" s="30">
        <v>120.249443</v>
      </c>
      <c r="J744" s="48">
        <f t="shared" si="217"/>
        <v>2.3099315786294872E-2</v>
      </c>
      <c r="L744" s="30">
        <v>42.474369000000003</v>
      </c>
      <c r="M744" s="19">
        <f t="shared" si="218"/>
        <v>7.8023448984572141E-3</v>
      </c>
      <c r="O744" s="30">
        <v>37.68</v>
      </c>
      <c r="P744" s="19">
        <f t="shared" si="219"/>
        <v>1.6455354734286498E-2</v>
      </c>
      <c r="R744" s="20">
        <f t="shared" si="209"/>
        <v>6.3434012669798739E-5</v>
      </c>
      <c r="S744" s="20">
        <f t="shared" si="210"/>
        <v>9.8641983253448584E-5</v>
      </c>
      <c r="U744" s="20">
        <f t="shared" si="220"/>
        <v>1.0574603462882378E-4</v>
      </c>
      <c r="V744" s="20">
        <f t="shared" si="221"/>
        <v>1.1893724488752619E-4</v>
      </c>
      <c r="X744" s="20">
        <f t="shared" si="211"/>
        <v>7.7217072781901982E-5</v>
      </c>
      <c r="Y744" s="20">
        <f t="shared" si="212"/>
        <v>7.7895348602543396E-5</v>
      </c>
      <c r="AA744" s="20">
        <f t="shared" si="222"/>
        <v>4.9174199519783745E-5</v>
      </c>
      <c r="AB744" s="50">
        <f t="shared" si="223"/>
        <v>6.1838954379143246E-5</v>
      </c>
      <c r="AD744" s="51">
        <f t="shared" si="224"/>
        <v>1.6670242063871519</v>
      </c>
      <c r="AE744" s="21">
        <f t="shared" si="225"/>
        <v>1.2057466908581045</v>
      </c>
      <c r="AG744" s="21">
        <f t="shared" si="213"/>
        <v>1.2172818576660125</v>
      </c>
      <c r="AH744" s="21">
        <f t="shared" si="214"/>
        <v>0.78967743787552169</v>
      </c>
      <c r="AJ744" s="21">
        <f t="shared" si="226"/>
        <v>0.77520241034973714</v>
      </c>
      <c r="AK744" s="21">
        <f t="shared" si="227"/>
        <v>0.62690299139926631</v>
      </c>
    </row>
    <row r="745" spans="1:37" ht="17" thickBot="1" x14ac:dyDescent="0.25">
      <c r="A745" s="16">
        <v>43409</v>
      </c>
      <c r="B745" s="16"/>
      <c r="C745" s="17">
        <v>2739.5</v>
      </c>
      <c r="D745" s="19">
        <f t="shared" si="215"/>
        <v>5.5978709736623777E-3</v>
      </c>
      <c r="F745" s="67">
        <v>1547.51</v>
      </c>
      <c r="G745" s="19">
        <f t="shared" si="216"/>
        <v>-3.0362149381779613E-4</v>
      </c>
      <c r="I745" s="30">
        <v>117.534477</v>
      </c>
      <c r="J745" s="48">
        <f t="shared" si="217"/>
        <v>4.9289833487480283E-3</v>
      </c>
      <c r="L745" s="30">
        <v>42.145535000000002</v>
      </c>
      <c r="M745" s="19">
        <f t="shared" si="218"/>
        <v>1.4511726602899122E-2</v>
      </c>
      <c r="O745" s="30">
        <v>37.07</v>
      </c>
      <c r="P745" s="19">
        <f t="shared" si="219"/>
        <v>2.4316137726337006E-2</v>
      </c>
      <c r="R745" s="20">
        <f t="shared" si="209"/>
        <v>6.3194768051720427E-5</v>
      </c>
      <c r="S745" s="20">
        <f t="shared" si="210"/>
        <v>9.8346715257902287E-5</v>
      </c>
      <c r="U745" s="20">
        <f t="shared" si="220"/>
        <v>1.0456707950853013E-4</v>
      </c>
      <c r="V745" s="20">
        <f t="shared" si="221"/>
        <v>1.1774869629335521E-4</v>
      </c>
      <c r="X745" s="20">
        <f t="shared" si="211"/>
        <v>7.7467895232621672E-5</v>
      </c>
      <c r="Y745" s="20">
        <f t="shared" si="212"/>
        <v>7.7939174530619097E-5</v>
      </c>
      <c r="AA745" s="20">
        <f t="shared" si="222"/>
        <v>4.7548746633392359E-5</v>
      </c>
      <c r="AB745" s="50">
        <f t="shared" si="223"/>
        <v>6.05260737962374E-5</v>
      </c>
      <c r="AD745" s="51">
        <f t="shared" si="224"/>
        <v>1.6546793782508926</v>
      </c>
      <c r="AE745" s="21">
        <f t="shared" si="225"/>
        <v>1.1972814342052358</v>
      </c>
      <c r="AG745" s="21">
        <f t="shared" si="213"/>
        <v>1.225859317486848</v>
      </c>
      <c r="AH745" s="21">
        <f t="shared" si="214"/>
        <v>0.79249392647464734</v>
      </c>
      <c r="AJ745" s="21">
        <f t="shared" si="226"/>
        <v>0.75241587396091225</v>
      </c>
      <c r="AK745" s="21">
        <f t="shared" si="227"/>
        <v>0.61543564152107311</v>
      </c>
    </row>
    <row r="746" spans="1:37" ht="17" thickBot="1" x14ac:dyDescent="0.25">
      <c r="A746" s="16">
        <v>43406</v>
      </c>
      <c r="B746" s="16"/>
      <c r="C746" s="17">
        <v>2724.25</v>
      </c>
      <c r="D746" s="19">
        <f t="shared" si="215"/>
        <v>-5.0219138056976087E-3</v>
      </c>
      <c r="F746" s="67">
        <v>1547.98</v>
      </c>
      <c r="G746" s="19">
        <f t="shared" si="216"/>
        <v>1.9417727090318415E-3</v>
      </c>
      <c r="I746" s="30">
        <v>116.957993</v>
      </c>
      <c r="J746" s="48">
        <f t="shared" si="217"/>
        <v>8.7408950214074022E-3</v>
      </c>
      <c r="L746" s="30">
        <v>41.542679</v>
      </c>
      <c r="M746" s="19">
        <f t="shared" si="218"/>
        <v>-3.7238515959870933E-3</v>
      </c>
      <c r="O746" s="30">
        <v>36.189999</v>
      </c>
      <c r="P746" s="19">
        <f t="shared" si="219"/>
        <v>-2.4807056913093151E-3</v>
      </c>
      <c r="R746" s="20">
        <f t="shared" si="209"/>
        <v>6.3705975131442012E-5</v>
      </c>
      <c r="S746" s="20">
        <f t="shared" si="210"/>
        <v>1.0127139530138265E-4</v>
      </c>
      <c r="U746" s="20">
        <f t="shared" si="220"/>
        <v>1.0486166623750039E-4</v>
      </c>
      <c r="V746" s="20">
        <f t="shared" si="221"/>
        <v>1.1887911344609026E-4</v>
      </c>
      <c r="X746" s="20">
        <f t="shared" si="211"/>
        <v>7.7254670482457494E-5</v>
      </c>
      <c r="Y746" s="20">
        <f t="shared" si="212"/>
        <v>7.9006417751102274E-5</v>
      </c>
      <c r="AA746" s="20">
        <f t="shared" si="222"/>
        <v>4.6259019096446049E-5</v>
      </c>
      <c r="AB746" s="50">
        <f t="shared" si="223"/>
        <v>6.0566117791505549E-5</v>
      </c>
      <c r="AD746" s="51">
        <f t="shared" si="224"/>
        <v>1.6460256046806201</v>
      </c>
      <c r="AE746" s="21">
        <f t="shared" si="225"/>
        <v>1.1738666490405036</v>
      </c>
      <c r="AG746" s="21">
        <f t="shared" si="213"/>
        <v>1.2126754252338339</v>
      </c>
      <c r="AH746" s="21">
        <f t="shared" si="214"/>
        <v>0.78014544497960137</v>
      </c>
      <c r="AJ746" s="21">
        <f t="shared" si="226"/>
        <v>0.7261331296005068</v>
      </c>
      <c r="AK746" s="21">
        <f t="shared" si="227"/>
        <v>0.59805750292332194</v>
      </c>
    </row>
    <row r="747" spans="1:37" ht="17" thickBot="1" x14ac:dyDescent="0.25">
      <c r="A747" s="16">
        <v>43405</v>
      </c>
      <c r="B747" s="16"/>
      <c r="C747" s="17">
        <v>2738</v>
      </c>
      <c r="D747" s="19">
        <f t="shared" si="215"/>
        <v>9.9594245665806103E-3</v>
      </c>
      <c r="F747" s="67">
        <v>1544.98</v>
      </c>
      <c r="G747" s="19">
        <f t="shared" si="216"/>
        <v>2.2211047961836927E-2</v>
      </c>
      <c r="I747" s="30">
        <v>115.944534</v>
      </c>
      <c r="J747" s="48">
        <f t="shared" si="217"/>
        <v>2.7860153046948666E-2</v>
      </c>
      <c r="L747" s="30">
        <v>41.697955999999998</v>
      </c>
      <c r="M747" s="19">
        <f t="shared" si="218"/>
        <v>-2.1859898274935174E-3</v>
      </c>
      <c r="O747" s="30">
        <v>36.279998999999997</v>
      </c>
      <c r="P747" s="19">
        <f t="shared" si="219"/>
        <v>1.454141580209245E-2</v>
      </c>
      <c r="R747" s="20">
        <f t="shared" si="209"/>
        <v>6.3472779413523852E-5</v>
      </c>
      <c r="S747" s="20">
        <f t="shared" si="210"/>
        <v>1.0180570618975024E-4</v>
      </c>
      <c r="U747" s="20">
        <f t="shared" si="220"/>
        <v>1.0521271372296001E-4</v>
      </c>
      <c r="V747" s="20">
        <f t="shared" si="221"/>
        <v>1.1802111587726254E-4</v>
      </c>
      <c r="X747" s="20">
        <f t="shared" si="211"/>
        <v>7.7112418773604745E-5</v>
      </c>
      <c r="Y747" s="20">
        <f t="shared" si="212"/>
        <v>7.9569059870112201E-5</v>
      </c>
      <c r="AA747" s="20">
        <f t="shared" si="222"/>
        <v>4.6593220747962694E-5</v>
      </c>
      <c r="AB747" s="50">
        <f t="shared" si="223"/>
        <v>6.2652839137380481E-5</v>
      </c>
      <c r="AD747" s="51">
        <f t="shared" si="224"/>
        <v>1.6576036955542996</v>
      </c>
      <c r="AE747" s="21">
        <f t="shared" si="225"/>
        <v>1.1592780040962465</v>
      </c>
      <c r="AG747" s="21">
        <f t="shared" si="213"/>
        <v>1.2148895870971543</v>
      </c>
      <c r="AH747" s="21">
        <f t="shared" si="214"/>
        <v>0.7815776035363643</v>
      </c>
      <c r="AJ747" s="21">
        <f t="shared" si="226"/>
        <v>0.73406618047098304</v>
      </c>
      <c r="AK747" s="21">
        <f t="shared" si="227"/>
        <v>0.6154157903546702</v>
      </c>
    </row>
    <row r="748" spans="1:37" ht="17" thickBot="1" x14ac:dyDescent="0.25">
      <c r="A748" s="16">
        <v>43404</v>
      </c>
      <c r="B748" s="16"/>
      <c r="C748" s="17">
        <v>2711</v>
      </c>
      <c r="D748" s="19">
        <f t="shared" si="215"/>
        <v>9.589423703565858E-3</v>
      </c>
      <c r="F748" s="67">
        <v>1511.41</v>
      </c>
      <c r="G748" s="19">
        <f t="shared" si="216"/>
        <v>3.1659852386767273E-3</v>
      </c>
      <c r="I748" s="30">
        <v>112.801857</v>
      </c>
      <c r="J748" s="48">
        <f t="shared" si="217"/>
        <v>3.2862327175585238E-2</v>
      </c>
      <c r="L748" s="30">
        <v>41.789307000000001</v>
      </c>
      <c r="M748" s="19">
        <f t="shared" si="218"/>
        <v>2.624507521894559E-2</v>
      </c>
      <c r="O748" s="30">
        <v>35.759998000000003</v>
      </c>
      <c r="P748" s="19">
        <f t="shared" si="219"/>
        <v>-6.6667222222220879E-3</v>
      </c>
      <c r="R748" s="20">
        <f t="shared" si="209"/>
        <v>6.4387438268302257E-5</v>
      </c>
      <c r="S748" s="20">
        <f t="shared" si="210"/>
        <v>9.8552244231950325E-5</v>
      </c>
      <c r="U748" s="20">
        <f t="shared" si="220"/>
        <v>1.0545979154442942E-4</v>
      </c>
      <c r="V748" s="20">
        <f t="shared" si="221"/>
        <v>1.1462667847914625E-4</v>
      </c>
      <c r="X748" s="20">
        <f t="shared" si="211"/>
        <v>8.076675388137442E-5</v>
      </c>
      <c r="Y748" s="20">
        <f t="shared" si="212"/>
        <v>8.4238908861456515E-5</v>
      </c>
      <c r="AA748" s="20">
        <f t="shared" si="222"/>
        <v>4.7017905891112626E-5</v>
      </c>
      <c r="AB748" s="50">
        <f t="shared" si="223"/>
        <v>6.155605561409771E-5</v>
      </c>
      <c r="AD748" s="51">
        <f t="shared" si="224"/>
        <v>1.6378938870805635</v>
      </c>
      <c r="AE748" s="21">
        <f t="shared" si="225"/>
        <v>1.1631057148669643</v>
      </c>
      <c r="AG748" s="21">
        <f t="shared" si="213"/>
        <v>1.2543868191310796</v>
      </c>
      <c r="AH748" s="21">
        <f t="shared" si="214"/>
        <v>0.8547639834887345</v>
      </c>
      <c r="AJ748" s="21">
        <f t="shared" si="226"/>
        <v>0.73023414435575396</v>
      </c>
      <c r="AK748" s="21">
        <f t="shared" si="227"/>
        <v>0.62460328624501715</v>
      </c>
    </row>
    <row r="749" spans="1:37" ht="17" thickBot="1" x14ac:dyDescent="0.25">
      <c r="A749" s="16">
        <v>43403</v>
      </c>
      <c r="B749" s="16"/>
      <c r="C749" s="17">
        <v>2685.25</v>
      </c>
      <c r="D749" s="19">
        <f t="shared" si="215"/>
        <v>1.5793455645924048E-2</v>
      </c>
      <c r="F749" s="67">
        <v>1506.64</v>
      </c>
      <c r="G749" s="19">
        <f t="shared" si="216"/>
        <v>1.9853652923218723E-2</v>
      </c>
      <c r="I749" s="30">
        <v>109.212868</v>
      </c>
      <c r="J749" s="48">
        <f t="shared" si="217"/>
        <v>3.0531630050162351E-2</v>
      </c>
      <c r="L749" s="30">
        <v>40.720592000000003</v>
      </c>
      <c r="M749" s="19">
        <f t="shared" si="218"/>
        <v>1.6879581057696935E-2</v>
      </c>
      <c r="O749" s="30">
        <v>36</v>
      </c>
      <c r="P749" s="19">
        <f t="shared" si="219"/>
        <v>2.8277693703381512E-2</v>
      </c>
      <c r="R749" s="20">
        <f t="shared" si="209"/>
        <v>6.3394568931513049E-5</v>
      </c>
      <c r="S749" s="20">
        <f t="shared" si="210"/>
        <v>9.8346236012443133E-5</v>
      </c>
      <c r="U749" s="20">
        <f t="shared" si="220"/>
        <v>1.0186248012988997E-4</v>
      </c>
      <c r="V749" s="20">
        <f t="shared" si="221"/>
        <v>1.1292823176342783E-4</v>
      </c>
      <c r="X749" s="20">
        <f t="shared" si="211"/>
        <v>7.7998093746129614E-5</v>
      </c>
      <c r="Y749" s="20">
        <f t="shared" si="212"/>
        <v>8.3003303719345089E-5</v>
      </c>
      <c r="AA749" s="20">
        <f t="shared" si="222"/>
        <v>4.9189652332433567E-5</v>
      </c>
      <c r="AB749" s="50">
        <f t="shared" si="223"/>
        <v>6.1632798749647365E-5</v>
      </c>
      <c r="AD749" s="51">
        <f t="shared" si="224"/>
        <v>1.6068013687408285</v>
      </c>
      <c r="AE749" s="21">
        <f t="shared" si="225"/>
        <v>1.1482720268942446</v>
      </c>
      <c r="AG749" s="21">
        <f t="shared" si="213"/>
        <v>1.2303592415052647</v>
      </c>
      <c r="AH749" s="21">
        <f t="shared" si="214"/>
        <v>0.843990650631949</v>
      </c>
      <c r="AJ749" s="21">
        <f t="shared" si="226"/>
        <v>0.77592849295299327</v>
      </c>
      <c r="AK749" s="21">
        <f t="shared" si="227"/>
        <v>0.62669199400625109</v>
      </c>
    </row>
    <row r="750" spans="1:37" ht="17" thickBot="1" x14ac:dyDescent="0.25">
      <c r="A750" s="16">
        <v>43402</v>
      </c>
      <c r="B750" s="16"/>
      <c r="C750" s="17">
        <v>2643.5</v>
      </c>
      <c r="D750" s="19">
        <f t="shared" si="215"/>
        <v>-9.7396516201535555E-3</v>
      </c>
      <c r="F750" s="67">
        <v>1477.31</v>
      </c>
      <c r="G750" s="19">
        <f t="shared" si="216"/>
        <v>-4.3873246081060913E-3</v>
      </c>
      <c r="I750" s="30">
        <v>105.977211</v>
      </c>
      <c r="J750" s="48">
        <f t="shared" si="217"/>
        <v>-9.3003790184827961E-3</v>
      </c>
      <c r="L750" s="30">
        <v>40.044654999999999</v>
      </c>
      <c r="M750" s="19">
        <f t="shared" si="218"/>
        <v>-9.2657030759689674E-3</v>
      </c>
      <c r="O750" s="30">
        <v>35.009998000000003</v>
      </c>
      <c r="P750" s="19">
        <f t="shared" si="219"/>
        <v>-1.51899019743994E-2</v>
      </c>
      <c r="R750" s="20">
        <f t="shared" si="209"/>
        <v>6.0958143761095132E-5</v>
      </c>
      <c r="S750" s="20">
        <f t="shared" si="210"/>
        <v>9.4223071513671608E-5</v>
      </c>
      <c r="U750" s="20">
        <f t="shared" si="220"/>
        <v>9.7761303133640708E-5</v>
      </c>
      <c r="V750" s="20">
        <f t="shared" si="221"/>
        <v>1.0764726739650844E-4</v>
      </c>
      <c r="X750" s="20">
        <f t="shared" si="211"/>
        <v>7.6061388198368364E-5</v>
      </c>
      <c r="Y750" s="20">
        <f t="shared" si="212"/>
        <v>8.0522201950868137E-5</v>
      </c>
      <c r="AA750" s="20">
        <f t="shared" si="222"/>
        <v>4.2276513796479165E-5</v>
      </c>
      <c r="AB750" s="50">
        <f t="shared" si="223"/>
        <v>5.2403105348042043E-5</v>
      </c>
      <c r="AD750" s="51">
        <f t="shared" si="224"/>
        <v>1.6037447517559449</v>
      </c>
      <c r="AE750" s="21">
        <f t="shared" si="225"/>
        <v>1.1424724928531862</v>
      </c>
      <c r="AG750" s="21">
        <f t="shared" si="213"/>
        <v>1.2477641789170173</v>
      </c>
      <c r="AH750" s="21">
        <f t="shared" si="214"/>
        <v>0.85459113842605416</v>
      </c>
      <c r="AJ750" s="21">
        <f t="shared" si="226"/>
        <v>0.69353348360093925</v>
      </c>
      <c r="AK750" s="21">
        <f t="shared" si="227"/>
        <v>0.55616002011183052</v>
      </c>
    </row>
    <row r="751" spans="1:37" ht="17" thickBot="1" x14ac:dyDescent="0.25">
      <c r="A751" s="16">
        <v>43399</v>
      </c>
      <c r="B751" s="16"/>
      <c r="C751" s="17">
        <v>2669.5</v>
      </c>
      <c r="D751" s="19">
        <f t="shared" si="215"/>
        <v>-6.9747977308658449E-3</v>
      </c>
      <c r="F751" s="67">
        <v>1483.82</v>
      </c>
      <c r="G751" s="19">
        <f t="shared" si="216"/>
        <v>-1.1050386563583148E-2</v>
      </c>
      <c r="I751" s="30">
        <v>106.972092</v>
      </c>
      <c r="J751" s="48">
        <f t="shared" si="217"/>
        <v>-5.015916457572378E-3</v>
      </c>
      <c r="L751" s="30">
        <v>40.419167000000002</v>
      </c>
      <c r="M751" s="19">
        <f t="shared" si="218"/>
        <v>-2.6830747379292919E-2</v>
      </c>
      <c r="O751" s="30">
        <v>35.549999</v>
      </c>
      <c r="P751" s="19">
        <f t="shared" si="219"/>
        <v>-1.3869625904843974E-2</v>
      </c>
      <c r="R751" s="20">
        <f t="shared" si="209"/>
        <v>6.0055358452604106E-5</v>
      </c>
      <c r="S751" s="20">
        <f t="shared" si="210"/>
        <v>9.51393557194252E-5</v>
      </c>
      <c r="U751" s="20">
        <f t="shared" si="220"/>
        <v>9.7049714819340342E-5</v>
      </c>
      <c r="V751" s="20">
        <f t="shared" si="221"/>
        <v>1.0751966091330687E-4</v>
      </c>
      <c r="X751" s="20">
        <f t="shared" si="211"/>
        <v>7.501028875393251E-5</v>
      </c>
      <c r="Y751" s="20">
        <f t="shared" si="212"/>
        <v>7.9987523134187328E-5</v>
      </c>
      <c r="AA751" s="20">
        <f t="shared" si="222"/>
        <v>3.0144792453067218E-5</v>
      </c>
      <c r="AB751" s="50">
        <f t="shared" si="223"/>
        <v>1.2197383582329445E-5</v>
      </c>
      <c r="AD751" s="51">
        <f t="shared" si="224"/>
        <v>1.6160042554059904</v>
      </c>
      <c r="AE751" s="21">
        <f t="shared" si="225"/>
        <v>1.1301281168057553</v>
      </c>
      <c r="AG751" s="21">
        <f t="shared" si="213"/>
        <v>1.2490190831702535</v>
      </c>
      <c r="AH751" s="21">
        <f t="shared" si="214"/>
        <v>0.84074064333668563</v>
      </c>
      <c r="AJ751" s="21">
        <f t="shared" si="226"/>
        <v>0.50195008788195961</v>
      </c>
      <c r="AK751" s="21">
        <f t="shared" si="227"/>
        <v>0.1282054465273095</v>
      </c>
    </row>
    <row r="752" spans="1:37" ht="17" thickBot="1" x14ac:dyDescent="0.25">
      <c r="A752" s="16">
        <v>43398</v>
      </c>
      <c r="B752" s="16"/>
      <c r="C752" s="17">
        <v>2688.25</v>
      </c>
      <c r="D752" s="19">
        <f t="shared" si="215"/>
        <v>9.0081636483063665E-3</v>
      </c>
      <c r="F752" s="67">
        <v>1500.4</v>
      </c>
      <c r="G752" s="19">
        <f t="shared" si="216"/>
        <v>2.1583713488118716E-2</v>
      </c>
      <c r="I752" s="30">
        <v>107.51136</v>
      </c>
      <c r="J752" s="48">
        <f t="shared" si="217"/>
        <v>2.9286206465039877E-2</v>
      </c>
      <c r="L752" s="30">
        <v>41.533543000000002</v>
      </c>
      <c r="M752" s="19">
        <f t="shared" si="218"/>
        <v>3.1767813269583334E-2</v>
      </c>
      <c r="O752" s="30">
        <v>36.049999</v>
      </c>
      <c r="P752" s="19">
        <f t="shared" si="219"/>
        <v>-8.7572745511148908E-2</v>
      </c>
      <c r="R752" s="20">
        <f t="shared" si="209"/>
        <v>5.9790606585822331E-5</v>
      </c>
      <c r="S752" s="20">
        <f t="shared" si="210"/>
        <v>9.4125535890406212E-5</v>
      </c>
      <c r="U752" s="20">
        <f t="shared" si="220"/>
        <v>9.8544885572465033E-5</v>
      </c>
      <c r="V752" s="20">
        <f t="shared" si="221"/>
        <v>1.0649481982794545E-4</v>
      </c>
      <c r="X752" s="20">
        <f t="shared" si="211"/>
        <v>7.3466949987114762E-5</v>
      </c>
      <c r="Y752" s="20">
        <f t="shared" si="212"/>
        <v>7.684756776343138E-5</v>
      </c>
      <c r="AA752" s="20">
        <f t="shared" si="222"/>
        <v>2.7988713394777517E-5</v>
      </c>
      <c r="AB752" s="50">
        <f t="shared" si="223"/>
        <v>1.1369440339258682E-5</v>
      </c>
      <c r="AD752" s="51">
        <f t="shared" si="224"/>
        <v>1.6481666803466115</v>
      </c>
      <c r="AE752" s="21">
        <f t="shared" si="225"/>
        <v>1.1314126269829821</v>
      </c>
      <c r="AG752" s="21">
        <f t="shared" si="213"/>
        <v>1.2287373248448594</v>
      </c>
      <c r="AH752" s="21">
        <f t="shared" si="214"/>
        <v>0.81643697468992693</v>
      </c>
      <c r="AJ752" s="21">
        <f t="shared" si="226"/>
        <v>0.46811221683464671</v>
      </c>
      <c r="AK752" s="21">
        <f t="shared" si="227"/>
        <v>0.12079017911246248</v>
      </c>
    </row>
    <row r="753" spans="1:37" ht="17" thickBot="1" x14ac:dyDescent="0.25">
      <c r="A753" s="16">
        <v>43397</v>
      </c>
      <c r="B753" s="16"/>
      <c r="C753" s="17">
        <v>2664.25</v>
      </c>
      <c r="D753" s="19">
        <f t="shared" si="215"/>
        <v>-2.9858898497951758E-2</v>
      </c>
      <c r="F753" s="67">
        <v>1468.7</v>
      </c>
      <c r="G753" s="19">
        <f t="shared" si="216"/>
        <v>-3.7921118309434676E-2</v>
      </c>
      <c r="I753" s="30">
        <v>104.452347</v>
      </c>
      <c r="J753" s="48">
        <f t="shared" si="217"/>
        <v>-5.5807825621558282E-2</v>
      </c>
      <c r="L753" s="30">
        <v>40.254738000000003</v>
      </c>
      <c r="M753" s="19">
        <f t="shared" si="218"/>
        <v>-2.9722594787656487E-2</v>
      </c>
      <c r="O753" s="30">
        <v>39.509998000000003</v>
      </c>
      <c r="P753" s="19">
        <f t="shared" si="219"/>
        <v>-2.4444493827160407E-2</v>
      </c>
      <c r="R753" s="20">
        <f t="shared" si="209"/>
        <v>5.8826330940374668E-5</v>
      </c>
      <c r="S753" s="20">
        <f t="shared" si="210"/>
        <v>8.8668104191220158E-5</v>
      </c>
      <c r="U753" s="20">
        <f t="shared" si="220"/>
        <v>9.5101035282308037E-5</v>
      </c>
      <c r="V753" s="20">
        <f t="shared" si="221"/>
        <v>9.7890463846900789E-5</v>
      </c>
      <c r="X753" s="20">
        <f t="shared" si="211"/>
        <v>7.0168545237417752E-5</v>
      </c>
      <c r="Y753" s="20">
        <f t="shared" si="212"/>
        <v>6.8745675376135869E-5</v>
      </c>
      <c r="AA753" s="20">
        <f t="shared" si="222"/>
        <v>3.7086933082849379E-5</v>
      </c>
      <c r="AB753" s="50">
        <f t="shared" si="223"/>
        <v>3.3643057715071583E-5</v>
      </c>
      <c r="AD753" s="51">
        <f t="shared" si="224"/>
        <v>1.6166406056957856</v>
      </c>
      <c r="AE753" s="21">
        <f t="shared" si="225"/>
        <v>1.1040098887847183</v>
      </c>
      <c r="AG753" s="21">
        <f t="shared" si="213"/>
        <v>1.1928084603566276</v>
      </c>
      <c r="AH753" s="21">
        <f t="shared" si="214"/>
        <v>0.77531459596655061</v>
      </c>
      <c r="AJ753" s="21">
        <f t="shared" si="226"/>
        <v>0.6304478367083618</v>
      </c>
      <c r="AK753" s="21">
        <f t="shared" si="227"/>
        <v>0.37942683022203255</v>
      </c>
    </row>
    <row r="754" spans="1:37" ht="17" thickBot="1" x14ac:dyDescent="0.25">
      <c r="A754" s="16">
        <v>43396</v>
      </c>
      <c r="B754" s="16"/>
      <c r="C754" s="17">
        <v>2746.25</v>
      </c>
      <c r="D754" s="19">
        <f t="shared" si="215"/>
        <v>-3.7184835842554165E-3</v>
      </c>
      <c r="F754" s="67">
        <v>1526.59</v>
      </c>
      <c r="G754" s="19">
        <f t="shared" si="216"/>
        <v>-8.3858395582981915E-3</v>
      </c>
      <c r="I754" s="30">
        <v>110.626152</v>
      </c>
      <c r="J754" s="48">
        <f t="shared" si="217"/>
        <v>-7.5596253426660986E-2</v>
      </c>
      <c r="L754" s="30">
        <v>41.487864999999999</v>
      </c>
      <c r="M754" s="19">
        <f t="shared" si="218"/>
        <v>-7.4300162675974279E-3</v>
      </c>
      <c r="O754" s="30">
        <v>40.5</v>
      </c>
      <c r="P754" s="19">
        <f t="shared" si="219"/>
        <v>2.5056999496684274E-2</v>
      </c>
      <c r="R754" s="20">
        <f t="shared" si="209"/>
        <v>4.9045533825345672E-5</v>
      </c>
      <c r="S754" s="20">
        <f t="shared" si="210"/>
        <v>7.357848547337189E-5</v>
      </c>
      <c r="U754" s="20">
        <f t="shared" si="220"/>
        <v>7.8062995589171216E-5</v>
      </c>
      <c r="V754" s="20">
        <f t="shared" si="221"/>
        <v>7.6101298833260134E-5</v>
      </c>
      <c r="X754" s="20">
        <f t="shared" si="211"/>
        <v>6.0540264605080861E-5</v>
      </c>
      <c r="Y754" s="20">
        <f t="shared" si="212"/>
        <v>5.6426438107565733E-5</v>
      </c>
      <c r="AA754" s="20">
        <f t="shared" si="222"/>
        <v>2.887632690632123E-5</v>
      </c>
      <c r="AB754" s="50">
        <f t="shared" si="223"/>
        <v>2.3705594671649425E-5</v>
      </c>
      <c r="AD754" s="51">
        <f t="shared" si="224"/>
        <v>1.5916433057321511</v>
      </c>
      <c r="AE754" s="21">
        <f t="shared" si="225"/>
        <v>1.034287378214672</v>
      </c>
      <c r="AG754" s="21">
        <f t="shared" si="213"/>
        <v>1.2343685527140691</v>
      </c>
      <c r="AH754" s="21">
        <f t="shared" si="214"/>
        <v>0.76688773551864564</v>
      </c>
      <c r="AJ754" s="21">
        <f t="shared" si="226"/>
        <v>0.58876567658844747</v>
      </c>
      <c r="AK754" s="21">
        <f t="shared" si="227"/>
        <v>0.32218106310748268</v>
      </c>
    </row>
    <row r="755" spans="1:37" ht="17" thickBot="1" x14ac:dyDescent="0.25">
      <c r="A755" s="16">
        <v>43395</v>
      </c>
      <c r="B755" s="16"/>
      <c r="C755" s="17">
        <v>2756.5</v>
      </c>
      <c r="D755" s="19">
        <f t="shared" si="215"/>
        <v>-3.9747064137307664E-3</v>
      </c>
      <c r="F755" s="67">
        <v>1539.5</v>
      </c>
      <c r="G755" s="19">
        <f t="shared" si="216"/>
        <v>-1.6471686856371903E-3</v>
      </c>
      <c r="I755" s="30">
        <v>119.67298099999999</v>
      </c>
      <c r="J755" s="48">
        <f t="shared" si="217"/>
        <v>-1.9875274598234793E-2</v>
      </c>
      <c r="L755" s="30">
        <v>41.798428000000001</v>
      </c>
      <c r="M755" s="19">
        <f t="shared" si="218"/>
        <v>9.2631872257245007E-3</v>
      </c>
      <c r="O755" s="30">
        <v>39.509998000000003</v>
      </c>
      <c r="P755" s="19">
        <f t="shared" si="219"/>
        <v>-3.6341512195121828E-2</v>
      </c>
      <c r="R755" s="20">
        <f t="shared" si="209"/>
        <v>4.9021816603108888E-5</v>
      </c>
      <c r="S755" s="20">
        <f t="shared" si="210"/>
        <v>7.3349255545981625E-5</v>
      </c>
      <c r="U755" s="20">
        <f t="shared" si="220"/>
        <v>7.4800622099319651E-5</v>
      </c>
      <c r="V755" s="20">
        <f t="shared" si="221"/>
        <v>6.9536717105902064E-5</v>
      </c>
      <c r="X755" s="20">
        <f t="shared" si="211"/>
        <v>6.0769806836755312E-5</v>
      </c>
      <c r="Y755" s="20">
        <f t="shared" si="212"/>
        <v>5.6741671051089781E-5</v>
      </c>
      <c r="AA755" s="20">
        <f t="shared" si="222"/>
        <v>3.0543892377317097E-5</v>
      </c>
      <c r="AB755" s="50">
        <f t="shared" si="223"/>
        <v>2.6919205936522732E-5</v>
      </c>
      <c r="AD755" s="51">
        <f t="shared" si="224"/>
        <v>1.5258639373755054</v>
      </c>
      <c r="AE755" s="21">
        <f t="shared" si="225"/>
        <v>0.94802212494590987</v>
      </c>
      <c r="AG755" s="21">
        <f t="shared" si="213"/>
        <v>1.2396482025291038</v>
      </c>
      <c r="AH755" s="21">
        <f t="shared" si="214"/>
        <v>0.7735820988056139</v>
      </c>
      <c r="AJ755" s="21">
        <f t="shared" si="226"/>
        <v>0.6230673298912397</v>
      </c>
      <c r="AK755" s="21">
        <f t="shared" si="227"/>
        <v>0.36700039742935708</v>
      </c>
    </row>
    <row r="756" spans="1:37" ht="17" thickBot="1" x14ac:dyDescent="0.25">
      <c r="A756" s="16">
        <v>43392</v>
      </c>
      <c r="B756" s="16"/>
      <c r="C756" s="17">
        <v>2767.5</v>
      </c>
      <c r="D756" s="19">
        <f t="shared" si="215"/>
        <v>-1.7134096852736702E-3</v>
      </c>
      <c r="F756" s="67">
        <v>1542.04</v>
      </c>
      <c r="G756" s="19">
        <f t="shared" si="216"/>
        <v>-1.1987826365529419E-2</v>
      </c>
      <c r="I756" s="30">
        <v>122.09974699999999</v>
      </c>
      <c r="J756" s="48">
        <f t="shared" si="217"/>
        <v>-2.6826658714631191E-2</v>
      </c>
      <c r="L756" s="30">
        <v>41.414794999999998</v>
      </c>
      <c r="M756" s="19">
        <f t="shared" si="218"/>
        <v>-2.6396044754695147E-3</v>
      </c>
      <c r="O756" s="30">
        <v>41</v>
      </c>
      <c r="P756" s="19">
        <f t="shared" si="219"/>
        <v>4.6556970189732816E-3</v>
      </c>
      <c r="R756" s="20">
        <f t="shared" si="209"/>
        <v>4.8982588064306655E-5</v>
      </c>
      <c r="S756" s="20">
        <f t="shared" si="210"/>
        <v>7.3413735451074861E-5</v>
      </c>
      <c r="U756" s="20">
        <f t="shared" si="220"/>
        <v>7.4620037293329436E-5</v>
      </c>
      <c r="V756" s="20">
        <f t="shared" si="221"/>
        <v>6.9832674973097276E-5</v>
      </c>
      <c r="X756" s="20">
        <f t="shared" si="211"/>
        <v>6.1109825145105876E-5</v>
      </c>
      <c r="Y756" s="20">
        <f t="shared" si="212"/>
        <v>5.6784574151317714E-5</v>
      </c>
      <c r="AA756" s="20">
        <f t="shared" si="222"/>
        <v>2.8637395448437908E-5</v>
      </c>
      <c r="AB756" s="50">
        <f t="shared" si="223"/>
        <v>2.6404665608972795E-5</v>
      </c>
      <c r="AD756" s="51">
        <f t="shared" si="224"/>
        <v>1.5233992372016916</v>
      </c>
      <c r="AE756" s="21">
        <f t="shared" si="225"/>
        <v>0.95122083822632741</v>
      </c>
      <c r="AG756" s="21">
        <f t="shared" si="213"/>
        <v>1.247582611700264</v>
      </c>
      <c r="AH756" s="21">
        <f t="shared" si="214"/>
        <v>0.77348705664433426</v>
      </c>
      <c r="AJ756" s="21">
        <f t="shared" si="226"/>
        <v>0.58464439263277357</v>
      </c>
      <c r="AK756" s="21">
        <f t="shared" si="227"/>
        <v>0.35966928323065189</v>
      </c>
    </row>
    <row r="757" spans="1:37" ht="17" thickBot="1" x14ac:dyDescent="0.25">
      <c r="A757" s="16">
        <v>43391</v>
      </c>
      <c r="B757" s="16"/>
      <c r="C757" s="17">
        <v>2772.25</v>
      </c>
      <c r="D757" s="19">
        <f t="shared" si="215"/>
        <v>-1.562361296049708E-2</v>
      </c>
      <c r="F757" s="67">
        <v>1560.75</v>
      </c>
      <c r="G757" s="19">
        <f t="shared" si="216"/>
        <v>-1.8149219929541993E-2</v>
      </c>
      <c r="I757" s="30">
        <v>125.465569</v>
      </c>
      <c r="J757" s="48">
        <f t="shared" si="217"/>
        <v>-3.9196125122693104E-2</v>
      </c>
      <c r="L757" s="30">
        <v>41.524403</v>
      </c>
      <c r="M757" s="19">
        <f t="shared" si="218"/>
        <v>-1.0448503357207484E-2</v>
      </c>
      <c r="O757" s="30">
        <v>40.810001</v>
      </c>
      <c r="P757" s="19">
        <f t="shared" si="219"/>
        <v>-1.4251231195592684E-2</v>
      </c>
      <c r="R757" s="20">
        <f t="shared" si="209"/>
        <v>4.8952456969955699E-5</v>
      </c>
      <c r="S757" s="20">
        <f t="shared" si="210"/>
        <v>7.234329901419861E-5</v>
      </c>
      <c r="U757" s="20">
        <f t="shared" si="220"/>
        <v>7.4186881749223858E-5</v>
      </c>
      <c r="V757" s="20">
        <f t="shared" si="221"/>
        <v>6.7249521337847112E-5</v>
      </c>
      <c r="X757" s="20">
        <f t="shared" si="211"/>
        <v>6.107063016822054E-5</v>
      </c>
      <c r="Y757" s="20">
        <f t="shared" si="212"/>
        <v>5.6683780148689945E-5</v>
      </c>
      <c r="AA757" s="20">
        <f t="shared" si="222"/>
        <v>2.8737585266621804E-5</v>
      </c>
      <c r="AB757" s="50">
        <f t="shared" si="223"/>
        <v>2.7255733096602093E-5</v>
      </c>
      <c r="AD757" s="51">
        <f t="shared" si="224"/>
        <v>1.5154884216486957</v>
      </c>
      <c r="AE757" s="21">
        <f t="shared" si="225"/>
        <v>0.9295888113237446</v>
      </c>
      <c r="AG757" s="21">
        <f t="shared" si="213"/>
        <v>1.2475498462866186</v>
      </c>
      <c r="AH757" s="21">
        <f t="shared" si="214"/>
        <v>0.78353877858908239</v>
      </c>
      <c r="AJ757" s="21">
        <f t="shared" si="226"/>
        <v>0.58705092747968379</v>
      </c>
      <c r="AK757" s="21">
        <f t="shared" si="227"/>
        <v>0.37675546274510774</v>
      </c>
    </row>
    <row r="758" spans="1:37" ht="17" thickBot="1" x14ac:dyDescent="0.25">
      <c r="A758" s="16">
        <v>43390</v>
      </c>
      <c r="B758" s="16"/>
      <c r="C758" s="17">
        <v>2816.25</v>
      </c>
      <c r="D758" s="19">
        <f t="shared" si="215"/>
        <v>-5.323396326856189E-4</v>
      </c>
      <c r="F758" s="67">
        <v>1589.6</v>
      </c>
      <c r="G758" s="19">
        <f t="shared" si="216"/>
        <v>-4.5339545602565146E-3</v>
      </c>
      <c r="I758" s="30">
        <v>130.58395400000001</v>
      </c>
      <c r="J758" s="48">
        <f t="shared" si="217"/>
        <v>-1.6491732194303776E-2</v>
      </c>
      <c r="L758" s="30">
        <v>41.962851999999998</v>
      </c>
      <c r="M758" s="19">
        <f t="shared" si="218"/>
        <v>2.6191286106858058E-3</v>
      </c>
      <c r="O758" s="30">
        <v>41.400002000000001</v>
      </c>
      <c r="P758" s="19">
        <f t="shared" si="219"/>
        <v>-1.9189694839841231E-2</v>
      </c>
      <c r="R758" s="20">
        <f t="shared" si="209"/>
        <v>4.6206525654570616E-5</v>
      </c>
      <c r="S758" s="20">
        <f t="shared" si="210"/>
        <v>6.8940731105166086E-5</v>
      </c>
      <c r="U758" s="20">
        <f t="shared" si="220"/>
        <v>6.7661293407219556E-5</v>
      </c>
      <c r="V758" s="20">
        <f t="shared" si="221"/>
        <v>5.9998457981091599E-5</v>
      </c>
      <c r="X758" s="20">
        <f t="shared" si="211"/>
        <v>5.9180113529972552E-5</v>
      </c>
      <c r="Y758" s="20">
        <f t="shared" si="212"/>
        <v>5.4590068999971803E-5</v>
      </c>
      <c r="AA758" s="20">
        <f t="shared" si="222"/>
        <v>2.6503354411780255E-5</v>
      </c>
      <c r="AB758" s="50">
        <f t="shared" si="223"/>
        <v>2.4857125445330521E-5</v>
      </c>
      <c r="AD758" s="51">
        <f t="shared" si="224"/>
        <v>1.4643233276840562</v>
      </c>
      <c r="AE758" s="21">
        <f t="shared" si="225"/>
        <v>0.87029042221160324</v>
      </c>
      <c r="AG758" s="21">
        <f t="shared" si="213"/>
        <v>1.2807739316387798</v>
      </c>
      <c r="AH758" s="21">
        <f t="shared" si="214"/>
        <v>0.79184058719506512</v>
      </c>
      <c r="AJ758" s="21">
        <f t="shared" si="226"/>
        <v>0.57358466225989924</v>
      </c>
      <c r="AK758" s="21">
        <f t="shared" si="227"/>
        <v>0.36055790309812724</v>
      </c>
    </row>
    <row r="759" spans="1:37" ht="17" thickBot="1" x14ac:dyDescent="0.25">
      <c r="A759" s="16">
        <v>43389</v>
      </c>
      <c r="B759" s="16"/>
      <c r="C759" s="17">
        <v>2817.75</v>
      </c>
      <c r="D759" s="19">
        <f t="shared" si="215"/>
        <v>2.5009094216078553E-2</v>
      </c>
      <c r="F759" s="67">
        <v>1596.84</v>
      </c>
      <c r="G759" s="19">
        <f t="shared" si="216"/>
        <v>2.8169648893496158E-2</v>
      </c>
      <c r="I759" s="30">
        <v>132.77362099999999</v>
      </c>
      <c r="J759" s="48">
        <f t="shared" si="217"/>
        <v>1.3469680534551332E-2</v>
      </c>
      <c r="L759" s="30">
        <v>41.853233000000003</v>
      </c>
      <c r="M759" s="19">
        <f t="shared" si="218"/>
        <v>2.5744165247095108E-2</v>
      </c>
      <c r="O759" s="30">
        <v>42.209999000000003</v>
      </c>
      <c r="P759" s="19">
        <f t="shared" si="219"/>
        <v>2.7007324915198305E-2</v>
      </c>
      <c r="R759" s="20">
        <f t="shared" si="209"/>
        <v>4.6252960273128013E-5</v>
      </c>
      <c r="S759" s="20">
        <f t="shared" si="210"/>
        <v>6.8880764545396276E-5</v>
      </c>
      <c r="U759" s="20">
        <f t="shared" si="220"/>
        <v>6.7405933686723486E-5</v>
      </c>
      <c r="V759" s="20">
        <f t="shared" si="221"/>
        <v>5.9093323508313303E-5</v>
      </c>
      <c r="X759" s="20">
        <f t="shared" si="211"/>
        <v>5.9081731316964207E-5</v>
      </c>
      <c r="Y759" s="20">
        <f t="shared" si="212"/>
        <v>5.4497535459101887E-5</v>
      </c>
      <c r="AA759" s="20">
        <f t="shared" si="222"/>
        <v>2.6292615064167625E-5</v>
      </c>
      <c r="AB759" s="50">
        <f t="shared" si="223"/>
        <v>2.3865836076259511E-5</v>
      </c>
      <c r="AD759" s="51">
        <f t="shared" si="224"/>
        <v>1.4573323153520381</v>
      </c>
      <c r="AE759" s="21">
        <f t="shared" si="225"/>
        <v>0.85790748546885676</v>
      </c>
      <c r="AG759" s="21">
        <f t="shared" si="213"/>
        <v>1.2773610806331339</v>
      </c>
      <c r="AH759" s="21">
        <f t="shared" si="214"/>
        <v>0.79118656447526747</v>
      </c>
      <c r="AJ759" s="21">
        <f t="shared" si="226"/>
        <v>0.56845259003763859</v>
      </c>
      <c r="AK759" s="21">
        <f t="shared" si="227"/>
        <v>0.34648041777368177</v>
      </c>
    </row>
    <row r="760" spans="1:37" ht="17" thickBot="1" x14ac:dyDescent="0.25">
      <c r="A760" s="16">
        <v>43388</v>
      </c>
      <c r="B760" s="16"/>
      <c r="C760" s="17">
        <v>2749</v>
      </c>
      <c r="D760" s="19">
        <f t="shared" si="215"/>
        <v>-7.0435253747517246E-3</v>
      </c>
      <c r="F760" s="67">
        <v>1553.09</v>
      </c>
      <c r="G760" s="19">
        <f t="shared" si="216"/>
        <v>4.144360824475557E-3</v>
      </c>
      <c r="I760" s="30">
        <v>131.008972</v>
      </c>
      <c r="J760" s="48">
        <f t="shared" si="217"/>
        <v>-1.9003430241207875E-3</v>
      </c>
      <c r="L760" s="30">
        <v>40.802799</v>
      </c>
      <c r="M760" s="19">
        <f t="shared" si="218"/>
        <v>-2.2752263448682863E-2</v>
      </c>
      <c r="O760" s="30">
        <v>41.099997999999999</v>
      </c>
      <c r="P760" s="19">
        <f t="shared" si="219"/>
        <v>6.8593336599704902E-3</v>
      </c>
      <c r="R760" s="20">
        <f t="shared" si="209"/>
        <v>3.9261897756469156E-5</v>
      </c>
      <c r="S760" s="20">
        <f t="shared" si="210"/>
        <v>5.9762799119882146E-5</v>
      </c>
      <c r="U760" s="20">
        <f t="shared" si="220"/>
        <v>6.3446266786125759E-5</v>
      </c>
      <c r="V760" s="20">
        <f t="shared" si="221"/>
        <v>5.4548487668032916E-5</v>
      </c>
      <c r="X760" s="20">
        <f t="shared" si="211"/>
        <v>5.2111495291002699E-5</v>
      </c>
      <c r="Y760" s="20">
        <f t="shared" si="212"/>
        <v>4.711427015792031E-5</v>
      </c>
      <c r="AA760" s="20">
        <f t="shared" si="222"/>
        <v>1.9139622322810384E-5</v>
      </c>
      <c r="AB760" s="50">
        <f t="shared" si="223"/>
        <v>1.5858339283122122E-5</v>
      </c>
      <c r="AD760" s="51">
        <f t="shared" si="224"/>
        <v>1.615975549110378</v>
      </c>
      <c r="AE760" s="21">
        <f t="shared" si="225"/>
        <v>0.91274987904449556</v>
      </c>
      <c r="AG760" s="21">
        <f t="shared" si="213"/>
        <v>1.3272790738296985</v>
      </c>
      <c r="AH760" s="21">
        <f t="shared" si="214"/>
        <v>0.78835447555611782</v>
      </c>
      <c r="AJ760" s="21">
        <f t="shared" si="226"/>
        <v>0.4874859193391069</v>
      </c>
      <c r="AK760" s="21">
        <f t="shared" si="227"/>
        <v>0.26535469416870572</v>
      </c>
    </row>
    <row r="761" spans="1:37" ht="17" thickBot="1" x14ac:dyDescent="0.25">
      <c r="A761" s="16">
        <v>43385</v>
      </c>
      <c r="B761" s="16"/>
      <c r="C761" s="17">
        <v>2768.5</v>
      </c>
      <c r="D761" s="19">
        <f t="shared" si="215"/>
        <v>8.3773447459478678E-3</v>
      </c>
      <c r="F761" s="67">
        <v>1546.68</v>
      </c>
      <c r="G761" s="19">
        <f t="shared" si="216"/>
        <v>8.4121704693984611E-4</v>
      </c>
      <c r="I761" s="30">
        <v>131.258408</v>
      </c>
      <c r="J761" s="48">
        <f t="shared" si="217"/>
        <v>7.8030206601509278E-3</v>
      </c>
      <c r="L761" s="30">
        <v>41.752769000000001</v>
      </c>
      <c r="M761" s="19">
        <f t="shared" si="218"/>
        <v>3.6038189681173227E-2</v>
      </c>
      <c r="O761" s="30">
        <v>40.82</v>
      </c>
      <c r="P761" s="19">
        <f t="shared" si="219"/>
        <v>2.2033075163572224E-2</v>
      </c>
      <c r="R761" s="20">
        <f t="shared" si="209"/>
        <v>3.9341160534049705E-5</v>
      </c>
      <c r="S761" s="20">
        <f t="shared" si="210"/>
        <v>6.0137224766427947E-5</v>
      </c>
      <c r="U761" s="20">
        <f t="shared" si="220"/>
        <v>6.5336051149185621E-5</v>
      </c>
      <c r="V761" s="20">
        <f t="shared" si="221"/>
        <v>5.6607424236225768E-5</v>
      </c>
      <c r="X761" s="20">
        <f t="shared" si="211"/>
        <v>5.1372634463655295E-5</v>
      </c>
      <c r="Y761" s="20">
        <f t="shared" si="212"/>
        <v>4.9489649387411439E-5</v>
      </c>
      <c r="AA761" s="20">
        <f t="shared" si="222"/>
        <v>1.887988747122517E-5</v>
      </c>
      <c r="AB761" s="50">
        <f t="shared" si="223"/>
        <v>1.4801844162441075E-5</v>
      </c>
      <c r="AD761" s="51">
        <f t="shared" si="224"/>
        <v>1.6607555614084486</v>
      </c>
      <c r="AE761" s="21">
        <f t="shared" si="225"/>
        <v>0.94130423304514188</v>
      </c>
      <c r="AG761" s="21">
        <f t="shared" si="213"/>
        <v>1.3058240724544048</v>
      </c>
      <c r="AH761" s="21">
        <f t="shared" si="214"/>
        <v>0.82294534840323064</v>
      </c>
      <c r="AJ761" s="21">
        <f t="shared" si="226"/>
        <v>0.47990164029057203</v>
      </c>
      <c r="AK761" s="21">
        <f t="shared" si="227"/>
        <v>0.24613447361316071</v>
      </c>
    </row>
    <row r="762" spans="1:37" ht="17" thickBot="1" x14ac:dyDescent="0.25">
      <c r="A762" s="16">
        <v>43384</v>
      </c>
      <c r="B762" s="16"/>
      <c r="C762" s="17">
        <v>2745.5</v>
      </c>
      <c r="D762" s="19">
        <f t="shared" si="215"/>
        <v>-1.2765192376842815E-2</v>
      </c>
      <c r="F762" s="67">
        <v>1545.38</v>
      </c>
      <c r="G762" s="19">
        <f t="shared" si="216"/>
        <v>-1.9061704572143068E-2</v>
      </c>
      <c r="I762" s="30">
        <v>130.24212600000001</v>
      </c>
      <c r="J762" s="48">
        <f t="shared" si="217"/>
        <v>-1.9134443655420053E-2</v>
      </c>
      <c r="L762" s="30">
        <v>40.300415000000001</v>
      </c>
      <c r="M762" s="19">
        <f t="shared" si="218"/>
        <v>-3.3092372676911452E-2</v>
      </c>
      <c r="O762" s="30">
        <v>39.939999</v>
      </c>
      <c r="P762" s="19">
        <f t="shared" si="219"/>
        <v>-1.9396047139700334E-2</v>
      </c>
      <c r="R762" s="20">
        <f t="shared" si="209"/>
        <v>3.8613756126413209E-5</v>
      </c>
      <c r="S762" s="20">
        <f t="shared" si="210"/>
        <v>6.0751435227899729E-5</v>
      </c>
      <c r="U762" s="20">
        <f t="shared" si="220"/>
        <v>6.4648828374813306E-5</v>
      </c>
      <c r="V762" s="20">
        <f t="shared" si="221"/>
        <v>5.6793389846196398E-5</v>
      </c>
      <c r="X762" s="20">
        <f t="shared" si="211"/>
        <v>4.8126556869763653E-5</v>
      </c>
      <c r="Y762" s="20">
        <f t="shared" si="212"/>
        <v>4.8988131100939308E-5</v>
      </c>
      <c r="AA762" s="20">
        <f t="shared" si="222"/>
        <v>1.7028067338154049E-5</v>
      </c>
      <c r="AB762" s="50">
        <f t="shared" si="223"/>
        <v>1.4835815497652701E-5</v>
      </c>
      <c r="AD762" s="51">
        <f t="shared" si="224"/>
        <v>1.6742434525967071</v>
      </c>
      <c r="AE762" s="21">
        <f t="shared" si="225"/>
        <v>0.93484852881491065</v>
      </c>
      <c r="AG762" s="21">
        <f t="shared" si="213"/>
        <v>1.2463578190168179</v>
      </c>
      <c r="AH762" s="21">
        <f t="shared" si="214"/>
        <v>0.80636993870462181</v>
      </c>
      <c r="AJ762" s="21">
        <f t="shared" si="226"/>
        <v>0.44098448445180483</v>
      </c>
      <c r="AK762" s="21">
        <f t="shared" si="227"/>
        <v>0.24420518530958826</v>
      </c>
    </row>
    <row r="763" spans="1:37" ht="17" thickBot="1" x14ac:dyDescent="0.25">
      <c r="A763" s="16">
        <v>43383</v>
      </c>
      <c r="B763" s="16"/>
      <c r="C763" s="17">
        <v>2781</v>
      </c>
      <c r="D763" s="19">
        <f t="shared" si="215"/>
        <v>-3.7133212152687611E-2</v>
      </c>
      <c r="F763" s="67">
        <v>1575.41</v>
      </c>
      <c r="G763" s="19">
        <f t="shared" si="216"/>
        <v>-2.8645945729312339E-2</v>
      </c>
      <c r="I763" s="30">
        <v>132.78285199999999</v>
      </c>
      <c r="J763" s="48">
        <f t="shared" si="217"/>
        <v>-3.840509317160623E-2</v>
      </c>
      <c r="L763" s="30">
        <v>41.679695000000002</v>
      </c>
      <c r="M763" s="19">
        <f t="shared" si="218"/>
        <v>-3.9166049965667415E-2</v>
      </c>
      <c r="O763" s="30">
        <v>40.729999999999997</v>
      </c>
      <c r="P763" s="19">
        <f t="shared" si="219"/>
        <v>-2.2088882492730777E-2</v>
      </c>
      <c r="R763" s="20">
        <f t="shared" si="209"/>
        <v>3.6946679225237634E-5</v>
      </c>
      <c r="S763" s="20">
        <f t="shared" si="210"/>
        <v>5.708814354717105E-5</v>
      </c>
      <c r="U763" s="20">
        <f t="shared" si="220"/>
        <v>6.1716659738685994E-5</v>
      </c>
      <c r="V763" s="20">
        <f t="shared" si="221"/>
        <v>5.2732428412125575E-5</v>
      </c>
      <c r="X763" s="20">
        <f t="shared" si="211"/>
        <v>4.3203895803940832E-5</v>
      </c>
      <c r="Y763" s="20">
        <f t="shared" si="212"/>
        <v>4.198637507302967E-5</v>
      </c>
      <c r="AA763" s="20">
        <f t="shared" si="222"/>
        <v>1.5493735968626315E-5</v>
      </c>
      <c r="AB763" s="50">
        <f t="shared" si="223"/>
        <v>1.1934489078487366E-5</v>
      </c>
      <c r="AD763" s="51">
        <f t="shared" si="224"/>
        <v>1.6704250837387415</v>
      </c>
      <c r="AE763" s="21">
        <f t="shared" si="225"/>
        <v>0.92370193065664474</v>
      </c>
      <c r="AG763" s="21">
        <f t="shared" si="213"/>
        <v>1.1693580237768433</v>
      </c>
      <c r="AH763" s="21">
        <f t="shared" si="214"/>
        <v>0.73546576336532954</v>
      </c>
      <c r="AJ763" s="21">
        <f t="shared" si="226"/>
        <v>0.4193539526021276</v>
      </c>
      <c r="AK763" s="21">
        <f t="shared" si="227"/>
        <v>0.20905372529106822</v>
      </c>
    </row>
    <row r="764" spans="1:37" ht="17" thickBot="1" x14ac:dyDescent="0.25">
      <c r="A764" s="16">
        <v>43382</v>
      </c>
      <c r="B764" s="16"/>
      <c r="C764" s="17">
        <v>2888.25</v>
      </c>
      <c r="D764" s="19">
        <f t="shared" si="215"/>
        <v>-1.9006479481641358E-3</v>
      </c>
      <c r="F764" s="67">
        <v>1621.87</v>
      </c>
      <c r="G764" s="19">
        <f t="shared" si="216"/>
        <v>-4.6946340026511324E-3</v>
      </c>
      <c r="I764" s="30">
        <v>138.08606</v>
      </c>
      <c r="J764" s="48">
        <f t="shared" si="217"/>
        <v>-2.5366552636687301E-2</v>
      </c>
      <c r="L764" s="30">
        <v>43.378666000000003</v>
      </c>
      <c r="M764" s="19">
        <f t="shared" si="218"/>
        <v>-6.3127119994532688E-4</v>
      </c>
      <c r="O764" s="30">
        <v>41.650002000000001</v>
      </c>
      <c r="P764" s="19">
        <f t="shared" si="219"/>
        <v>-3.1395302325581409E-2</v>
      </c>
      <c r="R764" s="20">
        <f t="shared" si="209"/>
        <v>2.2172850267927616E-5</v>
      </c>
      <c r="S764" s="20">
        <f t="shared" si="210"/>
        <v>4.8959469295462595E-5</v>
      </c>
      <c r="U764" s="20">
        <f t="shared" si="220"/>
        <v>4.6982819233448127E-5</v>
      </c>
      <c r="V764" s="20">
        <f t="shared" si="221"/>
        <v>4.1798107909588575E-5</v>
      </c>
      <c r="X764" s="20">
        <f t="shared" si="211"/>
        <v>2.87459011487779E-5</v>
      </c>
      <c r="Y764" s="20">
        <f t="shared" si="212"/>
        <v>3.1436615270721085E-5</v>
      </c>
      <c r="AA764" s="20">
        <f t="shared" si="222"/>
        <v>7.0911645850386795E-6</v>
      </c>
      <c r="AB764" s="50">
        <f t="shared" si="223"/>
        <v>5.812241653831718E-6</v>
      </c>
      <c r="AD764" s="51">
        <f t="shared" si="224"/>
        <v>2.1189345828672019</v>
      </c>
      <c r="AE764" s="21">
        <f t="shared" si="225"/>
        <v>0.85372877833588545</v>
      </c>
      <c r="AG764" s="21">
        <f t="shared" si="213"/>
        <v>1.2964459147752425</v>
      </c>
      <c r="AH764" s="21">
        <f t="shared" si="214"/>
        <v>0.64209469022235766</v>
      </c>
      <c r="AJ764" s="21">
        <f t="shared" si="226"/>
        <v>0.31981294688558121</v>
      </c>
      <c r="AK764" s="21">
        <f t="shared" si="227"/>
        <v>0.11871537288845527</v>
      </c>
    </row>
    <row r="765" spans="1:37" ht="17" thickBot="1" x14ac:dyDescent="0.25">
      <c r="A765" s="16">
        <v>43381</v>
      </c>
      <c r="B765" s="16"/>
      <c r="C765" s="17">
        <v>2893.75</v>
      </c>
      <c r="D765" s="19">
        <f t="shared" si="215"/>
        <v>-8.6385625431950608E-5</v>
      </c>
      <c r="F765" s="67">
        <v>1629.52</v>
      </c>
      <c r="G765" s="19">
        <f t="shared" si="216"/>
        <v>-1.5869028435583354E-3</v>
      </c>
      <c r="I765" s="30">
        <v>141.679993</v>
      </c>
      <c r="J765" s="48">
        <f t="shared" si="217"/>
        <v>2.6091646327031093E-4</v>
      </c>
      <c r="L765" s="30">
        <v>43.406067</v>
      </c>
      <c r="M765" s="19">
        <f t="shared" si="218"/>
        <v>-1.2673992738981954E-2</v>
      </c>
      <c r="O765" s="30">
        <v>43</v>
      </c>
      <c r="P765" s="19">
        <f t="shared" si="219"/>
        <v>7.9699953117675637E-3</v>
      </c>
      <c r="R765" s="20">
        <f t="shared" si="209"/>
        <v>2.275956577776701E-5</v>
      </c>
      <c r="S765" s="20">
        <f t="shared" si="210"/>
        <v>4.9560241515750568E-5</v>
      </c>
      <c r="U765" s="20">
        <f t="shared" si="220"/>
        <v>4.8197835669325181E-5</v>
      </c>
      <c r="V765" s="20">
        <f t="shared" si="221"/>
        <v>4.2692070626205971E-5</v>
      </c>
      <c r="X765" s="20">
        <f t="shared" si="211"/>
        <v>2.908418889836665E-5</v>
      </c>
      <c r="Y765" s="20">
        <f t="shared" si="212"/>
        <v>3.1779877558338255E-5</v>
      </c>
      <c r="AA765" s="20">
        <f t="shared" si="222"/>
        <v>5.9250940956264763E-6</v>
      </c>
      <c r="AB765" s="50">
        <f t="shared" si="223"/>
        <v>3.8801553362844814E-6</v>
      </c>
      <c r="AD765" s="51">
        <f t="shared" si="224"/>
        <v>2.1176957477988392</v>
      </c>
      <c r="AE765" s="21">
        <f t="shared" si="225"/>
        <v>0.86141772760808988</v>
      </c>
      <c r="AG765" s="21">
        <f t="shared" si="213"/>
        <v>1.2778885670471769</v>
      </c>
      <c r="AH765" s="21">
        <f t="shared" si="214"/>
        <v>0.64123734240153774</v>
      </c>
      <c r="AJ765" s="21">
        <f t="shared" si="226"/>
        <v>0.26033423280045548</v>
      </c>
      <c r="AK765" s="21">
        <f t="shared" si="227"/>
        <v>7.8291695472293907E-2</v>
      </c>
    </row>
    <row r="766" spans="1:37" ht="17" thickBot="1" x14ac:dyDescent="0.25">
      <c r="A766" s="16">
        <v>43378</v>
      </c>
      <c r="B766" s="16"/>
      <c r="C766" s="17">
        <v>2894</v>
      </c>
      <c r="D766" s="19">
        <f t="shared" si="215"/>
        <v>-4.7287421545868513E-3</v>
      </c>
      <c r="F766" s="67">
        <v>1632.11</v>
      </c>
      <c r="G766" s="19">
        <f t="shared" si="216"/>
        <v>-8.9865262825534753E-3</v>
      </c>
      <c r="I766" s="30">
        <v>141.643036</v>
      </c>
      <c r="J766" s="48">
        <f t="shared" si="217"/>
        <v>-2.1945831861605369E-2</v>
      </c>
      <c r="L766" s="30">
        <v>43.963256999999999</v>
      </c>
      <c r="M766" s="19">
        <f t="shared" si="218"/>
        <v>-5.167563443023826E-3</v>
      </c>
      <c r="O766" s="30">
        <v>42.66</v>
      </c>
      <c r="P766" s="19">
        <f t="shared" si="219"/>
        <v>7.0370629360283488E-4</v>
      </c>
      <c r="R766" s="20">
        <f t="shared" si="209"/>
        <v>2.4168907873879976E-5</v>
      </c>
      <c r="S766" s="20">
        <f t="shared" si="210"/>
        <v>5.2060161891342623E-5</v>
      </c>
      <c r="U766" s="20">
        <f t="shared" si="220"/>
        <v>4.9681350240694947E-5</v>
      </c>
      <c r="V766" s="20">
        <f t="shared" si="221"/>
        <v>4.4674248924782791E-5</v>
      </c>
      <c r="X766" s="20">
        <f t="shared" si="211"/>
        <v>2.8427954661753605E-5</v>
      </c>
      <c r="Y766" s="20">
        <f t="shared" si="212"/>
        <v>3.0830806839682354E-5</v>
      </c>
      <c r="AA766" s="20">
        <f t="shared" si="222"/>
        <v>7.253446966092874E-6</v>
      </c>
      <c r="AB766" s="50">
        <f t="shared" si="223"/>
        <v>5.6848073287432558E-6</v>
      </c>
      <c r="AD766" s="51">
        <f t="shared" si="224"/>
        <v>2.0555893754052077</v>
      </c>
      <c r="AE766" s="21">
        <f t="shared" si="225"/>
        <v>0.85812735308093469</v>
      </c>
      <c r="AG766" s="21">
        <f t="shared" si="213"/>
        <v>1.1762200762276271</v>
      </c>
      <c r="AH766" s="21">
        <f t="shared" si="214"/>
        <v>0.59221496283532271</v>
      </c>
      <c r="AJ766" s="21">
        <f t="shared" si="226"/>
        <v>0.30011480055049899</v>
      </c>
      <c r="AK766" s="21">
        <f t="shared" si="227"/>
        <v>0.10919688149660968</v>
      </c>
    </row>
    <row r="767" spans="1:37" ht="17" thickBot="1" x14ac:dyDescent="0.25">
      <c r="A767" s="16">
        <v>43377</v>
      </c>
      <c r="B767" s="16"/>
      <c r="C767" s="17">
        <v>2907.75</v>
      </c>
      <c r="D767" s="19">
        <f t="shared" si="215"/>
        <v>-8.1016544431178339E-3</v>
      </c>
      <c r="F767" s="67">
        <v>1646.91</v>
      </c>
      <c r="G767" s="19">
        <f t="shared" si="216"/>
        <v>-1.4587534180184103E-2</v>
      </c>
      <c r="I767" s="30">
        <v>144.821259</v>
      </c>
      <c r="J767" s="48">
        <f t="shared" si="217"/>
        <v>-9.2909056856288474E-3</v>
      </c>
      <c r="L767" s="30">
        <v>44.19162</v>
      </c>
      <c r="M767" s="19">
        <f t="shared" si="218"/>
        <v>-8.8095633653295646E-3</v>
      </c>
      <c r="O767" s="30">
        <v>42.630001</v>
      </c>
      <c r="P767" s="19">
        <f t="shared" si="219"/>
        <v>1.7179694583631777E-2</v>
      </c>
      <c r="R767" s="20">
        <f t="shared" si="209"/>
        <v>2.5031298891566399E-5</v>
      </c>
      <c r="S767" s="20">
        <f t="shared" si="210"/>
        <v>5.1179289129312423E-5</v>
      </c>
      <c r="U767" s="20">
        <f t="shared" si="220"/>
        <v>4.9993291943076668E-5</v>
      </c>
      <c r="V767" s="20">
        <f t="shared" si="221"/>
        <v>4.2776954150916255E-5</v>
      </c>
      <c r="X767" s="20">
        <f t="shared" si="211"/>
        <v>2.8961061875013064E-5</v>
      </c>
      <c r="Y767" s="20">
        <f t="shared" si="212"/>
        <v>3.0353593567259257E-5</v>
      </c>
      <c r="AA767" s="20">
        <f t="shared" si="222"/>
        <v>8.2899379872235098E-6</v>
      </c>
      <c r="AB767" s="50">
        <f t="shared" si="223"/>
        <v>5.7821177981548881E-6</v>
      </c>
      <c r="AD767" s="51">
        <f t="shared" si="224"/>
        <v>1.9972312327715651</v>
      </c>
      <c r="AE767" s="21">
        <f t="shared" si="225"/>
        <v>0.83582548485254715</v>
      </c>
      <c r="AG767" s="21">
        <f t="shared" si="213"/>
        <v>1.1569939698483123</v>
      </c>
      <c r="AH767" s="21">
        <f t="shared" si="214"/>
        <v>0.59308353210155362</v>
      </c>
      <c r="AJ767" s="21">
        <f t="shared" si="226"/>
        <v>0.33118289319043587</v>
      </c>
      <c r="AK767" s="21">
        <f t="shared" si="227"/>
        <v>0.11297768875893273</v>
      </c>
    </row>
    <row r="768" spans="1:37" ht="17" thickBot="1" x14ac:dyDescent="0.25">
      <c r="A768" s="16">
        <v>43376</v>
      </c>
      <c r="B768" s="16"/>
      <c r="C768" s="17">
        <v>2931.5</v>
      </c>
      <c r="D768" s="19">
        <f t="shared" si="215"/>
        <v>1.0244152296396969E-3</v>
      </c>
      <c r="F768" s="67">
        <v>1671.29</v>
      </c>
      <c r="G768" s="19">
        <f t="shared" si="216"/>
        <v>9.2087147653439061E-3</v>
      </c>
      <c r="I768" s="30">
        <v>146.17939799999999</v>
      </c>
      <c r="J768" s="48">
        <f t="shared" si="217"/>
        <v>2.196115334740556E-2</v>
      </c>
      <c r="L768" s="30">
        <v>44.584389000000002</v>
      </c>
      <c r="M768" s="19">
        <f t="shared" si="218"/>
        <v>2.6526750492292805E-3</v>
      </c>
      <c r="O768" s="30">
        <v>41.91</v>
      </c>
      <c r="P768" s="19">
        <f t="shared" si="219"/>
        <v>9.8795180722890397E-3</v>
      </c>
      <c r="R768" s="20">
        <f t="shared" si="209"/>
        <v>2.4339668173948935E-5</v>
      </c>
      <c r="S768" s="20">
        <f t="shared" si="210"/>
        <v>4.8721705871359054E-5</v>
      </c>
      <c r="U768" s="20">
        <f t="shared" si="220"/>
        <v>4.9607912683248836E-5</v>
      </c>
      <c r="V768" s="20">
        <f t="shared" si="221"/>
        <v>4.1344374282146619E-5</v>
      </c>
      <c r="X768" s="20">
        <f t="shared" si="211"/>
        <v>2.8344584455315997E-5</v>
      </c>
      <c r="Y768" s="20">
        <f t="shared" si="212"/>
        <v>2.8759141044909195E-5</v>
      </c>
      <c r="AA768" s="20">
        <f t="shared" si="222"/>
        <v>1.1129527138892825E-5</v>
      </c>
      <c r="AB768" s="50">
        <f t="shared" si="223"/>
        <v>8.6504182703057728E-6</v>
      </c>
      <c r="AD768" s="51">
        <f t="shared" si="224"/>
        <v>2.0381507393081404</v>
      </c>
      <c r="AE768" s="21">
        <f t="shared" si="225"/>
        <v>0.84858223953219214</v>
      </c>
      <c r="AG768" s="21">
        <f t="shared" si="213"/>
        <v>1.1645427642129311</v>
      </c>
      <c r="AH768" s="21">
        <f t="shared" si="214"/>
        <v>0.5902736887095571</v>
      </c>
      <c r="AJ768" s="21">
        <f t="shared" si="226"/>
        <v>0.45725878674077008</v>
      </c>
      <c r="AK768" s="21">
        <f t="shared" si="227"/>
        <v>0.17754752457037637</v>
      </c>
    </row>
    <row r="769" spans="1:37" ht="17" thickBot="1" x14ac:dyDescent="0.25">
      <c r="A769" s="16">
        <v>43375</v>
      </c>
      <c r="B769" s="16"/>
      <c r="C769" s="17">
        <v>2928.5</v>
      </c>
      <c r="D769" s="19">
        <f t="shared" si="215"/>
        <v>-5.1194539249144189E-4</v>
      </c>
      <c r="F769" s="67">
        <v>1656.04</v>
      </c>
      <c r="G769" s="19">
        <f t="shared" si="216"/>
        <v>-1.0131560858104405E-2</v>
      </c>
      <c r="I769" s="30">
        <v>143.038116</v>
      </c>
      <c r="J769" s="48">
        <f t="shared" si="217"/>
        <v>1.6679838994572371E-2</v>
      </c>
      <c r="L769" s="30">
        <v>44.466434</v>
      </c>
      <c r="M769" s="19">
        <f t="shared" si="218"/>
        <v>2.8644936839954394E-3</v>
      </c>
      <c r="O769" s="30">
        <v>41.5</v>
      </c>
      <c r="P769" s="19">
        <f t="shared" si="219"/>
        <v>-7.177009741076823E-3</v>
      </c>
      <c r="R769" s="20">
        <f t="shared" si="209"/>
        <v>2.4383678434575165E-5</v>
      </c>
      <c r="S769" s="20">
        <f t="shared" si="210"/>
        <v>4.7823116053718779E-5</v>
      </c>
      <c r="U769" s="20">
        <f t="shared" si="220"/>
        <v>4.9561599346909886E-5</v>
      </c>
      <c r="V769" s="20">
        <f t="shared" si="221"/>
        <v>3.917158806544391E-5</v>
      </c>
      <c r="X769" s="20">
        <f t="shared" si="211"/>
        <v>2.8429341543614146E-5</v>
      </c>
      <c r="Y769" s="20">
        <f t="shared" si="212"/>
        <v>2.8634481084023408E-5</v>
      </c>
      <c r="AA769" s="20">
        <f t="shared" si="222"/>
        <v>1.0076921899078818E-5</v>
      </c>
      <c r="AB769" s="50">
        <f t="shared" si="223"/>
        <v>7.8947431615662984E-6</v>
      </c>
      <c r="AD769" s="51">
        <f t="shared" si="224"/>
        <v>2.0325727096463573</v>
      </c>
      <c r="AE769" s="21">
        <f t="shared" si="225"/>
        <v>0.81909317706197193</v>
      </c>
      <c r="AG769" s="21">
        <f t="shared" si="213"/>
        <v>1.1659168496621239</v>
      </c>
      <c r="AH769" s="21">
        <f t="shared" si="214"/>
        <v>0.59875816230500023</v>
      </c>
      <c r="AJ769" s="21">
        <f t="shared" si="226"/>
        <v>0.4132650422747583</v>
      </c>
      <c r="AK769" s="21">
        <f t="shared" si="227"/>
        <v>0.16508215718729591</v>
      </c>
    </row>
    <row r="770" spans="1:37" ht="17" thickBot="1" x14ac:dyDescent="0.25">
      <c r="A770" s="16">
        <v>43374</v>
      </c>
      <c r="B770" s="16"/>
      <c r="C770" s="17">
        <v>2930</v>
      </c>
      <c r="D770" s="19">
        <f t="shared" si="215"/>
        <v>3.7684138403561995E-3</v>
      </c>
      <c r="F770" s="67">
        <v>1672.99</v>
      </c>
      <c r="G770" s="19">
        <f t="shared" si="216"/>
        <v>-1.3898630766782327E-2</v>
      </c>
      <c r="I770" s="30">
        <v>140.691406</v>
      </c>
      <c r="J770" s="48">
        <f t="shared" si="217"/>
        <v>-1.3773317063282553E-3</v>
      </c>
      <c r="L770" s="30">
        <v>44.339424000000001</v>
      </c>
      <c r="M770" s="19">
        <f t="shared" si="218"/>
        <v>4.5222666557800384E-3</v>
      </c>
      <c r="O770" s="30">
        <v>41.799999</v>
      </c>
      <c r="P770" s="19">
        <f t="shared" si="219"/>
        <v>-9.0090327169274342E-3</v>
      </c>
      <c r="R770" s="20">
        <f t="shared" si="209"/>
        <v>2.4374233143756211E-5</v>
      </c>
      <c r="S770" s="20">
        <f t="shared" si="210"/>
        <v>4.6620598001206419E-5</v>
      </c>
      <c r="U770" s="20">
        <f t="shared" si="220"/>
        <v>4.9909643394477479E-5</v>
      </c>
      <c r="V770" s="20">
        <f t="shared" si="221"/>
        <v>4.1238131141001013E-5</v>
      </c>
      <c r="X770" s="20">
        <f t="shared" si="211"/>
        <v>2.8443114078106372E-5</v>
      </c>
      <c r="Y770" s="20">
        <f t="shared" si="212"/>
        <v>2.8793808502599051E-5</v>
      </c>
      <c r="AA770" s="20">
        <f t="shared" si="222"/>
        <v>1.0068781214165996E-5</v>
      </c>
      <c r="AB770" s="50">
        <f t="shared" si="223"/>
        <v>6.9870975993567752E-6</v>
      </c>
      <c r="AD770" s="51">
        <f t="shared" si="224"/>
        <v>2.047639533933912</v>
      </c>
      <c r="AE770" s="21">
        <f t="shared" si="225"/>
        <v>0.88454745132042023</v>
      </c>
      <c r="AG770" s="21">
        <f t="shared" si="213"/>
        <v>1.1669337004513087</v>
      </c>
      <c r="AH770" s="21">
        <f t="shared" si="214"/>
        <v>0.61761988771259313</v>
      </c>
      <c r="AJ770" s="21">
        <f t="shared" si="226"/>
        <v>0.41309119982489584</v>
      </c>
      <c r="AK770" s="21">
        <f t="shared" si="227"/>
        <v>0.14987147095745035</v>
      </c>
    </row>
    <row r="771" spans="1:37" ht="17" thickBot="1" x14ac:dyDescent="0.25">
      <c r="A771" s="16">
        <v>43371</v>
      </c>
      <c r="B771" s="16"/>
      <c r="C771" s="17">
        <v>2919</v>
      </c>
      <c r="D771" s="19">
        <f t="shared" si="215"/>
        <v>-3.4246575342467001E-4</v>
      </c>
      <c r="F771" s="67">
        <v>1696.57</v>
      </c>
      <c r="G771" s="19">
        <f t="shared" si="216"/>
        <v>3.5728440193312228E-3</v>
      </c>
      <c r="I771" s="30">
        <v>140.88545199999999</v>
      </c>
      <c r="J771" s="48">
        <f t="shared" si="217"/>
        <v>1.3106690311959213E-4</v>
      </c>
      <c r="L771" s="30">
        <v>44.139811999999999</v>
      </c>
      <c r="M771" s="19">
        <f t="shared" si="218"/>
        <v>6.6210358740148578E-3</v>
      </c>
      <c r="O771" s="30">
        <v>42.18</v>
      </c>
      <c r="P771" s="19">
        <f t="shared" si="219"/>
        <v>-9.4744194818952021E-4</v>
      </c>
      <c r="R771" s="20">
        <f t="shared" si="209"/>
        <v>2.4399196923009144E-5</v>
      </c>
      <c r="S771" s="20">
        <f t="shared" si="210"/>
        <v>4.5018694633974915E-5</v>
      </c>
      <c r="U771" s="20">
        <f t="shared" si="220"/>
        <v>5.0577530962949213E-5</v>
      </c>
      <c r="V771" s="20">
        <f t="shared" si="221"/>
        <v>4.2522242521062637E-5</v>
      </c>
      <c r="X771" s="20">
        <f t="shared" si="211"/>
        <v>2.84731048600085E-5</v>
      </c>
      <c r="Y771" s="20">
        <f t="shared" si="212"/>
        <v>2.9613031302892982E-5</v>
      </c>
      <c r="AA771" s="20">
        <f t="shared" si="222"/>
        <v>1.0645178661277352E-5</v>
      </c>
      <c r="AB771" s="50">
        <f t="shared" si="223"/>
        <v>5.6906187596246184E-6</v>
      </c>
      <c r="AD771" s="51">
        <f t="shared" si="224"/>
        <v>2.0729178555566783</v>
      </c>
      <c r="AE771" s="21">
        <f t="shared" si="225"/>
        <v>0.94454632385035342</v>
      </c>
      <c r="AG771" s="21">
        <f t="shared" si="213"/>
        <v>1.1669689354880999</v>
      </c>
      <c r="AH771" s="21">
        <f t="shared" si="214"/>
        <v>0.6577940907363512</v>
      </c>
      <c r="AJ771" s="21">
        <f t="shared" si="226"/>
        <v>0.43629217366734896</v>
      </c>
      <c r="AK771" s="21">
        <f t="shared" si="227"/>
        <v>0.1264056811485155</v>
      </c>
    </row>
    <row r="772" spans="1:37" ht="17" thickBot="1" x14ac:dyDescent="0.25">
      <c r="A772" s="16">
        <v>43370</v>
      </c>
      <c r="B772" s="16"/>
      <c r="C772" s="17">
        <v>2920</v>
      </c>
      <c r="D772" s="19">
        <f t="shared" si="215"/>
        <v>2.9194573244031297E-3</v>
      </c>
      <c r="F772" s="67">
        <v>1690.53</v>
      </c>
      <c r="G772" s="19">
        <f t="shared" si="216"/>
        <v>-6.3844503165622069E-4</v>
      </c>
      <c r="I772" s="30">
        <v>140.86698899999999</v>
      </c>
      <c r="J772" s="48">
        <f t="shared" si="217"/>
        <v>-4.5699673661282469E-3</v>
      </c>
      <c r="L772" s="30">
        <v>43.849482999999999</v>
      </c>
      <c r="M772" s="19">
        <f t="shared" si="218"/>
        <v>-1.6524497415444372E-3</v>
      </c>
      <c r="O772" s="30">
        <v>42.220001000000003</v>
      </c>
      <c r="P772" s="19">
        <f t="shared" si="219"/>
        <v>3.8040893056565661E-3</v>
      </c>
      <c r="R772" s="20">
        <f t="shared" si="209"/>
        <v>2.4872108105658975E-5</v>
      </c>
      <c r="S772" s="20">
        <f t="shared" si="210"/>
        <v>4.5341554642476849E-5</v>
      </c>
      <c r="U772" s="20">
        <f t="shared" si="220"/>
        <v>5.21012473573238E-5</v>
      </c>
      <c r="V772" s="20">
        <f t="shared" si="221"/>
        <v>4.3946032208076296E-5</v>
      </c>
      <c r="X772" s="20">
        <f t="shared" si="211"/>
        <v>2.9354788758686343E-5</v>
      </c>
      <c r="Y772" s="20">
        <f t="shared" si="212"/>
        <v>3.0198554657024165E-5</v>
      </c>
      <c r="AA772" s="20">
        <f t="shared" si="222"/>
        <v>1.0704166938762436E-5</v>
      </c>
      <c r="AB772" s="50">
        <f t="shared" si="223"/>
        <v>5.8952729082114538E-6</v>
      </c>
      <c r="AD772" s="51">
        <f t="shared" si="224"/>
        <v>2.0947660381658428</v>
      </c>
      <c r="AE772" s="21">
        <f t="shared" si="225"/>
        <v>0.96922199855288593</v>
      </c>
      <c r="AG772" s="21">
        <f t="shared" si="213"/>
        <v>1.180229220377482</v>
      </c>
      <c r="AH772" s="21">
        <f t="shared" si="214"/>
        <v>0.66602380300241348</v>
      </c>
      <c r="AJ772" s="21">
        <f t="shared" si="226"/>
        <v>0.43036830224805084</v>
      </c>
      <c r="AK772" s="21">
        <f t="shared" si="227"/>
        <v>0.13001920544401996</v>
      </c>
    </row>
    <row r="773" spans="1:37" ht="17" thickBot="1" x14ac:dyDescent="0.25">
      <c r="A773" s="16">
        <v>43369</v>
      </c>
      <c r="B773" s="16"/>
      <c r="C773" s="17">
        <v>2911.5</v>
      </c>
      <c r="D773" s="19">
        <f t="shared" si="215"/>
        <v>-3.3376123234916122E-3</v>
      </c>
      <c r="F773" s="67">
        <v>1691.61</v>
      </c>
      <c r="G773" s="19">
        <f t="shared" si="216"/>
        <v>-1.0065484167344541E-2</v>
      </c>
      <c r="I773" s="30">
        <v>141.51370199999999</v>
      </c>
      <c r="J773" s="48">
        <f t="shared" si="217"/>
        <v>-5.9705602045601047E-3</v>
      </c>
      <c r="L773" s="30">
        <v>43.922061999999997</v>
      </c>
      <c r="M773" s="19">
        <f t="shared" si="218"/>
        <v>-1.2380019740088066E-3</v>
      </c>
      <c r="O773" s="30">
        <v>42.060001</v>
      </c>
      <c r="P773" s="19">
        <f t="shared" si="219"/>
        <v>-8.9537702392500362E-3</v>
      </c>
      <c r="R773" s="20">
        <f t="shared" si="209"/>
        <v>2.4917292239532435E-5</v>
      </c>
      <c r="S773" s="20">
        <f t="shared" si="210"/>
        <v>4.5329529242048785E-5</v>
      </c>
      <c r="U773" s="20">
        <f t="shared" si="220"/>
        <v>5.1785778145688997E-5</v>
      </c>
      <c r="V773" s="20">
        <f t="shared" si="221"/>
        <v>4.3942865835379027E-5</v>
      </c>
      <c r="X773" s="20">
        <f t="shared" si="211"/>
        <v>2.9656210249635771E-5</v>
      </c>
      <c r="Y773" s="20">
        <f t="shared" si="212"/>
        <v>3.0132918316809394E-5</v>
      </c>
      <c r="AA773" s="20">
        <f t="shared" si="222"/>
        <v>1.0814315250150458E-5</v>
      </c>
      <c r="AB773" s="50">
        <f t="shared" si="223"/>
        <v>5.8959782146596539E-6</v>
      </c>
      <c r="AD773" s="51">
        <f t="shared" si="224"/>
        <v>2.0783068099000128</v>
      </c>
      <c r="AE773" s="21">
        <f t="shared" si="225"/>
        <v>0.9694092696338118</v>
      </c>
      <c r="AG773" s="21">
        <f t="shared" si="213"/>
        <v>1.1901859144463869</v>
      </c>
      <c r="AH773" s="21">
        <f t="shared" si="214"/>
        <v>0.66475250947140563</v>
      </c>
      <c r="AJ773" s="21">
        <f t="shared" si="226"/>
        <v>0.43400844466530947</v>
      </c>
      <c r="AK773" s="21">
        <f t="shared" si="227"/>
        <v>0.13006925757328183</v>
      </c>
    </row>
    <row r="774" spans="1:37" ht="17" thickBot="1" x14ac:dyDescent="0.25">
      <c r="A774" s="16">
        <v>43368</v>
      </c>
      <c r="B774" s="16"/>
      <c r="C774" s="17">
        <v>2921.25</v>
      </c>
      <c r="D774" s="19">
        <f t="shared" si="215"/>
        <v>-1.4527431208340991E-3</v>
      </c>
      <c r="F774" s="67">
        <v>1708.81</v>
      </c>
      <c r="G774" s="19">
        <f t="shared" si="216"/>
        <v>2.0465367203810203E-3</v>
      </c>
      <c r="I774" s="30">
        <v>142.36369300000001</v>
      </c>
      <c r="J774" s="48">
        <f t="shared" si="217"/>
        <v>5.8437362779906188E-4</v>
      </c>
      <c r="L774" s="30">
        <v>43.976505000000003</v>
      </c>
      <c r="M774" s="19">
        <f t="shared" si="218"/>
        <v>6.1955514352507457E-4</v>
      </c>
      <c r="O774" s="30">
        <v>42.439999</v>
      </c>
      <c r="P774" s="19">
        <f t="shared" si="219"/>
        <v>1.415714926481515E-3</v>
      </c>
      <c r="R774" s="20">
        <f t="shared" si="209"/>
        <v>2.4788212403794599E-5</v>
      </c>
      <c r="S774" s="20">
        <f t="shared" si="210"/>
        <v>4.433951047563237E-5</v>
      </c>
      <c r="U774" s="20">
        <f t="shared" si="220"/>
        <v>5.1527460100908595E-5</v>
      </c>
      <c r="V774" s="20">
        <f t="shared" si="221"/>
        <v>4.3167788723840046E-5</v>
      </c>
      <c r="X774" s="20">
        <f t="shared" si="211"/>
        <v>3.0557653917284435E-5</v>
      </c>
      <c r="Y774" s="20">
        <f t="shared" si="212"/>
        <v>2.7713491873908808E-5</v>
      </c>
      <c r="AA774" s="20">
        <f t="shared" si="222"/>
        <v>1.0872421648476839E-5</v>
      </c>
      <c r="AB774" s="50">
        <f t="shared" si="223"/>
        <v>3.3880122216110265E-6</v>
      </c>
      <c r="AD774" s="51">
        <f t="shared" si="224"/>
        <v>2.0787081884541512</v>
      </c>
      <c r="AE774" s="21">
        <f t="shared" si="225"/>
        <v>0.97357386810943103</v>
      </c>
      <c r="AG774" s="21">
        <f t="shared" si="213"/>
        <v>1.2327493979600823</v>
      </c>
      <c r="AH774" s="21">
        <f t="shared" si="214"/>
        <v>0.62502927020674459</v>
      </c>
      <c r="AJ774" s="21">
        <f t="shared" si="226"/>
        <v>0.43861257404799708</v>
      </c>
      <c r="AK774" s="21">
        <f t="shared" si="227"/>
        <v>7.6410681698278415E-2</v>
      </c>
    </row>
    <row r="775" spans="1:37" ht="17" thickBot="1" x14ac:dyDescent="0.25">
      <c r="A775" s="16">
        <v>43367</v>
      </c>
      <c r="B775" s="16"/>
      <c r="C775" s="17">
        <v>2925.5</v>
      </c>
      <c r="D775" s="19">
        <f t="shared" si="215"/>
        <v>-5.9463132857627832E-3</v>
      </c>
      <c r="F775" s="67">
        <v>1705.32</v>
      </c>
      <c r="G775" s="19">
        <f t="shared" si="216"/>
        <v>-4.08802093066718E-3</v>
      </c>
      <c r="I775" s="30">
        <v>142.28054800000001</v>
      </c>
      <c r="J775" s="48">
        <f t="shared" si="217"/>
        <v>-1.5219145323006833E-2</v>
      </c>
      <c r="L775" s="30">
        <v>43.949275999999998</v>
      </c>
      <c r="M775" s="19">
        <f t="shared" si="218"/>
        <v>-2.4713470211046307E-3</v>
      </c>
      <c r="O775" s="30">
        <v>42.380001</v>
      </c>
      <c r="P775" s="19">
        <f t="shared" si="219"/>
        <v>3.3154583130180271E-2</v>
      </c>
      <c r="R775" s="20">
        <f t="shared" si="209"/>
        <v>2.4941069379703216E-5</v>
      </c>
      <c r="S775" s="20">
        <f t="shared" si="210"/>
        <v>4.529721169700965E-5</v>
      </c>
      <c r="U775" s="20">
        <f t="shared" si="220"/>
        <v>5.1906096359312769E-5</v>
      </c>
      <c r="V775" s="20">
        <f t="shared" si="221"/>
        <v>4.3959075663382898E-5</v>
      </c>
      <c r="X775" s="20">
        <f t="shared" si="211"/>
        <v>3.0168719617923186E-5</v>
      </c>
      <c r="Y775" s="20">
        <f t="shared" si="212"/>
        <v>2.6895654019899851E-5</v>
      </c>
      <c r="AA775" s="20">
        <f t="shared" si="222"/>
        <v>1.2835199372159137E-5</v>
      </c>
      <c r="AB775" s="50">
        <f t="shared" si="223"/>
        <v>7.6734353657001671E-6</v>
      </c>
      <c r="AD775" s="51">
        <f t="shared" si="224"/>
        <v>2.0811495918275829</v>
      </c>
      <c r="AE775" s="21">
        <f t="shared" si="225"/>
        <v>0.97045875488810518</v>
      </c>
      <c r="AG775" s="21">
        <f t="shared" si="213"/>
        <v>1.2096000840474859</v>
      </c>
      <c r="AH775" s="21">
        <f t="shared" si="214"/>
        <v>0.59375959385322163</v>
      </c>
      <c r="AJ775" s="21">
        <f t="shared" si="226"/>
        <v>0.51462105239979361</v>
      </c>
      <c r="AK775" s="21">
        <f t="shared" si="227"/>
        <v>0.16940193619482186</v>
      </c>
    </row>
    <row r="776" spans="1:37" ht="17" thickBot="1" x14ac:dyDescent="0.25">
      <c r="A776" s="16">
        <v>43364</v>
      </c>
      <c r="B776" s="16"/>
      <c r="C776" s="17">
        <v>2943</v>
      </c>
      <c r="D776" s="19">
        <f t="shared" si="215"/>
        <v>3.0674846625766694E-3</v>
      </c>
      <c r="F776" s="67">
        <v>1712.32</v>
      </c>
      <c r="G776" s="19">
        <f t="shared" si="216"/>
        <v>-4.5692892604263236E-3</v>
      </c>
      <c r="I776" s="30">
        <v>144.479401</v>
      </c>
      <c r="J776" s="48">
        <f t="shared" si="217"/>
        <v>2.4357388361546661E-3</v>
      </c>
      <c r="L776" s="30">
        <v>44.058159000000003</v>
      </c>
      <c r="M776" s="19">
        <f t="shared" si="218"/>
        <v>1.7389544137558222E-2</v>
      </c>
      <c r="O776" s="30">
        <v>41.02</v>
      </c>
      <c r="P776" s="19">
        <f t="shared" si="219"/>
        <v>4.1616158708257522E-3</v>
      </c>
      <c r="R776" s="20">
        <f t="shared" ref="R776:R839" si="228">VAR(D776:D865)</f>
        <v>2.5313463496663155E-5</v>
      </c>
      <c r="S776" s="20">
        <f t="shared" ref="S776:S839" si="229">VAR(G776:G865)</f>
        <v>4.5040413190414123E-5</v>
      </c>
      <c r="U776" s="20">
        <f t="shared" si="220"/>
        <v>5.2477714973672937E-5</v>
      </c>
      <c r="V776" s="20">
        <f t="shared" si="221"/>
        <v>4.3272679378629168E-5</v>
      </c>
      <c r="X776" s="20">
        <f t="shared" ref="X776:X839" si="230">COVAR(D776:D865,M776:M865)</f>
        <v>3.0478179209562251E-5</v>
      </c>
      <c r="Y776" s="20">
        <f t="shared" ref="Y776:Y839" si="231">COVAR(G776:G865,M776:M865)</f>
        <v>2.6765013483744884E-5</v>
      </c>
      <c r="AA776" s="20">
        <f t="shared" si="222"/>
        <v>1.4953624060424557E-5</v>
      </c>
      <c r="AB776" s="50">
        <f t="shared" si="223"/>
        <v>9.3102707676854411E-6</v>
      </c>
      <c r="AD776" s="51">
        <f t="shared" si="224"/>
        <v>2.0731147667955669</v>
      </c>
      <c r="AE776" s="21">
        <f t="shared" si="225"/>
        <v>0.96075227364563387</v>
      </c>
      <c r="AG776" s="21">
        <f t="shared" ref="AG776:AG839" si="232">X776/R776</f>
        <v>1.2040303853947096</v>
      </c>
      <c r="AH776" s="21">
        <f t="shared" ref="AH776:AH839" si="233">Y776/S776</f>
        <v>0.59424440381113641</v>
      </c>
      <c r="AJ776" s="21">
        <f t="shared" si="226"/>
        <v>0.59073797081919499</v>
      </c>
      <c r="AK776" s="21">
        <f t="shared" si="227"/>
        <v>0.20670926637207074</v>
      </c>
    </row>
    <row r="777" spans="1:37" ht="17" thickBot="1" x14ac:dyDescent="0.25">
      <c r="A777" s="16">
        <v>43363</v>
      </c>
      <c r="B777" s="16"/>
      <c r="C777" s="17">
        <v>2934</v>
      </c>
      <c r="D777" s="19">
        <f t="shared" ref="D777:D840" si="234">C777/C778 - 1</f>
        <v>8.2474226804123418E-3</v>
      </c>
      <c r="F777" s="67">
        <v>1720.18</v>
      </c>
      <c r="G777" s="19">
        <f t="shared" ref="G777:G840" si="235">F777/F778 - 1</f>
        <v>1.0129600159724639E-2</v>
      </c>
      <c r="I777" s="30">
        <v>144.128342</v>
      </c>
      <c r="J777" s="48">
        <f t="shared" ref="J777:J840" si="236">I777/I778-1</f>
        <v>2.1209771193168248E-2</v>
      </c>
      <c r="L777" s="30">
        <v>43.305103000000003</v>
      </c>
      <c r="M777" s="19">
        <f t="shared" ref="M777:M840" si="237">L777/L778 - 1</f>
        <v>9.5178858962399193E-3</v>
      </c>
      <c r="O777" s="30">
        <v>40.849997999999999</v>
      </c>
      <c r="P777" s="19">
        <f t="shared" ref="P777:P840" si="238">O777/O778 - 1</f>
        <v>8.3929897997032654E-3</v>
      </c>
      <c r="R777" s="20">
        <f t="shared" si="228"/>
        <v>2.5258071328339171E-5</v>
      </c>
      <c r="S777" s="20">
        <f t="shared" si="229"/>
        <v>4.4977185741189207E-5</v>
      </c>
      <c r="U777" s="20">
        <f t="shared" ref="U777:U840" si="239">COVAR(D777:D866,J777:J866)</f>
        <v>5.2416233578350978E-5</v>
      </c>
      <c r="V777" s="20">
        <f t="shared" ref="V777:V840" si="240">COVAR(G777:G866,J777:J866)</f>
        <v>4.3271326100031838E-5</v>
      </c>
      <c r="X777" s="20">
        <f t="shared" si="230"/>
        <v>3.0080878924003155E-5</v>
      </c>
      <c r="Y777" s="20">
        <f t="shared" si="231"/>
        <v>2.8060319551706137E-5</v>
      </c>
      <c r="AA777" s="20">
        <f t="shared" ref="AA777:AA840" si="241">COVAR(D777:D866,P777:P866)</f>
        <v>1.4839336772145957E-5</v>
      </c>
      <c r="AB777" s="50">
        <f t="shared" ref="AB777:AB840" si="242">COVAR(G777:G866,P777:P866)</f>
        <v>8.2361558565508323E-6</v>
      </c>
      <c r="AD777" s="51">
        <f t="shared" ref="AD777:AD840" si="243">U777/R777</f>
        <v>2.0752270787809821</v>
      </c>
      <c r="AE777" s="21">
        <f t="shared" ref="AE777:AE840" si="244">V777/S777</f>
        <v>0.9620727794981806</v>
      </c>
      <c r="AG777" s="21">
        <f t="shared" si="232"/>
        <v>1.1909412453932247</v>
      </c>
      <c r="AH777" s="21">
        <f t="shared" si="233"/>
        <v>0.62387895305795127</v>
      </c>
      <c r="AJ777" s="21">
        <f t="shared" ref="AJ777:AJ840" si="245">AA777/R777</f>
        <v>0.58750870481137829</v>
      </c>
      <c r="AK777" s="21">
        <f t="shared" ref="AK777:AK840" si="246">AB777/S777</f>
        <v>0.18311852377656268</v>
      </c>
    </row>
    <row r="778" spans="1:37" ht="17" thickBot="1" x14ac:dyDescent="0.25">
      <c r="A778" s="16">
        <v>43362</v>
      </c>
      <c r="B778" s="16"/>
      <c r="C778" s="17">
        <v>2910</v>
      </c>
      <c r="D778" s="19">
        <f t="shared" si="234"/>
        <v>1.2041974883880702E-3</v>
      </c>
      <c r="F778" s="67">
        <v>1702.93</v>
      </c>
      <c r="G778" s="19">
        <f t="shared" si="235"/>
        <v>-4.6990888209611503E-3</v>
      </c>
      <c r="I778" s="30">
        <v>141.13490300000001</v>
      </c>
      <c r="J778" s="48">
        <f t="shared" si="236"/>
        <v>2.4753512249143794E-2</v>
      </c>
      <c r="L778" s="30">
        <v>42.896816000000001</v>
      </c>
      <c r="M778" s="19">
        <f t="shared" si="237"/>
        <v>-3.7928120754846528E-3</v>
      </c>
      <c r="O778" s="30">
        <v>40.509998000000003</v>
      </c>
      <c r="P778" s="19">
        <f t="shared" si="238"/>
        <v>-1.1469058077110628E-2</v>
      </c>
      <c r="R778" s="20">
        <f t="shared" si="228"/>
        <v>2.4745853906782585E-5</v>
      </c>
      <c r="S778" s="20">
        <f t="shared" si="229"/>
        <v>4.4001241736902002E-5</v>
      </c>
      <c r="U778" s="20">
        <f t="shared" si="239"/>
        <v>5.0871106923629775E-5</v>
      </c>
      <c r="V778" s="20">
        <f t="shared" si="240"/>
        <v>4.1150285779329221E-5</v>
      </c>
      <c r="X778" s="20">
        <f t="shared" si="230"/>
        <v>2.903432677447462E-5</v>
      </c>
      <c r="Y778" s="20">
        <f t="shared" si="231"/>
        <v>2.700489508848656E-5</v>
      </c>
      <c r="AA778" s="20">
        <f t="shared" si="241"/>
        <v>1.4326010441140563E-5</v>
      </c>
      <c r="AB778" s="50">
        <f t="shared" si="242"/>
        <v>7.6057600595874395E-6</v>
      </c>
      <c r="AD778" s="51">
        <f t="shared" si="243"/>
        <v>2.0557426353222965</v>
      </c>
      <c r="AE778" s="21">
        <f t="shared" si="244"/>
        <v>0.9352073749504709</v>
      </c>
      <c r="AG778" s="21">
        <f t="shared" si="232"/>
        <v>1.1733006621572517</v>
      </c>
      <c r="AH778" s="21">
        <f t="shared" si="233"/>
        <v>0.61373029538479329</v>
      </c>
      <c r="AJ778" s="21">
        <f t="shared" si="245"/>
        <v>0.57892568569694625</v>
      </c>
      <c r="AK778" s="21">
        <f t="shared" si="246"/>
        <v>0.17285330502863527</v>
      </c>
    </row>
    <row r="779" spans="1:37" ht="17" thickBot="1" x14ac:dyDescent="0.25">
      <c r="A779" s="16">
        <v>43361</v>
      </c>
      <c r="B779" s="16"/>
      <c r="C779" s="17">
        <v>2906.5</v>
      </c>
      <c r="D779" s="19">
        <f t="shared" si="234"/>
        <v>5.3614666205465955E-3</v>
      </c>
      <c r="F779" s="67">
        <v>1710.97</v>
      </c>
      <c r="G779" s="19">
        <f t="shared" si="235"/>
        <v>4.3556103431070525E-3</v>
      </c>
      <c r="I779" s="30">
        <v>137.725708</v>
      </c>
      <c r="J779" s="48">
        <f t="shared" si="236"/>
        <v>1.9491322894688912E-2</v>
      </c>
      <c r="L779" s="30">
        <v>43.060135000000002</v>
      </c>
      <c r="M779" s="19">
        <f t="shared" si="237"/>
        <v>7.4292880908382042E-3</v>
      </c>
      <c r="O779" s="30">
        <v>40.98</v>
      </c>
      <c r="P779" s="19">
        <f t="shared" si="238"/>
        <v>0</v>
      </c>
      <c r="R779" s="20">
        <f t="shared" si="228"/>
        <v>2.5398276646696629E-5</v>
      </c>
      <c r="S779" s="20">
        <f t="shared" si="229"/>
        <v>4.385360689370436E-5</v>
      </c>
      <c r="U779" s="20">
        <f t="shared" si="239"/>
        <v>5.1516807399823519E-5</v>
      </c>
      <c r="V779" s="20">
        <f t="shared" si="240"/>
        <v>4.304734838305941E-5</v>
      </c>
      <c r="X779" s="20">
        <f t="shared" si="230"/>
        <v>2.9495141695846355E-5</v>
      </c>
      <c r="Y779" s="20">
        <f t="shared" si="231"/>
        <v>2.6984681215863972E-5</v>
      </c>
      <c r="AA779" s="20">
        <f t="shared" si="241"/>
        <v>1.5101389909372306E-5</v>
      </c>
      <c r="AB779" s="50">
        <f t="shared" si="242"/>
        <v>7.1403197938000321E-6</v>
      </c>
      <c r="AD779" s="51">
        <f t="shared" si="243"/>
        <v>2.0283583849585298</v>
      </c>
      <c r="AE779" s="21">
        <f t="shared" si="244"/>
        <v>0.98161477315653378</v>
      </c>
      <c r="AG779" s="21">
        <f t="shared" si="232"/>
        <v>1.1613048438734357</v>
      </c>
      <c r="AH779" s="21">
        <f t="shared" si="233"/>
        <v>0.61533550207788956</v>
      </c>
      <c r="AJ779" s="21">
        <f t="shared" si="245"/>
        <v>0.59458325143239332</v>
      </c>
      <c r="AK779" s="21">
        <f t="shared" si="246"/>
        <v>0.16282172207880805</v>
      </c>
    </row>
    <row r="780" spans="1:37" ht="17" thickBot="1" x14ac:dyDescent="0.25">
      <c r="A780" s="16">
        <v>43360</v>
      </c>
      <c r="B780" s="16"/>
      <c r="C780" s="17">
        <v>2891</v>
      </c>
      <c r="D780" s="19">
        <f t="shared" si="234"/>
        <v>-5.247311827957013E-3</v>
      </c>
      <c r="F780" s="67">
        <v>1703.55</v>
      </c>
      <c r="G780" s="19">
        <f t="shared" si="235"/>
        <v>-1.0553400088283871E-2</v>
      </c>
      <c r="I780" s="30">
        <v>135.09257500000001</v>
      </c>
      <c r="J780" s="48">
        <f t="shared" si="236"/>
        <v>9.1095857405860681E-3</v>
      </c>
      <c r="L780" s="30">
        <v>42.742587999999998</v>
      </c>
      <c r="M780" s="19">
        <f t="shared" si="237"/>
        <v>-6.118234493854624E-3</v>
      </c>
      <c r="O780" s="30">
        <v>40.98</v>
      </c>
      <c r="P780" s="19">
        <f t="shared" si="238"/>
        <v>9.7706401995756309E-4</v>
      </c>
      <c r="R780" s="20">
        <f t="shared" si="228"/>
        <v>2.6036253606959722E-5</v>
      </c>
      <c r="S780" s="20">
        <f t="shared" si="229"/>
        <v>4.4025738875246969E-5</v>
      </c>
      <c r="U780" s="20">
        <f t="shared" si="239"/>
        <v>5.2290717607577706E-5</v>
      </c>
      <c r="V780" s="20">
        <f t="shared" si="240"/>
        <v>4.3329570495673005E-5</v>
      </c>
      <c r="X780" s="20">
        <f t="shared" si="230"/>
        <v>2.9805184203832482E-5</v>
      </c>
      <c r="Y780" s="20">
        <f t="shared" si="231"/>
        <v>2.710617395358808E-5</v>
      </c>
      <c r="AA780" s="20">
        <f t="shared" si="241"/>
        <v>1.4553052827409361E-5</v>
      </c>
      <c r="AB780" s="50">
        <f t="shared" si="242"/>
        <v>6.8344580022293167E-6</v>
      </c>
      <c r="AD780" s="51">
        <f t="shared" si="243"/>
        <v>2.0083810212080562</v>
      </c>
      <c r="AE780" s="21">
        <f t="shared" si="244"/>
        <v>0.98418724143286607</v>
      </c>
      <c r="AG780" s="21">
        <f t="shared" si="232"/>
        <v>1.144757024331077</v>
      </c>
      <c r="AH780" s="21">
        <f t="shared" si="233"/>
        <v>0.61568924556603533</v>
      </c>
      <c r="AJ780" s="21">
        <f t="shared" si="245"/>
        <v>0.55895341346341776</v>
      </c>
      <c r="AK780" s="21">
        <f t="shared" si="246"/>
        <v>0.15523778082625031</v>
      </c>
    </row>
    <row r="781" spans="1:37" ht="17" thickBot="1" x14ac:dyDescent="0.25">
      <c r="A781" s="16">
        <v>43357</v>
      </c>
      <c r="B781" s="16"/>
      <c r="C781" s="17">
        <v>2906.25</v>
      </c>
      <c r="D781" s="19">
        <f t="shared" si="234"/>
        <v>3.4420445744776096E-4</v>
      </c>
      <c r="F781" s="67">
        <v>1721.72</v>
      </c>
      <c r="G781" s="19">
        <f t="shared" si="235"/>
        <v>4.3165803350599941E-3</v>
      </c>
      <c r="I781" s="30">
        <v>133.87304700000001</v>
      </c>
      <c r="J781" s="48">
        <f t="shared" si="236"/>
        <v>-4.3973963654599935E-3</v>
      </c>
      <c r="L781" s="30">
        <v>43.005707000000001</v>
      </c>
      <c r="M781" s="19">
        <f t="shared" si="237"/>
        <v>3.3871722214546818E-3</v>
      </c>
      <c r="O781" s="30">
        <v>40.939999</v>
      </c>
      <c r="P781" s="19">
        <f t="shared" si="238"/>
        <v>-1.1111183038107098E-2</v>
      </c>
      <c r="R781" s="20">
        <f t="shared" si="228"/>
        <v>2.56158991280655E-5</v>
      </c>
      <c r="S781" s="20">
        <f t="shared" si="229"/>
        <v>4.2715542766191712E-5</v>
      </c>
      <c r="U781" s="20">
        <f t="shared" si="239"/>
        <v>5.2917128995760737E-5</v>
      </c>
      <c r="V781" s="20">
        <f t="shared" si="240"/>
        <v>4.4543809849159213E-5</v>
      </c>
      <c r="X781" s="20">
        <f t="shared" si="230"/>
        <v>2.9359149516475852E-5</v>
      </c>
      <c r="Y781" s="20">
        <f t="shared" si="231"/>
        <v>2.6222104631891646E-5</v>
      </c>
      <c r="AA781" s="20">
        <f t="shared" si="241"/>
        <v>1.4784213299256444E-5</v>
      </c>
      <c r="AB781" s="50">
        <f t="shared" si="242"/>
        <v>5.1482589009002172E-6</v>
      </c>
      <c r="AD781" s="51">
        <f t="shared" si="243"/>
        <v>2.0657923710272281</v>
      </c>
      <c r="AE781" s="21">
        <f t="shared" si="244"/>
        <v>1.0428009797973241</v>
      </c>
      <c r="AG781" s="21">
        <f t="shared" si="232"/>
        <v>1.1461299628678323</v>
      </c>
      <c r="AH781" s="21">
        <f t="shared" si="233"/>
        <v>0.61387736017826722</v>
      </c>
      <c r="AJ781" s="21">
        <f t="shared" si="245"/>
        <v>0.57714988747197415</v>
      </c>
      <c r="AK781" s="21">
        <f t="shared" si="246"/>
        <v>0.12052425341004763</v>
      </c>
    </row>
    <row r="782" spans="1:37" ht="17" thickBot="1" x14ac:dyDescent="0.25">
      <c r="A782" s="16">
        <v>43356</v>
      </c>
      <c r="B782" s="16"/>
      <c r="C782" s="17">
        <v>2905.25</v>
      </c>
      <c r="D782" s="19">
        <f t="shared" si="234"/>
        <v>5.7988575385148344E-3</v>
      </c>
      <c r="F782" s="67">
        <v>1714.32</v>
      </c>
      <c r="G782" s="19">
        <f t="shared" si="235"/>
        <v>-8.0433642245159032E-4</v>
      </c>
      <c r="I782" s="30">
        <v>134.46433999999999</v>
      </c>
      <c r="J782" s="48">
        <f t="shared" si="236"/>
        <v>8.7328645385029713E-3</v>
      </c>
      <c r="L782" s="30">
        <v>42.860531000000002</v>
      </c>
      <c r="M782" s="19">
        <f t="shared" si="237"/>
        <v>7.4642396935993283E-3</v>
      </c>
      <c r="O782" s="30">
        <v>41.400002000000001</v>
      </c>
      <c r="P782" s="19">
        <f t="shared" si="238"/>
        <v>-1.4471056788979419E-3</v>
      </c>
      <c r="R782" s="20">
        <f t="shared" si="228"/>
        <v>2.5642518992958851E-5</v>
      </c>
      <c r="S782" s="20">
        <f t="shared" si="229"/>
        <v>4.3227898935382849E-5</v>
      </c>
      <c r="U782" s="20">
        <f t="shared" si="239"/>
        <v>5.3322431425959494E-5</v>
      </c>
      <c r="V782" s="20">
        <f t="shared" si="240"/>
        <v>4.6676573417607388E-5</v>
      </c>
      <c r="X782" s="20">
        <f t="shared" si="230"/>
        <v>2.9543096046172902E-5</v>
      </c>
      <c r="Y782" s="20">
        <f t="shared" si="231"/>
        <v>2.6863635852488131E-5</v>
      </c>
      <c r="AA782" s="20">
        <f t="shared" si="241"/>
        <v>1.4722187376427172E-5</v>
      </c>
      <c r="AB782" s="50">
        <f t="shared" si="242"/>
        <v>5.7807146957565351E-6</v>
      </c>
      <c r="AD782" s="51">
        <f t="shared" si="243"/>
        <v>2.0794537167195326</v>
      </c>
      <c r="AE782" s="21">
        <f t="shared" si="244"/>
        <v>1.0797789059185974</v>
      </c>
      <c r="AG782" s="21">
        <f t="shared" si="232"/>
        <v>1.1521136458662702</v>
      </c>
      <c r="AH782" s="21">
        <f t="shared" si="233"/>
        <v>0.62144208980973026</v>
      </c>
      <c r="AJ782" s="21">
        <f t="shared" si="245"/>
        <v>0.57413186982408859</v>
      </c>
      <c r="AK782" s="21">
        <f t="shared" si="246"/>
        <v>0.13372647845775618</v>
      </c>
    </row>
    <row r="783" spans="1:37" ht="17" thickBot="1" x14ac:dyDescent="0.25">
      <c r="A783" s="16">
        <v>43355</v>
      </c>
      <c r="B783" s="16"/>
      <c r="C783" s="17">
        <v>2888.5</v>
      </c>
      <c r="D783" s="19">
        <f t="shared" si="234"/>
        <v>-4.3256337053376726E-4</v>
      </c>
      <c r="F783" s="67">
        <v>1715.7</v>
      </c>
      <c r="G783" s="19">
        <f t="shared" si="235"/>
        <v>-1.5712290502793991E-3</v>
      </c>
      <c r="I783" s="30">
        <v>133.30024700000001</v>
      </c>
      <c r="J783" s="48">
        <f t="shared" si="236"/>
        <v>1.5841775460731622E-2</v>
      </c>
      <c r="L783" s="30">
        <v>42.54298</v>
      </c>
      <c r="M783" s="19">
        <f t="shared" si="237"/>
        <v>-2.9768454194118998E-3</v>
      </c>
      <c r="O783" s="30">
        <v>41.459999000000003</v>
      </c>
      <c r="P783" s="19">
        <f t="shared" si="238"/>
        <v>0</v>
      </c>
      <c r="R783" s="20">
        <f t="shared" si="228"/>
        <v>2.6710451964388414E-5</v>
      </c>
      <c r="S783" s="20">
        <f t="shared" si="229"/>
        <v>4.4598497584458427E-5</v>
      </c>
      <c r="U783" s="20">
        <f t="shared" si="239"/>
        <v>5.502006523367826E-5</v>
      </c>
      <c r="V783" s="20">
        <f t="shared" si="240"/>
        <v>4.9079597802217181E-5</v>
      </c>
      <c r="X783" s="20">
        <f t="shared" si="230"/>
        <v>3.1435600936532516E-5</v>
      </c>
      <c r="Y783" s="20">
        <f t="shared" si="231"/>
        <v>2.9332936932227321E-5</v>
      </c>
      <c r="AA783" s="20">
        <f t="shared" si="241"/>
        <v>2.5250212180336855E-5</v>
      </c>
      <c r="AB783" s="50">
        <f t="shared" si="242"/>
        <v>1.6317784207009449E-5</v>
      </c>
      <c r="AD783" s="51">
        <f t="shared" si="243"/>
        <v>2.059870245064872</v>
      </c>
      <c r="AE783" s="21">
        <f t="shared" si="244"/>
        <v>1.1004764837486436</v>
      </c>
      <c r="AG783" s="21">
        <f t="shared" si="232"/>
        <v>1.1769026214323848</v>
      </c>
      <c r="AH783" s="21">
        <f t="shared" si="233"/>
        <v>0.65771132484178552</v>
      </c>
      <c r="AJ783" s="21">
        <f t="shared" si="245"/>
        <v>0.9453307721637052</v>
      </c>
      <c r="AK783" s="21">
        <f t="shared" si="246"/>
        <v>0.36588192631618671</v>
      </c>
    </row>
    <row r="784" spans="1:37" ht="17" thickBot="1" x14ac:dyDescent="0.25">
      <c r="A784" s="16">
        <v>43354</v>
      </c>
      <c r="B784" s="16"/>
      <c r="C784" s="17">
        <v>2889.75</v>
      </c>
      <c r="D784" s="19">
        <f t="shared" si="234"/>
        <v>3.2983247981945851E-3</v>
      </c>
      <c r="F784" s="67">
        <v>1718.4</v>
      </c>
      <c r="G784" s="19">
        <f t="shared" si="235"/>
        <v>5.4149417457072246E-4</v>
      </c>
      <c r="I784" s="30">
        <v>131.22146599999999</v>
      </c>
      <c r="J784" s="48">
        <f t="shared" si="236"/>
        <v>-1.4068127086530602E-4</v>
      </c>
      <c r="L784" s="30">
        <v>42.670001999999997</v>
      </c>
      <c r="M784" s="19">
        <f t="shared" si="237"/>
        <v>-8.496407098094183E-4</v>
      </c>
      <c r="O784" s="30">
        <v>41.459999000000003</v>
      </c>
      <c r="P784" s="19">
        <f t="shared" si="238"/>
        <v>-1.2386874702238981E-2</v>
      </c>
      <c r="R784" s="20">
        <f t="shared" si="228"/>
        <v>2.6688939092775391E-5</v>
      </c>
      <c r="S784" s="20">
        <f t="shared" si="229"/>
        <v>4.4993365951874064E-5</v>
      </c>
      <c r="U784" s="20">
        <f t="shared" si="239"/>
        <v>5.5276170381217345E-5</v>
      </c>
      <c r="V784" s="20">
        <f t="shared" si="240"/>
        <v>4.9605442864407056E-5</v>
      </c>
      <c r="X784" s="20">
        <f t="shared" si="230"/>
        <v>3.1449238937220537E-5</v>
      </c>
      <c r="Y784" s="20">
        <f t="shared" si="231"/>
        <v>2.8319272579280671E-5</v>
      </c>
      <c r="AA784" s="20">
        <f t="shared" si="241"/>
        <v>2.3674629889378413E-5</v>
      </c>
      <c r="AB784" s="50">
        <f t="shared" si="242"/>
        <v>3.429160084513834E-5</v>
      </c>
      <c r="AD784" s="51">
        <f t="shared" si="243"/>
        <v>2.0711265513053094</v>
      </c>
      <c r="AE784" s="21">
        <f t="shared" si="244"/>
        <v>1.102505709785442</v>
      </c>
      <c r="AG784" s="21">
        <f t="shared" si="232"/>
        <v>1.1783622731460968</v>
      </c>
      <c r="AH784" s="21">
        <f t="shared" si="233"/>
        <v>0.62940995811630573</v>
      </c>
      <c r="AJ784" s="21">
        <f t="shared" si="245"/>
        <v>0.88705773605617233</v>
      </c>
      <c r="AK784" s="21">
        <f t="shared" si="246"/>
        <v>0.76214793269339798</v>
      </c>
    </row>
    <row r="785" spans="1:37" ht="17" thickBot="1" x14ac:dyDescent="0.25">
      <c r="A785" s="16">
        <v>43353</v>
      </c>
      <c r="B785" s="16"/>
      <c r="C785" s="17">
        <v>2880.25</v>
      </c>
      <c r="D785" s="19">
        <f t="shared" si="234"/>
        <v>1.913209844334185E-3</v>
      </c>
      <c r="F785" s="67">
        <v>1717.47</v>
      </c>
      <c r="G785" s="19">
        <f t="shared" si="235"/>
        <v>2.5041151542744E-3</v>
      </c>
      <c r="I785" s="30">
        <v>131.23992899999999</v>
      </c>
      <c r="J785" s="48">
        <f t="shared" si="236"/>
        <v>5.1655149828218061E-3</v>
      </c>
      <c r="L785" s="30">
        <v>42.706287000000003</v>
      </c>
      <c r="M785" s="19">
        <f t="shared" si="237"/>
        <v>4.249891861078936E-4</v>
      </c>
      <c r="O785" s="30">
        <v>41.98</v>
      </c>
      <c r="P785" s="19">
        <f t="shared" si="238"/>
        <v>1.083556491296811E-2</v>
      </c>
      <c r="R785" s="20">
        <f t="shared" si="228"/>
        <v>2.7829147140906258E-5</v>
      </c>
      <c r="S785" s="20">
        <f t="shared" si="229"/>
        <v>4.5025935011339028E-5</v>
      </c>
      <c r="U785" s="20">
        <f t="shared" si="239"/>
        <v>5.5728179843509902E-5</v>
      </c>
      <c r="V785" s="20">
        <f t="shared" si="240"/>
        <v>4.9526019092257702E-5</v>
      </c>
      <c r="X785" s="20">
        <f t="shared" si="230"/>
        <v>3.4068529641913667E-5</v>
      </c>
      <c r="Y785" s="20">
        <f t="shared" si="231"/>
        <v>2.7857420311799814E-5</v>
      </c>
      <c r="AA785" s="20">
        <f t="shared" si="241"/>
        <v>2.1333482010531678E-5</v>
      </c>
      <c r="AB785" s="50">
        <f t="shared" si="242"/>
        <v>3.4671118341399364E-5</v>
      </c>
      <c r="AD785" s="51">
        <f t="shared" si="243"/>
        <v>2.0025112361993536</v>
      </c>
      <c r="AE785" s="21">
        <f t="shared" si="244"/>
        <v>1.0999442672269972</v>
      </c>
      <c r="AG785" s="21">
        <f t="shared" si="232"/>
        <v>1.2242031518039622</v>
      </c>
      <c r="AH785" s="21">
        <f t="shared" si="233"/>
        <v>0.61869720872613509</v>
      </c>
      <c r="AJ785" s="21">
        <f t="shared" si="245"/>
        <v>0.76658770398225551</v>
      </c>
      <c r="AK785" s="21">
        <f t="shared" si="246"/>
        <v>0.77002550491551203</v>
      </c>
    </row>
    <row r="786" spans="1:37" ht="17" thickBot="1" x14ac:dyDescent="0.25">
      <c r="A786" s="16">
        <v>43350</v>
      </c>
      <c r="B786" s="16"/>
      <c r="C786" s="17">
        <v>2874.75</v>
      </c>
      <c r="D786" s="19">
        <f t="shared" si="234"/>
        <v>-1.4762070163251151E-3</v>
      </c>
      <c r="F786" s="67">
        <v>1713.18</v>
      </c>
      <c r="G786" s="19">
        <f t="shared" si="235"/>
        <v>-7.5241911494516867E-4</v>
      </c>
      <c r="I786" s="30">
        <v>130.56549100000001</v>
      </c>
      <c r="J786" s="48">
        <f t="shared" si="236"/>
        <v>-1.7660032099641176E-3</v>
      </c>
      <c r="L786" s="30">
        <v>42.688144999999999</v>
      </c>
      <c r="M786" s="19">
        <f t="shared" si="237"/>
        <v>-4.8644869120356704E-3</v>
      </c>
      <c r="O786" s="30">
        <v>41.529998999999997</v>
      </c>
      <c r="P786" s="19">
        <f t="shared" si="238"/>
        <v>-7.1719575820246018E-3</v>
      </c>
      <c r="R786" s="20">
        <f t="shared" si="228"/>
        <v>2.7830751385206092E-5</v>
      </c>
      <c r="S786" s="20">
        <f t="shared" si="229"/>
        <v>4.5214213951522132E-5</v>
      </c>
      <c r="U786" s="20">
        <f t="shared" si="239"/>
        <v>5.5676682252540995E-5</v>
      </c>
      <c r="V786" s="20">
        <f t="shared" si="240"/>
        <v>4.9470542140315082E-5</v>
      </c>
      <c r="X786" s="20">
        <f t="shared" si="230"/>
        <v>3.4205881941259568E-5</v>
      </c>
      <c r="Y786" s="20">
        <f t="shared" si="231"/>
        <v>2.8409022971207027E-5</v>
      </c>
      <c r="AA786" s="20">
        <f t="shared" si="241"/>
        <v>2.1506640058253174E-5</v>
      </c>
      <c r="AB786" s="50">
        <f t="shared" si="242"/>
        <v>3.5669621464939799E-5</v>
      </c>
      <c r="AD786" s="51">
        <f t="shared" si="243"/>
        <v>2.0005454212111888</v>
      </c>
      <c r="AE786" s="21">
        <f t="shared" si="244"/>
        <v>1.0941369497954008</v>
      </c>
      <c r="AG786" s="21">
        <f t="shared" si="232"/>
        <v>1.2290678561931418</v>
      </c>
      <c r="AH786" s="21">
        <f t="shared" si="233"/>
        <v>0.62832062062754579</v>
      </c>
      <c r="AJ786" s="21">
        <f t="shared" si="245"/>
        <v>0.77276534005781083</v>
      </c>
      <c r="AK786" s="21">
        <f t="shared" si="246"/>
        <v>0.78890283270619554</v>
      </c>
    </row>
    <row r="787" spans="1:37" ht="17" thickBot="1" x14ac:dyDescent="0.25">
      <c r="A787" s="16">
        <v>43349</v>
      </c>
      <c r="B787" s="16"/>
      <c r="C787" s="17">
        <v>2879</v>
      </c>
      <c r="D787" s="19">
        <f t="shared" si="234"/>
        <v>-3.2026313511641646E-3</v>
      </c>
      <c r="F787" s="67">
        <v>1714.47</v>
      </c>
      <c r="G787" s="19">
        <f t="shared" si="235"/>
        <v>-7.6288600121552363E-3</v>
      </c>
      <c r="I787" s="30">
        <v>130.79647800000001</v>
      </c>
      <c r="J787" s="48">
        <f t="shared" si="236"/>
        <v>6.970889797141E-3</v>
      </c>
      <c r="L787" s="30">
        <v>42.896816000000001</v>
      </c>
      <c r="M787" s="19">
        <f t="shared" si="237"/>
        <v>2.1141235460975238E-4</v>
      </c>
      <c r="O787" s="30">
        <v>41.830002</v>
      </c>
      <c r="P787" s="19">
        <f t="shared" si="238"/>
        <v>-1.2977795824025584E-2</v>
      </c>
      <c r="R787" s="20">
        <f t="shared" si="228"/>
        <v>2.8904905307540128E-5</v>
      </c>
      <c r="S787" s="20">
        <f t="shared" si="229"/>
        <v>4.6382887316859004E-5</v>
      </c>
      <c r="U787" s="20">
        <f t="shared" si="239"/>
        <v>5.590363726882809E-5</v>
      </c>
      <c r="V787" s="20">
        <f t="shared" si="240"/>
        <v>4.971485531503545E-5</v>
      </c>
      <c r="X787" s="20">
        <f t="shared" si="230"/>
        <v>3.5196360988208374E-5</v>
      </c>
      <c r="Y787" s="20">
        <f t="shared" si="231"/>
        <v>2.9464432369437177E-5</v>
      </c>
      <c r="AA787" s="20">
        <f t="shared" si="241"/>
        <v>2.1271549456643548E-5</v>
      </c>
      <c r="AB787" s="50">
        <f t="shared" si="242"/>
        <v>3.547761970749055E-5</v>
      </c>
      <c r="AD787" s="51">
        <f t="shared" si="243"/>
        <v>1.9340536380946067</v>
      </c>
      <c r="AE787" s="21">
        <f t="shared" si="244"/>
        <v>1.0718361488670276</v>
      </c>
      <c r="AG787" s="21">
        <f t="shared" si="232"/>
        <v>1.2176604840503338</v>
      </c>
      <c r="AH787" s="21">
        <f t="shared" si="233"/>
        <v>0.6352436011185445</v>
      </c>
      <c r="AJ787" s="21">
        <f t="shared" si="245"/>
        <v>0.73591486394161121</v>
      </c>
      <c r="AK787" s="21">
        <f t="shared" si="246"/>
        <v>0.76488596893784433</v>
      </c>
    </row>
    <row r="788" spans="1:37" ht="17" thickBot="1" x14ac:dyDescent="0.25">
      <c r="A788" s="16">
        <v>43348</v>
      </c>
      <c r="B788" s="16"/>
      <c r="C788" s="17">
        <v>2888.25</v>
      </c>
      <c r="D788" s="19">
        <f t="shared" si="234"/>
        <v>-3.4503579746398838E-3</v>
      </c>
      <c r="F788" s="67">
        <v>1727.65</v>
      </c>
      <c r="G788" s="19">
        <f t="shared" si="235"/>
        <v>-3.3056802316860923E-3</v>
      </c>
      <c r="I788" s="30">
        <v>129.89102199999999</v>
      </c>
      <c r="J788" s="48">
        <f t="shared" si="236"/>
        <v>1.6999137190013558E-2</v>
      </c>
      <c r="L788" s="30">
        <v>42.887748999999999</v>
      </c>
      <c r="M788" s="19">
        <f t="shared" si="237"/>
        <v>-9.6375247046520673E-3</v>
      </c>
      <c r="O788" s="30">
        <v>42.380001</v>
      </c>
      <c r="P788" s="19">
        <f t="shared" si="238"/>
        <v>0</v>
      </c>
      <c r="R788" s="20">
        <f t="shared" si="228"/>
        <v>2.876370578449822E-5</v>
      </c>
      <c r="S788" s="20">
        <f t="shared" si="229"/>
        <v>4.557385798352409E-5</v>
      </c>
      <c r="U788" s="20">
        <f t="shared" si="239"/>
        <v>5.6460719666112244E-5</v>
      </c>
      <c r="V788" s="20">
        <f t="shared" si="240"/>
        <v>5.0670303077298583E-5</v>
      </c>
      <c r="X788" s="20">
        <f t="shared" si="230"/>
        <v>3.4937885907928838E-5</v>
      </c>
      <c r="Y788" s="20">
        <f t="shared" si="231"/>
        <v>2.914818288463789E-5</v>
      </c>
      <c r="AA788" s="20">
        <f t="shared" si="241"/>
        <v>2.066978544312639E-5</v>
      </c>
      <c r="AB788" s="50">
        <f t="shared" si="242"/>
        <v>3.4131495560336245E-5</v>
      </c>
      <c r="AD788" s="51">
        <f t="shared" si="243"/>
        <v>1.9629153520455256</v>
      </c>
      <c r="AE788" s="21">
        <f t="shared" si="244"/>
        <v>1.111828256796187</v>
      </c>
      <c r="AG788" s="21">
        <f t="shared" si="232"/>
        <v>1.2146517618309842</v>
      </c>
      <c r="AH788" s="21">
        <f t="shared" si="233"/>
        <v>0.63958120234577398</v>
      </c>
      <c r="AJ788" s="21">
        <f t="shared" si="245"/>
        <v>0.71860648269688776</v>
      </c>
      <c r="AK788" s="21">
        <f t="shared" si="246"/>
        <v>0.74892706192825498</v>
      </c>
    </row>
    <row r="789" spans="1:37" ht="17" thickBot="1" x14ac:dyDescent="0.25">
      <c r="A789" s="16">
        <v>43347</v>
      </c>
      <c r="B789" s="16"/>
      <c r="C789" s="17">
        <v>2898.25</v>
      </c>
      <c r="D789" s="19">
        <f t="shared" si="234"/>
        <v>-1.2922122674018377E-3</v>
      </c>
      <c r="F789" s="67">
        <v>1733.38</v>
      </c>
      <c r="G789" s="19">
        <f t="shared" si="235"/>
        <v>-4.2338072669825255E-3</v>
      </c>
      <c r="I789" s="30">
        <v>127.719894</v>
      </c>
      <c r="J789" s="48">
        <f t="shared" si="236"/>
        <v>-4.3931539328652125E-3</v>
      </c>
      <c r="L789" s="30">
        <v>43.305103000000003</v>
      </c>
      <c r="M789" s="19">
        <f t="shared" si="237"/>
        <v>-8.3721359276223151E-4</v>
      </c>
      <c r="O789" s="30">
        <v>42.380001</v>
      </c>
      <c r="P789" s="19">
        <f t="shared" si="238"/>
        <v>2.3918869869989479E-2</v>
      </c>
      <c r="R789" s="20">
        <f t="shared" si="228"/>
        <v>2.9759727103959657E-5</v>
      </c>
      <c r="S789" s="20">
        <f t="shared" si="229"/>
        <v>4.5487049341731052E-5</v>
      </c>
      <c r="U789" s="20">
        <f t="shared" si="239"/>
        <v>5.8233594806082551E-5</v>
      </c>
      <c r="V789" s="20">
        <f t="shared" si="240"/>
        <v>5.1858193933423679E-5</v>
      </c>
      <c r="X789" s="20">
        <f t="shared" si="230"/>
        <v>3.5620811151007712E-5</v>
      </c>
      <c r="Y789" s="20">
        <f t="shared" si="231"/>
        <v>2.9026167752063176E-5</v>
      </c>
      <c r="AA789" s="20">
        <f t="shared" si="241"/>
        <v>1.9326559338816177E-5</v>
      </c>
      <c r="AB789" s="50">
        <f t="shared" si="242"/>
        <v>3.3624508522955077E-5</v>
      </c>
      <c r="AD789" s="51">
        <f t="shared" si="243"/>
        <v>1.956791962596133</v>
      </c>
      <c r="AE789" s="21">
        <f t="shared" si="244"/>
        <v>1.1400650225480238</v>
      </c>
      <c r="AG789" s="21">
        <f t="shared" si="232"/>
        <v>1.196946834444198</v>
      </c>
      <c r="AH789" s="21">
        <f t="shared" si="233"/>
        <v>0.63811938061750206</v>
      </c>
      <c r="AJ789" s="21">
        <f t="shared" si="245"/>
        <v>0.64941991138906308</v>
      </c>
      <c r="AK789" s="21">
        <f t="shared" si="246"/>
        <v>0.73921058871820555</v>
      </c>
    </row>
    <row r="790" spans="1:37" ht="17" thickBot="1" x14ac:dyDescent="0.25">
      <c r="A790" s="16">
        <v>43343</v>
      </c>
      <c r="B790" s="16"/>
      <c r="C790" s="17">
        <v>2902</v>
      </c>
      <c r="D790" s="19">
        <f t="shared" si="234"/>
        <v>0</v>
      </c>
      <c r="F790" s="67">
        <v>1740.75</v>
      </c>
      <c r="G790" s="19">
        <f t="shared" si="235"/>
        <v>4.8489046670707747E-3</v>
      </c>
      <c r="I790" s="30">
        <v>128.28346300000001</v>
      </c>
      <c r="J790" s="48">
        <f t="shared" si="236"/>
        <v>-1.5099924568092726E-3</v>
      </c>
      <c r="L790" s="30">
        <v>43.341388999999999</v>
      </c>
      <c r="M790" s="19">
        <f t="shared" si="237"/>
        <v>1.3149459067058222E-2</v>
      </c>
      <c r="O790" s="30">
        <v>41.389999000000003</v>
      </c>
      <c r="P790" s="19">
        <f t="shared" si="238"/>
        <v>4.855547580858266E-3</v>
      </c>
      <c r="R790" s="20">
        <f t="shared" si="228"/>
        <v>2.9765012675949954E-5</v>
      </c>
      <c r="S790" s="20">
        <f t="shared" si="229"/>
        <v>4.5252898159388314E-5</v>
      </c>
      <c r="U790" s="20">
        <f t="shared" si="239"/>
        <v>5.827650389828838E-5</v>
      </c>
      <c r="V790" s="20">
        <f t="shared" si="240"/>
        <v>5.141954076350957E-5</v>
      </c>
      <c r="X790" s="20">
        <f t="shared" si="230"/>
        <v>3.5519834961242023E-5</v>
      </c>
      <c r="Y790" s="20">
        <f t="shared" si="231"/>
        <v>2.8967920686639495E-5</v>
      </c>
      <c r="AA790" s="20">
        <f t="shared" si="241"/>
        <v>1.9654172794132581E-5</v>
      </c>
      <c r="AB790" s="50">
        <f t="shared" si="242"/>
        <v>3.5356609864445733E-5</v>
      </c>
      <c r="AD790" s="51">
        <f t="shared" si="243"/>
        <v>1.9578860769434723</v>
      </c>
      <c r="AE790" s="21">
        <f t="shared" si="244"/>
        <v>1.1362706667405325</v>
      </c>
      <c r="AG790" s="21">
        <f t="shared" si="232"/>
        <v>1.1933418388879757</v>
      </c>
      <c r="AH790" s="21">
        <f t="shared" si="233"/>
        <v>0.64013404367184634</v>
      </c>
      <c r="AJ790" s="21">
        <f t="shared" si="245"/>
        <v>0.66031125227818555</v>
      </c>
      <c r="AK790" s="21">
        <f t="shared" si="246"/>
        <v>0.78131150274428418</v>
      </c>
    </row>
    <row r="791" spans="1:37" ht="17" thickBot="1" x14ac:dyDescent="0.25">
      <c r="A791" s="16">
        <v>43342</v>
      </c>
      <c r="B791" s="16"/>
      <c r="C791" s="17">
        <v>2902</v>
      </c>
      <c r="D791" s="19">
        <f t="shared" si="234"/>
        <v>-4.3743031134745314E-3</v>
      </c>
      <c r="F791" s="67">
        <v>1732.35</v>
      </c>
      <c r="G791" s="19">
        <f t="shared" si="235"/>
        <v>-1.3834846519672483E-3</v>
      </c>
      <c r="I791" s="30">
        <v>128.477463</v>
      </c>
      <c r="J791" s="48">
        <f t="shared" si="236"/>
        <v>-1.9737623260242088E-2</v>
      </c>
      <c r="L791" s="30">
        <v>42.778869999999998</v>
      </c>
      <c r="M791" s="19">
        <f t="shared" si="237"/>
        <v>-6.9503242446227187E-3</v>
      </c>
      <c r="O791" s="30">
        <v>41.189999</v>
      </c>
      <c r="P791" s="19">
        <f t="shared" si="238"/>
        <v>-4.8320851614420679E-3</v>
      </c>
      <c r="R791" s="20">
        <f t="shared" si="228"/>
        <v>3.2112160994796759E-5</v>
      </c>
      <c r="S791" s="20">
        <f t="shared" si="229"/>
        <v>4.5639200355120638E-5</v>
      </c>
      <c r="U791" s="20">
        <f t="shared" si="239"/>
        <v>6.8154975719731531E-5</v>
      </c>
      <c r="V791" s="20">
        <f t="shared" si="240"/>
        <v>5.6159054199338094E-5</v>
      </c>
      <c r="X791" s="20">
        <f t="shared" si="230"/>
        <v>3.7672235056091129E-5</v>
      </c>
      <c r="Y791" s="20">
        <f t="shared" si="231"/>
        <v>2.9437936209976672E-5</v>
      </c>
      <c r="AA791" s="20">
        <f t="shared" si="241"/>
        <v>1.9883171947566851E-5</v>
      </c>
      <c r="AB791" s="50">
        <f t="shared" si="242"/>
        <v>3.5286478259681092E-5</v>
      </c>
      <c r="AD791" s="51">
        <f t="shared" si="243"/>
        <v>2.1224038995935186</v>
      </c>
      <c r="AE791" s="21">
        <f t="shared" si="244"/>
        <v>1.2305003979553104</v>
      </c>
      <c r="AG791" s="21">
        <f t="shared" si="232"/>
        <v>1.1731454342856367</v>
      </c>
      <c r="AH791" s="21">
        <f t="shared" si="233"/>
        <v>0.64501428554660878</v>
      </c>
      <c r="AJ791" s="21">
        <f t="shared" si="245"/>
        <v>0.61917888213093442</v>
      </c>
      <c r="AK791" s="21">
        <f t="shared" si="246"/>
        <v>0.77316162389164234</v>
      </c>
    </row>
    <row r="792" spans="1:37" ht="17" thickBot="1" x14ac:dyDescent="0.25">
      <c r="A792" s="16">
        <v>43341</v>
      </c>
      <c r="B792" s="16"/>
      <c r="C792" s="17">
        <v>2914.75</v>
      </c>
      <c r="D792" s="19">
        <f t="shared" si="234"/>
        <v>5.3462102267827216E-3</v>
      </c>
      <c r="F792" s="67">
        <v>1734.75</v>
      </c>
      <c r="G792" s="19">
        <f t="shared" si="235"/>
        <v>3.6623043010379774E-3</v>
      </c>
      <c r="I792" s="30">
        <v>131.06436199999999</v>
      </c>
      <c r="J792" s="48">
        <f t="shared" si="236"/>
        <v>-9.8628169468684135E-4</v>
      </c>
      <c r="L792" s="30">
        <v>43.078277999999997</v>
      </c>
      <c r="M792" s="19">
        <f t="shared" si="237"/>
        <v>1.1288430144360762E-2</v>
      </c>
      <c r="O792" s="30">
        <v>41.389999000000003</v>
      </c>
      <c r="P792" s="19">
        <f t="shared" si="238"/>
        <v>-1.6883743774330773E-3</v>
      </c>
      <c r="R792" s="20">
        <f t="shared" si="228"/>
        <v>3.1804850508908739E-5</v>
      </c>
      <c r="S792" s="20">
        <f t="shared" si="229"/>
        <v>4.5633302224081124E-5</v>
      </c>
      <c r="U792" s="20">
        <f t="shared" si="239"/>
        <v>6.6965954695036723E-5</v>
      </c>
      <c r="V792" s="20">
        <f t="shared" si="240"/>
        <v>5.5467742839389219E-5</v>
      </c>
      <c r="X792" s="20">
        <f t="shared" si="230"/>
        <v>3.7174072087296344E-5</v>
      </c>
      <c r="Y792" s="20">
        <f t="shared" si="231"/>
        <v>2.9140568570733228E-5</v>
      </c>
      <c r="AA792" s="20">
        <f t="shared" si="241"/>
        <v>1.9637749994462746E-5</v>
      </c>
      <c r="AB792" s="50">
        <f t="shared" si="242"/>
        <v>3.5341349235690056E-5</v>
      </c>
      <c r="AD792" s="51">
        <f t="shared" si="243"/>
        <v>2.1055264723309777</v>
      </c>
      <c r="AE792" s="21">
        <f t="shared" si="244"/>
        <v>1.2155101677063898</v>
      </c>
      <c r="AG792" s="21">
        <f t="shared" si="232"/>
        <v>1.1688176958066083</v>
      </c>
      <c r="AH792" s="21">
        <f t="shared" si="233"/>
        <v>0.63858119291124793</v>
      </c>
      <c r="AJ792" s="21">
        <f t="shared" si="245"/>
        <v>0.61744512803045837</v>
      </c>
      <c r="AK792" s="21">
        <f t="shared" si="246"/>
        <v>0.77446398821078721</v>
      </c>
    </row>
    <row r="793" spans="1:37" ht="17" thickBot="1" x14ac:dyDescent="0.25">
      <c r="A793" s="16">
        <v>43340</v>
      </c>
      <c r="B793" s="16"/>
      <c r="C793" s="17">
        <v>2899.25</v>
      </c>
      <c r="D793" s="19">
        <f t="shared" si="234"/>
        <v>2.5875452820423028E-4</v>
      </c>
      <c r="F793" s="67">
        <v>1728.42</v>
      </c>
      <c r="G793" s="19">
        <f t="shared" si="235"/>
        <v>5.7856642809994696E-6</v>
      </c>
      <c r="I793" s="30">
        <v>131.19375600000001</v>
      </c>
      <c r="J793" s="48">
        <f t="shared" si="236"/>
        <v>-2.8150425596285E-4</v>
      </c>
      <c r="L793" s="30">
        <v>42.59742</v>
      </c>
      <c r="M793" s="19">
        <f t="shared" si="237"/>
        <v>7.7272760177466981E-3</v>
      </c>
      <c r="O793" s="30">
        <v>41.459999000000003</v>
      </c>
      <c r="P793" s="19">
        <f t="shared" si="238"/>
        <v>-7.1838844436725724E-3</v>
      </c>
      <c r="R793" s="20">
        <f t="shared" si="228"/>
        <v>3.2472583838884278E-5</v>
      </c>
      <c r="S793" s="20">
        <f t="shared" si="229"/>
        <v>4.615652239959784E-5</v>
      </c>
      <c r="U793" s="20">
        <f t="shared" si="239"/>
        <v>6.7975098868196357E-5</v>
      </c>
      <c r="V793" s="20">
        <f t="shared" si="240"/>
        <v>5.6290654811380511E-5</v>
      </c>
      <c r="X793" s="20">
        <f t="shared" si="230"/>
        <v>3.7786738300285051E-5</v>
      </c>
      <c r="Y793" s="20">
        <f t="shared" si="231"/>
        <v>2.9768443774487766E-5</v>
      </c>
      <c r="AA793" s="20">
        <f t="shared" si="241"/>
        <v>2.0712396160938788E-5</v>
      </c>
      <c r="AB793" s="50">
        <f t="shared" si="242"/>
        <v>3.6190776826287166E-5</v>
      </c>
      <c r="AD793" s="51">
        <f t="shared" si="243"/>
        <v>2.0933073636967445</v>
      </c>
      <c r="AE793" s="21">
        <f t="shared" si="244"/>
        <v>1.2195601376561023</v>
      </c>
      <c r="AG793" s="21">
        <f t="shared" si="232"/>
        <v>1.163650496300739</v>
      </c>
      <c r="AH793" s="21">
        <f t="shared" si="233"/>
        <v>0.64494555107009399</v>
      </c>
      <c r="AJ793" s="21">
        <f t="shared" si="245"/>
        <v>0.63784256478342638</v>
      </c>
      <c r="AK793" s="21">
        <f t="shared" si="246"/>
        <v>0.78408803230380486</v>
      </c>
    </row>
    <row r="794" spans="1:37" ht="17" thickBot="1" x14ac:dyDescent="0.25">
      <c r="A794" s="16">
        <v>43339</v>
      </c>
      <c r="B794" s="16"/>
      <c r="C794" s="17">
        <v>2898.5</v>
      </c>
      <c r="D794" s="19">
        <f t="shared" si="234"/>
        <v>7.5606152776570568E-3</v>
      </c>
      <c r="F794" s="67">
        <v>1728.41</v>
      </c>
      <c r="G794" s="19">
        <f t="shared" si="235"/>
        <v>1.5877890906141889E-3</v>
      </c>
      <c r="I794" s="30">
        <v>131.23069799999999</v>
      </c>
      <c r="J794" s="48">
        <f t="shared" si="236"/>
        <v>2.7711337398531377E-2</v>
      </c>
      <c r="L794" s="30">
        <v>42.270781999999997</v>
      </c>
      <c r="M794" s="19">
        <f t="shared" si="237"/>
        <v>5.8288930866259303E-3</v>
      </c>
      <c r="O794" s="30">
        <v>41.759998000000003</v>
      </c>
      <c r="P794" s="19">
        <f t="shared" si="238"/>
        <v>8.2085952780588389E-3</v>
      </c>
      <c r="R794" s="20">
        <f t="shared" si="228"/>
        <v>3.3017013239967878E-5</v>
      </c>
      <c r="S794" s="20">
        <f t="shared" si="229"/>
        <v>4.6724134880173506E-5</v>
      </c>
      <c r="U794" s="20">
        <f t="shared" si="239"/>
        <v>6.8042740983530946E-5</v>
      </c>
      <c r="V794" s="20">
        <f t="shared" si="240"/>
        <v>5.6362756719852991E-5</v>
      </c>
      <c r="X794" s="20">
        <f t="shared" si="230"/>
        <v>3.8003763421635548E-5</v>
      </c>
      <c r="Y794" s="20">
        <f t="shared" si="231"/>
        <v>3.0028233691136108E-5</v>
      </c>
      <c r="AA794" s="20">
        <f t="shared" si="241"/>
        <v>2.1367544650127069E-5</v>
      </c>
      <c r="AB794" s="50">
        <f t="shared" si="242"/>
        <v>3.6823222978423672E-5</v>
      </c>
      <c r="AD794" s="51">
        <f t="shared" si="243"/>
        <v>2.0608387708783904</v>
      </c>
      <c r="AE794" s="21">
        <f t="shared" si="244"/>
        <v>1.2062878609608982</v>
      </c>
      <c r="AG794" s="21">
        <f t="shared" si="232"/>
        <v>1.1510357749631663</v>
      </c>
      <c r="AH794" s="21">
        <f t="shared" si="233"/>
        <v>0.64267072612783716</v>
      </c>
      <c r="AJ794" s="21">
        <f t="shared" si="245"/>
        <v>0.64716770396000411</v>
      </c>
      <c r="AK794" s="21">
        <f t="shared" si="246"/>
        <v>0.78809855062825152</v>
      </c>
    </row>
    <row r="795" spans="1:37" ht="17" thickBot="1" x14ac:dyDescent="0.25">
      <c r="A795" s="16">
        <v>43336</v>
      </c>
      <c r="B795" s="16"/>
      <c r="C795" s="17">
        <v>2876.75</v>
      </c>
      <c r="D795" s="19">
        <f t="shared" si="234"/>
        <v>6.560531840447803E-3</v>
      </c>
      <c r="F795" s="67">
        <v>1725.67</v>
      </c>
      <c r="G795" s="19">
        <f t="shared" si="235"/>
        <v>5.020238199237026E-3</v>
      </c>
      <c r="I795" s="30">
        <v>127.692177</v>
      </c>
      <c r="J795" s="48">
        <f t="shared" si="236"/>
        <v>1.0381103098490607E-2</v>
      </c>
      <c r="L795" s="30">
        <v>42.025818000000001</v>
      </c>
      <c r="M795" s="19">
        <f t="shared" si="237"/>
        <v>6.5188580480854963E-3</v>
      </c>
      <c r="O795" s="30">
        <v>41.419998</v>
      </c>
      <c r="P795" s="19">
        <f t="shared" si="238"/>
        <v>-1.2057631732395047E-3</v>
      </c>
      <c r="R795" s="20">
        <f t="shared" si="228"/>
        <v>3.2495188588466525E-5</v>
      </c>
      <c r="S795" s="20">
        <f t="shared" si="229"/>
        <v>4.6741642686400184E-5</v>
      </c>
      <c r="U795" s="20">
        <f t="shared" si="239"/>
        <v>6.5970608533740834E-5</v>
      </c>
      <c r="V795" s="20">
        <f t="shared" si="240"/>
        <v>5.6453232190724536E-5</v>
      </c>
      <c r="X795" s="20">
        <f t="shared" si="230"/>
        <v>3.760866880313103E-5</v>
      </c>
      <c r="Y795" s="20">
        <f t="shared" si="231"/>
        <v>2.9998642048745919E-5</v>
      </c>
      <c r="AA795" s="20">
        <f t="shared" si="241"/>
        <v>2.0713069761088511E-5</v>
      </c>
      <c r="AB795" s="50">
        <f t="shared" si="242"/>
        <v>3.653695786612808E-5</v>
      </c>
      <c r="AD795" s="51">
        <f t="shared" si="243"/>
        <v>2.0301654306187253</v>
      </c>
      <c r="AE795" s="21">
        <f t="shared" si="244"/>
        <v>1.2077716773773124</v>
      </c>
      <c r="AG795" s="21">
        <f t="shared" si="232"/>
        <v>1.1573611490434441</v>
      </c>
      <c r="AH795" s="21">
        <f t="shared" si="233"/>
        <v>0.6417969143706248</v>
      </c>
      <c r="AJ795" s="21">
        <f t="shared" si="245"/>
        <v>0.63741958920158948</v>
      </c>
      <c r="AK795" s="21">
        <f t="shared" si="246"/>
        <v>0.78167894336239852</v>
      </c>
    </row>
    <row r="796" spans="1:37" ht="17" thickBot="1" x14ac:dyDescent="0.25">
      <c r="A796" s="16">
        <v>43335</v>
      </c>
      <c r="B796" s="16"/>
      <c r="C796" s="17">
        <v>2858</v>
      </c>
      <c r="D796" s="19">
        <f t="shared" si="234"/>
        <v>-1.1358671909130758E-3</v>
      </c>
      <c r="F796" s="67">
        <v>1717.05</v>
      </c>
      <c r="G796" s="19">
        <f t="shared" si="235"/>
        <v>-3.1871538541921041E-3</v>
      </c>
      <c r="I796" s="30">
        <v>126.380211</v>
      </c>
      <c r="J796" s="48">
        <f t="shared" si="236"/>
        <v>-2.0339494820199033E-2</v>
      </c>
      <c r="L796" s="30">
        <v>41.753632000000003</v>
      </c>
      <c r="M796" s="19">
        <f t="shared" si="237"/>
        <v>6.521287795087094E-4</v>
      </c>
      <c r="O796" s="30">
        <v>41.470001000000003</v>
      </c>
      <c r="P796" s="19">
        <f t="shared" si="238"/>
        <v>-7.8946891840834255E-3</v>
      </c>
      <c r="R796" s="20">
        <f t="shared" si="228"/>
        <v>3.2926098698306014E-5</v>
      </c>
      <c r="S796" s="20">
        <f t="shared" si="229"/>
        <v>4.761889885167317E-5</v>
      </c>
      <c r="U796" s="20">
        <f t="shared" si="239"/>
        <v>6.6050600925333805E-5</v>
      </c>
      <c r="V796" s="20">
        <f t="shared" si="240"/>
        <v>5.6879540163433055E-5</v>
      </c>
      <c r="X796" s="20">
        <f t="shared" si="230"/>
        <v>3.9984266743198827E-5</v>
      </c>
      <c r="Y796" s="20">
        <f t="shared" si="231"/>
        <v>3.2873819220768942E-5</v>
      </c>
      <c r="AA796" s="20">
        <f t="shared" si="241"/>
        <v>2.0735164094886856E-5</v>
      </c>
      <c r="AB796" s="50">
        <f t="shared" si="242"/>
        <v>3.6510564357661238E-5</v>
      </c>
      <c r="AD796" s="51">
        <f t="shared" si="243"/>
        <v>2.0060257223468745</v>
      </c>
      <c r="AE796" s="21">
        <f t="shared" si="244"/>
        <v>1.1944740751063061</v>
      </c>
      <c r="AG796" s="21">
        <f t="shared" si="232"/>
        <v>1.2143639338983072</v>
      </c>
      <c r="AH796" s="21">
        <f t="shared" si="233"/>
        <v>0.69035236037621783</v>
      </c>
      <c r="AJ796" s="21">
        <f t="shared" si="245"/>
        <v>0.62974858591290206</v>
      </c>
      <c r="AK796" s="21">
        <f t="shared" si="246"/>
        <v>0.76672424684550167</v>
      </c>
    </row>
    <row r="797" spans="1:37" ht="17" thickBot="1" x14ac:dyDescent="0.25">
      <c r="A797" s="16">
        <v>43334</v>
      </c>
      <c r="B797" s="16"/>
      <c r="C797" s="17">
        <v>2861.25</v>
      </c>
      <c r="D797" s="19">
        <f t="shared" si="234"/>
        <v>-1.747182667948266E-4</v>
      </c>
      <c r="F797" s="67">
        <v>1722.54</v>
      </c>
      <c r="G797" s="19">
        <f t="shared" si="235"/>
        <v>2.6134280143186306E-3</v>
      </c>
      <c r="I797" s="30">
        <v>129.00408899999999</v>
      </c>
      <c r="J797" s="48">
        <f t="shared" si="236"/>
        <v>-2.5715519150656396E-3</v>
      </c>
      <c r="L797" s="30">
        <v>41.726421000000002</v>
      </c>
      <c r="M797" s="19">
        <f t="shared" si="237"/>
        <v>4.5874558035696733E-3</v>
      </c>
      <c r="O797" s="30">
        <v>41.799999</v>
      </c>
      <c r="P797" s="19">
        <f t="shared" si="238"/>
        <v>1.4070790536856004E-2</v>
      </c>
      <c r="R797" s="20">
        <f t="shared" si="228"/>
        <v>3.3684938023507025E-5</v>
      </c>
      <c r="S797" s="20">
        <f t="shared" si="229"/>
        <v>4.8056461240333486E-5</v>
      </c>
      <c r="U797" s="20">
        <f t="shared" si="239"/>
        <v>6.6894488886628446E-5</v>
      </c>
      <c r="V797" s="20">
        <f t="shared" si="240"/>
        <v>5.7073020989825445E-5</v>
      </c>
      <c r="X797" s="20">
        <f t="shared" si="230"/>
        <v>4.0552269356641877E-5</v>
      </c>
      <c r="Y797" s="20">
        <f t="shared" si="231"/>
        <v>3.3378472247367985E-5</v>
      </c>
      <c r="AA797" s="20">
        <f t="shared" si="241"/>
        <v>2.1551000771239125E-5</v>
      </c>
      <c r="AB797" s="50">
        <f t="shared" si="242"/>
        <v>3.6998138510848347E-5</v>
      </c>
      <c r="AD797" s="51">
        <f t="shared" si="243"/>
        <v>1.9858872484772316</v>
      </c>
      <c r="AE797" s="21">
        <f t="shared" si="244"/>
        <v>1.1876242968536439</v>
      </c>
      <c r="AG797" s="21">
        <f t="shared" si="232"/>
        <v>1.2038694958661491</v>
      </c>
      <c r="AH797" s="21">
        <f t="shared" si="233"/>
        <v>0.69456783512294162</v>
      </c>
      <c r="AJ797" s="21">
        <f t="shared" si="245"/>
        <v>0.63978151766821612</v>
      </c>
      <c r="AK797" s="21">
        <f t="shared" si="246"/>
        <v>0.76988895053712447</v>
      </c>
    </row>
    <row r="798" spans="1:37" ht="17" thickBot="1" x14ac:dyDescent="0.25">
      <c r="A798" s="16">
        <v>43333</v>
      </c>
      <c r="B798" s="16"/>
      <c r="C798" s="17">
        <v>2861.75</v>
      </c>
      <c r="D798" s="19">
        <f t="shared" si="234"/>
        <v>1.1369599440265166E-3</v>
      </c>
      <c r="F798" s="67">
        <v>1718.05</v>
      </c>
      <c r="G798" s="19">
        <f t="shared" si="235"/>
        <v>1.1397017701876067E-2</v>
      </c>
      <c r="I798" s="30">
        <v>129.33668499999999</v>
      </c>
      <c r="J798" s="48">
        <f t="shared" si="236"/>
        <v>9.5188500007068466E-3</v>
      </c>
      <c r="L798" s="30">
        <v>41.535876999999999</v>
      </c>
      <c r="M798" s="19">
        <f t="shared" si="237"/>
        <v>-9.5197604087593479E-3</v>
      </c>
      <c r="O798" s="30">
        <v>41.220001000000003</v>
      </c>
      <c r="P798" s="19">
        <f t="shared" si="238"/>
        <v>0</v>
      </c>
      <c r="R798" s="20">
        <f t="shared" si="228"/>
        <v>3.3800505617557251E-5</v>
      </c>
      <c r="S798" s="20">
        <f t="shared" si="229"/>
        <v>4.8461760557434119E-5</v>
      </c>
      <c r="U798" s="20">
        <f t="shared" si="239"/>
        <v>6.6829442439395227E-5</v>
      </c>
      <c r="V798" s="20">
        <f t="shared" si="240"/>
        <v>5.7027832304195699E-5</v>
      </c>
      <c r="X798" s="20">
        <f t="shared" si="230"/>
        <v>4.0918000326975341E-5</v>
      </c>
      <c r="Y798" s="20">
        <f t="shared" si="231"/>
        <v>3.3913844454049945E-5</v>
      </c>
      <c r="AA798" s="20">
        <f t="shared" si="241"/>
        <v>2.1805415890013883E-5</v>
      </c>
      <c r="AB798" s="50">
        <f t="shared" si="242"/>
        <v>3.6974938609295174E-5</v>
      </c>
      <c r="AD798" s="51">
        <f t="shared" si="243"/>
        <v>1.9771728623101279</v>
      </c>
      <c r="AE798" s="21">
        <f t="shared" si="244"/>
        <v>1.1767594005712929</v>
      </c>
      <c r="AG798" s="21">
        <f t="shared" si="232"/>
        <v>1.2105736165591854</v>
      </c>
      <c r="AH798" s="21">
        <f t="shared" si="233"/>
        <v>0.69980628157033598</v>
      </c>
      <c r="AJ798" s="21">
        <f t="shared" si="245"/>
        <v>0.6451209972044718</v>
      </c>
      <c r="AK798" s="21">
        <f t="shared" si="246"/>
        <v>0.7629714270383261</v>
      </c>
    </row>
    <row r="799" spans="1:37" ht="17" thickBot="1" x14ac:dyDescent="0.25">
      <c r="A799" s="16">
        <v>43332</v>
      </c>
      <c r="B799" s="16"/>
      <c r="C799" s="17">
        <v>2858.5</v>
      </c>
      <c r="D799" s="19">
        <f t="shared" si="234"/>
        <v>2.1912525199403454E-3</v>
      </c>
      <c r="F799" s="67">
        <v>1698.69</v>
      </c>
      <c r="G799" s="19">
        <f t="shared" si="235"/>
        <v>3.3905313210667032E-3</v>
      </c>
      <c r="I799" s="30">
        <v>128.11715699999999</v>
      </c>
      <c r="J799" s="48">
        <f t="shared" si="236"/>
        <v>-4.8081912037990504E-3</v>
      </c>
      <c r="L799" s="30">
        <v>41.935088999999998</v>
      </c>
      <c r="M799" s="19">
        <f t="shared" si="237"/>
        <v>7.6301238549840722E-3</v>
      </c>
      <c r="O799" s="30">
        <v>41.220001000000003</v>
      </c>
      <c r="P799" s="19">
        <f t="shared" si="238"/>
        <v>-2.1135121796838519E-2</v>
      </c>
      <c r="R799" s="20">
        <f t="shared" si="228"/>
        <v>3.4492724314114161E-5</v>
      </c>
      <c r="S799" s="20">
        <f t="shared" si="229"/>
        <v>4.7635468658485576E-5</v>
      </c>
      <c r="U799" s="20">
        <f t="shared" si="239"/>
        <v>6.8828774652504726E-5</v>
      </c>
      <c r="V799" s="20">
        <f t="shared" si="240"/>
        <v>5.7364739672110198E-5</v>
      </c>
      <c r="X799" s="20">
        <f t="shared" si="230"/>
        <v>4.27405321363628E-5</v>
      </c>
      <c r="Y799" s="20">
        <f t="shared" si="231"/>
        <v>3.6414308751779881E-5</v>
      </c>
      <c r="AA799" s="20">
        <f t="shared" si="241"/>
        <v>2.1105162244753652E-5</v>
      </c>
      <c r="AB799" s="50">
        <f t="shared" si="242"/>
        <v>3.6524047643457699E-5</v>
      </c>
      <c r="AD799" s="51">
        <f t="shared" si="243"/>
        <v>1.9954577674324354</v>
      </c>
      <c r="AE799" s="21">
        <f t="shared" si="244"/>
        <v>1.2042442593223337</v>
      </c>
      <c r="AG799" s="21">
        <f t="shared" si="232"/>
        <v>1.2391173207177983</v>
      </c>
      <c r="AH799" s="21">
        <f t="shared" si="233"/>
        <v>0.76443687397821358</v>
      </c>
      <c r="AJ799" s="21">
        <f t="shared" si="245"/>
        <v>0.61187287071197161</v>
      </c>
      <c r="AK799" s="21">
        <f t="shared" si="246"/>
        <v>0.76674059628363633</v>
      </c>
    </row>
    <row r="800" spans="1:37" ht="17" thickBot="1" x14ac:dyDescent="0.25">
      <c r="A800" s="16">
        <v>43329</v>
      </c>
      <c r="B800" s="16"/>
      <c r="C800" s="17">
        <v>2852.25</v>
      </c>
      <c r="D800" s="19">
        <f t="shared" si="234"/>
        <v>2.6364355391510497E-3</v>
      </c>
      <c r="F800" s="67">
        <v>1692.95</v>
      </c>
      <c r="G800" s="19">
        <f t="shared" si="235"/>
        <v>4.2710959513569957E-3</v>
      </c>
      <c r="I800" s="30">
        <v>128.73614499999999</v>
      </c>
      <c r="J800" s="48">
        <f t="shared" si="236"/>
        <v>2.2603673304929961E-2</v>
      </c>
      <c r="L800" s="30">
        <v>41.617542</v>
      </c>
      <c r="M800" s="19">
        <f t="shared" si="237"/>
        <v>1.5721822805575769E-2</v>
      </c>
      <c r="O800" s="30">
        <v>42.110000999999997</v>
      </c>
      <c r="P800" s="19">
        <f t="shared" si="238"/>
        <v>8.6227784431136545E-3</v>
      </c>
      <c r="R800" s="20">
        <f t="shared" si="228"/>
        <v>3.4894659262881897E-5</v>
      </c>
      <c r="S800" s="20">
        <f t="shared" si="229"/>
        <v>4.7588574314879337E-5</v>
      </c>
      <c r="U800" s="20">
        <f t="shared" si="239"/>
        <v>6.946517402127993E-5</v>
      </c>
      <c r="V800" s="20">
        <f t="shared" si="240"/>
        <v>5.7374295123393927E-5</v>
      </c>
      <c r="X800" s="20">
        <f t="shared" si="230"/>
        <v>4.2843161101008411E-5</v>
      </c>
      <c r="Y800" s="20">
        <f t="shared" si="231"/>
        <v>3.6207231356984664E-5</v>
      </c>
      <c r="AA800" s="20">
        <f t="shared" si="241"/>
        <v>2.1044661535110715E-5</v>
      </c>
      <c r="AB800" s="50">
        <f t="shared" si="242"/>
        <v>3.7158653550674861E-5</v>
      </c>
      <c r="AD800" s="51">
        <f t="shared" si="243"/>
        <v>1.9907107703204123</v>
      </c>
      <c r="AE800" s="21">
        <f t="shared" si="244"/>
        <v>1.2056317288214058</v>
      </c>
      <c r="AG800" s="21">
        <f t="shared" si="232"/>
        <v>1.2277856269707579</v>
      </c>
      <c r="AH800" s="21">
        <f t="shared" si="233"/>
        <v>0.76083874917984018</v>
      </c>
      <c r="AJ800" s="21">
        <f t="shared" si="245"/>
        <v>0.6030911887280217</v>
      </c>
      <c r="AK800" s="21">
        <f t="shared" si="246"/>
        <v>0.78083140933803108</v>
      </c>
    </row>
    <row r="801" spans="1:37" ht="17" thickBot="1" x14ac:dyDescent="0.25">
      <c r="A801" s="16">
        <v>43328</v>
      </c>
      <c r="B801" s="16"/>
      <c r="C801" s="17">
        <v>2844.75</v>
      </c>
      <c r="D801" s="19">
        <f t="shared" si="234"/>
        <v>8.3296411165263429E-3</v>
      </c>
      <c r="F801" s="67">
        <v>1685.75</v>
      </c>
      <c r="G801" s="19">
        <f t="shared" si="235"/>
        <v>9.0263187822849922E-3</v>
      </c>
      <c r="I801" s="30">
        <v>125.890556</v>
      </c>
      <c r="J801" s="48">
        <f t="shared" si="236"/>
        <v>3.211615819613689E-2</v>
      </c>
      <c r="L801" s="30">
        <v>40.973365999999999</v>
      </c>
      <c r="M801" s="19">
        <f t="shared" si="237"/>
        <v>2.9639961946909432E-2</v>
      </c>
      <c r="O801" s="30">
        <v>41.75</v>
      </c>
      <c r="P801" s="19">
        <f t="shared" si="238"/>
        <v>5.2973995978184973E-3</v>
      </c>
      <c r="R801" s="20">
        <f t="shared" si="228"/>
        <v>3.6720952167354423E-5</v>
      </c>
      <c r="S801" s="20">
        <f t="shared" si="229"/>
        <v>5.1116385298541509E-5</v>
      </c>
      <c r="U801" s="20">
        <f t="shared" si="239"/>
        <v>7.407310337368115E-5</v>
      </c>
      <c r="V801" s="20">
        <f t="shared" si="240"/>
        <v>6.364490937477015E-5</v>
      </c>
      <c r="X801" s="20">
        <f t="shared" si="230"/>
        <v>4.7054401630852267E-5</v>
      </c>
      <c r="Y801" s="20">
        <f t="shared" si="231"/>
        <v>4.1985661565600667E-5</v>
      </c>
      <c r="AA801" s="20">
        <f t="shared" si="241"/>
        <v>2.0416498283805017E-5</v>
      </c>
      <c r="AB801" s="50">
        <f t="shared" si="242"/>
        <v>3.6221125655346924E-5</v>
      </c>
      <c r="AD801" s="51">
        <f t="shared" si="243"/>
        <v>2.0171890705909705</v>
      </c>
      <c r="AE801" s="21">
        <f t="shared" si="244"/>
        <v>1.2450980053275815</v>
      </c>
      <c r="AG801" s="21">
        <f t="shared" si="232"/>
        <v>1.281404725465819</v>
      </c>
      <c r="AH801" s="21">
        <f t="shared" si="233"/>
        <v>0.82137383777014905</v>
      </c>
      <c r="AJ801" s="21">
        <f t="shared" si="245"/>
        <v>0.55599043812256166</v>
      </c>
      <c r="AK801" s="21">
        <f t="shared" si="246"/>
        <v>0.70860107661760685</v>
      </c>
    </row>
    <row r="802" spans="1:37" ht="17" thickBot="1" x14ac:dyDescent="0.25">
      <c r="A802" s="16">
        <v>43327</v>
      </c>
      <c r="B802" s="16"/>
      <c r="C802" s="17">
        <v>2821.25</v>
      </c>
      <c r="D802" s="19">
        <f t="shared" si="234"/>
        <v>-6.951777543118598E-3</v>
      </c>
      <c r="F802" s="67">
        <v>1670.67</v>
      </c>
      <c r="G802" s="19">
        <f t="shared" si="235"/>
        <v>-1.2944735256235962E-2</v>
      </c>
      <c r="I802" s="30">
        <v>121.97324399999999</v>
      </c>
      <c r="J802" s="48">
        <f t="shared" si="236"/>
        <v>-2.1494248208642874E-2</v>
      </c>
      <c r="L802" s="30">
        <v>39.793877000000002</v>
      </c>
      <c r="M802" s="19">
        <f t="shared" si="237"/>
        <v>-3.1818172026090163E-3</v>
      </c>
      <c r="O802" s="30">
        <v>41.529998999999997</v>
      </c>
      <c r="P802" s="19">
        <f t="shared" si="238"/>
        <v>-2.3053376760921229E-2</v>
      </c>
      <c r="R802" s="20">
        <f t="shared" si="228"/>
        <v>3.6298916061833415E-5</v>
      </c>
      <c r="S802" s="20">
        <f t="shared" si="229"/>
        <v>5.0424839378347085E-5</v>
      </c>
      <c r="U802" s="20">
        <f t="shared" si="239"/>
        <v>7.1441519133951832E-5</v>
      </c>
      <c r="V802" s="20">
        <f t="shared" si="240"/>
        <v>6.0797194449948148E-5</v>
      </c>
      <c r="X802" s="20">
        <f t="shared" si="230"/>
        <v>4.5153120645889437E-5</v>
      </c>
      <c r="Y802" s="20">
        <f t="shared" si="231"/>
        <v>3.9449819068689413E-5</v>
      </c>
      <c r="AA802" s="20">
        <f t="shared" si="241"/>
        <v>2.0746502135924327E-5</v>
      </c>
      <c r="AB802" s="50">
        <f t="shared" si="242"/>
        <v>3.5753180332097902E-5</v>
      </c>
      <c r="AD802" s="51">
        <f t="shared" si="243"/>
        <v>1.9681446964491922</v>
      </c>
      <c r="AE802" s="21">
        <f t="shared" si="244"/>
        <v>1.2056993180241056</v>
      </c>
      <c r="AG802" s="21">
        <f t="shared" si="232"/>
        <v>1.2439247653834435</v>
      </c>
      <c r="AH802" s="21">
        <f t="shared" si="233"/>
        <v>0.78234892872320283</v>
      </c>
      <c r="AJ802" s="21">
        <f t="shared" si="245"/>
        <v>0.57154605114333668</v>
      </c>
      <c r="AK802" s="21">
        <f t="shared" si="246"/>
        <v>0.70903905243673748</v>
      </c>
    </row>
    <row r="803" spans="1:37" ht="17" thickBot="1" x14ac:dyDescent="0.25">
      <c r="A803" s="16">
        <v>43326</v>
      </c>
      <c r="B803" s="16"/>
      <c r="C803" s="17">
        <v>2841</v>
      </c>
      <c r="D803" s="19">
        <f t="shared" si="234"/>
        <v>5.4857547336755186E-3</v>
      </c>
      <c r="F803" s="67">
        <v>1692.58</v>
      </c>
      <c r="G803" s="19">
        <f t="shared" si="235"/>
        <v>1.0302509371344026E-2</v>
      </c>
      <c r="I803" s="30">
        <v>124.652557</v>
      </c>
      <c r="J803" s="48">
        <f t="shared" si="236"/>
        <v>-7.4022267011220055E-4</v>
      </c>
      <c r="L803" s="30">
        <v>39.920898000000001</v>
      </c>
      <c r="M803" s="19">
        <f t="shared" si="237"/>
        <v>5.7142278431112636E-3</v>
      </c>
      <c r="O803" s="30">
        <v>42.509998000000003</v>
      </c>
      <c r="P803" s="19">
        <f t="shared" si="238"/>
        <v>2.4584139571745656E-2</v>
      </c>
      <c r="R803" s="20">
        <f t="shared" si="228"/>
        <v>4.0989809732264031E-5</v>
      </c>
      <c r="S803" s="20">
        <f t="shared" si="229"/>
        <v>5.2839016354869926E-5</v>
      </c>
      <c r="U803" s="20">
        <f t="shared" si="239"/>
        <v>7.7903662522450559E-5</v>
      </c>
      <c r="V803" s="20">
        <f t="shared" si="240"/>
        <v>6.5220798966459685E-5</v>
      </c>
      <c r="X803" s="20">
        <f t="shared" si="230"/>
        <v>5.1343336884978125E-5</v>
      </c>
      <c r="Y803" s="20">
        <f t="shared" si="231"/>
        <v>4.4890218101240429E-5</v>
      </c>
      <c r="AA803" s="20">
        <f t="shared" si="241"/>
        <v>2.4288638573101784E-5</v>
      </c>
      <c r="AB803" s="50">
        <f t="shared" si="242"/>
        <v>3.7235420670106807E-5</v>
      </c>
      <c r="AD803" s="51">
        <f t="shared" si="243"/>
        <v>1.9005617013423406</v>
      </c>
      <c r="AE803" s="21">
        <f t="shared" si="244"/>
        <v>1.2343303010872304</v>
      </c>
      <c r="AG803" s="21">
        <f t="shared" si="232"/>
        <v>1.252587831471796</v>
      </c>
      <c r="AH803" s="21">
        <f t="shared" si="233"/>
        <v>0.84956574134073759</v>
      </c>
      <c r="AJ803" s="21">
        <f t="shared" si="245"/>
        <v>0.5925530938481921</v>
      </c>
      <c r="AK803" s="21">
        <f t="shared" si="246"/>
        <v>0.7046955685176185</v>
      </c>
    </row>
    <row r="804" spans="1:37" ht="17" thickBot="1" x14ac:dyDescent="0.25">
      <c r="A804" s="16">
        <v>43325</v>
      </c>
      <c r="B804" s="16"/>
      <c r="C804" s="17">
        <v>2825.5</v>
      </c>
      <c r="D804" s="19">
        <f t="shared" si="234"/>
        <v>-3.9658059398960388E-3</v>
      </c>
      <c r="F804" s="67">
        <v>1675.32</v>
      </c>
      <c r="G804" s="19">
        <f t="shared" si="235"/>
        <v>-6.8057861038652856E-3</v>
      </c>
      <c r="I804" s="30">
        <v>124.744896</v>
      </c>
      <c r="J804" s="48">
        <f t="shared" si="236"/>
        <v>-6.6218074554574846E-3</v>
      </c>
      <c r="L804" s="30">
        <v>39.694077</v>
      </c>
      <c r="M804" s="19">
        <f t="shared" si="237"/>
        <v>-6.8519922840382108E-4</v>
      </c>
      <c r="O804" s="30">
        <v>41.490001999999997</v>
      </c>
      <c r="P804" s="19">
        <f t="shared" si="238"/>
        <v>2.1739129384581446E-3</v>
      </c>
      <c r="R804" s="20">
        <f t="shared" si="228"/>
        <v>4.099911853655975E-5</v>
      </c>
      <c r="S804" s="20">
        <f t="shared" si="229"/>
        <v>5.2323476287460074E-5</v>
      </c>
      <c r="U804" s="20">
        <f t="shared" si="239"/>
        <v>7.9033139472756749E-5</v>
      </c>
      <c r="V804" s="20">
        <f t="shared" si="240"/>
        <v>6.6702153309116337E-5</v>
      </c>
      <c r="X804" s="20">
        <f t="shared" si="230"/>
        <v>5.1848729865448287E-5</v>
      </c>
      <c r="Y804" s="20">
        <f t="shared" si="231"/>
        <v>4.5384179288155283E-5</v>
      </c>
      <c r="AA804" s="20">
        <f t="shared" si="241"/>
        <v>2.3062092441044007E-5</v>
      </c>
      <c r="AB804" s="50">
        <f t="shared" si="242"/>
        <v>3.4816949017520818E-5</v>
      </c>
      <c r="AD804" s="51">
        <f t="shared" si="243"/>
        <v>1.9276789914954218</v>
      </c>
      <c r="AE804" s="21">
        <f t="shared" si="244"/>
        <v>1.2748035497997345</v>
      </c>
      <c r="AG804" s="21">
        <f t="shared" si="232"/>
        <v>1.264630355874937</v>
      </c>
      <c r="AH804" s="21">
        <f t="shared" si="233"/>
        <v>0.86737698846343902</v>
      </c>
      <c r="AJ804" s="21">
        <f t="shared" si="245"/>
        <v>0.56250215283236071</v>
      </c>
      <c r="AK804" s="21">
        <f t="shared" si="246"/>
        <v>0.66541735159644011</v>
      </c>
    </row>
    <row r="805" spans="1:37" ht="17" thickBot="1" x14ac:dyDescent="0.25">
      <c r="A805" s="16">
        <v>43322</v>
      </c>
      <c r="B805" s="16"/>
      <c r="C805" s="17">
        <v>2836.75</v>
      </c>
      <c r="D805" s="19">
        <f t="shared" si="234"/>
        <v>-5.9570740254051291E-3</v>
      </c>
      <c r="F805" s="67">
        <v>1686.8</v>
      </c>
      <c r="G805" s="19">
        <f t="shared" si="235"/>
        <v>-2.4188445138360049E-3</v>
      </c>
      <c r="I805" s="30">
        <v>125.57643899999999</v>
      </c>
      <c r="J805" s="48">
        <f t="shared" si="236"/>
        <v>-1.8769721906780945E-2</v>
      </c>
      <c r="L805" s="30">
        <v>39.721294</v>
      </c>
      <c r="M805" s="19">
        <f t="shared" si="237"/>
        <v>0</v>
      </c>
      <c r="O805" s="30">
        <v>41.400002000000001</v>
      </c>
      <c r="P805" s="19">
        <f t="shared" si="238"/>
        <v>-9.0951893033792697E-3</v>
      </c>
      <c r="R805" s="20">
        <f t="shared" si="228"/>
        <v>4.2378080009354881E-5</v>
      </c>
      <c r="S805" s="20">
        <f t="shared" si="229"/>
        <v>5.3172094999513097E-5</v>
      </c>
      <c r="U805" s="20">
        <f t="shared" si="239"/>
        <v>7.8884347459138283E-5</v>
      </c>
      <c r="V805" s="20">
        <f t="shared" si="240"/>
        <v>6.633577848380244E-5</v>
      </c>
      <c r="X805" s="20">
        <f t="shared" si="230"/>
        <v>5.2141838561086185E-5</v>
      </c>
      <c r="Y805" s="20">
        <f t="shared" si="231"/>
        <v>4.5614143641020377E-5</v>
      </c>
      <c r="AA805" s="20">
        <f t="shared" si="241"/>
        <v>2.4816179062408971E-5</v>
      </c>
      <c r="AB805" s="50">
        <f t="shared" si="242"/>
        <v>3.6583895003433926E-5</v>
      </c>
      <c r="AD805" s="51">
        <f t="shared" si="243"/>
        <v>1.8614422230012477</v>
      </c>
      <c r="AE805" s="21">
        <f t="shared" si="244"/>
        <v>1.2475675160892172</v>
      </c>
      <c r="AG805" s="21">
        <f t="shared" si="232"/>
        <v>1.230396434892189</v>
      </c>
      <c r="AH805" s="21">
        <f t="shared" si="233"/>
        <v>0.85785868774660978</v>
      </c>
      <c r="AJ805" s="21">
        <f t="shared" si="245"/>
        <v>0.58558998087999381</v>
      </c>
      <c r="AK805" s="21">
        <f t="shared" si="246"/>
        <v>0.68802809074513482</v>
      </c>
    </row>
    <row r="806" spans="1:37" ht="17" thickBot="1" x14ac:dyDescent="0.25">
      <c r="A806" s="16">
        <v>43321</v>
      </c>
      <c r="B806" s="16"/>
      <c r="C806" s="17">
        <v>2853.75</v>
      </c>
      <c r="D806" s="19">
        <f t="shared" si="234"/>
        <v>-5.253480430785773E-4</v>
      </c>
      <c r="F806" s="67">
        <v>1690.89</v>
      </c>
      <c r="G806" s="19">
        <f t="shared" si="235"/>
        <v>2.3771696860475089E-3</v>
      </c>
      <c r="I806" s="30">
        <v>127.978561</v>
      </c>
      <c r="J806" s="48">
        <f t="shared" si="236"/>
        <v>-8.5178862308817882E-3</v>
      </c>
      <c r="L806" s="30">
        <v>39.721294</v>
      </c>
      <c r="M806" s="19">
        <f t="shared" si="237"/>
        <v>-1.3686736742557493E-3</v>
      </c>
      <c r="O806" s="30">
        <v>41.779998999999997</v>
      </c>
      <c r="P806" s="19">
        <f t="shared" si="238"/>
        <v>1.2848460606060597E-2</v>
      </c>
      <c r="R806" s="20">
        <f t="shared" si="228"/>
        <v>4.3968076575864034E-5</v>
      </c>
      <c r="S806" s="20">
        <f t="shared" si="229"/>
        <v>5.458348899641064E-5</v>
      </c>
      <c r="U806" s="20">
        <f t="shared" si="239"/>
        <v>7.8741998969616091E-5</v>
      </c>
      <c r="V806" s="20">
        <f t="shared" si="240"/>
        <v>6.6675486793564857E-5</v>
      </c>
      <c r="X806" s="20">
        <f t="shared" si="230"/>
        <v>5.331065606509349E-5</v>
      </c>
      <c r="Y806" s="20">
        <f t="shared" si="231"/>
        <v>4.6637910076300413E-5</v>
      </c>
      <c r="AA806" s="20">
        <f t="shared" si="241"/>
        <v>1.6887022906009774E-5</v>
      </c>
      <c r="AB806" s="50">
        <f t="shared" si="242"/>
        <v>3.0035079911110243E-5</v>
      </c>
      <c r="AD806" s="51">
        <f t="shared" si="243"/>
        <v>1.7908902345034796</v>
      </c>
      <c r="AE806" s="21">
        <f t="shared" si="244"/>
        <v>1.2215321522951634</v>
      </c>
      <c r="AG806" s="21">
        <f t="shared" si="232"/>
        <v>1.2124855171480937</v>
      </c>
      <c r="AH806" s="21">
        <f t="shared" si="233"/>
        <v>0.8544325570570851</v>
      </c>
      <c r="AJ806" s="21">
        <f t="shared" si="245"/>
        <v>0.38407463371458433</v>
      </c>
      <c r="AK806" s="21">
        <f t="shared" si="246"/>
        <v>0.5502594367517496</v>
      </c>
    </row>
    <row r="807" spans="1:37" ht="17" thickBot="1" x14ac:dyDescent="0.25">
      <c r="A807" s="16">
        <v>43320</v>
      </c>
      <c r="B807" s="16"/>
      <c r="C807" s="17">
        <v>2855.25</v>
      </c>
      <c r="D807" s="19">
        <f t="shared" si="234"/>
        <v>-1.5735641227380137E-3</v>
      </c>
      <c r="F807" s="67">
        <v>1686.88</v>
      </c>
      <c r="G807" s="19">
        <f t="shared" si="235"/>
        <v>-8.4108274595739996E-4</v>
      </c>
      <c r="I807" s="30">
        <v>129.078033</v>
      </c>
      <c r="J807" s="48">
        <f t="shared" si="236"/>
        <v>-1.8752638928932308E-2</v>
      </c>
      <c r="L807" s="30">
        <v>39.775734</v>
      </c>
      <c r="M807" s="19">
        <f t="shared" si="237"/>
        <v>5.9659572227415136E-3</v>
      </c>
      <c r="O807" s="30">
        <v>41.25</v>
      </c>
      <c r="P807" s="19">
        <f t="shared" si="238"/>
        <v>-8.4134138660294511E-3</v>
      </c>
      <c r="R807" s="20">
        <f t="shared" si="228"/>
        <v>5.1982791108811887E-5</v>
      </c>
      <c r="S807" s="20">
        <f t="shared" si="229"/>
        <v>6.1815122860197104E-5</v>
      </c>
      <c r="U807" s="20">
        <f t="shared" si="239"/>
        <v>8.5566030032747096E-5</v>
      </c>
      <c r="V807" s="20">
        <f t="shared" si="240"/>
        <v>7.3390165936918964E-5</v>
      </c>
      <c r="X807" s="20">
        <f t="shared" si="230"/>
        <v>6.6525174860695453E-5</v>
      </c>
      <c r="Y807" s="20">
        <f t="shared" si="231"/>
        <v>5.9241788453478854E-5</v>
      </c>
      <c r="AA807" s="20">
        <f t="shared" si="241"/>
        <v>2.5778218259635466E-5</v>
      </c>
      <c r="AB807" s="50">
        <f t="shared" si="242"/>
        <v>3.8106275414641882E-5</v>
      </c>
      <c r="AD807" s="51">
        <f t="shared" si="243"/>
        <v>1.6460453201452341</v>
      </c>
      <c r="AE807" s="21">
        <f t="shared" si="244"/>
        <v>1.1872526097359755</v>
      </c>
      <c r="AG807" s="21">
        <f t="shared" si="232"/>
        <v>1.2797538077830994</v>
      </c>
      <c r="AH807" s="21">
        <f t="shared" si="233"/>
        <v>0.95837047169609002</v>
      </c>
      <c r="AJ807" s="21">
        <f t="shared" si="245"/>
        <v>0.4958990794795099</v>
      </c>
      <c r="AK807" s="21">
        <f t="shared" si="246"/>
        <v>0.61645554763070121</v>
      </c>
    </row>
    <row r="808" spans="1:37" ht="17" thickBot="1" x14ac:dyDescent="0.25">
      <c r="A808" s="16">
        <v>43319</v>
      </c>
      <c r="B808" s="16"/>
      <c r="C808" s="17">
        <v>2859.75</v>
      </c>
      <c r="D808" s="19">
        <f t="shared" si="234"/>
        <v>3.4210526315789913E-3</v>
      </c>
      <c r="F808" s="67">
        <v>1688.3</v>
      </c>
      <c r="G808" s="19">
        <f t="shared" si="235"/>
        <v>2.3689225855096918E-3</v>
      </c>
      <c r="I808" s="30">
        <v>131.54484600000001</v>
      </c>
      <c r="J808" s="48">
        <f t="shared" si="236"/>
        <v>2.079184983374982E-2</v>
      </c>
      <c r="L808" s="30">
        <v>39.539841000000003</v>
      </c>
      <c r="M808" s="19">
        <f t="shared" si="237"/>
        <v>6.4665609304044303E-3</v>
      </c>
      <c r="O808" s="30">
        <v>41.599997999999999</v>
      </c>
      <c r="P808" s="19">
        <f t="shared" si="238"/>
        <v>-7.2070620416275766E-4</v>
      </c>
      <c r="R808" s="20">
        <f t="shared" si="228"/>
        <v>5.3706968165192362E-5</v>
      </c>
      <c r="S808" s="20">
        <f t="shared" si="229"/>
        <v>6.2816262707275587E-5</v>
      </c>
      <c r="U808" s="20">
        <f t="shared" si="239"/>
        <v>8.7208568434642722E-5</v>
      </c>
      <c r="V808" s="20">
        <f t="shared" si="240"/>
        <v>7.4626573462733992E-5</v>
      </c>
      <c r="X808" s="20">
        <f t="shared" si="230"/>
        <v>7.073424765353653E-5</v>
      </c>
      <c r="Y808" s="20">
        <f t="shared" si="231"/>
        <v>6.2460204345284747E-5</v>
      </c>
      <c r="AA808" s="20">
        <f t="shared" si="241"/>
        <v>2.6305115363898643E-5</v>
      </c>
      <c r="AB808" s="50">
        <f t="shared" si="242"/>
        <v>3.8500731688650736E-5</v>
      </c>
      <c r="AD808" s="51">
        <f t="shared" si="243"/>
        <v>1.6237849838480147</v>
      </c>
      <c r="AE808" s="21">
        <f t="shared" si="244"/>
        <v>1.1880135851203784</v>
      </c>
      <c r="AG808" s="21">
        <f t="shared" si="232"/>
        <v>1.3170404152394437</v>
      </c>
      <c r="AH808" s="21">
        <f t="shared" si="233"/>
        <v>0.99433174871211183</v>
      </c>
      <c r="AJ808" s="21">
        <f t="shared" si="245"/>
        <v>0.48978961692622713</v>
      </c>
      <c r="AK808" s="21">
        <f t="shared" si="246"/>
        <v>0.6129102565057799</v>
      </c>
    </row>
    <row r="809" spans="1:37" ht="17" thickBot="1" x14ac:dyDescent="0.25">
      <c r="A809" s="16">
        <v>43318</v>
      </c>
      <c r="B809" s="16"/>
      <c r="C809" s="17">
        <v>2850</v>
      </c>
      <c r="D809" s="19">
        <f t="shared" si="234"/>
        <v>3.6978341257263292E-3</v>
      </c>
      <c r="F809" s="67">
        <v>1684.31</v>
      </c>
      <c r="G809" s="19">
        <f t="shared" si="235"/>
        <v>6.5377053490860426E-3</v>
      </c>
      <c r="I809" s="30">
        <v>128.86549400000001</v>
      </c>
      <c r="J809" s="48">
        <f t="shared" si="236"/>
        <v>7.0029041410131221E-3</v>
      </c>
      <c r="L809" s="30">
        <v>39.285797000000002</v>
      </c>
      <c r="M809" s="19">
        <f t="shared" si="237"/>
        <v>1.0973673348822155E-2</v>
      </c>
      <c r="O809" s="30">
        <v>41.630001</v>
      </c>
      <c r="P809" s="19">
        <f t="shared" si="238"/>
        <v>7.2586253443684967E-3</v>
      </c>
      <c r="R809" s="20">
        <f t="shared" si="228"/>
        <v>5.3837451625182435E-5</v>
      </c>
      <c r="S809" s="20">
        <f t="shared" si="229"/>
        <v>6.2830260541714471E-5</v>
      </c>
      <c r="U809" s="20">
        <f t="shared" si="239"/>
        <v>8.7220189125771069E-5</v>
      </c>
      <c r="V809" s="20">
        <f t="shared" si="240"/>
        <v>7.4580580243361233E-5</v>
      </c>
      <c r="X809" s="20">
        <f t="shared" si="230"/>
        <v>7.1712939737854502E-5</v>
      </c>
      <c r="Y809" s="20">
        <f t="shared" si="231"/>
        <v>6.2819509140510184E-5</v>
      </c>
      <c r="AA809" s="20">
        <f t="shared" si="241"/>
        <v>2.6095004374586468E-5</v>
      </c>
      <c r="AB809" s="50">
        <f t="shared" si="242"/>
        <v>3.8422184391249684E-5</v>
      </c>
      <c r="AD809" s="51">
        <f t="shared" si="243"/>
        <v>1.6200653354285788</v>
      </c>
      <c r="AE809" s="21">
        <f t="shared" si="244"/>
        <v>1.187016886454664</v>
      </c>
      <c r="AG809" s="21">
        <f t="shared" si="232"/>
        <v>1.3320270104372998</v>
      </c>
      <c r="AH809" s="21">
        <f t="shared" si="233"/>
        <v>0.99982888179817198</v>
      </c>
      <c r="AJ809" s="21">
        <f t="shared" si="245"/>
        <v>0.48469984345210992</v>
      </c>
      <c r="AK809" s="21">
        <f t="shared" si="246"/>
        <v>0.61152355664258784</v>
      </c>
    </row>
    <row r="810" spans="1:37" ht="17" thickBot="1" x14ac:dyDescent="0.25">
      <c r="A810" s="16">
        <v>43315</v>
      </c>
      <c r="B810" s="16"/>
      <c r="C810" s="17">
        <v>2839.5</v>
      </c>
      <c r="D810" s="19">
        <f t="shared" si="234"/>
        <v>3.8889870956337891E-3</v>
      </c>
      <c r="F810" s="67">
        <v>1673.37</v>
      </c>
      <c r="G810" s="19">
        <f t="shared" si="235"/>
        <v>-5.1899411449973787E-3</v>
      </c>
      <c r="I810" s="30">
        <v>127.969337</v>
      </c>
      <c r="J810" s="48">
        <f t="shared" si="236"/>
        <v>3.6229981923083798E-3</v>
      </c>
      <c r="L810" s="30">
        <v>38.859366999999999</v>
      </c>
      <c r="M810" s="19">
        <f t="shared" si="237"/>
        <v>7.0536889384389401E-3</v>
      </c>
      <c r="O810" s="30">
        <v>41.330002</v>
      </c>
      <c r="P810" s="19">
        <f t="shared" si="238"/>
        <v>1.948695067866435E-2</v>
      </c>
      <c r="R810" s="20">
        <f t="shared" si="228"/>
        <v>5.7117552314601127E-5</v>
      </c>
      <c r="S810" s="20">
        <f t="shared" si="229"/>
        <v>6.7265503802643349E-5</v>
      </c>
      <c r="U810" s="20">
        <f t="shared" si="239"/>
        <v>8.9739150801890902E-5</v>
      </c>
      <c r="V810" s="20">
        <f t="shared" si="240"/>
        <v>7.7404217207271517E-5</v>
      </c>
      <c r="X810" s="20">
        <f t="shared" si="230"/>
        <v>7.7439302497006422E-5</v>
      </c>
      <c r="Y810" s="20">
        <f t="shared" si="231"/>
        <v>6.9381617707981599E-5</v>
      </c>
      <c r="AA810" s="20">
        <f t="shared" si="241"/>
        <v>3.2707747647998189E-5</v>
      </c>
      <c r="AB810" s="50">
        <f t="shared" si="242"/>
        <v>4.6114871069735005E-5</v>
      </c>
      <c r="AD810" s="51">
        <f t="shared" si="243"/>
        <v>1.5711308899865204</v>
      </c>
      <c r="AE810" s="21">
        <f t="shared" si="244"/>
        <v>1.1507267890890269</v>
      </c>
      <c r="AG810" s="21">
        <f t="shared" si="232"/>
        <v>1.3557881834724628</v>
      </c>
      <c r="AH810" s="21">
        <f t="shared" si="233"/>
        <v>1.0314591251936047</v>
      </c>
      <c r="AJ810" s="21">
        <f t="shared" si="245"/>
        <v>0.57263916821654515</v>
      </c>
      <c r="AK810" s="21">
        <f t="shared" si="246"/>
        <v>0.68556493986926503</v>
      </c>
    </row>
    <row r="811" spans="1:37" ht="17" thickBot="1" x14ac:dyDescent="0.25">
      <c r="A811" s="16">
        <v>43314</v>
      </c>
      <c r="B811" s="16"/>
      <c r="C811" s="17">
        <v>2828.5</v>
      </c>
      <c r="D811" s="19">
        <f t="shared" si="234"/>
        <v>6.3150404696254991E-3</v>
      </c>
      <c r="F811" s="67">
        <v>1682.1</v>
      </c>
      <c r="G811" s="19">
        <f t="shared" si="235"/>
        <v>7.6920311994534973E-3</v>
      </c>
      <c r="I811" s="30">
        <v>127.507378</v>
      </c>
      <c r="J811" s="48">
        <f t="shared" si="236"/>
        <v>-3.8255728413719714E-3</v>
      </c>
      <c r="L811" s="30">
        <v>38.587184999999998</v>
      </c>
      <c r="M811" s="19">
        <f t="shared" si="237"/>
        <v>1.6006067096679955E-2</v>
      </c>
      <c r="O811" s="30">
        <v>40.540000999999997</v>
      </c>
      <c r="P811" s="19">
        <f t="shared" si="238"/>
        <v>2.4678016893120436E-4</v>
      </c>
      <c r="R811" s="20">
        <f t="shared" si="228"/>
        <v>6.2909154095831693E-5</v>
      </c>
      <c r="S811" s="20">
        <f t="shared" si="229"/>
        <v>7.1870750487654323E-5</v>
      </c>
      <c r="U811" s="20">
        <f t="shared" si="239"/>
        <v>9.8346405494631318E-5</v>
      </c>
      <c r="V811" s="20">
        <f t="shared" si="240"/>
        <v>8.5773730722712665E-5</v>
      </c>
      <c r="X811" s="20">
        <f t="shared" si="230"/>
        <v>8.7010526235788203E-5</v>
      </c>
      <c r="Y811" s="20">
        <f t="shared" si="231"/>
        <v>7.8935347322600885E-5</v>
      </c>
      <c r="AA811" s="20">
        <f t="shared" si="241"/>
        <v>3.9275345317698914E-5</v>
      </c>
      <c r="AB811" s="50">
        <f t="shared" si="242"/>
        <v>5.4201054775529962E-5</v>
      </c>
      <c r="AD811" s="51">
        <f t="shared" si="243"/>
        <v>1.5633083437239808</v>
      </c>
      <c r="AE811" s="21">
        <f t="shared" si="244"/>
        <v>1.1934442056152808</v>
      </c>
      <c r="AG811" s="21">
        <f t="shared" si="232"/>
        <v>1.383113912217641</v>
      </c>
      <c r="AH811" s="21">
        <f t="shared" si="233"/>
        <v>1.098295854530698</v>
      </c>
      <c r="AJ811" s="21">
        <f t="shared" si="245"/>
        <v>0.62431844589532104</v>
      </c>
      <c r="AK811" s="21">
        <f t="shared" si="246"/>
        <v>0.75414621953670025</v>
      </c>
    </row>
    <row r="812" spans="1:37" ht="17" thickBot="1" x14ac:dyDescent="0.25">
      <c r="A812" s="16">
        <v>43313</v>
      </c>
      <c r="B812" s="16"/>
      <c r="C812" s="17">
        <v>2810.75</v>
      </c>
      <c r="D812" s="19">
        <f t="shared" si="234"/>
        <v>-2.218672346467887E-3</v>
      </c>
      <c r="F812" s="67">
        <v>1669.26</v>
      </c>
      <c r="G812" s="19">
        <f t="shared" si="235"/>
        <v>-9.21714148910735E-4</v>
      </c>
      <c r="I812" s="30">
        <v>127.99704</v>
      </c>
      <c r="J812" s="48">
        <f t="shared" si="236"/>
        <v>-3.6578686553306539E-2</v>
      </c>
      <c r="L812" s="30">
        <v>37.979286000000002</v>
      </c>
      <c r="M812" s="19">
        <f t="shared" si="237"/>
        <v>-1.0168120554094107E-2</v>
      </c>
      <c r="O812" s="30">
        <v>40.529998999999997</v>
      </c>
      <c r="P812" s="19">
        <f t="shared" si="238"/>
        <v>1.2490632338012286E-2</v>
      </c>
      <c r="R812" s="20">
        <f t="shared" si="228"/>
        <v>6.6237941229294641E-5</v>
      </c>
      <c r="S812" s="20">
        <f t="shared" si="229"/>
        <v>7.7299876419059782E-5</v>
      </c>
      <c r="U812" s="20">
        <f t="shared" si="239"/>
        <v>1.0206538467938896E-4</v>
      </c>
      <c r="V812" s="20">
        <f t="shared" si="240"/>
        <v>9.0488211373420264E-5</v>
      </c>
      <c r="X812" s="20">
        <f t="shared" si="230"/>
        <v>8.9103402616155005E-5</v>
      </c>
      <c r="Y812" s="20">
        <f t="shared" si="231"/>
        <v>8.1653905555768554E-5</v>
      </c>
      <c r="AA812" s="20">
        <f t="shared" si="241"/>
        <v>4.5411251523515187E-5</v>
      </c>
      <c r="AB812" s="50">
        <f t="shared" si="242"/>
        <v>6.2003771908356945E-5</v>
      </c>
      <c r="AD812" s="51">
        <f t="shared" si="243"/>
        <v>1.540890051610619</v>
      </c>
      <c r="AE812" s="21">
        <f t="shared" si="244"/>
        <v>1.1706126266342729</v>
      </c>
      <c r="AG812" s="21">
        <f t="shared" si="232"/>
        <v>1.3452018731637119</v>
      </c>
      <c r="AH812" s="21">
        <f t="shared" si="233"/>
        <v>1.056326469567747</v>
      </c>
      <c r="AJ812" s="21">
        <f t="shared" si="245"/>
        <v>0.68557764146557498</v>
      </c>
      <c r="AK812" s="21">
        <f t="shared" si="246"/>
        <v>0.80211993577092855</v>
      </c>
    </row>
    <row r="813" spans="1:37" ht="17" thickBot="1" x14ac:dyDescent="0.25">
      <c r="A813" s="16">
        <v>43312</v>
      </c>
      <c r="B813" s="16"/>
      <c r="C813" s="17">
        <v>2817</v>
      </c>
      <c r="D813" s="19">
        <f t="shared" si="234"/>
        <v>4.9050209578167525E-3</v>
      </c>
      <c r="F813" s="67">
        <v>1670.8</v>
      </c>
      <c r="G813" s="19">
        <f t="shared" si="235"/>
        <v>1.0688814551789605E-2</v>
      </c>
      <c r="I813" s="30">
        <v>132.85676599999999</v>
      </c>
      <c r="J813" s="48">
        <f t="shared" si="236"/>
        <v>2.8980421788458832E-2</v>
      </c>
      <c r="L813" s="30">
        <v>38.369430999999999</v>
      </c>
      <c r="M813" s="19">
        <f t="shared" si="237"/>
        <v>2.8456461230110808E-3</v>
      </c>
      <c r="O813" s="30">
        <v>40.029998999999997</v>
      </c>
      <c r="P813" s="19">
        <f t="shared" si="238"/>
        <v>1.5216814608166374E-2</v>
      </c>
      <c r="R813" s="20">
        <f t="shared" si="228"/>
        <v>7.5064047818092922E-5</v>
      </c>
      <c r="S813" s="20">
        <f t="shared" si="229"/>
        <v>8.332558048464106E-5</v>
      </c>
      <c r="U813" s="20">
        <f t="shared" si="239"/>
        <v>1.1866864243571118E-4</v>
      </c>
      <c r="V813" s="20">
        <f t="shared" si="240"/>
        <v>1.0441470987708681E-4</v>
      </c>
      <c r="X813" s="20">
        <f t="shared" si="230"/>
        <v>9.750911818786625E-5</v>
      </c>
      <c r="Y813" s="20">
        <f t="shared" si="231"/>
        <v>8.8650094602497453E-5</v>
      </c>
      <c r="AA813" s="20">
        <f t="shared" si="241"/>
        <v>5.011591634947074E-5</v>
      </c>
      <c r="AB813" s="50">
        <f t="shared" si="242"/>
        <v>6.579396079455405E-5</v>
      </c>
      <c r="AD813" s="51">
        <f t="shared" si="243"/>
        <v>1.5808985244612415</v>
      </c>
      <c r="AE813" s="21">
        <f t="shared" si="244"/>
        <v>1.25309309901937</v>
      </c>
      <c r="AG813" s="21">
        <f t="shared" si="232"/>
        <v>1.2990122571615879</v>
      </c>
      <c r="AH813" s="21">
        <f t="shared" si="233"/>
        <v>1.0639001143092885</v>
      </c>
      <c r="AJ813" s="21">
        <f t="shared" si="245"/>
        <v>0.66764207108734075</v>
      </c>
      <c r="AK813" s="21">
        <f t="shared" si="246"/>
        <v>0.78960098941862733</v>
      </c>
    </row>
    <row r="814" spans="1:37" ht="17" thickBot="1" x14ac:dyDescent="0.25">
      <c r="A814" s="16">
        <v>43311</v>
      </c>
      <c r="B814" s="16"/>
      <c r="C814" s="17">
        <v>2803.25</v>
      </c>
      <c r="D814" s="19">
        <f t="shared" si="234"/>
        <v>-5.0576752440106842E-3</v>
      </c>
      <c r="F814" s="67">
        <v>1653.13</v>
      </c>
      <c r="G814" s="19">
        <f t="shared" si="235"/>
        <v>-6.1382519508939026E-3</v>
      </c>
      <c r="I814" s="30">
        <v>129.11496</v>
      </c>
      <c r="J814" s="48">
        <f t="shared" si="236"/>
        <v>-1.971113513135303E-2</v>
      </c>
      <c r="L814" s="30">
        <v>38.260554999999997</v>
      </c>
      <c r="M814" s="19">
        <f t="shared" si="237"/>
        <v>-9.3960502713079652E-3</v>
      </c>
      <c r="O814" s="30">
        <v>39.43</v>
      </c>
      <c r="P814" s="19">
        <f t="shared" si="238"/>
        <v>-1.5480624606257765E-2</v>
      </c>
      <c r="R814" s="20">
        <f t="shared" si="228"/>
        <v>7.4896252639159317E-5</v>
      </c>
      <c r="S814" s="20">
        <f t="shared" si="229"/>
        <v>8.2474176798102075E-5</v>
      </c>
      <c r="U814" s="20">
        <f t="shared" si="239"/>
        <v>1.1687154992053466E-4</v>
      </c>
      <c r="V814" s="20">
        <f t="shared" si="240"/>
        <v>1.0176951019943342E-4</v>
      </c>
      <c r="X814" s="20">
        <f t="shared" si="230"/>
        <v>9.7382290722736761E-5</v>
      </c>
      <c r="Y814" s="20">
        <f t="shared" si="231"/>
        <v>8.8242796918717255E-5</v>
      </c>
      <c r="AA814" s="20">
        <f t="shared" si="241"/>
        <v>4.94079444057069E-5</v>
      </c>
      <c r="AB814" s="50">
        <f t="shared" si="242"/>
        <v>6.3720328576739201E-5</v>
      </c>
      <c r="AD814" s="51">
        <f t="shared" si="243"/>
        <v>1.5604458941838788</v>
      </c>
      <c r="AE814" s="21">
        <f t="shared" si="244"/>
        <v>1.2339560593440853</v>
      </c>
      <c r="AG814" s="21">
        <f t="shared" si="232"/>
        <v>1.3002291475370915</v>
      </c>
      <c r="AH814" s="21">
        <f t="shared" si="233"/>
        <v>1.0699445613714562</v>
      </c>
      <c r="AJ814" s="21">
        <f t="shared" si="245"/>
        <v>0.65968513329696388</v>
      </c>
      <c r="AK814" s="21">
        <f t="shared" si="246"/>
        <v>0.77260945244385337</v>
      </c>
    </row>
    <row r="815" spans="1:37" ht="17" thickBot="1" x14ac:dyDescent="0.25">
      <c r="A815" s="16">
        <v>43308</v>
      </c>
      <c r="B815" s="16"/>
      <c r="C815" s="17">
        <v>2817.5</v>
      </c>
      <c r="D815" s="19">
        <f t="shared" si="234"/>
        <v>-8.7950747581354571E-3</v>
      </c>
      <c r="F815" s="67">
        <v>1663.34</v>
      </c>
      <c r="G815" s="19">
        <f t="shared" si="235"/>
        <v>-1.8886844092110167E-2</v>
      </c>
      <c r="I815" s="30">
        <v>131.71113600000001</v>
      </c>
      <c r="J815" s="48">
        <f t="shared" si="236"/>
        <v>-1.3992302775933663E-4</v>
      </c>
      <c r="L815" s="30">
        <v>38.623463000000001</v>
      </c>
      <c r="M815" s="19">
        <f t="shared" si="237"/>
        <v>-2.2053872910659966E-2</v>
      </c>
      <c r="O815" s="30">
        <v>40.049999</v>
      </c>
      <c r="P815" s="19">
        <f t="shared" si="238"/>
        <v>-1.5486750245821024E-2</v>
      </c>
      <c r="R815" s="20">
        <f t="shared" si="228"/>
        <v>7.4563245005509503E-5</v>
      </c>
      <c r="S815" s="20">
        <f t="shared" si="229"/>
        <v>8.1963339478823756E-5</v>
      </c>
      <c r="U815" s="20">
        <f t="shared" si="239"/>
        <v>1.1570033976342714E-4</v>
      </c>
      <c r="V815" s="20">
        <f t="shared" si="240"/>
        <v>1.0022250462010417E-4</v>
      </c>
      <c r="X815" s="20">
        <f t="shared" si="230"/>
        <v>9.6823500799016925E-5</v>
      </c>
      <c r="Y815" s="20">
        <f t="shared" si="231"/>
        <v>8.7530201787378064E-5</v>
      </c>
      <c r="AA815" s="20">
        <f t="shared" si="241"/>
        <v>4.8545291486287273E-5</v>
      </c>
      <c r="AB815" s="50">
        <f t="shared" si="242"/>
        <v>6.2650362545892645E-5</v>
      </c>
      <c r="AD815" s="51">
        <f t="shared" si="243"/>
        <v>1.5517074096611274</v>
      </c>
      <c r="AE815" s="21">
        <f t="shared" si="244"/>
        <v>1.2227723425788171</v>
      </c>
      <c r="AG815" s="21">
        <f t="shared" si="232"/>
        <v>1.2985419396897573</v>
      </c>
      <c r="AH815" s="21">
        <f t="shared" si="233"/>
        <v>1.0679189299014906</v>
      </c>
      <c r="AJ815" s="21">
        <f t="shared" si="245"/>
        <v>0.65106194724626387</v>
      </c>
      <c r="AK815" s="21">
        <f t="shared" si="246"/>
        <v>0.76437054595706344</v>
      </c>
    </row>
    <row r="816" spans="1:37" ht="17" thickBot="1" x14ac:dyDescent="0.25">
      <c r="A816" s="16">
        <v>43307</v>
      </c>
      <c r="B816" s="16"/>
      <c r="C816" s="17">
        <v>2842.5</v>
      </c>
      <c r="D816" s="19">
        <f t="shared" si="234"/>
        <v>4.3994720633522277E-4</v>
      </c>
      <c r="F816" s="67">
        <v>1695.36</v>
      </c>
      <c r="G816" s="19">
        <f t="shared" si="235"/>
        <v>6.0289579871823928E-3</v>
      </c>
      <c r="I816" s="30">
        <v>131.729568</v>
      </c>
      <c r="J816" s="48">
        <f t="shared" si="236"/>
        <v>1.4948484280455254E-2</v>
      </c>
      <c r="L816" s="30">
        <v>39.494469000000002</v>
      </c>
      <c r="M816" s="19">
        <f t="shared" si="237"/>
        <v>8.5727152015901975E-3</v>
      </c>
      <c r="O816" s="30">
        <v>40.68</v>
      </c>
      <c r="P816" s="19">
        <f t="shared" si="238"/>
        <v>0.19717480871100657</v>
      </c>
      <c r="R816" s="20">
        <f t="shared" si="228"/>
        <v>7.5047770600528932E-5</v>
      </c>
      <c r="S816" s="20">
        <f t="shared" si="229"/>
        <v>7.8877577348614145E-5</v>
      </c>
      <c r="U816" s="20">
        <f t="shared" si="239"/>
        <v>1.1913187585799051E-4</v>
      </c>
      <c r="V816" s="20">
        <f t="shared" si="240"/>
        <v>1.0346501917746589E-4</v>
      </c>
      <c r="X816" s="20">
        <f t="shared" si="230"/>
        <v>9.6631162824236858E-5</v>
      </c>
      <c r="Y816" s="20">
        <f t="shared" si="231"/>
        <v>8.4652355767331802E-5</v>
      </c>
      <c r="AA816" s="20">
        <f t="shared" si="241"/>
        <v>4.4522493223606182E-5</v>
      </c>
      <c r="AB816" s="50">
        <f t="shared" si="242"/>
        <v>5.7125301403183701E-5</v>
      </c>
      <c r="AD816" s="51">
        <f t="shared" si="243"/>
        <v>1.5874139218887187</v>
      </c>
      <c r="AE816" s="21">
        <f t="shared" si="244"/>
        <v>1.3117164935249337</v>
      </c>
      <c r="AG816" s="21">
        <f t="shared" si="232"/>
        <v>1.2875953815949306</v>
      </c>
      <c r="AH816" s="21">
        <f t="shared" si="233"/>
        <v>1.073211914118444</v>
      </c>
      <c r="AJ816" s="21">
        <f t="shared" si="245"/>
        <v>0.59325537410824014</v>
      </c>
      <c r="AK816" s="21">
        <f t="shared" si="246"/>
        <v>0.72422738277961796</v>
      </c>
    </row>
    <row r="817" spans="1:37" ht="17" thickBot="1" x14ac:dyDescent="0.25">
      <c r="A817" s="16">
        <v>43306</v>
      </c>
      <c r="B817" s="16"/>
      <c r="C817" s="17">
        <v>2841.25</v>
      </c>
      <c r="D817" s="19">
        <f t="shared" si="234"/>
        <v>7.178305565402443E-3</v>
      </c>
      <c r="F817" s="67">
        <v>1685.2</v>
      </c>
      <c r="G817" s="19">
        <f t="shared" si="235"/>
        <v>2.9758362099749913E-3</v>
      </c>
      <c r="I817" s="30">
        <v>129.789413</v>
      </c>
      <c r="J817" s="48">
        <f t="shared" si="236"/>
        <v>1.8192273226397271E-2</v>
      </c>
      <c r="L817" s="30">
        <v>39.158771999999999</v>
      </c>
      <c r="M817" s="19">
        <f t="shared" si="237"/>
        <v>1.8164695384092822E-2</v>
      </c>
      <c r="O817" s="30">
        <v>33.979999999999997</v>
      </c>
      <c r="P817" s="19">
        <f t="shared" si="238"/>
        <v>-9.0405654989628159E-3</v>
      </c>
      <c r="R817" s="20">
        <f t="shared" si="228"/>
        <v>7.5047787774011878E-5</v>
      </c>
      <c r="S817" s="20">
        <f t="shared" si="229"/>
        <v>7.8871963477462293E-5</v>
      </c>
      <c r="U817" s="20">
        <f t="shared" si="239"/>
        <v>1.1913255432774211E-4</v>
      </c>
      <c r="V817" s="20">
        <f t="shared" si="240"/>
        <v>1.032994145763661E-4</v>
      </c>
      <c r="X817" s="20">
        <f t="shared" si="230"/>
        <v>9.6622060863100026E-5</v>
      </c>
      <c r="Y817" s="20">
        <f t="shared" si="231"/>
        <v>8.3744255051851265E-5</v>
      </c>
      <c r="AA817" s="20">
        <f t="shared" si="241"/>
        <v>4.4413594108667261E-5</v>
      </c>
      <c r="AB817" s="50">
        <f t="shared" si="242"/>
        <v>4.4913634089255463E-5</v>
      </c>
      <c r="AD817" s="51">
        <f t="shared" si="243"/>
        <v>1.587422599137509</v>
      </c>
      <c r="AE817" s="21">
        <f t="shared" si="244"/>
        <v>1.3097101938622837</v>
      </c>
      <c r="AG817" s="21">
        <f t="shared" si="232"/>
        <v>1.2874738047449688</v>
      </c>
      <c r="AH817" s="21">
        <f t="shared" si="233"/>
        <v>1.0617746960969374</v>
      </c>
      <c r="AJ817" s="21">
        <f t="shared" si="245"/>
        <v>0.5918041747267484</v>
      </c>
      <c r="AK817" s="21">
        <f t="shared" si="246"/>
        <v>0.56944993010208955</v>
      </c>
    </row>
    <row r="818" spans="1:37" ht="17" thickBot="1" x14ac:dyDescent="0.25">
      <c r="A818" s="16">
        <v>43305</v>
      </c>
      <c r="B818" s="16"/>
      <c r="C818" s="17">
        <v>2821</v>
      </c>
      <c r="D818" s="19">
        <f t="shared" si="234"/>
        <v>3.2005689900427292E-3</v>
      </c>
      <c r="F818" s="67">
        <v>1680.2</v>
      </c>
      <c r="G818" s="19">
        <f t="shared" si="235"/>
        <v>-1.0721792735558622E-2</v>
      </c>
      <c r="I818" s="30">
        <v>127.47043600000001</v>
      </c>
      <c r="J818" s="48">
        <f t="shared" si="236"/>
        <v>1.2401088605029198E-2</v>
      </c>
      <c r="L818" s="30">
        <v>38.460155</v>
      </c>
      <c r="M818" s="19">
        <f t="shared" si="237"/>
        <v>7.8457567204841538E-3</v>
      </c>
      <c r="O818" s="30">
        <v>34.290000999999997</v>
      </c>
      <c r="P818" s="19">
        <f t="shared" si="238"/>
        <v>-1.8884119631355722E-2</v>
      </c>
      <c r="R818" s="20">
        <f t="shared" si="228"/>
        <v>7.4525942526234478E-5</v>
      </c>
      <c r="S818" s="20">
        <f t="shared" si="229"/>
        <v>7.9166661492292834E-5</v>
      </c>
      <c r="U818" s="20">
        <f t="shared" si="239"/>
        <v>1.1773642047120314E-4</v>
      </c>
      <c r="V818" s="20">
        <f t="shared" si="240"/>
        <v>1.0194990890620842E-4</v>
      </c>
      <c r="X818" s="20">
        <f t="shared" si="230"/>
        <v>9.5223246321662184E-5</v>
      </c>
      <c r="Y818" s="20">
        <f t="shared" si="231"/>
        <v>8.3192925626405099E-5</v>
      </c>
      <c r="AA818" s="20">
        <f t="shared" si="241"/>
        <v>4.4781525327710542E-5</v>
      </c>
      <c r="AB818" s="50">
        <f t="shared" si="242"/>
        <v>4.6589939061750192E-5</v>
      </c>
      <c r="AD818" s="51">
        <f t="shared" si="243"/>
        <v>1.5798045147803101</v>
      </c>
      <c r="AE818" s="21">
        <f t="shared" si="244"/>
        <v>1.2877884071962997</v>
      </c>
      <c r="AG818" s="21">
        <f t="shared" si="232"/>
        <v>1.2777194503530349</v>
      </c>
      <c r="AH818" s="21">
        <f t="shared" si="233"/>
        <v>1.0508580765971069</v>
      </c>
      <c r="AJ818" s="21">
        <f t="shared" si="245"/>
        <v>0.60088505840696527</v>
      </c>
      <c r="AK818" s="21">
        <f t="shared" si="246"/>
        <v>0.58850453187653862</v>
      </c>
    </row>
    <row r="819" spans="1:37" ht="17" thickBot="1" x14ac:dyDescent="0.25">
      <c r="A819" s="16">
        <v>43304</v>
      </c>
      <c r="B819" s="16"/>
      <c r="C819" s="17">
        <v>2812</v>
      </c>
      <c r="D819" s="19">
        <f t="shared" si="234"/>
        <v>4.0167812193161456E-3</v>
      </c>
      <c r="F819" s="67">
        <v>1698.41</v>
      </c>
      <c r="G819" s="19">
        <f t="shared" si="235"/>
        <v>9.4294588079990582E-4</v>
      </c>
      <c r="I819" s="30">
        <v>125.90902699999999</v>
      </c>
      <c r="J819" s="48">
        <f t="shared" si="236"/>
        <v>-3.9468801106361528E-3</v>
      </c>
      <c r="L819" s="30">
        <v>38.160755000000002</v>
      </c>
      <c r="M819" s="19">
        <f t="shared" si="237"/>
        <v>1.1902804502550435E-3</v>
      </c>
      <c r="O819" s="30">
        <v>34.950001</v>
      </c>
      <c r="P819" s="19">
        <f t="shared" si="238"/>
        <v>2.1034209757522682E-2</v>
      </c>
      <c r="R819" s="20">
        <f t="shared" si="228"/>
        <v>7.4985802855254352E-5</v>
      </c>
      <c r="S819" s="20">
        <f t="shared" si="229"/>
        <v>7.8045111394157383E-5</v>
      </c>
      <c r="U819" s="20">
        <f t="shared" si="239"/>
        <v>1.1781256480356654E-4</v>
      </c>
      <c r="V819" s="20">
        <f t="shared" si="240"/>
        <v>1.0405312582650129E-4</v>
      </c>
      <c r="X819" s="20">
        <f t="shared" si="230"/>
        <v>9.4706861026520181E-5</v>
      </c>
      <c r="Y819" s="20">
        <f t="shared" si="231"/>
        <v>8.4056850128950386E-5</v>
      </c>
      <c r="AA819" s="20">
        <f t="shared" si="241"/>
        <v>4.550596889536975E-5</v>
      </c>
      <c r="AB819" s="50">
        <f t="shared" si="242"/>
        <v>4.4765865819327891E-5</v>
      </c>
      <c r="AD819" s="51">
        <f t="shared" si="243"/>
        <v>1.5711316051517246</v>
      </c>
      <c r="AE819" s="21">
        <f t="shared" si="244"/>
        <v>1.3332433507717554</v>
      </c>
      <c r="AG819" s="21">
        <f t="shared" si="232"/>
        <v>1.2629972264127589</v>
      </c>
      <c r="AH819" s="21">
        <f t="shared" si="233"/>
        <v>1.0770290236941484</v>
      </c>
      <c r="AJ819" s="21">
        <f t="shared" si="245"/>
        <v>0.60686112787523605</v>
      </c>
      <c r="AK819" s="21">
        <f t="shared" si="246"/>
        <v>0.57358962040868011</v>
      </c>
    </row>
    <row r="820" spans="1:37" ht="17" thickBot="1" x14ac:dyDescent="0.25">
      <c r="A820" s="16">
        <v>43301</v>
      </c>
      <c r="B820" s="16"/>
      <c r="C820" s="17">
        <v>2800.75</v>
      </c>
      <c r="D820" s="19">
        <f t="shared" si="234"/>
        <v>-1.6041351038231788E-3</v>
      </c>
      <c r="F820" s="67">
        <v>1696.81</v>
      </c>
      <c r="G820" s="19">
        <f t="shared" si="235"/>
        <v>-2.6450206017716305E-3</v>
      </c>
      <c r="I820" s="30">
        <v>126.407944</v>
      </c>
      <c r="J820" s="48">
        <f t="shared" si="236"/>
        <v>-1.8648733330197453E-2</v>
      </c>
      <c r="L820" s="30">
        <v>38.115386999999998</v>
      </c>
      <c r="M820" s="19">
        <f t="shared" si="237"/>
        <v>-9.1981815910345821E-3</v>
      </c>
      <c r="O820" s="30">
        <v>34.229999999999997</v>
      </c>
      <c r="P820" s="19">
        <f t="shared" si="238"/>
        <v>3.2239449948401333E-3</v>
      </c>
      <c r="R820" s="20">
        <f t="shared" si="228"/>
        <v>7.5186658729652187E-5</v>
      </c>
      <c r="S820" s="20">
        <f t="shared" si="229"/>
        <v>7.8497411989407708E-5</v>
      </c>
      <c r="U820" s="20">
        <f t="shared" si="239"/>
        <v>1.1820219120740741E-4</v>
      </c>
      <c r="V820" s="20">
        <f t="shared" si="240"/>
        <v>1.0435513208495057E-4</v>
      </c>
      <c r="X820" s="20">
        <f t="shared" si="230"/>
        <v>9.5140897760596265E-5</v>
      </c>
      <c r="Y820" s="20">
        <f t="shared" si="231"/>
        <v>8.4617060331447527E-5</v>
      </c>
      <c r="AA820" s="20">
        <f t="shared" si="241"/>
        <v>4.4315644469249978E-5</v>
      </c>
      <c r="AB820" s="50">
        <f t="shared" si="242"/>
        <v>4.4541334549480864E-5</v>
      </c>
      <c r="AD820" s="51">
        <f t="shared" si="243"/>
        <v>1.5721165590351034</v>
      </c>
      <c r="AE820" s="21">
        <f t="shared" si="244"/>
        <v>1.3294085682599581</v>
      </c>
      <c r="AG820" s="21">
        <f t="shared" si="232"/>
        <v>1.2653960073248276</v>
      </c>
      <c r="AH820" s="21">
        <f t="shared" si="233"/>
        <v>1.0779598739238128</v>
      </c>
      <c r="AJ820" s="21">
        <f t="shared" si="245"/>
        <v>0.58940835007172265</v>
      </c>
      <c r="AK820" s="21">
        <f t="shared" si="246"/>
        <v>0.56742424266791347</v>
      </c>
    </row>
    <row r="821" spans="1:37" ht="17" thickBot="1" x14ac:dyDescent="0.25">
      <c r="A821" s="16">
        <v>43300</v>
      </c>
      <c r="B821" s="16"/>
      <c r="C821" s="17">
        <v>2805.25</v>
      </c>
      <c r="D821" s="19">
        <f t="shared" si="234"/>
        <v>-3.8174715909090606E-3</v>
      </c>
      <c r="F821" s="67">
        <v>1701.31</v>
      </c>
      <c r="G821" s="19">
        <f t="shared" si="235"/>
        <v>5.5796249120796393E-3</v>
      </c>
      <c r="I821" s="30">
        <v>128.810089</v>
      </c>
      <c r="J821" s="48">
        <f t="shared" si="236"/>
        <v>-5.9886576138052927E-3</v>
      </c>
      <c r="L821" s="30">
        <v>38.469234</v>
      </c>
      <c r="M821" s="19">
        <f t="shared" si="237"/>
        <v>4.5013103950488631E-3</v>
      </c>
      <c r="O821" s="30">
        <v>34.119999</v>
      </c>
      <c r="P821" s="19">
        <f t="shared" si="238"/>
        <v>-1.728116309674077E-2</v>
      </c>
      <c r="R821" s="20">
        <f t="shared" si="228"/>
        <v>7.515367719505435E-5</v>
      </c>
      <c r="S821" s="20">
        <f t="shared" si="229"/>
        <v>7.8404801497961781E-5</v>
      </c>
      <c r="U821" s="20">
        <f t="shared" si="239"/>
        <v>1.1789569140079401E-4</v>
      </c>
      <c r="V821" s="20">
        <f t="shared" si="240"/>
        <v>1.0326298959341224E-4</v>
      </c>
      <c r="X821" s="20">
        <f t="shared" si="230"/>
        <v>9.4970066487616133E-5</v>
      </c>
      <c r="Y821" s="20">
        <f t="shared" si="231"/>
        <v>8.4381250578616386E-5</v>
      </c>
      <c r="AA821" s="20">
        <f t="shared" si="241"/>
        <v>4.4426635102555071E-5</v>
      </c>
      <c r="AB821" s="50">
        <f t="shared" si="242"/>
        <v>4.5010892620680019E-5</v>
      </c>
      <c r="AD821" s="51">
        <f t="shared" si="243"/>
        <v>1.5687281820529786</v>
      </c>
      <c r="AE821" s="21">
        <f t="shared" si="244"/>
        <v>1.3170493084673733</v>
      </c>
      <c r="AG821" s="21">
        <f t="shared" si="232"/>
        <v>1.2636782394709736</v>
      </c>
      <c r="AH821" s="21">
        <f t="shared" si="233"/>
        <v>1.0762255495386972</v>
      </c>
      <c r="AJ821" s="21">
        <f t="shared" si="245"/>
        <v>0.59114386362293214</v>
      </c>
      <c r="AK821" s="21">
        <f t="shared" si="246"/>
        <v>0.57408336939479565</v>
      </c>
    </row>
    <row r="822" spans="1:37" ht="17" thickBot="1" x14ac:dyDescent="0.25">
      <c r="A822" s="16">
        <v>43299</v>
      </c>
      <c r="B822" s="16"/>
      <c r="C822" s="17">
        <v>2816</v>
      </c>
      <c r="D822" s="19">
        <f t="shared" si="234"/>
        <v>1.6896398399288692E-3</v>
      </c>
      <c r="F822" s="67">
        <v>1691.87</v>
      </c>
      <c r="G822" s="19">
        <f t="shared" si="235"/>
        <v>2.732240437158362E-3</v>
      </c>
      <c r="I822" s="30">
        <v>129.58613600000001</v>
      </c>
      <c r="J822" s="48">
        <f t="shared" si="236"/>
        <v>1.5617017373909414E-2</v>
      </c>
      <c r="L822" s="30">
        <v>38.296847999999997</v>
      </c>
      <c r="M822" s="19">
        <f t="shared" si="237"/>
        <v>-3.0704572995424728E-3</v>
      </c>
      <c r="O822" s="30">
        <v>34.720001000000003</v>
      </c>
      <c r="P822" s="19">
        <f t="shared" si="238"/>
        <v>-2.5854638728679546E-3</v>
      </c>
      <c r="R822" s="20">
        <f t="shared" si="228"/>
        <v>7.7882769174966271E-5</v>
      </c>
      <c r="S822" s="20">
        <f t="shared" si="229"/>
        <v>8.0748293001539528E-5</v>
      </c>
      <c r="U822" s="20">
        <f t="shared" si="239"/>
        <v>1.23261496742708E-4</v>
      </c>
      <c r="V822" s="20">
        <f t="shared" si="240"/>
        <v>1.0881658436686057E-4</v>
      </c>
      <c r="X822" s="20">
        <f t="shared" si="230"/>
        <v>9.9410157722886399E-5</v>
      </c>
      <c r="Y822" s="20">
        <f t="shared" si="231"/>
        <v>8.8110662610020666E-5</v>
      </c>
      <c r="AA822" s="20">
        <f t="shared" si="241"/>
        <v>4.4571882389627414E-5</v>
      </c>
      <c r="AB822" s="50">
        <f t="shared" si="242"/>
        <v>4.6492455848166385E-5</v>
      </c>
      <c r="AD822" s="51">
        <f t="shared" si="243"/>
        <v>1.5826542642031241</v>
      </c>
      <c r="AE822" s="21">
        <f t="shared" si="244"/>
        <v>1.347602287577595</v>
      </c>
      <c r="AG822" s="21">
        <f t="shared" si="232"/>
        <v>1.2764075902277965</v>
      </c>
      <c r="AH822" s="21">
        <f t="shared" si="233"/>
        <v>1.0911767832459414</v>
      </c>
      <c r="AJ822" s="21">
        <f t="shared" si="245"/>
        <v>0.57229452498658817</v>
      </c>
      <c r="AK822" s="21">
        <f t="shared" si="246"/>
        <v>0.57577013853754122</v>
      </c>
    </row>
    <row r="823" spans="1:37" ht="17" thickBot="1" x14ac:dyDescent="0.25">
      <c r="A823" s="16">
        <v>43298</v>
      </c>
      <c r="B823" s="16"/>
      <c r="C823" s="17">
        <v>2811.25</v>
      </c>
      <c r="D823" s="19">
        <f t="shared" si="234"/>
        <v>5.2744502056141229E-3</v>
      </c>
      <c r="F823" s="67">
        <v>1687.26</v>
      </c>
      <c r="G823" s="19">
        <f t="shared" si="235"/>
        <v>5.1949908849358017E-3</v>
      </c>
      <c r="I823" s="30">
        <v>127.593506</v>
      </c>
      <c r="J823" s="48">
        <f t="shared" si="236"/>
        <v>6.3005348680691409E-3</v>
      </c>
      <c r="L823" s="30">
        <v>38.414799000000002</v>
      </c>
      <c r="M823" s="19">
        <f t="shared" si="237"/>
        <v>-3.764526824315273E-3</v>
      </c>
      <c r="O823" s="30">
        <v>34.810001</v>
      </c>
      <c r="P823" s="19">
        <f t="shared" si="238"/>
        <v>-1.2762252567342869E-2</v>
      </c>
      <c r="R823" s="20">
        <f t="shared" si="228"/>
        <v>7.8203846608441239E-5</v>
      </c>
      <c r="S823" s="20">
        <f t="shared" si="229"/>
        <v>8.0775685582299846E-5</v>
      </c>
      <c r="U823" s="20">
        <f t="shared" si="239"/>
        <v>1.2390632155955507E-4</v>
      </c>
      <c r="V823" s="20">
        <f t="shared" si="240"/>
        <v>1.0807648701181606E-4</v>
      </c>
      <c r="X823" s="20">
        <f t="shared" si="230"/>
        <v>9.9659429307821947E-5</v>
      </c>
      <c r="Y823" s="20">
        <f t="shared" si="231"/>
        <v>8.8078074188821461E-5</v>
      </c>
      <c r="AA823" s="20">
        <f t="shared" si="241"/>
        <v>4.5364773809202947E-5</v>
      </c>
      <c r="AB823" s="50">
        <f t="shared" si="242"/>
        <v>4.6125480256386197E-5</v>
      </c>
      <c r="AD823" s="51">
        <f t="shared" si="243"/>
        <v>1.5844018796152253</v>
      </c>
      <c r="AE823" s="21">
        <f t="shared" si="244"/>
        <v>1.3379829119704627</v>
      </c>
      <c r="AG823" s="21">
        <f t="shared" si="232"/>
        <v>1.27435456988205</v>
      </c>
      <c r="AH823" s="21">
        <f t="shared" si="233"/>
        <v>1.0904033008680742</v>
      </c>
      <c r="AJ823" s="21">
        <f t="shared" si="245"/>
        <v>0.58008366310086745</v>
      </c>
      <c r="AK823" s="21">
        <f t="shared" si="246"/>
        <v>0.57103173961167275</v>
      </c>
    </row>
    <row r="824" spans="1:37" ht="17" thickBot="1" x14ac:dyDescent="0.25">
      <c r="A824" s="16">
        <v>43297</v>
      </c>
      <c r="B824" s="16"/>
      <c r="C824" s="17">
        <v>2796.5</v>
      </c>
      <c r="D824" s="19">
        <f t="shared" si="234"/>
        <v>-2.4079193792918563E-3</v>
      </c>
      <c r="F824" s="67">
        <v>1678.54</v>
      </c>
      <c r="G824" s="19">
        <f t="shared" si="235"/>
        <v>-5.06200061644968E-3</v>
      </c>
      <c r="I824" s="30">
        <v>126.79463200000001</v>
      </c>
      <c r="J824" s="48">
        <f t="shared" si="236"/>
        <v>-1.8969939974124883E-2</v>
      </c>
      <c r="L824" s="30">
        <v>38.559958999999999</v>
      </c>
      <c r="M824" s="19">
        <f t="shared" si="237"/>
        <v>1.7233231356648782E-2</v>
      </c>
      <c r="O824" s="30">
        <v>35.259998000000003</v>
      </c>
      <c r="P824" s="19">
        <f t="shared" si="238"/>
        <v>-1.6988108720270567E-3</v>
      </c>
      <c r="R824" s="20">
        <f t="shared" si="228"/>
        <v>7.7937186301408839E-5</v>
      </c>
      <c r="S824" s="20">
        <f t="shared" si="229"/>
        <v>8.1122461256592261E-5</v>
      </c>
      <c r="U824" s="20">
        <f t="shared" si="239"/>
        <v>1.2361249918022322E-4</v>
      </c>
      <c r="V824" s="20">
        <f t="shared" si="240"/>
        <v>1.0665186774139308E-4</v>
      </c>
      <c r="X824" s="20">
        <f t="shared" si="230"/>
        <v>9.9868219690528586E-5</v>
      </c>
      <c r="Y824" s="20">
        <f t="shared" si="231"/>
        <v>8.8106685192702923E-5</v>
      </c>
      <c r="AA824" s="20">
        <f t="shared" si="241"/>
        <v>4.5752188199330325E-5</v>
      </c>
      <c r="AB824" s="50">
        <f t="shared" si="242"/>
        <v>4.8342815455513186E-5</v>
      </c>
      <c r="AD824" s="51">
        <f t="shared" si="243"/>
        <v>1.5860528849755091</v>
      </c>
      <c r="AE824" s="21">
        <f t="shared" si="244"/>
        <v>1.3147020700475385</v>
      </c>
      <c r="AG824" s="21">
        <f t="shared" si="232"/>
        <v>1.2813937021578532</v>
      </c>
      <c r="AH824" s="21">
        <f t="shared" si="233"/>
        <v>1.0860948229124778</v>
      </c>
      <c r="AJ824" s="21">
        <f t="shared" si="245"/>
        <v>0.5870392603396215</v>
      </c>
      <c r="AK824" s="21">
        <f t="shared" si="246"/>
        <v>0.59592392423355744</v>
      </c>
    </row>
    <row r="825" spans="1:37" ht="17" thickBot="1" x14ac:dyDescent="0.25">
      <c r="A825" s="16">
        <v>43294</v>
      </c>
      <c r="B825" s="16"/>
      <c r="C825" s="17">
        <v>2803.25</v>
      </c>
      <c r="D825" s="19">
        <f t="shared" si="234"/>
        <v>1.6973378595677158E-3</v>
      </c>
      <c r="F825" s="67">
        <v>1687.08</v>
      </c>
      <c r="G825" s="19">
        <f t="shared" si="235"/>
        <v>-1.8931774617223507E-3</v>
      </c>
      <c r="I825" s="30">
        <v>129.24642900000001</v>
      </c>
      <c r="J825" s="48">
        <f t="shared" si="236"/>
        <v>9.539635957057202E-3</v>
      </c>
      <c r="L825" s="30">
        <v>37.906703999999998</v>
      </c>
      <c r="M825" s="19">
        <f t="shared" si="237"/>
        <v>-4.1303580355824043E-2</v>
      </c>
      <c r="O825" s="30">
        <v>35.32</v>
      </c>
      <c r="P825" s="19">
        <f t="shared" si="238"/>
        <v>4.2650556875210022E-3</v>
      </c>
      <c r="R825" s="20">
        <f t="shared" si="228"/>
        <v>7.7882664356801381E-5</v>
      </c>
      <c r="S825" s="20">
        <f t="shared" si="229"/>
        <v>8.1738315755705026E-5</v>
      </c>
      <c r="U825" s="20">
        <f t="shared" si="239"/>
        <v>1.2339068287050653E-4</v>
      </c>
      <c r="V825" s="20">
        <f t="shared" si="240"/>
        <v>1.0736423166351499E-4</v>
      </c>
      <c r="X825" s="20">
        <f t="shared" si="230"/>
        <v>1.0031606122084944E-4</v>
      </c>
      <c r="Y825" s="20">
        <f t="shared" si="231"/>
        <v>8.8757291695896947E-5</v>
      </c>
      <c r="AA825" s="20">
        <f t="shared" si="241"/>
        <v>4.6125665025615004E-5</v>
      </c>
      <c r="AB825" s="50">
        <f t="shared" si="242"/>
        <v>5.0384607909074178E-5</v>
      </c>
      <c r="AD825" s="51">
        <f t="shared" si="243"/>
        <v>1.5843151218507459</v>
      </c>
      <c r="AE825" s="21">
        <f t="shared" si="244"/>
        <v>1.3135116703945711</v>
      </c>
      <c r="AG825" s="21">
        <f t="shared" si="232"/>
        <v>1.2880409530068804</v>
      </c>
      <c r="AH825" s="21">
        <f t="shared" si="233"/>
        <v>1.0858713061958587</v>
      </c>
      <c r="AJ825" s="21">
        <f t="shared" si="245"/>
        <v>0.59224559671329369</v>
      </c>
      <c r="AK825" s="21">
        <f t="shared" si="246"/>
        <v>0.61641358086776488</v>
      </c>
    </row>
    <row r="826" spans="1:37" ht="17" thickBot="1" x14ac:dyDescent="0.25">
      <c r="A826" s="16">
        <v>43293</v>
      </c>
      <c r="B826" s="16"/>
      <c r="C826" s="17">
        <v>2798.5</v>
      </c>
      <c r="D826" s="19">
        <f t="shared" si="234"/>
        <v>8.8320115356885776E-3</v>
      </c>
      <c r="F826" s="67">
        <v>1690.28</v>
      </c>
      <c r="G826" s="19">
        <f t="shared" si="235"/>
        <v>3.9319102431607522E-3</v>
      </c>
      <c r="I826" s="30">
        <v>128.025116</v>
      </c>
      <c r="J826" s="48">
        <f t="shared" si="236"/>
        <v>1.9450443887949698E-2</v>
      </c>
      <c r="L826" s="30">
        <v>39.539841000000003</v>
      </c>
      <c r="M826" s="19">
        <f t="shared" si="237"/>
        <v>2.3725940887278751E-2</v>
      </c>
      <c r="O826" s="30">
        <v>35.169998</v>
      </c>
      <c r="P826" s="19">
        <f t="shared" si="238"/>
        <v>8.8926273983755966E-3</v>
      </c>
      <c r="R826" s="20">
        <f t="shared" si="228"/>
        <v>7.9004455827625433E-5</v>
      </c>
      <c r="S826" s="20">
        <f t="shared" si="229"/>
        <v>8.2243931846087738E-5</v>
      </c>
      <c r="U826" s="20">
        <f t="shared" si="239"/>
        <v>1.2692350647620543E-4</v>
      </c>
      <c r="V826" s="20">
        <f t="shared" si="240"/>
        <v>1.1036713137573033E-4</v>
      </c>
      <c r="X826" s="20">
        <f t="shared" si="230"/>
        <v>1.0207958316305327E-4</v>
      </c>
      <c r="Y826" s="20">
        <f t="shared" si="231"/>
        <v>8.8263955172962824E-5</v>
      </c>
      <c r="AA826" s="20">
        <f t="shared" si="241"/>
        <v>4.4439856588121038E-5</v>
      </c>
      <c r="AB826" s="50">
        <f t="shared" si="242"/>
        <v>4.945123163652465E-5</v>
      </c>
      <c r="AD826" s="51">
        <f t="shared" si="243"/>
        <v>1.6065360509935211</v>
      </c>
      <c r="AE826" s="21">
        <f t="shared" si="244"/>
        <v>1.3419486264624687</v>
      </c>
      <c r="AG826" s="21">
        <f t="shared" si="232"/>
        <v>1.2920737456349793</v>
      </c>
      <c r="AH826" s="21">
        <f t="shared" si="233"/>
        <v>1.0731971732351151</v>
      </c>
      <c r="AJ826" s="21">
        <f t="shared" si="245"/>
        <v>0.5624981037155854</v>
      </c>
      <c r="AK826" s="21">
        <f t="shared" si="246"/>
        <v>0.60127514001967064</v>
      </c>
    </row>
    <row r="827" spans="1:37" ht="17" thickBot="1" x14ac:dyDescent="0.25">
      <c r="A827" s="16">
        <v>43292</v>
      </c>
      <c r="B827" s="16"/>
      <c r="C827" s="17">
        <v>2774</v>
      </c>
      <c r="D827" s="19">
        <f t="shared" si="234"/>
        <v>-8.1344417627603471E-3</v>
      </c>
      <c r="F827" s="67">
        <v>1683.66</v>
      </c>
      <c r="G827" s="19">
        <f t="shared" si="235"/>
        <v>-7.0534671683513128E-3</v>
      </c>
      <c r="I827" s="30">
        <v>125.582481</v>
      </c>
      <c r="J827" s="48">
        <f t="shared" si="236"/>
        <v>-3.1787698535978293E-2</v>
      </c>
      <c r="L827" s="30">
        <v>38.623463000000001</v>
      </c>
      <c r="M827" s="19">
        <f t="shared" si="237"/>
        <v>-6.7664973135082018E-3</v>
      </c>
      <c r="O827" s="30">
        <v>34.860000999999997</v>
      </c>
      <c r="P827" s="19">
        <f t="shared" si="238"/>
        <v>-6.8375217571238212E-3</v>
      </c>
      <c r="R827" s="20">
        <f t="shared" si="228"/>
        <v>7.8397905176224219E-5</v>
      </c>
      <c r="S827" s="20">
        <f t="shared" si="229"/>
        <v>8.5001940150465692E-5</v>
      </c>
      <c r="U827" s="20">
        <f t="shared" si="239"/>
        <v>1.2393863865834605E-4</v>
      </c>
      <c r="V827" s="20">
        <f t="shared" si="240"/>
        <v>1.0533081530764187E-4</v>
      </c>
      <c r="X827" s="20">
        <f t="shared" si="230"/>
        <v>1.0013917598267831E-4</v>
      </c>
      <c r="Y827" s="20">
        <f t="shared" si="231"/>
        <v>8.8583990024456731E-5</v>
      </c>
      <c r="AA827" s="20">
        <f t="shared" si="241"/>
        <v>4.3856724929217683E-5</v>
      </c>
      <c r="AB827" s="50">
        <f t="shared" si="242"/>
        <v>5.1046154513664767E-5</v>
      </c>
      <c r="AD827" s="51">
        <f t="shared" si="243"/>
        <v>1.5808922238388201</v>
      </c>
      <c r="AE827" s="21">
        <f t="shared" si="244"/>
        <v>1.2391577782953087</v>
      </c>
      <c r="AG827" s="21">
        <f t="shared" si="232"/>
        <v>1.2773195375256989</v>
      </c>
      <c r="AH827" s="21">
        <f t="shared" si="233"/>
        <v>1.0421408013470079</v>
      </c>
      <c r="AJ827" s="21">
        <f t="shared" si="245"/>
        <v>0.55941194896261259</v>
      </c>
      <c r="AK827" s="21">
        <f t="shared" si="246"/>
        <v>0.6005292870175164</v>
      </c>
    </row>
    <row r="828" spans="1:37" ht="17" thickBot="1" x14ac:dyDescent="0.25">
      <c r="A828" s="16">
        <v>43291</v>
      </c>
      <c r="B828" s="16"/>
      <c r="C828" s="17">
        <v>2796.75</v>
      </c>
      <c r="D828" s="19">
        <f t="shared" si="234"/>
        <v>3.3183856502241316E-3</v>
      </c>
      <c r="F828" s="67">
        <v>1695.62</v>
      </c>
      <c r="G828" s="19">
        <f t="shared" si="235"/>
        <v>-5.2680980875279282E-3</v>
      </c>
      <c r="I828" s="30">
        <v>129.705521</v>
      </c>
      <c r="J828" s="48">
        <f t="shared" si="236"/>
        <v>1.9860882818776293E-3</v>
      </c>
      <c r="L828" s="30">
        <v>38.886589000000001</v>
      </c>
      <c r="M828" s="19">
        <f t="shared" si="237"/>
        <v>4.452888202594707E-3</v>
      </c>
      <c r="O828" s="30">
        <v>35.099997999999999</v>
      </c>
      <c r="P828" s="19">
        <f t="shared" si="238"/>
        <v>7.751822695847066E-3</v>
      </c>
      <c r="R828" s="20">
        <f t="shared" si="228"/>
        <v>7.9705144188327453E-5</v>
      </c>
      <c r="S828" s="20">
        <f t="shared" si="229"/>
        <v>8.4461020842926225E-5</v>
      </c>
      <c r="U828" s="20">
        <f t="shared" si="239"/>
        <v>1.2522660681024746E-4</v>
      </c>
      <c r="V828" s="20">
        <f t="shared" si="240"/>
        <v>1.0388238883474236E-4</v>
      </c>
      <c r="X828" s="20">
        <f t="shared" si="230"/>
        <v>1.0283480780420208E-4</v>
      </c>
      <c r="Y828" s="20">
        <f t="shared" si="231"/>
        <v>8.908947117411272E-5</v>
      </c>
      <c r="AA828" s="20">
        <f t="shared" si="241"/>
        <v>4.4638036565210869E-5</v>
      </c>
      <c r="AB828" s="50">
        <f t="shared" si="242"/>
        <v>5.1057416988425407E-5</v>
      </c>
      <c r="AD828" s="51">
        <f t="shared" si="243"/>
        <v>1.5711232704674847</v>
      </c>
      <c r="AE828" s="21">
        <f t="shared" si="244"/>
        <v>1.2299447460851134</v>
      </c>
      <c r="AG828" s="21">
        <f t="shared" si="232"/>
        <v>1.29019034908492</v>
      </c>
      <c r="AH828" s="21">
        <f t="shared" si="233"/>
        <v>1.0547998388486697</v>
      </c>
      <c r="AJ828" s="21">
        <f t="shared" si="245"/>
        <v>0.56003959367716638</v>
      </c>
      <c r="AK828" s="21">
        <f t="shared" si="246"/>
        <v>0.60450864172454011</v>
      </c>
    </row>
    <row r="829" spans="1:37" ht="17" thickBot="1" x14ac:dyDescent="0.25">
      <c r="A829" s="16">
        <v>43290</v>
      </c>
      <c r="B829" s="16"/>
      <c r="C829" s="17">
        <v>2787.5</v>
      </c>
      <c r="D829" s="19">
        <f t="shared" si="234"/>
        <v>8.8671733622873727E-3</v>
      </c>
      <c r="F829" s="67">
        <v>1704.6</v>
      </c>
      <c r="G829" s="19">
        <f t="shared" si="235"/>
        <v>6.2276792302469186E-3</v>
      </c>
      <c r="I829" s="30">
        <v>129.44842499999999</v>
      </c>
      <c r="J829" s="48">
        <f t="shared" si="236"/>
        <v>4.1060530046433952E-2</v>
      </c>
      <c r="L829" s="30">
        <v>38.714199000000001</v>
      </c>
      <c r="M829" s="19">
        <f t="shared" si="237"/>
        <v>-9.367879124140277E-4</v>
      </c>
      <c r="O829" s="30">
        <v>34.830002</v>
      </c>
      <c r="P829" s="19">
        <f t="shared" si="238"/>
        <v>3.077836546971402E-2</v>
      </c>
      <c r="R829" s="20">
        <f t="shared" si="228"/>
        <v>8.1300895323766837E-5</v>
      </c>
      <c r="S829" s="20">
        <f t="shared" si="229"/>
        <v>8.7187623936358746E-5</v>
      </c>
      <c r="U829" s="20">
        <f t="shared" si="239"/>
        <v>1.3060348337514291E-4</v>
      </c>
      <c r="V829" s="20">
        <f t="shared" si="240"/>
        <v>1.1162388604230932E-4</v>
      </c>
      <c r="X829" s="20">
        <f t="shared" si="230"/>
        <v>1.0342810116941964E-4</v>
      </c>
      <c r="Y829" s="20">
        <f t="shared" si="231"/>
        <v>9.0464754758276596E-5</v>
      </c>
      <c r="AA829" s="20">
        <f t="shared" si="241"/>
        <v>4.933907318369263E-5</v>
      </c>
      <c r="AB829" s="50">
        <f t="shared" si="242"/>
        <v>5.8787208795525315E-5</v>
      </c>
      <c r="AD829" s="51">
        <f t="shared" si="243"/>
        <v>1.6064212190411558</v>
      </c>
      <c r="AE829" s="21">
        <f t="shared" si="244"/>
        <v>1.2802721418786163</v>
      </c>
      <c r="AG829" s="21">
        <f t="shared" si="232"/>
        <v>1.2721643563399272</v>
      </c>
      <c r="AH829" s="21">
        <f t="shared" si="233"/>
        <v>1.0375871101190914</v>
      </c>
      <c r="AJ829" s="21">
        <f t="shared" si="245"/>
        <v>0.60686998571428097</v>
      </c>
      <c r="AK829" s="21">
        <f t="shared" si="246"/>
        <v>0.67426093453855473</v>
      </c>
    </row>
    <row r="830" spans="1:37" ht="17" thickBot="1" x14ac:dyDescent="0.25">
      <c r="A830" s="16">
        <v>43287</v>
      </c>
      <c r="B830" s="16"/>
      <c r="C830" s="17">
        <v>2763</v>
      </c>
      <c r="D830" s="19">
        <f t="shared" si="234"/>
        <v>8.9465035603433218E-3</v>
      </c>
      <c r="F830" s="67">
        <v>1694.05</v>
      </c>
      <c r="G830" s="19">
        <f t="shared" si="235"/>
        <v>8.6753042608425091E-3</v>
      </c>
      <c r="I830" s="30">
        <v>124.342842</v>
      </c>
      <c r="J830" s="48">
        <f t="shared" si="236"/>
        <v>-2.9451256521432212E-3</v>
      </c>
      <c r="L830" s="30">
        <v>38.750500000000002</v>
      </c>
      <c r="M830" s="19">
        <f t="shared" si="237"/>
        <v>3.5244099436773091E-3</v>
      </c>
      <c r="O830" s="30">
        <v>33.790000999999997</v>
      </c>
      <c r="P830" s="19">
        <f t="shared" si="238"/>
        <v>1.6240631578947173E-2</v>
      </c>
      <c r="R830" s="20">
        <f t="shared" si="228"/>
        <v>8.2440104561374631E-5</v>
      </c>
      <c r="S830" s="20">
        <f t="shared" si="229"/>
        <v>8.9674396563182759E-5</v>
      </c>
      <c r="U830" s="20">
        <f t="shared" si="239"/>
        <v>1.2841169601219416E-4</v>
      </c>
      <c r="V830" s="20">
        <f t="shared" si="240"/>
        <v>1.1150831204379474E-4</v>
      </c>
      <c r="X830" s="20">
        <f t="shared" si="230"/>
        <v>1.0447929270922374E-4</v>
      </c>
      <c r="Y830" s="20">
        <f t="shared" si="231"/>
        <v>9.1669312397109923E-5</v>
      </c>
      <c r="AA830" s="20">
        <f t="shared" si="241"/>
        <v>4.2982643758383504E-5</v>
      </c>
      <c r="AB830" s="50">
        <f t="shared" si="242"/>
        <v>5.3272705656794263E-5</v>
      </c>
      <c r="AD830" s="51">
        <f t="shared" si="243"/>
        <v>1.557636258413462</v>
      </c>
      <c r="AE830" s="21">
        <f t="shared" si="244"/>
        <v>1.2434799264607066</v>
      </c>
      <c r="AG830" s="21">
        <f t="shared" si="232"/>
        <v>1.2673357617037162</v>
      </c>
      <c r="AH830" s="21">
        <f t="shared" si="233"/>
        <v>1.0222462141969539</v>
      </c>
      <c r="AJ830" s="21">
        <f t="shared" si="245"/>
        <v>0.52138026737198018</v>
      </c>
      <c r="AK830" s="21">
        <f t="shared" si="246"/>
        <v>0.5940681810917946</v>
      </c>
    </row>
    <row r="831" spans="1:37" ht="17" thickBot="1" x14ac:dyDescent="0.25">
      <c r="A831" s="16">
        <v>43286</v>
      </c>
      <c r="B831" s="16"/>
      <c r="C831" s="17">
        <v>2738.5</v>
      </c>
      <c r="D831" s="19">
        <f t="shared" si="234"/>
        <v>4.1250343752865515E-3</v>
      </c>
      <c r="F831" s="67">
        <v>1679.48</v>
      </c>
      <c r="G831" s="19">
        <f t="shared" si="235"/>
        <v>1.473635874786261E-2</v>
      </c>
      <c r="I831" s="30">
        <v>124.71012899999999</v>
      </c>
      <c r="J831" s="48">
        <f t="shared" si="236"/>
        <v>-3.522171133332086E-3</v>
      </c>
      <c r="L831" s="30">
        <v>38.614407</v>
      </c>
      <c r="M831" s="19">
        <f t="shared" si="237"/>
        <v>1.9089883189602475E-3</v>
      </c>
      <c r="O831" s="30">
        <v>33.25</v>
      </c>
      <c r="P831" s="19">
        <f t="shared" si="238"/>
        <v>8.4925384139356019E-3</v>
      </c>
      <c r="R831" s="20">
        <f t="shared" si="228"/>
        <v>8.3443452282254922E-5</v>
      </c>
      <c r="S831" s="20">
        <f t="shared" si="229"/>
        <v>8.9355787493154346E-5</v>
      </c>
      <c r="U831" s="20">
        <f t="shared" si="239"/>
        <v>1.2992825038993862E-4</v>
      </c>
      <c r="V831" s="20">
        <f t="shared" si="240"/>
        <v>1.122075708714908E-4</v>
      </c>
      <c r="X831" s="20">
        <f t="shared" si="230"/>
        <v>1.0861332951221913E-4</v>
      </c>
      <c r="Y831" s="20">
        <f t="shared" si="231"/>
        <v>9.3281617426579471E-5</v>
      </c>
      <c r="AA831" s="20">
        <f t="shared" si="241"/>
        <v>4.6050186510715822E-5</v>
      </c>
      <c r="AB831" s="50">
        <f t="shared" si="242"/>
        <v>5.3748271658871567E-5</v>
      </c>
      <c r="AD831" s="51">
        <f t="shared" si="243"/>
        <v>1.5570814346276651</v>
      </c>
      <c r="AE831" s="21">
        <f t="shared" si="244"/>
        <v>1.2557392645673584</v>
      </c>
      <c r="AG831" s="21">
        <f t="shared" si="232"/>
        <v>1.3016399314930649</v>
      </c>
      <c r="AH831" s="21">
        <f t="shared" si="233"/>
        <v>1.0439348143367422</v>
      </c>
      <c r="AJ831" s="21">
        <f t="shared" si="245"/>
        <v>0.55187297806120195</v>
      </c>
      <c r="AK831" s="21">
        <f t="shared" si="246"/>
        <v>0.60150856667218433</v>
      </c>
    </row>
    <row r="832" spans="1:37" ht="17" thickBot="1" x14ac:dyDescent="0.25">
      <c r="A832" s="16">
        <v>43283</v>
      </c>
      <c r="B832" s="16"/>
      <c r="C832" s="17">
        <v>2727.25</v>
      </c>
      <c r="D832" s="19">
        <f t="shared" si="234"/>
        <v>2.1128054381773786E-3</v>
      </c>
      <c r="F832" s="67">
        <v>1655.09</v>
      </c>
      <c r="G832" s="19">
        <f t="shared" si="235"/>
        <v>7.315573895208427E-3</v>
      </c>
      <c r="I832" s="30">
        <v>125.150932</v>
      </c>
      <c r="J832" s="48">
        <f t="shared" si="236"/>
        <v>4.569984799359883E-3</v>
      </c>
      <c r="L832" s="30">
        <v>38.540832999999999</v>
      </c>
      <c r="M832" s="19">
        <f t="shared" si="237"/>
        <v>-5.1126655868216631E-3</v>
      </c>
      <c r="O832" s="30">
        <v>32.970001000000003</v>
      </c>
      <c r="P832" s="19">
        <f t="shared" si="238"/>
        <v>3.0312531250000108E-2</v>
      </c>
      <c r="R832" s="20">
        <f t="shared" si="228"/>
        <v>8.5361278290189597E-5</v>
      </c>
      <c r="S832" s="20">
        <f t="shared" si="229"/>
        <v>8.8730923386036564E-5</v>
      </c>
      <c r="U832" s="20">
        <f t="shared" si="239"/>
        <v>1.336580736174264E-4</v>
      </c>
      <c r="V832" s="20">
        <f t="shared" si="240"/>
        <v>1.1559363460973237E-4</v>
      </c>
      <c r="X832" s="20">
        <f t="shared" si="230"/>
        <v>1.1227623535240047E-4</v>
      </c>
      <c r="Y832" s="20">
        <f t="shared" si="231"/>
        <v>9.617674462648136E-5</v>
      </c>
      <c r="AA832" s="20">
        <f t="shared" si="241"/>
        <v>3.021595167003968E-5</v>
      </c>
      <c r="AB832" s="50">
        <f t="shared" si="242"/>
        <v>3.8884559453415109E-5</v>
      </c>
      <c r="AD832" s="51">
        <f t="shared" si="243"/>
        <v>1.5657927844408519</v>
      </c>
      <c r="AE832" s="21">
        <f t="shared" si="244"/>
        <v>1.3027435103636389</v>
      </c>
      <c r="AG832" s="21">
        <f t="shared" si="232"/>
        <v>1.3153063965456591</v>
      </c>
      <c r="AH832" s="21">
        <f t="shared" si="233"/>
        <v>1.0839146146158165</v>
      </c>
      <c r="AJ832" s="21">
        <f t="shared" si="245"/>
        <v>0.35397726317217465</v>
      </c>
      <c r="AK832" s="21">
        <f t="shared" si="246"/>
        <v>0.4382300777401163</v>
      </c>
    </row>
    <row r="833" spans="1:37" ht="17" thickBot="1" x14ac:dyDescent="0.25">
      <c r="A833" s="16">
        <v>43280</v>
      </c>
      <c r="B833" s="16"/>
      <c r="C833" s="17">
        <v>2721.5</v>
      </c>
      <c r="D833" s="19">
        <f t="shared" si="234"/>
        <v>7.3542930685777108E-4</v>
      </c>
      <c r="F833" s="67">
        <v>1643.07</v>
      </c>
      <c r="G833" s="19">
        <f t="shared" si="235"/>
        <v>-1.1853959222380972E-3</v>
      </c>
      <c r="I833" s="30">
        <v>124.581596</v>
      </c>
      <c r="J833" s="48">
        <f t="shared" si="236"/>
        <v>-2.6464515026838331E-3</v>
      </c>
      <c r="L833" s="30">
        <v>38.738892</v>
      </c>
      <c r="M833" s="19">
        <f t="shared" si="237"/>
        <v>2.0958474407450911E-3</v>
      </c>
      <c r="O833" s="30">
        <v>32</v>
      </c>
      <c r="P833" s="19">
        <f t="shared" si="238"/>
        <v>2.334505916213625E-2</v>
      </c>
      <c r="R833" s="20">
        <f t="shared" si="228"/>
        <v>8.5554796245487419E-5</v>
      </c>
      <c r="S833" s="20">
        <f t="shared" si="229"/>
        <v>8.8312680973709148E-5</v>
      </c>
      <c r="U833" s="20">
        <f t="shared" si="239"/>
        <v>1.3479271411134217E-4</v>
      </c>
      <c r="V833" s="20">
        <f t="shared" si="240"/>
        <v>1.1459684423615082E-4</v>
      </c>
      <c r="X833" s="20">
        <f t="shared" si="230"/>
        <v>1.119481530331278E-4</v>
      </c>
      <c r="Y833" s="20">
        <f t="shared" si="231"/>
        <v>9.6754045339119627E-5</v>
      </c>
      <c r="AA833" s="20">
        <f t="shared" si="241"/>
        <v>2.7955629438856359E-5</v>
      </c>
      <c r="AB833" s="50">
        <f t="shared" si="242"/>
        <v>3.703704461584687E-5</v>
      </c>
      <c r="AD833" s="51">
        <f t="shared" si="243"/>
        <v>1.5755132386099489</v>
      </c>
      <c r="AE833" s="21">
        <f t="shared" si="244"/>
        <v>1.2976261503177162</v>
      </c>
      <c r="AG833" s="21">
        <f t="shared" si="232"/>
        <v>1.3084965185576314</v>
      </c>
      <c r="AH833" s="21">
        <f t="shared" si="233"/>
        <v>1.0955849632503343</v>
      </c>
      <c r="AJ833" s="21">
        <f t="shared" si="245"/>
        <v>0.32675701030999621</v>
      </c>
      <c r="AK833" s="21">
        <f t="shared" si="246"/>
        <v>0.41938534995753179</v>
      </c>
    </row>
    <row r="834" spans="1:37" ht="17" thickBot="1" x14ac:dyDescent="0.25">
      <c r="A834" s="16">
        <v>43279</v>
      </c>
      <c r="B834" s="16"/>
      <c r="C834" s="17">
        <v>2719.5</v>
      </c>
      <c r="D834" s="19">
        <f t="shared" si="234"/>
        <v>5.36044362292043E-3</v>
      </c>
      <c r="F834" s="67">
        <v>1645.02</v>
      </c>
      <c r="G834" s="19">
        <f t="shared" si="235"/>
        <v>2.7858209637598996E-3</v>
      </c>
      <c r="I834" s="30">
        <v>124.91217</v>
      </c>
      <c r="J834" s="48">
        <f t="shared" si="236"/>
        <v>1.054903119188122E-2</v>
      </c>
      <c r="L834" s="30">
        <v>38.657871</v>
      </c>
      <c r="M834" s="19">
        <f t="shared" si="237"/>
        <v>1.4410859338861659E-2</v>
      </c>
      <c r="O834" s="30">
        <v>31.27</v>
      </c>
      <c r="P834" s="19">
        <f t="shared" si="238"/>
        <v>-6.9863448713877174E-3</v>
      </c>
      <c r="R834" s="20">
        <f t="shared" si="228"/>
        <v>8.5917811644438437E-5</v>
      </c>
      <c r="S834" s="20">
        <f t="shared" si="229"/>
        <v>8.8268321730512527E-5</v>
      </c>
      <c r="U834" s="20">
        <f t="shared" si="239"/>
        <v>1.3485718103137151E-4</v>
      </c>
      <c r="V834" s="20">
        <f t="shared" si="240"/>
        <v>1.1456215496313426E-4</v>
      </c>
      <c r="X834" s="20">
        <f t="shared" si="230"/>
        <v>1.1301663004496956E-4</v>
      </c>
      <c r="Y834" s="20">
        <f t="shared" si="231"/>
        <v>9.6730018423502216E-5</v>
      </c>
      <c r="AA834" s="20">
        <f t="shared" si="241"/>
        <v>2.7804294969740131E-5</v>
      </c>
      <c r="AB834" s="50">
        <f t="shared" si="242"/>
        <v>3.7678312507504162E-5</v>
      </c>
      <c r="AD834" s="51">
        <f t="shared" si="243"/>
        <v>1.5696067957301258</v>
      </c>
      <c r="AE834" s="21">
        <f t="shared" si="244"/>
        <v>1.2978852743218352</v>
      </c>
      <c r="AG834" s="21">
        <f t="shared" si="232"/>
        <v>1.3154039643453286</v>
      </c>
      <c r="AH834" s="21">
        <f t="shared" si="233"/>
        <v>1.0958633462956695</v>
      </c>
      <c r="AJ834" s="21">
        <f t="shared" si="245"/>
        <v>0.32361502740322573</v>
      </c>
      <c r="AK834" s="21">
        <f t="shared" si="246"/>
        <v>0.42686109545095779</v>
      </c>
    </row>
    <row r="835" spans="1:37" ht="17" thickBot="1" x14ac:dyDescent="0.25">
      <c r="A835" s="16">
        <v>43278</v>
      </c>
      <c r="B835" s="16"/>
      <c r="C835" s="17">
        <v>2705</v>
      </c>
      <c r="D835" s="19">
        <f t="shared" si="234"/>
        <v>-8.6127909107568401E-3</v>
      </c>
      <c r="F835" s="67">
        <v>1640.45</v>
      </c>
      <c r="G835" s="19">
        <f t="shared" si="235"/>
        <v>-1.6829184971202116E-2</v>
      </c>
      <c r="I835" s="30">
        <v>123.608223</v>
      </c>
      <c r="J835" s="48">
        <f t="shared" si="236"/>
        <v>-6.8611846035383506E-3</v>
      </c>
      <c r="L835" s="30">
        <v>38.108691999999998</v>
      </c>
      <c r="M835" s="19">
        <f t="shared" si="237"/>
        <v>-5.1704457869116149E-3</v>
      </c>
      <c r="O835" s="30">
        <v>31.49</v>
      </c>
      <c r="P835" s="19">
        <f t="shared" si="238"/>
        <v>1.271828258447405E-3</v>
      </c>
      <c r="R835" s="20">
        <f t="shared" si="228"/>
        <v>8.6255222833771881E-5</v>
      </c>
      <c r="S835" s="20">
        <f t="shared" si="229"/>
        <v>8.9252442183558695E-5</v>
      </c>
      <c r="U835" s="20">
        <f t="shared" si="239"/>
        <v>1.3443163670629694E-4</v>
      </c>
      <c r="V835" s="20">
        <f t="shared" si="240"/>
        <v>1.1465176021099907E-4</v>
      </c>
      <c r="X835" s="20">
        <f t="shared" si="230"/>
        <v>1.1264749698417615E-4</v>
      </c>
      <c r="Y835" s="20">
        <f t="shared" si="231"/>
        <v>9.7031820521155753E-5</v>
      </c>
      <c r="AA835" s="20">
        <f t="shared" si="241"/>
        <v>2.8165583443990582E-5</v>
      </c>
      <c r="AB835" s="50">
        <f t="shared" si="242"/>
        <v>3.8052810925454073E-5</v>
      </c>
      <c r="AD835" s="51">
        <f t="shared" si="243"/>
        <v>1.5585332956054034</v>
      </c>
      <c r="AE835" s="21">
        <f t="shared" si="244"/>
        <v>1.2845784093526935</v>
      </c>
      <c r="AG835" s="21">
        <f t="shared" si="232"/>
        <v>1.3059788530286052</v>
      </c>
      <c r="AH835" s="21">
        <f t="shared" si="233"/>
        <v>1.0871615179066787</v>
      </c>
      <c r="AJ835" s="21">
        <f t="shared" si="245"/>
        <v>0.32653771584673003</v>
      </c>
      <c r="AK835" s="21">
        <f t="shared" si="246"/>
        <v>0.42635036077997457</v>
      </c>
    </row>
    <row r="836" spans="1:37" ht="17" thickBot="1" x14ac:dyDescent="0.25">
      <c r="A836" s="16">
        <v>43277</v>
      </c>
      <c r="B836" s="16"/>
      <c r="C836" s="17">
        <v>2728.5</v>
      </c>
      <c r="D836" s="19">
        <f t="shared" si="234"/>
        <v>2.2958949398474982E-3</v>
      </c>
      <c r="F836" s="67">
        <v>1668.53</v>
      </c>
      <c r="G836" s="19">
        <f t="shared" si="235"/>
        <v>6.6485270073786129E-3</v>
      </c>
      <c r="I836" s="30">
        <v>124.462181</v>
      </c>
      <c r="J836" s="48">
        <f t="shared" si="236"/>
        <v>-7.6147845296441474E-3</v>
      </c>
      <c r="L836" s="30">
        <v>38.306755000000003</v>
      </c>
      <c r="M836" s="19">
        <f t="shared" si="237"/>
        <v>6.1478715096798808E-3</v>
      </c>
      <c r="O836" s="30">
        <v>31.450001</v>
      </c>
      <c r="P836" s="19">
        <f t="shared" si="238"/>
        <v>2.5766503587736578E-2</v>
      </c>
      <c r="R836" s="20">
        <f t="shared" si="228"/>
        <v>8.5429273696998711E-5</v>
      </c>
      <c r="S836" s="20">
        <f t="shared" si="229"/>
        <v>8.5867471183613295E-5</v>
      </c>
      <c r="U836" s="20">
        <f t="shared" si="239"/>
        <v>1.3382726531800993E-4</v>
      </c>
      <c r="V836" s="20">
        <f t="shared" si="240"/>
        <v>1.1281421040393208E-4</v>
      </c>
      <c r="X836" s="20">
        <f t="shared" si="230"/>
        <v>1.1220450561374785E-4</v>
      </c>
      <c r="Y836" s="20">
        <f t="shared" si="231"/>
        <v>9.6283150497911252E-5</v>
      </c>
      <c r="AA836" s="20">
        <f t="shared" si="241"/>
        <v>2.8912718138808447E-5</v>
      </c>
      <c r="AB836" s="50">
        <f t="shared" si="242"/>
        <v>4.0263547287983498E-5</v>
      </c>
      <c r="AD836" s="51">
        <f t="shared" si="243"/>
        <v>1.5665270173391574</v>
      </c>
      <c r="AE836" s="21">
        <f t="shared" si="244"/>
        <v>1.3138177804572544</v>
      </c>
      <c r="AG836" s="21">
        <f t="shared" si="232"/>
        <v>1.313419870707502</v>
      </c>
      <c r="AH836" s="21">
        <f t="shared" si="233"/>
        <v>1.1212994766321436</v>
      </c>
      <c r="AJ836" s="21">
        <f t="shared" si="245"/>
        <v>0.33844040675514026</v>
      </c>
      <c r="AK836" s="21">
        <f t="shared" si="246"/>
        <v>0.46890337787969327</v>
      </c>
    </row>
    <row r="837" spans="1:37" ht="17" thickBot="1" x14ac:dyDescent="0.25">
      <c r="A837" s="16">
        <v>43276</v>
      </c>
      <c r="B837" s="16"/>
      <c r="C837" s="17">
        <v>2722.25</v>
      </c>
      <c r="D837" s="19">
        <f t="shared" si="234"/>
        <v>-1.349882225040766E-2</v>
      </c>
      <c r="F837" s="67">
        <v>1657.51</v>
      </c>
      <c r="G837" s="19">
        <f t="shared" si="235"/>
        <v>-1.6653021511883082E-2</v>
      </c>
      <c r="I837" s="30">
        <v>125.41720599999999</v>
      </c>
      <c r="J837" s="48">
        <f t="shared" si="236"/>
        <v>-2.4010666240008915E-2</v>
      </c>
      <c r="L837" s="30">
        <v>38.072688999999997</v>
      </c>
      <c r="M837" s="19">
        <f t="shared" si="237"/>
        <v>-2.1064726089626284E-2</v>
      </c>
      <c r="O837" s="30">
        <v>30.66</v>
      </c>
      <c r="P837" s="19">
        <f t="shared" si="238"/>
        <v>-1.0009654827563996E-2</v>
      </c>
      <c r="R837" s="20">
        <f t="shared" si="228"/>
        <v>8.7463341482337578E-5</v>
      </c>
      <c r="S837" s="20">
        <f t="shared" si="229"/>
        <v>8.6405138961524278E-5</v>
      </c>
      <c r="U837" s="20">
        <f t="shared" si="239"/>
        <v>1.3604488431873552E-4</v>
      </c>
      <c r="V837" s="20">
        <f t="shared" si="240"/>
        <v>1.1455669548977855E-4</v>
      </c>
      <c r="X837" s="20">
        <f t="shared" si="230"/>
        <v>1.1921185174998853E-4</v>
      </c>
      <c r="Y837" s="20">
        <f t="shared" si="231"/>
        <v>1.0059493974039345E-4</v>
      </c>
      <c r="AA837" s="20">
        <f t="shared" si="241"/>
        <v>3.2715134286471782E-5</v>
      </c>
      <c r="AB837" s="50">
        <f t="shared" si="242"/>
        <v>4.1298650952666502E-5</v>
      </c>
      <c r="AD837" s="51">
        <f t="shared" si="243"/>
        <v>1.5554503408288893</v>
      </c>
      <c r="AE837" s="21">
        <f t="shared" si="244"/>
        <v>1.3258088218663708</v>
      </c>
      <c r="AG837" s="21">
        <f t="shared" si="232"/>
        <v>1.3629921945534436</v>
      </c>
      <c r="AH837" s="21">
        <f t="shared" si="233"/>
        <v>1.1642240374752224</v>
      </c>
      <c r="AJ837" s="21">
        <f t="shared" si="245"/>
        <v>0.37404395638232396</v>
      </c>
      <c r="AK837" s="21">
        <f t="shared" si="246"/>
        <v>0.47796521652556523</v>
      </c>
    </row>
    <row r="838" spans="1:37" ht="17" thickBot="1" x14ac:dyDescent="0.25">
      <c r="A838" s="16">
        <v>43273</v>
      </c>
      <c r="B838" s="16"/>
      <c r="C838" s="17">
        <v>2759.5</v>
      </c>
      <c r="D838" s="19">
        <f t="shared" si="234"/>
        <v>2.543142597638548E-3</v>
      </c>
      <c r="F838" s="67">
        <v>1685.58</v>
      </c>
      <c r="G838" s="19">
        <f t="shared" si="235"/>
        <v>-1.995322537671429E-3</v>
      </c>
      <c r="I838" s="30">
        <v>128.50264000000001</v>
      </c>
      <c r="J838" s="48">
        <f t="shared" si="236"/>
        <v>2.9387139611525281E-3</v>
      </c>
      <c r="L838" s="30">
        <v>38.891936999999999</v>
      </c>
      <c r="M838" s="19">
        <f t="shared" si="237"/>
        <v>9.2675693980992513E-4</v>
      </c>
      <c r="O838" s="30">
        <v>30.969999000000001</v>
      </c>
      <c r="P838" s="19">
        <f t="shared" si="238"/>
        <v>4.1708678102926333E-2</v>
      </c>
      <c r="R838" s="20">
        <f t="shared" si="228"/>
        <v>8.7208963116748052E-5</v>
      </c>
      <c r="S838" s="20">
        <f t="shared" si="229"/>
        <v>8.6069059787868306E-5</v>
      </c>
      <c r="U838" s="20">
        <f t="shared" si="239"/>
        <v>1.3651508933290151E-4</v>
      </c>
      <c r="V838" s="20">
        <f t="shared" si="240"/>
        <v>1.1523710377763818E-4</v>
      </c>
      <c r="X838" s="20">
        <f t="shared" si="230"/>
        <v>1.1883609400001042E-4</v>
      </c>
      <c r="Y838" s="20">
        <f t="shared" si="231"/>
        <v>1.0016235039271065E-4</v>
      </c>
      <c r="AA838" s="20">
        <f t="shared" si="241"/>
        <v>3.4791012828953231E-5</v>
      </c>
      <c r="AB838" s="50">
        <f t="shared" si="242"/>
        <v>4.4033991777323546E-5</v>
      </c>
      <c r="AD838" s="51">
        <f t="shared" si="243"/>
        <v>1.5653791130407839</v>
      </c>
      <c r="AE838" s="21">
        <f t="shared" si="244"/>
        <v>1.3388911655554208</v>
      </c>
      <c r="AG838" s="21">
        <f t="shared" si="232"/>
        <v>1.3626591780585973</v>
      </c>
      <c r="AH838" s="21">
        <f t="shared" si="233"/>
        <v>1.1637439823274198</v>
      </c>
      <c r="AJ838" s="21">
        <f t="shared" si="245"/>
        <v>0.39893849881436999</v>
      </c>
      <c r="AK838" s="21">
        <f t="shared" si="246"/>
        <v>0.51161232486857344</v>
      </c>
    </row>
    <row r="839" spans="1:37" ht="17" thickBot="1" x14ac:dyDescent="0.25">
      <c r="A839" s="16">
        <v>43272</v>
      </c>
      <c r="B839" s="16"/>
      <c r="C839" s="17">
        <v>2752.5</v>
      </c>
      <c r="D839" s="19">
        <f t="shared" si="234"/>
        <v>-7.0346320346320601E-3</v>
      </c>
      <c r="F839" s="67">
        <v>1688.95</v>
      </c>
      <c r="G839" s="19">
        <f t="shared" si="235"/>
        <v>-1.056831030058758E-2</v>
      </c>
      <c r="I839" s="30">
        <v>128.126114</v>
      </c>
      <c r="J839" s="48">
        <f t="shared" si="236"/>
        <v>-2.5151971304375631E-2</v>
      </c>
      <c r="L839" s="30">
        <v>38.855927000000001</v>
      </c>
      <c r="M839" s="19">
        <f t="shared" si="237"/>
        <v>-1.3260241926411287E-2</v>
      </c>
      <c r="O839" s="30">
        <v>29.73</v>
      </c>
      <c r="P839" s="19">
        <f t="shared" si="238"/>
        <v>3.3368091762252305E-2</v>
      </c>
      <c r="R839" s="20">
        <f t="shared" si="228"/>
        <v>8.7204574850874137E-5</v>
      </c>
      <c r="S839" s="20">
        <f t="shared" si="229"/>
        <v>8.5957136505280512E-5</v>
      </c>
      <c r="U839" s="20">
        <f t="shared" si="239"/>
        <v>1.3669140434174209E-4</v>
      </c>
      <c r="V839" s="20">
        <f t="shared" si="240"/>
        <v>1.1554288183706859E-4</v>
      </c>
      <c r="X839" s="20">
        <f t="shared" si="230"/>
        <v>1.1916092927956267E-4</v>
      </c>
      <c r="Y839" s="20">
        <f t="shared" si="231"/>
        <v>1.0037251745542754E-4</v>
      </c>
      <c r="AA839" s="20">
        <f t="shared" si="241"/>
        <v>3.3247171137665707E-5</v>
      </c>
      <c r="AB839" s="50">
        <f t="shared" si="242"/>
        <v>4.5535852728332834E-5</v>
      </c>
      <c r="AD839" s="51">
        <f t="shared" si="243"/>
        <v>1.567479740317453</v>
      </c>
      <c r="AE839" s="21">
        <f t="shared" si="244"/>
        <v>1.3441918441521208</v>
      </c>
      <c r="AG839" s="21">
        <f t="shared" si="232"/>
        <v>1.36645272892318</v>
      </c>
      <c r="AH839" s="21">
        <f t="shared" si="233"/>
        <v>1.1677042946778651</v>
      </c>
      <c r="AJ839" s="21">
        <f t="shared" si="245"/>
        <v>0.38125489625424663</v>
      </c>
      <c r="AK839" s="21">
        <f t="shared" si="246"/>
        <v>0.52975069412108067</v>
      </c>
    </row>
    <row r="840" spans="1:37" ht="17" thickBot="1" x14ac:dyDescent="0.25">
      <c r="A840" s="16">
        <v>43271</v>
      </c>
      <c r="B840" s="16"/>
      <c r="C840" s="17">
        <v>2772</v>
      </c>
      <c r="D840" s="19">
        <f t="shared" si="234"/>
        <v>2.0786262991414617E-3</v>
      </c>
      <c r="F840" s="67">
        <v>1706.99</v>
      </c>
      <c r="G840" s="19">
        <f t="shared" si="235"/>
        <v>7.9955121202279766E-3</v>
      </c>
      <c r="I840" s="30">
        <v>131.43188499999999</v>
      </c>
      <c r="J840" s="48">
        <f t="shared" si="236"/>
        <v>-1.1863696048204364E-3</v>
      </c>
      <c r="L840" s="30">
        <v>39.37809</v>
      </c>
      <c r="M840" s="19">
        <f t="shared" si="237"/>
        <v>-1.8258246572082637E-3</v>
      </c>
      <c r="O840" s="30">
        <v>28.77</v>
      </c>
      <c r="P840" s="19">
        <f t="shared" si="238"/>
        <v>-0.37619252767113032</v>
      </c>
      <c r="R840" s="20">
        <f t="shared" ref="R840:R903" si="247">VAR(D840:D929)</f>
        <v>8.8538893513543846E-5</v>
      </c>
      <c r="S840" s="20">
        <f t="shared" ref="S840:S903" si="248">VAR(G840:G929)</f>
        <v>8.4918385441263571E-5</v>
      </c>
      <c r="U840" s="20">
        <f t="shared" si="239"/>
        <v>1.3772717687606328E-4</v>
      </c>
      <c r="V840" s="20">
        <f t="shared" si="240"/>
        <v>1.1395068920428936E-4</v>
      </c>
      <c r="X840" s="20">
        <f t="shared" ref="X840:X903" si="249">COVAR(D840:D929,M840:M929)</f>
        <v>1.2177776500448256E-4</v>
      </c>
      <c r="Y840" s="20">
        <f t="shared" ref="Y840:Y903" si="250">COVAR(G840:G929,M840:M929)</f>
        <v>1.0055937030447137E-4</v>
      </c>
      <c r="AA840" s="20">
        <f t="shared" si="241"/>
        <v>4.0352222594234693E-5</v>
      </c>
      <c r="AB840" s="50">
        <f t="shared" si="242"/>
        <v>5.2917017209187277E-5</v>
      </c>
      <c r="AD840" s="51">
        <f t="shared" si="243"/>
        <v>1.5555556593328679</v>
      </c>
      <c r="AE840" s="21">
        <f t="shared" si="244"/>
        <v>1.3418847828083929</v>
      </c>
      <c r="AG840" s="21">
        <f t="shared" ref="AG840:AG903" si="251">X840/R840</f>
        <v>1.3754154832063057</v>
      </c>
      <c r="AH840" s="21">
        <f t="shared" ref="AH840:AH903" si="252">Y840/S840</f>
        <v>1.1841884390751443</v>
      </c>
      <c r="AJ840" s="21">
        <f t="shared" si="245"/>
        <v>0.45575702375433447</v>
      </c>
      <c r="AK840" s="21">
        <f t="shared" si="246"/>
        <v>0.62315147578717178</v>
      </c>
    </row>
    <row r="841" spans="1:37" ht="17" thickBot="1" x14ac:dyDescent="0.25">
      <c r="A841" s="16">
        <v>43270</v>
      </c>
      <c r="B841" s="16"/>
      <c r="C841" s="17">
        <v>2766.25</v>
      </c>
      <c r="D841" s="19">
        <f t="shared" ref="D841:D904" si="253">C841/C842 - 1</f>
        <v>-4.8565518481877845E-3</v>
      </c>
      <c r="F841" s="67">
        <v>1693.45</v>
      </c>
      <c r="G841" s="19">
        <f t="shared" ref="G841:G904" si="254">F841/F842 - 1</f>
        <v>5.8494735473813009E-4</v>
      </c>
      <c r="I841" s="30">
        <v>131.587997</v>
      </c>
      <c r="J841" s="48">
        <f t="shared" ref="J841:J904" si="255">I841/I842-1</f>
        <v>-3.6185017352632687E-2</v>
      </c>
      <c r="L841" s="30">
        <v>39.450119000000001</v>
      </c>
      <c r="M841" s="19">
        <f t="shared" ref="M841:M904" si="256">L841/L842 - 1</f>
        <v>-8.8214623751269317E-3</v>
      </c>
      <c r="O841" s="30">
        <v>46.119999</v>
      </c>
      <c r="P841" s="19">
        <f t="shared" ref="P841:P904" si="257">O841/O842 - 1</f>
        <v>2.3297071222542654E-2</v>
      </c>
      <c r="R841" s="20">
        <f t="shared" si="247"/>
        <v>8.9451461253482709E-5</v>
      </c>
      <c r="S841" s="20">
        <f t="shared" si="248"/>
        <v>8.5175671679358925E-5</v>
      </c>
      <c r="U841" s="20">
        <f t="shared" ref="U841:U904" si="258">COVAR(D841:D930,J841:J930)</f>
        <v>1.3998718007585264E-4</v>
      </c>
      <c r="V841" s="20">
        <f t="shared" ref="V841:V904" si="259">COVAR(G841:G930,J841:J930)</f>
        <v>1.1598297943519864E-4</v>
      </c>
      <c r="X841" s="20">
        <f t="shared" si="249"/>
        <v>1.2366472687292017E-4</v>
      </c>
      <c r="Y841" s="20">
        <f t="shared" si="250"/>
        <v>1.0239237346840409E-4</v>
      </c>
      <c r="AA841" s="20">
        <f t="shared" ref="AA841:AA904" si="260">COVAR(D841:D930,P841:P930)</f>
        <v>4.6356655432122667E-5</v>
      </c>
      <c r="AB841" s="50">
        <f t="shared" ref="AB841:AB904" si="261">COVAR(G841:G930,P841:P930)</f>
        <v>7.9478169102926053E-5</v>
      </c>
      <c r="AD841" s="51">
        <f t="shared" ref="AD841:AD904" si="262">U841/R841</f>
        <v>1.5649512944139006</v>
      </c>
      <c r="AE841" s="21">
        <f t="shared" ref="AE841:AE904" si="263">V841/S841</f>
        <v>1.3616913978889751</v>
      </c>
      <c r="AG841" s="21">
        <f t="shared" si="251"/>
        <v>1.3824785547380356</v>
      </c>
      <c r="AH841" s="21">
        <f t="shared" si="252"/>
        <v>1.2021316820823778</v>
      </c>
      <c r="AJ841" s="21">
        <f t="shared" ref="AJ841:AJ904" si="264">AA841/R841</f>
        <v>0.51823251160492156</v>
      </c>
      <c r="AK841" s="21">
        <f t="shared" ref="AK841:AK904" si="265">AB841/S841</f>
        <v>0.9331088036748223</v>
      </c>
    </row>
    <row r="842" spans="1:37" ht="17" thickBot="1" x14ac:dyDescent="0.25">
      <c r="A842" s="16">
        <v>43269</v>
      </c>
      <c r="B842" s="16"/>
      <c r="C842" s="17">
        <v>2779.75</v>
      </c>
      <c r="D842" s="19">
        <f t="shared" si="253"/>
        <v>1.1705384476858871E-3</v>
      </c>
      <c r="F842" s="67">
        <v>1692.46</v>
      </c>
      <c r="G842" s="19">
        <f t="shared" si="254"/>
        <v>5.0774685107872752E-3</v>
      </c>
      <c r="I842" s="30">
        <v>136.52827500000001</v>
      </c>
      <c r="J842" s="48">
        <f t="shared" si="255"/>
        <v>-8.9322731632323071E-3</v>
      </c>
      <c r="L842" s="30">
        <v>39.801223999999998</v>
      </c>
      <c r="M842" s="19">
        <f t="shared" si="256"/>
        <v>-9.0385298114736834E-4</v>
      </c>
      <c r="O842" s="30">
        <v>45.07</v>
      </c>
      <c r="P842" s="19">
        <f t="shared" si="257"/>
        <v>4.4397337278523352E-4</v>
      </c>
      <c r="R842" s="20">
        <f t="shared" si="247"/>
        <v>9.833375664348701E-5</v>
      </c>
      <c r="S842" s="20">
        <f t="shared" si="248"/>
        <v>9.5821390668371245E-5</v>
      </c>
      <c r="U842" s="20">
        <f t="shared" si="258"/>
        <v>1.5498324157866086E-4</v>
      </c>
      <c r="V842" s="20">
        <f t="shared" si="259"/>
        <v>1.3410508285305743E-4</v>
      </c>
      <c r="X842" s="20">
        <f t="shared" si="249"/>
        <v>1.3587805994085765E-4</v>
      </c>
      <c r="Y842" s="20">
        <f t="shared" si="250"/>
        <v>1.1608846888395683E-4</v>
      </c>
      <c r="AA842" s="20">
        <f t="shared" si="260"/>
        <v>5.3748703918246684E-5</v>
      </c>
      <c r="AB842" s="50">
        <f t="shared" si="261"/>
        <v>8.6019981028116372E-5</v>
      </c>
      <c r="AD842" s="51">
        <f t="shared" si="262"/>
        <v>1.5760939769702773</v>
      </c>
      <c r="AE842" s="21">
        <f t="shared" si="263"/>
        <v>1.3995317947031516</v>
      </c>
      <c r="AG842" s="21">
        <f t="shared" si="251"/>
        <v>1.3818048305983979</v>
      </c>
      <c r="AH842" s="21">
        <f t="shared" si="252"/>
        <v>1.2115089133461652</v>
      </c>
      <c r="AJ842" s="21">
        <f t="shared" si="264"/>
        <v>0.54659463599173552</v>
      </c>
      <c r="AK842" s="21">
        <f t="shared" si="265"/>
        <v>0.89771167406475427</v>
      </c>
    </row>
    <row r="843" spans="1:37" ht="17" thickBot="1" x14ac:dyDescent="0.25">
      <c r="A843" s="16">
        <v>43266</v>
      </c>
      <c r="B843" s="16"/>
      <c r="C843" s="17">
        <v>2776.5</v>
      </c>
      <c r="D843" s="19">
        <f t="shared" si="253"/>
        <v>-2.4252223120452276E-3</v>
      </c>
      <c r="F843" s="67">
        <v>1683.91</v>
      </c>
      <c r="G843" s="19">
        <f t="shared" si="254"/>
        <v>-4.8079206040174682E-4</v>
      </c>
      <c r="I843" s="30">
        <v>137.75877399999999</v>
      </c>
      <c r="J843" s="48">
        <f t="shared" si="255"/>
        <v>-2.0373545785595915E-2</v>
      </c>
      <c r="L843" s="30">
        <v>39.837231000000003</v>
      </c>
      <c r="M843" s="19">
        <f t="shared" si="256"/>
        <v>-9.8455139789629387E-3</v>
      </c>
      <c r="O843" s="30">
        <v>45.049999</v>
      </c>
      <c r="P843" s="19">
        <f t="shared" si="257"/>
        <v>6.2541657359838077E-3</v>
      </c>
      <c r="R843" s="20">
        <f t="shared" si="247"/>
        <v>9.9472601884931203E-5</v>
      </c>
      <c r="S843" s="20">
        <f t="shared" si="248"/>
        <v>9.5668276834111332E-5</v>
      </c>
      <c r="U843" s="20">
        <f t="shared" si="258"/>
        <v>1.5651662928182464E-4</v>
      </c>
      <c r="V843" s="20">
        <f t="shared" si="259"/>
        <v>1.3458368338008692E-4</v>
      </c>
      <c r="X843" s="20">
        <f t="shared" si="249"/>
        <v>1.3556380531975216E-4</v>
      </c>
      <c r="Y843" s="20">
        <f t="shared" si="250"/>
        <v>1.1615424375580143E-4</v>
      </c>
      <c r="AA843" s="20">
        <f t="shared" si="260"/>
        <v>5.6477588793506431E-5</v>
      </c>
      <c r="AB843" s="50">
        <f t="shared" si="261"/>
        <v>8.6110585652411279E-5</v>
      </c>
      <c r="AD843" s="51">
        <f t="shared" si="262"/>
        <v>1.5734647160720832</v>
      </c>
      <c r="AE843" s="21">
        <f t="shared" si="263"/>
        <v>1.4067744066662229</v>
      </c>
      <c r="AG843" s="21">
        <f t="shared" si="251"/>
        <v>1.3628255695630729</v>
      </c>
      <c r="AH843" s="21">
        <f t="shared" si="252"/>
        <v>1.2141354229387109</v>
      </c>
      <c r="AJ843" s="21">
        <f t="shared" si="264"/>
        <v>0.56777029778349497</v>
      </c>
      <c r="AK843" s="21">
        <f t="shared" si="265"/>
        <v>0.90009550189481224</v>
      </c>
    </row>
    <row r="844" spans="1:37" ht="17" thickBot="1" x14ac:dyDescent="0.25">
      <c r="A844" s="16">
        <v>43265</v>
      </c>
      <c r="B844" s="16"/>
      <c r="C844" s="17">
        <v>2783.25</v>
      </c>
      <c r="D844" s="19">
        <f t="shared" si="253"/>
        <v>3.2441200324411223E-3</v>
      </c>
      <c r="F844" s="67">
        <v>1684.72</v>
      </c>
      <c r="G844" s="19">
        <f t="shared" si="254"/>
        <v>4.8790962339102517E-3</v>
      </c>
      <c r="I844" s="30">
        <v>140.62377900000001</v>
      </c>
      <c r="J844" s="48">
        <f t="shared" si="255"/>
        <v>-1.0147795983864505E-2</v>
      </c>
      <c r="L844" s="30">
        <v>40.233348999999997</v>
      </c>
      <c r="M844" s="19">
        <f t="shared" si="256"/>
        <v>1.5450805718256078E-2</v>
      </c>
      <c r="O844" s="30">
        <v>44.77</v>
      </c>
      <c r="P844" s="19">
        <f t="shared" si="257"/>
        <v>1.8194200177525488E-2</v>
      </c>
      <c r="R844" s="20">
        <f t="shared" si="247"/>
        <v>1.1130415002224151E-4</v>
      </c>
      <c r="S844" s="20">
        <f t="shared" si="248"/>
        <v>9.663243656317769E-5</v>
      </c>
      <c r="U844" s="20">
        <f t="shared" si="258"/>
        <v>1.6857360998480286E-4</v>
      </c>
      <c r="V844" s="20">
        <f t="shared" si="259"/>
        <v>1.3785999126903983E-4</v>
      </c>
      <c r="X844" s="20">
        <f t="shared" si="249"/>
        <v>1.4759853517098978E-4</v>
      </c>
      <c r="Y844" s="20">
        <f t="shared" si="250"/>
        <v>1.195200710663401E-4</v>
      </c>
      <c r="AA844" s="20">
        <f t="shared" si="260"/>
        <v>4.6584566682167547E-5</v>
      </c>
      <c r="AB844" s="50">
        <f t="shared" si="261"/>
        <v>8.3340307106438314E-5</v>
      </c>
      <c r="AD844" s="51">
        <f t="shared" si="262"/>
        <v>1.5145312187471662</v>
      </c>
      <c r="AE844" s="21">
        <f t="shared" si="263"/>
        <v>1.4266430214548902</v>
      </c>
      <c r="AG844" s="21">
        <f t="shared" si="251"/>
        <v>1.3260829460671115</v>
      </c>
      <c r="AH844" s="21">
        <f t="shared" si="252"/>
        <v>1.2368525033330668</v>
      </c>
      <c r="AJ844" s="21">
        <f t="shared" si="264"/>
        <v>0.41853396008018318</v>
      </c>
      <c r="AK844" s="21">
        <f t="shared" si="265"/>
        <v>0.86244650420204338</v>
      </c>
    </row>
    <row r="845" spans="1:37" ht="17" thickBot="1" x14ac:dyDescent="0.25">
      <c r="A845" s="16">
        <v>43264</v>
      </c>
      <c r="B845" s="16"/>
      <c r="C845" s="17">
        <v>2774.25</v>
      </c>
      <c r="D845" s="19">
        <f t="shared" si="253"/>
        <v>-3.5021551724138122E-3</v>
      </c>
      <c r="F845" s="67">
        <v>1676.54</v>
      </c>
      <c r="G845" s="19">
        <f t="shared" si="254"/>
        <v>-3.4238839683766731E-3</v>
      </c>
      <c r="I845" s="30">
        <v>142.06542999999999</v>
      </c>
      <c r="J845" s="48">
        <f t="shared" si="255"/>
        <v>-1.7651959149685315E-2</v>
      </c>
      <c r="L845" s="30">
        <v>39.621169999999999</v>
      </c>
      <c r="M845" s="19">
        <f t="shared" si="256"/>
        <v>1.5931737146333003E-3</v>
      </c>
      <c r="O845" s="30">
        <v>43.970001000000003</v>
      </c>
      <c r="P845" s="19">
        <f t="shared" si="257"/>
        <v>8.2549871989228141E-3</v>
      </c>
      <c r="R845" s="20">
        <f t="shared" si="247"/>
        <v>1.4460283146158049E-4</v>
      </c>
      <c r="S845" s="20">
        <f t="shared" si="248"/>
        <v>1.1226696185911015E-4</v>
      </c>
      <c r="U845" s="20">
        <f t="shared" si="258"/>
        <v>1.9368708003672717E-4</v>
      </c>
      <c r="V845" s="20">
        <f t="shared" si="259"/>
        <v>1.5533647200126005E-4</v>
      </c>
      <c r="X845" s="20">
        <f t="shared" si="249"/>
        <v>1.7984714817410573E-4</v>
      </c>
      <c r="Y845" s="20">
        <f t="shared" si="250"/>
        <v>1.4141844789910624E-4</v>
      </c>
      <c r="AA845" s="20">
        <f t="shared" si="260"/>
        <v>6.4926422782036087E-5</v>
      </c>
      <c r="AB845" s="50">
        <f t="shared" si="261"/>
        <v>9.5526773101074769E-5</v>
      </c>
      <c r="AD845" s="51">
        <f t="shared" si="262"/>
        <v>1.339441821982496</v>
      </c>
      <c r="AE845" s="21">
        <f t="shared" si="263"/>
        <v>1.3836347704518819</v>
      </c>
      <c r="AG845" s="21">
        <f t="shared" si="251"/>
        <v>1.2437318575043899</v>
      </c>
      <c r="AH845" s="21">
        <f t="shared" si="252"/>
        <v>1.2596621976515214</v>
      </c>
      <c r="AJ845" s="21">
        <f t="shared" si="264"/>
        <v>0.44899828119400537</v>
      </c>
      <c r="AK845" s="21">
        <f t="shared" si="265"/>
        <v>0.85088944707487901</v>
      </c>
    </row>
    <row r="846" spans="1:37" ht="17" thickBot="1" x14ac:dyDescent="0.25">
      <c r="A846" s="16">
        <v>43263</v>
      </c>
      <c r="B846" s="16"/>
      <c r="C846" s="17">
        <v>2784</v>
      </c>
      <c r="D846" s="19">
        <f t="shared" si="253"/>
        <v>3.5932446999642487E-4</v>
      </c>
      <c r="F846" s="67">
        <v>1682.3</v>
      </c>
      <c r="G846" s="19">
        <f t="shared" si="254"/>
        <v>4.5501230085747135E-3</v>
      </c>
      <c r="I846" s="30">
        <v>144.618225</v>
      </c>
      <c r="J846" s="48">
        <f t="shared" si="255"/>
        <v>7.6135818167812896E-3</v>
      </c>
      <c r="L846" s="30">
        <v>39.558146999999998</v>
      </c>
      <c r="M846" s="19">
        <f t="shared" si="256"/>
        <v>5.7221815044417035E-3</v>
      </c>
      <c r="O846" s="30">
        <v>43.610000999999997</v>
      </c>
      <c r="P846" s="19">
        <f t="shared" si="257"/>
        <v>6.694390581717391E-3</v>
      </c>
      <c r="R846" s="20">
        <f t="shared" si="247"/>
        <v>1.5057672011101086E-4</v>
      </c>
      <c r="S846" s="20">
        <f t="shared" si="248"/>
        <v>1.1724896006239399E-4</v>
      </c>
      <c r="U846" s="20">
        <f t="shared" si="258"/>
        <v>2.0058209244481218E-4</v>
      </c>
      <c r="V846" s="20">
        <f t="shared" si="259"/>
        <v>1.614873294647573E-4</v>
      </c>
      <c r="X846" s="20">
        <f t="shared" si="249"/>
        <v>1.8490307850594799E-4</v>
      </c>
      <c r="Y846" s="20">
        <f t="shared" si="250"/>
        <v>1.4608281545480876E-4</v>
      </c>
      <c r="AA846" s="20">
        <f t="shared" si="260"/>
        <v>7.1066250885371126E-5</v>
      </c>
      <c r="AB846" s="50">
        <f t="shared" si="261"/>
        <v>1.0131853312837697E-4</v>
      </c>
      <c r="AD846" s="51">
        <f t="shared" si="262"/>
        <v>1.3320923200939392</v>
      </c>
      <c r="AE846" s="21">
        <f t="shared" si="263"/>
        <v>1.3773028722712923</v>
      </c>
      <c r="AG846" s="21">
        <f t="shared" si="251"/>
        <v>1.2279659058161874</v>
      </c>
      <c r="AH846" s="21">
        <f t="shared" si="252"/>
        <v>1.2459199243820229</v>
      </c>
      <c r="AJ846" s="21">
        <f t="shared" si="264"/>
        <v>0.47196041216051454</v>
      </c>
      <c r="AK846" s="21">
        <f t="shared" si="265"/>
        <v>0.86413161425449192</v>
      </c>
    </row>
    <row r="847" spans="1:37" ht="17" thickBot="1" x14ac:dyDescent="0.25">
      <c r="A847" s="16">
        <v>43262</v>
      </c>
      <c r="B847" s="16"/>
      <c r="C847" s="17">
        <v>2783</v>
      </c>
      <c r="D847" s="19">
        <f t="shared" si="253"/>
        <v>1.529464687359372E-3</v>
      </c>
      <c r="F847" s="67">
        <v>1674.68</v>
      </c>
      <c r="G847" s="19">
        <f t="shared" si="254"/>
        <v>1.3094248695060262E-3</v>
      </c>
      <c r="I847" s="30">
        <v>143.52548200000001</v>
      </c>
      <c r="J847" s="48">
        <f t="shared" si="255"/>
        <v>6.3094355539761171E-3</v>
      </c>
      <c r="L847" s="30">
        <v>39.333075999999998</v>
      </c>
      <c r="M847" s="19">
        <f t="shared" si="256"/>
        <v>4.8299596883427665E-3</v>
      </c>
      <c r="O847" s="30">
        <v>43.32</v>
      </c>
      <c r="P847" s="19">
        <f t="shared" si="257"/>
        <v>2.6540260034590979E-2</v>
      </c>
      <c r="R847" s="20">
        <f t="shared" si="247"/>
        <v>1.5058722046070098E-4</v>
      </c>
      <c r="S847" s="20">
        <f t="shared" si="248"/>
        <v>1.1714895959740783E-4</v>
      </c>
      <c r="U847" s="20">
        <f t="shared" si="258"/>
        <v>2.0058153881816708E-4</v>
      </c>
      <c r="V847" s="20">
        <f t="shared" si="259"/>
        <v>1.61076855022078E-4</v>
      </c>
      <c r="X847" s="20">
        <f t="shared" si="249"/>
        <v>1.8484299355990636E-4</v>
      </c>
      <c r="Y847" s="20">
        <f t="shared" si="250"/>
        <v>1.4595513687741421E-4</v>
      </c>
      <c r="AA847" s="20">
        <f t="shared" si="260"/>
        <v>7.1039881183039184E-5</v>
      </c>
      <c r="AB847" s="50">
        <f t="shared" si="261"/>
        <v>1.0080613839616743E-4</v>
      </c>
      <c r="AD847" s="51">
        <f t="shared" si="262"/>
        <v>1.3319957577045072</v>
      </c>
      <c r="AE847" s="21">
        <f t="shared" si="263"/>
        <v>1.3749746952566377</v>
      </c>
      <c r="AG847" s="21">
        <f t="shared" si="251"/>
        <v>1.227481276262385</v>
      </c>
      <c r="AH847" s="21">
        <f t="shared" si="252"/>
        <v>1.245893581803895</v>
      </c>
      <c r="AJ847" s="21">
        <f t="shared" si="264"/>
        <v>0.47175239018093562</v>
      </c>
      <c r="AK847" s="21">
        <f t="shared" si="265"/>
        <v>0.86049537906777951</v>
      </c>
    </row>
    <row r="848" spans="1:37" ht="17" thickBot="1" x14ac:dyDescent="0.25">
      <c r="A848" s="16">
        <v>43259</v>
      </c>
      <c r="B848" s="16"/>
      <c r="C848" s="17">
        <v>2778.75</v>
      </c>
      <c r="D848" s="19">
        <f t="shared" si="253"/>
        <v>2.3446658851113966E-3</v>
      </c>
      <c r="F848" s="67">
        <v>1672.49</v>
      </c>
      <c r="G848" s="19">
        <f t="shared" si="254"/>
        <v>2.8301264562859973E-3</v>
      </c>
      <c r="I848" s="30">
        <v>142.625595</v>
      </c>
      <c r="J848" s="48">
        <f t="shared" si="255"/>
        <v>-6.2063816132621463E-3</v>
      </c>
      <c r="L848" s="30">
        <v>39.144011999999996</v>
      </c>
      <c r="M848" s="19">
        <f t="shared" si="256"/>
        <v>-3.8949720250157638E-3</v>
      </c>
      <c r="O848" s="30">
        <v>42.200001</v>
      </c>
      <c r="P848" s="19">
        <f t="shared" si="257"/>
        <v>-7.1037177362054393E-4</v>
      </c>
      <c r="R848" s="20">
        <f t="shared" si="247"/>
        <v>1.5056068808942826E-4</v>
      </c>
      <c r="S848" s="20">
        <f t="shared" si="248"/>
        <v>1.1750467675963822E-4</v>
      </c>
      <c r="U848" s="20">
        <f t="shared" si="258"/>
        <v>2.0042810573801762E-4</v>
      </c>
      <c r="V848" s="20">
        <f t="shared" si="259"/>
        <v>1.6139303151634064E-4</v>
      </c>
      <c r="X848" s="20">
        <f t="shared" si="249"/>
        <v>1.8466251021707116E-4</v>
      </c>
      <c r="Y848" s="20">
        <f t="shared" si="250"/>
        <v>1.4702741872893514E-4</v>
      </c>
      <c r="AA848" s="20">
        <f t="shared" si="260"/>
        <v>7.0375543563329672E-5</v>
      </c>
      <c r="AB848" s="50">
        <f t="shared" si="261"/>
        <v>1.0168805175268247E-4</v>
      </c>
      <c r="AD848" s="51">
        <f t="shared" si="262"/>
        <v>1.3312114090430411</v>
      </c>
      <c r="AE848" s="21">
        <f t="shared" si="263"/>
        <v>1.3735030465764209</v>
      </c>
      <c r="AG848" s="21">
        <f t="shared" si="251"/>
        <v>1.2264988461489197</v>
      </c>
      <c r="AH848" s="21">
        <f t="shared" si="252"/>
        <v>1.2512473782612685</v>
      </c>
      <c r="AJ848" s="21">
        <f t="shared" si="264"/>
        <v>0.4674230999896124</v>
      </c>
      <c r="AK848" s="21">
        <f t="shared" si="265"/>
        <v>0.86539578301798614</v>
      </c>
    </row>
    <row r="849" spans="1:37" ht="17" thickBot="1" x14ac:dyDescent="0.25">
      <c r="A849" s="16">
        <v>43258</v>
      </c>
      <c r="B849" s="16"/>
      <c r="C849" s="17">
        <v>2772.25</v>
      </c>
      <c r="D849" s="19">
        <f t="shared" si="253"/>
        <v>0</v>
      </c>
      <c r="F849" s="67">
        <v>1667.77</v>
      </c>
      <c r="G849" s="19">
        <f t="shared" si="254"/>
        <v>-4.8808138667622014E-3</v>
      </c>
      <c r="I849" s="30">
        <v>143.516312</v>
      </c>
      <c r="J849" s="48">
        <f t="shared" si="255"/>
        <v>-1.4056036543093064E-3</v>
      </c>
      <c r="L849" s="30">
        <v>39.297072999999997</v>
      </c>
      <c r="M849" s="19">
        <f t="shared" si="256"/>
        <v>-1.3781906092496077E-2</v>
      </c>
      <c r="O849" s="30">
        <v>42.23</v>
      </c>
      <c r="P849" s="19">
        <f t="shared" si="257"/>
        <v>-4.2442820089600986E-3</v>
      </c>
      <c r="R849" s="20">
        <f t="shared" si="247"/>
        <v>1.5161002091589038E-4</v>
      </c>
      <c r="S849" s="20">
        <f t="shared" si="248"/>
        <v>1.1861093160452547E-4</v>
      </c>
      <c r="U849" s="20">
        <f t="shared" si="258"/>
        <v>1.997619166536593E-4</v>
      </c>
      <c r="V849" s="20">
        <f t="shared" si="259"/>
        <v>1.6069226983501654E-4</v>
      </c>
      <c r="X849" s="20">
        <f t="shared" si="249"/>
        <v>1.8639681451614366E-4</v>
      </c>
      <c r="Y849" s="20">
        <f t="shared" si="250"/>
        <v>1.4877682651733823E-4</v>
      </c>
      <c r="AA849" s="20">
        <f t="shared" si="260"/>
        <v>7.0120903461666983E-5</v>
      </c>
      <c r="AB849" s="50">
        <f t="shared" si="261"/>
        <v>1.0144360939800063E-4</v>
      </c>
      <c r="AD849" s="51">
        <f t="shared" si="262"/>
        <v>1.3176036481419815</v>
      </c>
      <c r="AE849" s="21">
        <f t="shared" si="263"/>
        <v>1.3547846531616441</v>
      </c>
      <c r="AG849" s="21">
        <f t="shared" si="251"/>
        <v>1.2294491709064017</v>
      </c>
      <c r="AH849" s="21">
        <f t="shared" si="252"/>
        <v>1.2543264310020967</v>
      </c>
      <c r="AJ849" s="21">
        <f t="shared" si="264"/>
        <v>0.4625083687612469</v>
      </c>
      <c r="AK849" s="21">
        <f t="shared" si="265"/>
        <v>0.85526357499859784</v>
      </c>
    </row>
    <row r="850" spans="1:37" ht="17" thickBot="1" x14ac:dyDescent="0.25">
      <c r="A850" s="16">
        <v>43257</v>
      </c>
      <c r="B850" s="16"/>
      <c r="C850" s="17">
        <v>2772.25</v>
      </c>
      <c r="D850" s="19">
        <f t="shared" si="253"/>
        <v>7.5413410866800312E-3</v>
      </c>
      <c r="F850" s="67">
        <v>1675.95</v>
      </c>
      <c r="G850" s="19">
        <f t="shared" si="254"/>
        <v>6.8003099787941057E-3</v>
      </c>
      <c r="I850" s="30">
        <v>143.718323</v>
      </c>
      <c r="J850" s="48">
        <f t="shared" si="255"/>
        <v>2.2874442533329375E-2</v>
      </c>
      <c r="L850" s="30">
        <v>39.846229999999998</v>
      </c>
      <c r="M850" s="19">
        <f t="shared" si="256"/>
        <v>1.3510212049703485E-2</v>
      </c>
      <c r="O850" s="30">
        <v>42.41</v>
      </c>
      <c r="P850" s="19">
        <f t="shared" si="257"/>
        <v>-7.7211507851591143E-3</v>
      </c>
      <c r="R850" s="20">
        <f t="shared" si="247"/>
        <v>1.5216277509890841E-4</v>
      </c>
      <c r="S850" s="20">
        <f t="shared" si="248"/>
        <v>1.187888902422496E-4</v>
      </c>
      <c r="U850" s="20">
        <f t="shared" si="258"/>
        <v>2.0183241091054581E-4</v>
      </c>
      <c r="V850" s="20">
        <f t="shared" si="259"/>
        <v>1.6260363132872879E-4</v>
      </c>
      <c r="X850" s="20">
        <f t="shared" si="249"/>
        <v>1.8595557375364918E-4</v>
      </c>
      <c r="Y850" s="20">
        <f t="shared" si="250"/>
        <v>1.4744890743173493E-4</v>
      </c>
      <c r="AA850" s="20">
        <f t="shared" si="260"/>
        <v>6.9001681945650935E-5</v>
      </c>
      <c r="AB850" s="50">
        <f t="shared" si="261"/>
        <v>1.0039543245178115E-4</v>
      </c>
      <c r="AD850" s="51">
        <f t="shared" si="262"/>
        <v>1.3264243556241091</v>
      </c>
      <c r="AE850" s="21">
        <f t="shared" si="263"/>
        <v>1.3688454450338454</v>
      </c>
      <c r="AG850" s="21">
        <f t="shared" si="251"/>
        <v>1.2220832173491505</v>
      </c>
      <c r="AH850" s="21">
        <f t="shared" si="252"/>
        <v>1.2412684985189955</v>
      </c>
      <c r="AJ850" s="21">
        <f t="shared" si="264"/>
        <v>0.45347281489049251</v>
      </c>
      <c r="AK850" s="21">
        <f t="shared" si="265"/>
        <v>0.84515843398353041</v>
      </c>
    </row>
    <row r="851" spans="1:37" ht="17" thickBot="1" x14ac:dyDescent="0.25">
      <c r="A851" s="16">
        <v>43256</v>
      </c>
      <c r="B851" s="16"/>
      <c r="C851" s="17">
        <v>2751.5</v>
      </c>
      <c r="D851" s="19">
        <f t="shared" si="253"/>
        <v>2.1853942815517335E-3</v>
      </c>
      <c r="F851" s="67">
        <v>1664.63</v>
      </c>
      <c r="G851" s="19">
        <f t="shared" si="254"/>
        <v>6.8103328353605885E-3</v>
      </c>
      <c r="I851" s="30">
        <v>140.50436400000001</v>
      </c>
      <c r="J851" s="48">
        <f t="shared" si="255"/>
        <v>3.3441887041993912E-3</v>
      </c>
      <c r="L851" s="30">
        <v>39.315075</v>
      </c>
      <c r="M851" s="19">
        <f t="shared" si="256"/>
        <v>2.0651448916146897E-3</v>
      </c>
      <c r="O851" s="30">
        <v>42.740001999999997</v>
      </c>
      <c r="P851" s="19">
        <f t="shared" si="257"/>
        <v>5.6471058823528431E-3</v>
      </c>
      <c r="R851" s="20">
        <f t="shared" si="247"/>
        <v>1.5309090400568461E-4</v>
      </c>
      <c r="S851" s="20">
        <f t="shared" si="248"/>
        <v>1.1847990637497289E-4</v>
      </c>
      <c r="U851" s="20">
        <f t="shared" si="258"/>
        <v>1.9804968473131966E-4</v>
      </c>
      <c r="V851" s="20">
        <f t="shared" si="259"/>
        <v>1.6045416371235479E-4</v>
      </c>
      <c r="X851" s="20">
        <f t="shared" si="249"/>
        <v>1.8684692071080822E-4</v>
      </c>
      <c r="Y851" s="20">
        <f t="shared" si="250"/>
        <v>1.4713564657643934E-4</v>
      </c>
      <c r="AA851" s="20">
        <f t="shared" si="260"/>
        <v>8.127005921574224E-5</v>
      </c>
      <c r="AB851" s="50">
        <f t="shared" si="261"/>
        <v>1.0412433684702892E-4</v>
      </c>
      <c r="AD851" s="51">
        <f t="shared" si="262"/>
        <v>1.2936737555875013</v>
      </c>
      <c r="AE851" s="21">
        <f t="shared" si="263"/>
        <v>1.3542732149410976</v>
      </c>
      <c r="AG851" s="21">
        <f t="shared" si="251"/>
        <v>1.2204965534978496</v>
      </c>
      <c r="AH851" s="21">
        <f t="shared" si="252"/>
        <v>1.2418616040324584</v>
      </c>
      <c r="AJ851" s="21">
        <f t="shared" si="264"/>
        <v>0.53086144956544579</v>
      </c>
      <c r="AK851" s="21">
        <f t="shared" si="265"/>
        <v>0.87883540790021775</v>
      </c>
    </row>
    <row r="852" spans="1:37" ht="17" thickBot="1" x14ac:dyDescent="0.25">
      <c r="A852" s="16">
        <v>43255</v>
      </c>
      <c r="B852" s="16"/>
      <c r="C852" s="17">
        <v>2745.5</v>
      </c>
      <c r="D852" s="19">
        <f t="shared" si="253"/>
        <v>4.2981252857796637E-3</v>
      </c>
      <c r="F852" s="67">
        <v>1653.37</v>
      </c>
      <c r="G852" s="19">
        <f t="shared" si="254"/>
        <v>3.2706707605674179E-3</v>
      </c>
      <c r="I852" s="30">
        <v>140.036057</v>
      </c>
      <c r="J852" s="48">
        <f t="shared" si="255"/>
        <v>-6.6441586683924081E-3</v>
      </c>
      <c r="L852" s="30">
        <v>39.234051000000001</v>
      </c>
      <c r="M852" s="19">
        <f t="shared" si="256"/>
        <v>-1.8322107416086642E-3</v>
      </c>
      <c r="O852" s="30">
        <v>42.5</v>
      </c>
      <c r="P852" s="19">
        <f t="shared" si="257"/>
        <v>3.05528113213962E-2</v>
      </c>
      <c r="R852" s="20">
        <f t="shared" si="247"/>
        <v>1.5302357189664209E-4</v>
      </c>
      <c r="S852" s="20">
        <f t="shared" si="248"/>
        <v>1.1802820355568988E-4</v>
      </c>
      <c r="U852" s="20">
        <f t="shared" si="258"/>
        <v>1.9796372529307809E-4</v>
      </c>
      <c r="V852" s="20">
        <f t="shared" si="259"/>
        <v>1.6011834349010574E-4</v>
      </c>
      <c r="X852" s="20">
        <f t="shared" si="249"/>
        <v>1.8677853933967402E-4</v>
      </c>
      <c r="Y852" s="20">
        <f t="shared" si="250"/>
        <v>1.4707683174474889E-4</v>
      </c>
      <c r="AA852" s="20">
        <f t="shared" si="260"/>
        <v>8.1100673831864729E-5</v>
      </c>
      <c r="AB852" s="50">
        <f t="shared" si="261"/>
        <v>1.0337471356565171E-4</v>
      </c>
      <c r="AD852" s="51">
        <f t="shared" si="262"/>
        <v>1.2936812468786854</v>
      </c>
      <c r="AE852" s="21">
        <f t="shared" si="263"/>
        <v>1.3566108664405474</v>
      </c>
      <c r="AG852" s="21">
        <f t="shared" si="251"/>
        <v>1.2205867176191083</v>
      </c>
      <c r="AH852" s="21">
        <f t="shared" si="252"/>
        <v>1.2461159901951133</v>
      </c>
      <c r="AJ852" s="21">
        <f t="shared" si="264"/>
        <v>0.52998811115612432</v>
      </c>
      <c r="AK852" s="21">
        <f t="shared" si="265"/>
        <v>0.87584755551138971</v>
      </c>
    </row>
    <row r="853" spans="1:37" ht="17" thickBot="1" x14ac:dyDescent="0.25">
      <c r="A853" s="16">
        <v>43252</v>
      </c>
      <c r="B853" s="16"/>
      <c r="C853" s="17">
        <v>2733.75</v>
      </c>
      <c r="D853" s="19">
        <f t="shared" si="253"/>
        <v>1.0441692847902528E-2</v>
      </c>
      <c r="F853" s="67">
        <v>1647.98</v>
      </c>
      <c r="G853" s="19">
        <f t="shared" si="254"/>
        <v>8.7964691695081587E-3</v>
      </c>
      <c r="I853" s="30">
        <v>140.972702</v>
      </c>
      <c r="J853" s="48">
        <f t="shared" si="255"/>
        <v>1.0598347561071808E-2</v>
      </c>
      <c r="L853" s="30">
        <v>39.306068000000003</v>
      </c>
      <c r="M853" s="19">
        <f t="shared" si="256"/>
        <v>2.224283268080729E-2</v>
      </c>
      <c r="O853" s="30">
        <v>41.240001999999997</v>
      </c>
      <c r="P853" s="19">
        <f t="shared" si="257"/>
        <v>1.426468273487469E-2</v>
      </c>
      <c r="R853" s="20">
        <f t="shared" si="247"/>
        <v>1.5279164787997536E-4</v>
      </c>
      <c r="S853" s="20">
        <f t="shared" si="248"/>
        <v>1.1832591809094303E-4</v>
      </c>
      <c r="U853" s="20">
        <f t="shared" si="258"/>
        <v>1.9820925194164579E-4</v>
      </c>
      <c r="V853" s="20">
        <f t="shared" si="259"/>
        <v>1.6067431123852904E-4</v>
      </c>
      <c r="X853" s="20">
        <f t="shared" si="249"/>
        <v>1.8691507620670618E-4</v>
      </c>
      <c r="Y853" s="20">
        <f t="shared" si="250"/>
        <v>1.4708924729444977E-4</v>
      </c>
      <c r="AA853" s="20">
        <f t="shared" si="260"/>
        <v>7.9724750995720361E-5</v>
      </c>
      <c r="AB853" s="50">
        <f t="shared" si="261"/>
        <v>9.9747165746548694E-5</v>
      </c>
      <c r="AD853" s="51">
        <f t="shared" si="262"/>
        <v>1.297251876603543</v>
      </c>
      <c r="AE853" s="21">
        <f t="shared" si="263"/>
        <v>1.3578961721221368</v>
      </c>
      <c r="AG853" s="21">
        <f t="shared" si="251"/>
        <v>1.2233330735037056</v>
      </c>
      <c r="AH853" s="21">
        <f t="shared" si="252"/>
        <v>1.2430856203574925</v>
      </c>
      <c r="AJ853" s="21">
        <f t="shared" si="264"/>
        <v>0.52178736273822834</v>
      </c>
      <c r="AK853" s="21">
        <f t="shared" si="265"/>
        <v>0.84298661997183855</v>
      </c>
    </row>
    <row r="854" spans="1:37" ht="17" thickBot="1" x14ac:dyDescent="0.25">
      <c r="A854" s="16">
        <v>43251</v>
      </c>
      <c r="B854" s="16"/>
      <c r="C854" s="17">
        <v>2705.5</v>
      </c>
      <c r="D854" s="19">
        <f t="shared" si="253"/>
        <v>-6.9737566525968075E-3</v>
      </c>
      <c r="F854" s="67">
        <v>1633.61</v>
      </c>
      <c r="G854" s="19">
        <f t="shared" si="254"/>
        <v>-8.7257811030407861E-3</v>
      </c>
      <c r="I854" s="30">
        <v>139.494293</v>
      </c>
      <c r="J854" s="48">
        <f t="shared" si="255"/>
        <v>-2.2835462226492242E-2</v>
      </c>
      <c r="L854" s="30">
        <v>38.450812999999997</v>
      </c>
      <c r="M854" s="19">
        <f t="shared" si="256"/>
        <v>-3.2668824939234842E-3</v>
      </c>
      <c r="O854" s="30">
        <v>40.659999999999997</v>
      </c>
      <c r="P854" s="19">
        <f t="shared" si="257"/>
        <v>4.1985179452448396E-3</v>
      </c>
      <c r="R854" s="20">
        <f t="shared" si="247"/>
        <v>1.5151245192162669E-4</v>
      </c>
      <c r="S854" s="20">
        <f t="shared" si="248"/>
        <v>1.1762438034724118E-4</v>
      </c>
      <c r="U854" s="20">
        <f t="shared" si="258"/>
        <v>1.9666036733065079E-4</v>
      </c>
      <c r="V854" s="20">
        <f t="shared" si="259"/>
        <v>1.593155263222582E-4</v>
      </c>
      <c r="X854" s="20">
        <f t="shared" si="249"/>
        <v>1.8451788649093427E-4</v>
      </c>
      <c r="Y854" s="20">
        <f t="shared" si="250"/>
        <v>1.453921943890723E-4</v>
      </c>
      <c r="AA854" s="20">
        <f t="shared" si="260"/>
        <v>7.7676668767727157E-5</v>
      </c>
      <c r="AB854" s="50">
        <f t="shared" si="261"/>
        <v>9.8207953903489377E-5</v>
      </c>
      <c r="AD854" s="51">
        <f t="shared" si="262"/>
        <v>1.2979815509313908</v>
      </c>
      <c r="AE854" s="21">
        <f t="shared" si="263"/>
        <v>1.3544430657312692</v>
      </c>
      <c r="AG854" s="21">
        <f t="shared" si="251"/>
        <v>1.2178397494773592</v>
      </c>
      <c r="AH854" s="21">
        <f t="shared" si="252"/>
        <v>1.2360719262440085</v>
      </c>
      <c r="AJ854" s="21">
        <f t="shared" si="264"/>
        <v>0.51267514836277095</v>
      </c>
      <c r="AK854" s="21">
        <f t="shared" si="265"/>
        <v>0.834928554892853</v>
      </c>
    </row>
    <row r="855" spans="1:37" ht="17" thickBot="1" x14ac:dyDescent="0.25">
      <c r="A855" s="16">
        <v>43250</v>
      </c>
      <c r="B855" s="16"/>
      <c r="C855" s="17">
        <v>2724.5</v>
      </c>
      <c r="D855" s="19">
        <f t="shared" si="253"/>
        <v>1.197882811774531E-2</v>
      </c>
      <c r="F855" s="67">
        <v>1647.99</v>
      </c>
      <c r="G855" s="19">
        <f t="shared" si="254"/>
        <v>1.4990915529824678E-2</v>
      </c>
      <c r="I855" s="30">
        <v>142.75415000000001</v>
      </c>
      <c r="J855" s="48">
        <f t="shared" si="255"/>
        <v>1.1977646060123526E-2</v>
      </c>
      <c r="L855" s="30">
        <v>38.576839</v>
      </c>
      <c r="M855" s="19">
        <f t="shared" si="256"/>
        <v>-2.7928224875668484E-3</v>
      </c>
      <c r="O855" s="30">
        <v>40.490001999999997</v>
      </c>
      <c r="P855" s="19">
        <f t="shared" si="257"/>
        <v>1.2250050000000012E-2</v>
      </c>
      <c r="R855" s="20">
        <f t="shared" si="247"/>
        <v>1.5192775715564409E-4</v>
      </c>
      <c r="S855" s="20">
        <f t="shared" si="248"/>
        <v>1.1691993631578896E-4</v>
      </c>
      <c r="U855" s="20">
        <f t="shared" si="258"/>
        <v>1.9541886542699869E-4</v>
      </c>
      <c r="V855" s="20">
        <f t="shared" si="259"/>
        <v>1.5729001061146186E-4</v>
      </c>
      <c r="X855" s="20">
        <f t="shared" si="249"/>
        <v>1.8506931052571761E-4</v>
      </c>
      <c r="Y855" s="20">
        <f t="shared" si="250"/>
        <v>1.4541194713335682E-4</v>
      </c>
      <c r="AA855" s="20">
        <f t="shared" si="260"/>
        <v>7.9144376977854125E-5</v>
      </c>
      <c r="AB855" s="50">
        <f t="shared" si="261"/>
        <v>9.9421042158466316E-5</v>
      </c>
      <c r="AD855" s="51">
        <f t="shared" si="262"/>
        <v>1.2862617673398524</v>
      </c>
      <c r="AE855" s="21">
        <f t="shared" si="263"/>
        <v>1.3452796466347483</v>
      </c>
      <c r="AG855" s="21">
        <f t="shared" si="251"/>
        <v>1.2181402134181529</v>
      </c>
      <c r="AH855" s="21">
        <f t="shared" si="252"/>
        <v>1.2436882170429326</v>
      </c>
      <c r="AJ855" s="21">
        <f t="shared" si="264"/>
        <v>0.52093428126352037</v>
      </c>
      <c r="AK855" s="21">
        <f t="shared" si="265"/>
        <v>0.85033438514660242</v>
      </c>
    </row>
    <row r="856" spans="1:37" ht="17" thickBot="1" x14ac:dyDescent="0.25">
      <c r="A856" s="16">
        <v>43249</v>
      </c>
      <c r="B856" s="16"/>
      <c r="C856" s="17">
        <v>2692.25</v>
      </c>
      <c r="D856" s="19">
        <f t="shared" si="253"/>
        <v>-9.5649774671203724E-3</v>
      </c>
      <c r="F856" s="67">
        <v>1623.65</v>
      </c>
      <c r="G856" s="19">
        <f t="shared" si="254"/>
        <v>-2.0160670711093509E-3</v>
      </c>
      <c r="I856" s="30">
        <v>141.06452899999999</v>
      </c>
      <c r="J856" s="48">
        <f t="shared" si="255"/>
        <v>-1.4308764218005088E-2</v>
      </c>
      <c r="L856" s="30">
        <v>38.684879000000002</v>
      </c>
      <c r="M856" s="19">
        <f t="shared" si="256"/>
        <v>-6.7034949690408796E-3</v>
      </c>
      <c r="O856" s="30">
        <v>40</v>
      </c>
      <c r="P856" s="19">
        <f t="shared" si="257"/>
        <v>-7.690424021572162E-3</v>
      </c>
      <c r="R856" s="20">
        <f t="shared" si="247"/>
        <v>1.5058161931755313E-4</v>
      </c>
      <c r="S856" s="20">
        <f t="shared" si="248"/>
        <v>1.1638443736102573E-4</v>
      </c>
      <c r="U856" s="20">
        <f t="shared" si="258"/>
        <v>1.945993250086438E-4</v>
      </c>
      <c r="V856" s="20">
        <f t="shared" si="259"/>
        <v>1.5733987823952531E-4</v>
      </c>
      <c r="X856" s="20">
        <f t="shared" si="249"/>
        <v>1.8548598396598483E-4</v>
      </c>
      <c r="Y856" s="20">
        <f t="shared" si="250"/>
        <v>1.4584337566541053E-4</v>
      </c>
      <c r="AA856" s="20">
        <f t="shared" si="260"/>
        <v>7.8208848200591775E-5</v>
      </c>
      <c r="AB856" s="50">
        <f t="shared" si="261"/>
        <v>9.9655382174816635E-5</v>
      </c>
      <c r="AD856" s="51">
        <f t="shared" si="262"/>
        <v>1.2923179196145063</v>
      </c>
      <c r="AE856" s="21">
        <f t="shared" si="263"/>
        <v>1.3518979152810213</v>
      </c>
      <c r="AG856" s="21">
        <f t="shared" si="251"/>
        <v>1.231796980312875</v>
      </c>
      <c r="AH856" s="21">
        <f t="shared" si="252"/>
        <v>1.2531175041298939</v>
      </c>
      <c r="AJ856" s="21">
        <f t="shared" si="264"/>
        <v>0.51937845106886205</v>
      </c>
      <c r="AK856" s="21">
        <f t="shared" si="265"/>
        <v>0.85626037668322097</v>
      </c>
    </row>
    <row r="857" spans="1:37" ht="17" thickBot="1" x14ac:dyDescent="0.25">
      <c r="A857" s="16">
        <v>43245</v>
      </c>
      <c r="B857" s="16"/>
      <c r="C857" s="17">
        <v>2718.25</v>
      </c>
      <c r="D857" s="19">
        <f t="shared" si="253"/>
        <v>-3.3913840513291049E-3</v>
      </c>
      <c r="F857" s="67">
        <v>1626.93</v>
      </c>
      <c r="G857" s="19">
        <f t="shared" si="254"/>
        <v>-7.9227622802813258E-4</v>
      </c>
      <c r="I857" s="30">
        <v>143.112289</v>
      </c>
      <c r="J857" s="48">
        <f t="shared" si="255"/>
        <v>-1.1730879653175541E-2</v>
      </c>
      <c r="L857" s="30">
        <v>38.945953000000003</v>
      </c>
      <c r="M857" s="19">
        <f t="shared" si="256"/>
        <v>-7.1149454874955831E-3</v>
      </c>
      <c r="O857" s="30">
        <v>40.310001</v>
      </c>
      <c r="P857" s="19">
        <f t="shared" si="257"/>
        <v>-2.6563607824196978E-2</v>
      </c>
      <c r="R857" s="20">
        <f t="shared" si="247"/>
        <v>1.4968168842240795E-4</v>
      </c>
      <c r="S857" s="20">
        <f t="shared" si="248"/>
        <v>1.1681319756789753E-4</v>
      </c>
      <c r="U857" s="20">
        <f t="shared" si="258"/>
        <v>1.9312528266100145E-4</v>
      </c>
      <c r="V857" s="20">
        <f t="shared" si="259"/>
        <v>1.5678773116227572E-4</v>
      </c>
      <c r="X857" s="20">
        <f t="shared" si="249"/>
        <v>1.8467586664561666E-4</v>
      </c>
      <c r="Y857" s="20">
        <f t="shared" si="250"/>
        <v>1.4552285263002903E-4</v>
      </c>
      <c r="AA857" s="20">
        <f t="shared" si="260"/>
        <v>7.7917807541065586E-5</v>
      </c>
      <c r="AB857" s="50">
        <f t="shared" si="261"/>
        <v>9.9955671593196868E-5</v>
      </c>
      <c r="AD857" s="51">
        <f t="shared" si="262"/>
        <v>1.2902398730029947</v>
      </c>
      <c r="AE857" s="21">
        <f t="shared" si="263"/>
        <v>1.3422090519450343</v>
      </c>
      <c r="AG857" s="21">
        <f t="shared" si="251"/>
        <v>1.2337906432779786</v>
      </c>
      <c r="AH857" s="21">
        <f t="shared" si="252"/>
        <v>1.2457740705663336</v>
      </c>
      <c r="AJ857" s="21">
        <f t="shared" si="264"/>
        <v>0.52055671179482077</v>
      </c>
      <c r="AK857" s="21">
        <f t="shared" si="265"/>
        <v>0.85568817286332532</v>
      </c>
    </row>
    <row r="858" spans="1:37" ht="17" thickBot="1" x14ac:dyDescent="0.25">
      <c r="A858" s="16">
        <v>43244</v>
      </c>
      <c r="B858" s="16"/>
      <c r="C858" s="17">
        <v>2727.5</v>
      </c>
      <c r="D858" s="19">
        <f t="shared" si="253"/>
        <v>-1.1901492264030367E-3</v>
      </c>
      <c r="F858" s="67">
        <v>1628.22</v>
      </c>
      <c r="G858" s="19">
        <f t="shared" si="254"/>
        <v>3.7478265677903799E-4</v>
      </c>
      <c r="I858" s="30">
        <v>144.81104999999999</v>
      </c>
      <c r="J858" s="48">
        <f t="shared" si="255"/>
        <v>-2.5367317641022957E-4</v>
      </c>
      <c r="L858" s="30">
        <v>39.225037</v>
      </c>
      <c r="M858" s="19">
        <f t="shared" si="256"/>
        <v>-2.5182797730021189E-3</v>
      </c>
      <c r="O858" s="30">
        <v>41.41</v>
      </c>
      <c r="P858" s="19">
        <f t="shared" si="257"/>
        <v>4.8354430379746738E-2</v>
      </c>
      <c r="R858" s="20">
        <f t="shared" si="247"/>
        <v>1.5025935796769276E-4</v>
      </c>
      <c r="S858" s="20">
        <f t="shared" si="248"/>
        <v>1.1757414649584257E-4</v>
      </c>
      <c r="U858" s="20">
        <f t="shared" si="258"/>
        <v>1.9235637851573099E-4</v>
      </c>
      <c r="V858" s="20">
        <f t="shared" si="259"/>
        <v>1.5624604261456278E-4</v>
      </c>
      <c r="X858" s="20">
        <f t="shared" si="249"/>
        <v>1.857303250739385E-4</v>
      </c>
      <c r="Y858" s="20">
        <f t="shared" si="250"/>
        <v>1.4683605136285967E-4</v>
      </c>
      <c r="AA858" s="20">
        <f t="shared" si="260"/>
        <v>7.7780925606047677E-5</v>
      </c>
      <c r="AB858" s="50">
        <f t="shared" si="261"/>
        <v>1.0037815531446744E-4</v>
      </c>
      <c r="AD858" s="51">
        <f t="shared" si="262"/>
        <v>1.2801623880030788</v>
      </c>
      <c r="AE858" s="21">
        <f t="shared" si="263"/>
        <v>1.3289149636318021</v>
      </c>
      <c r="AG858" s="21">
        <f t="shared" si="251"/>
        <v>1.2360649452120802</v>
      </c>
      <c r="AH858" s="21">
        <f t="shared" si="252"/>
        <v>1.2488804362109642</v>
      </c>
      <c r="AJ858" s="21">
        <f t="shared" si="264"/>
        <v>0.517644469256759</v>
      </c>
      <c r="AK858" s="21">
        <f t="shared" si="265"/>
        <v>0.85374343175025158</v>
      </c>
    </row>
    <row r="859" spans="1:37" ht="17" thickBot="1" x14ac:dyDescent="0.25">
      <c r="A859" s="16">
        <v>43243</v>
      </c>
      <c r="B859" s="16"/>
      <c r="C859" s="17">
        <v>2730.75</v>
      </c>
      <c r="D859" s="19">
        <f t="shared" si="253"/>
        <v>1.7424798239178418E-3</v>
      </c>
      <c r="F859" s="67">
        <v>1627.61</v>
      </c>
      <c r="G859" s="19">
        <f t="shared" si="254"/>
        <v>1.4582461667198565E-3</v>
      </c>
      <c r="I859" s="30">
        <v>144.84779399999999</v>
      </c>
      <c r="J859" s="48">
        <f t="shared" si="255"/>
        <v>9.8590798102007327E-3</v>
      </c>
      <c r="L859" s="30">
        <v>39.324066000000002</v>
      </c>
      <c r="M859" s="19">
        <f t="shared" si="256"/>
        <v>6.868959426062915E-4</v>
      </c>
      <c r="O859" s="30">
        <v>39.5</v>
      </c>
      <c r="P859" s="19">
        <f t="shared" si="257"/>
        <v>1.4120641485991126E-2</v>
      </c>
      <c r="R859" s="20">
        <f t="shared" si="247"/>
        <v>1.5029627226697241E-4</v>
      </c>
      <c r="S859" s="20">
        <f t="shared" si="248"/>
        <v>1.1927642696397347E-4</v>
      </c>
      <c r="U859" s="20">
        <f t="shared" si="258"/>
        <v>1.9248243366148615E-4</v>
      </c>
      <c r="V859" s="20">
        <f t="shared" si="259"/>
        <v>1.569717634253354E-4</v>
      </c>
      <c r="X859" s="20">
        <f t="shared" si="249"/>
        <v>1.8590057861716687E-4</v>
      </c>
      <c r="Y859" s="20">
        <f t="shared" si="250"/>
        <v>1.4807997076150381E-4</v>
      </c>
      <c r="AA859" s="20">
        <f t="shared" si="260"/>
        <v>7.7596446731279661E-5</v>
      </c>
      <c r="AB859" s="50">
        <f t="shared" si="261"/>
        <v>9.5788732692228353E-5</v>
      </c>
      <c r="AD859" s="51">
        <f t="shared" si="262"/>
        <v>1.280686678107213</v>
      </c>
      <c r="AE859" s="21">
        <f t="shared" si="263"/>
        <v>1.3160334143203964</v>
      </c>
      <c r="AG859" s="21">
        <f t="shared" si="251"/>
        <v>1.2368941412395795</v>
      </c>
      <c r="AH859" s="21">
        <f t="shared" si="252"/>
        <v>1.2414856357679982</v>
      </c>
      <c r="AJ859" s="21">
        <f t="shared" si="264"/>
        <v>0.51628989568979133</v>
      </c>
      <c r="AK859" s="21">
        <f t="shared" si="265"/>
        <v>0.80308184215780209</v>
      </c>
    </row>
    <row r="860" spans="1:37" ht="17" thickBot="1" x14ac:dyDescent="0.25">
      <c r="A860" s="16">
        <v>43242</v>
      </c>
      <c r="B860" s="16"/>
      <c r="C860" s="17">
        <v>2726</v>
      </c>
      <c r="D860" s="19">
        <f t="shared" si="253"/>
        <v>-2.5612879619465456E-3</v>
      </c>
      <c r="F860" s="67">
        <v>1625.24</v>
      </c>
      <c r="G860" s="19">
        <f t="shared" si="254"/>
        <v>-7.4506546804768981E-3</v>
      </c>
      <c r="I860" s="30">
        <v>143.43367000000001</v>
      </c>
      <c r="J860" s="48">
        <f t="shared" si="255"/>
        <v>-1.7115344007508582E-2</v>
      </c>
      <c r="L860" s="30">
        <v>39.297072999999997</v>
      </c>
      <c r="M860" s="19">
        <f t="shared" si="256"/>
        <v>-2.2855202845257772E-3</v>
      </c>
      <c r="O860" s="30">
        <v>38.950001</v>
      </c>
      <c r="P860" s="19">
        <f t="shared" si="257"/>
        <v>-3.3265351419378142E-3</v>
      </c>
      <c r="R860" s="20">
        <f t="shared" si="247"/>
        <v>1.5082015872209875E-4</v>
      </c>
      <c r="S860" s="20">
        <f t="shared" si="248"/>
        <v>1.1935946966106817E-4</v>
      </c>
      <c r="U860" s="20">
        <f t="shared" si="258"/>
        <v>1.9282100947489044E-4</v>
      </c>
      <c r="V860" s="20">
        <f t="shared" si="259"/>
        <v>1.5707076473668293E-4</v>
      </c>
      <c r="X860" s="20">
        <f t="shared" si="249"/>
        <v>1.8733361352761896E-4</v>
      </c>
      <c r="Y860" s="20">
        <f t="shared" si="250"/>
        <v>1.4867849129798243E-4</v>
      </c>
      <c r="AA860" s="20">
        <f t="shared" si="260"/>
        <v>7.8138933130511719E-5</v>
      </c>
      <c r="AB860" s="50">
        <f t="shared" si="261"/>
        <v>9.594432731459367E-5</v>
      </c>
      <c r="AD860" s="51">
        <f t="shared" si="262"/>
        <v>1.2784830032580887</v>
      </c>
      <c r="AE860" s="21">
        <f t="shared" si="263"/>
        <v>1.3159472405725272</v>
      </c>
      <c r="AG860" s="21">
        <f t="shared" si="251"/>
        <v>1.2420992996884448</v>
      </c>
      <c r="AH860" s="21">
        <f t="shared" si="252"/>
        <v>1.2456363263021211</v>
      </c>
      <c r="AJ860" s="21">
        <f t="shared" si="264"/>
        <v>0.51809342857469431</v>
      </c>
      <c r="AK860" s="21">
        <f t="shared" si="265"/>
        <v>0.80382668913523259</v>
      </c>
    </row>
    <row r="861" spans="1:37" ht="17" thickBot="1" x14ac:dyDescent="0.25">
      <c r="A861" s="16">
        <v>43241</v>
      </c>
      <c r="B861" s="16"/>
      <c r="C861" s="17">
        <v>2733</v>
      </c>
      <c r="D861" s="19">
        <f t="shared" si="253"/>
        <v>7.3719130114264786E-3</v>
      </c>
      <c r="F861" s="67">
        <v>1637.44</v>
      </c>
      <c r="G861" s="19">
        <f t="shared" si="254"/>
        <v>6.6456416025770793E-3</v>
      </c>
      <c r="I861" s="30">
        <v>145.93133499999999</v>
      </c>
      <c r="J861" s="48">
        <f t="shared" si="255"/>
        <v>2.0615046388603009E-2</v>
      </c>
      <c r="L861" s="30">
        <v>39.387093</v>
      </c>
      <c r="M861" s="19">
        <f t="shared" si="256"/>
        <v>1.2497204437733389E-2</v>
      </c>
      <c r="O861" s="30">
        <v>39.080002</v>
      </c>
      <c r="P861" s="19">
        <f t="shared" si="257"/>
        <v>3.5953519156484148E-3</v>
      </c>
      <c r="R861" s="20">
        <f t="shared" si="247"/>
        <v>1.5129282924679179E-4</v>
      </c>
      <c r="S861" s="20">
        <f t="shared" si="248"/>
        <v>1.2184237386507008E-4</v>
      </c>
      <c r="U861" s="20">
        <f t="shared" si="258"/>
        <v>1.9393345229714871E-4</v>
      </c>
      <c r="V861" s="20">
        <f t="shared" si="259"/>
        <v>1.5942373367362398E-4</v>
      </c>
      <c r="X861" s="20">
        <f t="shared" si="249"/>
        <v>1.8750776336619624E-4</v>
      </c>
      <c r="Y861" s="20">
        <f t="shared" si="250"/>
        <v>1.4902857171126272E-4</v>
      </c>
      <c r="AA861" s="20">
        <f t="shared" si="260"/>
        <v>8.0428891396630293E-5</v>
      </c>
      <c r="AB861" s="50">
        <f t="shared" si="261"/>
        <v>1.014855884308762E-4</v>
      </c>
      <c r="AD861" s="51">
        <f t="shared" si="262"/>
        <v>1.2818416660104937</v>
      </c>
      <c r="AE861" s="21">
        <f t="shared" si="263"/>
        <v>1.3084424458946606</v>
      </c>
      <c r="AG861" s="21">
        <f t="shared" si="251"/>
        <v>1.2393697989501535</v>
      </c>
      <c r="AH861" s="21">
        <f t="shared" si="252"/>
        <v>1.2231259699215891</v>
      </c>
      <c r="AJ861" s="21">
        <f t="shared" si="264"/>
        <v>0.53161072998002523</v>
      </c>
      <c r="AK861" s="21">
        <f t="shared" si="265"/>
        <v>0.83292523948411201</v>
      </c>
    </row>
    <row r="862" spans="1:37" ht="17" thickBot="1" x14ac:dyDescent="0.25">
      <c r="A862" s="16">
        <v>43238</v>
      </c>
      <c r="B862" s="16"/>
      <c r="C862" s="17">
        <v>2713</v>
      </c>
      <c r="D862" s="19">
        <f t="shared" si="253"/>
        <v>-2.1149425287356749E-3</v>
      </c>
      <c r="F862" s="67">
        <v>1626.63</v>
      </c>
      <c r="G862" s="19">
        <f t="shared" si="254"/>
        <v>8.2446824874349289E-4</v>
      </c>
      <c r="I862" s="30">
        <v>142.98371900000001</v>
      </c>
      <c r="J862" s="48">
        <f t="shared" si="255"/>
        <v>1.3143454866359594E-2</v>
      </c>
      <c r="L862" s="30">
        <v>38.900939999999999</v>
      </c>
      <c r="M862" s="19">
        <f t="shared" si="256"/>
        <v>-5.7525664190437586E-3</v>
      </c>
      <c r="O862" s="30">
        <v>38.939999</v>
      </c>
      <c r="P862" s="19">
        <f t="shared" si="257"/>
        <v>-2.3059185832927653E-3</v>
      </c>
      <c r="R862" s="20">
        <f t="shared" si="247"/>
        <v>1.5067956995929103E-4</v>
      </c>
      <c r="S862" s="20">
        <f t="shared" si="248"/>
        <v>1.2143299227284099E-4</v>
      </c>
      <c r="U862" s="20">
        <f t="shared" si="258"/>
        <v>1.9223176534498558E-4</v>
      </c>
      <c r="V862" s="20">
        <f t="shared" si="259"/>
        <v>1.5803616301121693E-4</v>
      </c>
      <c r="X862" s="20">
        <f t="shared" si="249"/>
        <v>1.8655182189523001E-4</v>
      </c>
      <c r="Y862" s="20">
        <f t="shared" si="250"/>
        <v>1.4823128101044812E-4</v>
      </c>
      <c r="AA862" s="20">
        <f t="shared" si="260"/>
        <v>7.9897893028523184E-5</v>
      </c>
      <c r="AB862" s="50">
        <f t="shared" si="261"/>
        <v>1.0105786879650412E-4</v>
      </c>
      <c r="AD862" s="51">
        <f t="shared" si="262"/>
        <v>1.2757652905229335</v>
      </c>
      <c r="AE862" s="21">
        <f t="shared" si="263"/>
        <v>1.3014269026339591</v>
      </c>
      <c r="AG862" s="21">
        <f t="shared" si="251"/>
        <v>1.238069779105625</v>
      </c>
      <c r="AH862" s="21">
        <f t="shared" si="252"/>
        <v>1.220683755180763</v>
      </c>
      <c r="AJ862" s="21">
        <f t="shared" si="264"/>
        <v>0.53025033884891715</v>
      </c>
      <c r="AK862" s="21">
        <f t="shared" si="265"/>
        <v>0.83221097417613543</v>
      </c>
    </row>
    <row r="863" spans="1:37" ht="17" thickBot="1" x14ac:dyDescent="0.25">
      <c r="A863" s="16">
        <v>43237</v>
      </c>
      <c r="B863" s="16"/>
      <c r="C863" s="17">
        <v>2718.75</v>
      </c>
      <c r="D863" s="19">
        <f t="shared" si="253"/>
        <v>-1.5607785530664664E-3</v>
      </c>
      <c r="F863" s="67">
        <v>1625.29</v>
      </c>
      <c r="G863" s="19">
        <f t="shared" si="254"/>
        <v>5.5185384534481852E-3</v>
      </c>
      <c r="I863" s="30">
        <v>141.12879899999999</v>
      </c>
      <c r="J863" s="48">
        <f t="shared" si="255"/>
        <v>-7.1524558345215095E-4</v>
      </c>
      <c r="L863" s="30">
        <v>39.126015000000002</v>
      </c>
      <c r="M863" s="19">
        <f t="shared" si="256"/>
        <v>-3.7643980405882016E-2</v>
      </c>
      <c r="O863" s="30">
        <v>39.029998999999997</v>
      </c>
      <c r="P863" s="19">
        <f t="shared" si="257"/>
        <v>-1.959311681504361E-2</v>
      </c>
      <c r="R863" s="20">
        <f t="shared" si="247"/>
        <v>1.5068005490859838E-4</v>
      </c>
      <c r="S863" s="20">
        <f t="shared" si="248"/>
        <v>1.2146098682450116E-4</v>
      </c>
      <c r="U863" s="20">
        <f t="shared" si="258"/>
        <v>1.9260920800137548E-4</v>
      </c>
      <c r="V863" s="20">
        <f t="shared" si="259"/>
        <v>1.579373321595722E-4</v>
      </c>
      <c r="X863" s="20">
        <f t="shared" si="249"/>
        <v>1.8622238887866952E-4</v>
      </c>
      <c r="Y863" s="20">
        <f t="shared" si="250"/>
        <v>1.4838849451833072E-4</v>
      </c>
      <c r="AA863" s="20">
        <f t="shared" si="260"/>
        <v>7.9791630146396417E-5</v>
      </c>
      <c r="AB863" s="50">
        <f t="shared" si="261"/>
        <v>1.0115294097594537E-4</v>
      </c>
      <c r="AD863" s="51">
        <f t="shared" si="262"/>
        <v>1.2782661123810386</v>
      </c>
      <c r="AE863" s="21">
        <f t="shared" si="263"/>
        <v>1.3003132634495689</v>
      </c>
      <c r="AG863" s="21">
        <f t="shared" si="251"/>
        <v>1.2358794864498219</v>
      </c>
      <c r="AH863" s="21">
        <f t="shared" si="252"/>
        <v>1.2216967636920082</v>
      </c>
      <c r="AJ863" s="21">
        <f t="shared" si="264"/>
        <v>0.5295434103391955</v>
      </c>
      <c r="AK863" s="21">
        <f t="shared" si="265"/>
        <v>0.83280190306786439</v>
      </c>
    </row>
    <row r="864" spans="1:37" ht="17" thickBot="1" x14ac:dyDescent="0.25">
      <c r="A864" s="16">
        <v>43236</v>
      </c>
      <c r="B864" s="16"/>
      <c r="C864" s="17">
        <v>2723</v>
      </c>
      <c r="D864" s="19">
        <f t="shared" si="253"/>
        <v>5.1679586563306845E-3</v>
      </c>
      <c r="F864" s="67">
        <v>1616.37</v>
      </c>
      <c r="G864" s="19">
        <f t="shared" si="254"/>
        <v>1.0016621467938025E-2</v>
      </c>
      <c r="I864" s="30">
        <v>141.22981300000001</v>
      </c>
      <c r="J864" s="48">
        <f t="shared" si="255"/>
        <v>7.9299203804250595E-3</v>
      </c>
      <c r="L864" s="30">
        <v>40.656486999999998</v>
      </c>
      <c r="M864" s="19">
        <f t="shared" si="256"/>
        <v>-7.0359026126274316E-3</v>
      </c>
      <c r="O864" s="30">
        <v>39.810001</v>
      </c>
      <c r="P864" s="19">
        <f t="shared" si="257"/>
        <v>4.3512422358457536E-2</v>
      </c>
      <c r="R864" s="20">
        <f t="shared" si="247"/>
        <v>1.5068116113638294E-4</v>
      </c>
      <c r="S864" s="20">
        <f t="shared" si="248"/>
        <v>1.2118073814404483E-4</v>
      </c>
      <c r="U864" s="20">
        <f t="shared" si="258"/>
        <v>1.9304959906996948E-4</v>
      </c>
      <c r="V864" s="20">
        <f t="shared" si="259"/>
        <v>1.5814624283002739E-4</v>
      </c>
      <c r="X864" s="20">
        <f t="shared" si="249"/>
        <v>1.8570916641119257E-4</v>
      </c>
      <c r="Y864" s="20">
        <f t="shared" si="250"/>
        <v>1.5064489342121989E-4</v>
      </c>
      <c r="AA864" s="20">
        <f t="shared" si="260"/>
        <v>7.9409112479793598E-5</v>
      </c>
      <c r="AB864" s="50">
        <f t="shared" si="261"/>
        <v>1.02031057361466E-4</v>
      </c>
      <c r="AD864" s="51">
        <f t="shared" si="262"/>
        <v>1.2811793963761566</v>
      </c>
      <c r="AE864" s="21">
        <f t="shared" si="263"/>
        <v>1.3050443927981565</v>
      </c>
      <c r="AG864" s="21">
        <f t="shared" si="251"/>
        <v>1.2324643970795093</v>
      </c>
      <c r="AH864" s="21">
        <f t="shared" si="252"/>
        <v>1.2431422330680284</v>
      </c>
      <c r="AJ864" s="21">
        <f t="shared" si="264"/>
        <v>0.52700093283671778</v>
      </c>
      <c r="AK864" s="21">
        <f t="shared" si="265"/>
        <v>0.84197421903953051</v>
      </c>
    </row>
    <row r="865" spans="1:37" ht="17" thickBot="1" x14ac:dyDescent="0.25">
      <c r="A865" s="16">
        <v>43235</v>
      </c>
      <c r="B865" s="16"/>
      <c r="C865" s="17">
        <v>2709</v>
      </c>
      <c r="D865" s="19">
        <f t="shared" si="253"/>
        <v>-8.0556572683998517E-3</v>
      </c>
      <c r="F865" s="67">
        <v>1600.34</v>
      </c>
      <c r="G865" s="19">
        <f t="shared" si="254"/>
        <v>0</v>
      </c>
      <c r="I865" s="30">
        <v>140.118683</v>
      </c>
      <c r="J865" s="48">
        <f t="shared" si="255"/>
        <v>-1.7323820940382317E-2</v>
      </c>
      <c r="L865" s="30">
        <v>40.944569000000001</v>
      </c>
      <c r="M865" s="19">
        <f t="shared" si="256"/>
        <v>-4.8141301596262842E-3</v>
      </c>
      <c r="O865" s="30">
        <v>38.150002000000001</v>
      </c>
      <c r="P865" s="19">
        <f t="shared" si="257"/>
        <v>4.4760926803582013E-3</v>
      </c>
      <c r="R865" s="20">
        <f t="shared" si="247"/>
        <v>1.5091331287924145E-4</v>
      </c>
      <c r="S865" s="20">
        <f t="shared" si="248"/>
        <v>1.20206436185313E-4</v>
      </c>
      <c r="U865" s="20">
        <f t="shared" si="258"/>
        <v>1.9380681398167732E-4</v>
      </c>
      <c r="V865" s="20">
        <f t="shared" si="259"/>
        <v>1.5769422269808472E-4</v>
      </c>
      <c r="X865" s="20">
        <f t="shared" si="249"/>
        <v>1.8713612404682201E-4</v>
      </c>
      <c r="Y865" s="20">
        <f t="shared" si="250"/>
        <v>1.5190463648224369E-4</v>
      </c>
      <c r="AA865" s="20">
        <f t="shared" si="260"/>
        <v>7.7705287293803251E-5</v>
      </c>
      <c r="AB865" s="50">
        <f t="shared" si="261"/>
        <v>9.7373877062866823E-5</v>
      </c>
      <c r="AD865" s="51">
        <f t="shared" si="262"/>
        <v>1.2842260916819088</v>
      </c>
      <c r="AE865" s="21">
        <f t="shared" si="263"/>
        <v>1.3118617247331057</v>
      </c>
      <c r="AG865" s="21">
        <f t="shared" si="251"/>
        <v>1.240023961282763</v>
      </c>
      <c r="AH865" s="21">
        <f t="shared" si="252"/>
        <v>1.263698029014553</v>
      </c>
      <c r="AJ865" s="21">
        <f t="shared" si="264"/>
        <v>0.51490014904107129</v>
      </c>
      <c r="AK865" s="21">
        <f t="shared" si="265"/>
        <v>0.81005543590655182</v>
      </c>
    </row>
    <row r="866" spans="1:37" ht="17" thickBot="1" x14ac:dyDescent="0.25">
      <c r="A866" s="16">
        <v>43234</v>
      </c>
      <c r="B866" s="16"/>
      <c r="C866" s="17">
        <v>2731</v>
      </c>
      <c r="D866" s="19">
        <f t="shared" si="253"/>
        <v>5.4955119985344858E-4</v>
      </c>
      <c r="F866" s="67">
        <v>1600.34</v>
      </c>
      <c r="G866" s="19">
        <f t="shared" si="254"/>
        <v>-4.0142146764667874E-3</v>
      </c>
      <c r="I866" s="30">
        <v>142.58886699999999</v>
      </c>
      <c r="J866" s="48">
        <f t="shared" si="255"/>
        <v>2.7121825526468246E-3</v>
      </c>
      <c r="L866" s="30">
        <v>41.142634999999999</v>
      </c>
      <c r="M866" s="19">
        <f t="shared" si="256"/>
        <v>-5.0074857871376111E-3</v>
      </c>
      <c r="O866" s="30">
        <v>37.979999999999997</v>
      </c>
      <c r="P866" s="19">
        <f t="shared" si="257"/>
        <v>2.4548152144591162E-2</v>
      </c>
      <c r="R866" s="20">
        <f t="shared" si="247"/>
        <v>1.5040808173748428E-4</v>
      </c>
      <c r="S866" s="20">
        <f t="shared" si="248"/>
        <v>1.2023488471762245E-4</v>
      </c>
      <c r="U866" s="20">
        <f t="shared" si="258"/>
        <v>1.9294428103060703E-4</v>
      </c>
      <c r="V866" s="20">
        <f t="shared" si="259"/>
        <v>1.5786989648616624E-4</v>
      </c>
      <c r="X866" s="20">
        <f t="shared" si="249"/>
        <v>1.8656232621859406E-4</v>
      </c>
      <c r="Y866" s="20">
        <f t="shared" si="250"/>
        <v>1.5189056554968457E-4</v>
      </c>
      <c r="AA866" s="20">
        <f t="shared" si="260"/>
        <v>7.896089180117291E-5</v>
      </c>
      <c r="AB866" s="50">
        <f t="shared" si="261"/>
        <v>9.7599067496600267E-5</v>
      </c>
      <c r="AD866" s="51">
        <f t="shared" si="262"/>
        <v>1.2828052774940883</v>
      </c>
      <c r="AE866" s="21">
        <f t="shared" si="263"/>
        <v>1.3130124161297403</v>
      </c>
      <c r="AG866" s="21">
        <f t="shared" si="251"/>
        <v>1.2403743473320259</v>
      </c>
      <c r="AH866" s="21">
        <f t="shared" si="252"/>
        <v>1.2632819992833781</v>
      </c>
      <c r="AJ866" s="21">
        <f t="shared" si="264"/>
        <v>0.52497771987404118</v>
      </c>
      <c r="AK866" s="21">
        <f t="shared" si="265"/>
        <v>0.81173669127571824</v>
      </c>
    </row>
    <row r="867" spans="1:37" ht="17" thickBot="1" x14ac:dyDescent="0.25">
      <c r="A867" s="16">
        <v>43231</v>
      </c>
      <c r="B867" s="16"/>
      <c r="C867" s="17">
        <v>2729.5</v>
      </c>
      <c r="D867" s="19">
        <f t="shared" si="253"/>
        <v>3.9540229885057787E-3</v>
      </c>
      <c r="F867" s="67">
        <v>1606.79</v>
      </c>
      <c r="G867" s="19">
        <f t="shared" si="254"/>
        <v>1.9205467322644942E-3</v>
      </c>
      <c r="I867" s="30">
        <v>142.20318599999999</v>
      </c>
      <c r="J867" s="48">
        <f t="shared" si="255"/>
        <v>5.7803561422398175E-3</v>
      </c>
      <c r="L867" s="30">
        <v>41.349693000000002</v>
      </c>
      <c r="M867" s="19">
        <f t="shared" si="256"/>
        <v>-7.991568897332213E-3</v>
      </c>
      <c r="O867" s="30">
        <v>37.07</v>
      </c>
      <c r="P867" s="19">
        <f t="shared" si="257"/>
        <v>1.8918918918919836E-3</v>
      </c>
      <c r="R867" s="20">
        <f t="shared" si="247"/>
        <v>1.5088035929852436E-4</v>
      </c>
      <c r="S867" s="20">
        <f t="shared" si="248"/>
        <v>1.2003016142569619E-4</v>
      </c>
      <c r="U867" s="20">
        <f t="shared" si="258"/>
        <v>1.9303240779324635E-4</v>
      </c>
      <c r="V867" s="20">
        <f t="shared" si="259"/>
        <v>1.5801420178637219E-4</v>
      </c>
      <c r="X867" s="20">
        <f t="shared" si="249"/>
        <v>1.8701372214345715E-4</v>
      </c>
      <c r="Y867" s="20">
        <f t="shared" si="250"/>
        <v>1.5161918886283943E-4</v>
      </c>
      <c r="AA867" s="20">
        <f t="shared" si="260"/>
        <v>7.9367216200321441E-5</v>
      </c>
      <c r="AB867" s="50">
        <f t="shared" si="261"/>
        <v>9.9083700994808532E-5</v>
      </c>
      <c r="AD867" s="51">
        <f t="shared" si="262"/>
        <v>1.2793739933460926</v>
      </c>
      <c r="AE867" s="21">
        <f t="shared" si="263"/>
        <v>1.3164541304411204</v>
      </c>
      <c r="AG867" s="21">
        <f t="shared" si="251"/>
        <v>1.2394835418799681</v>
      </c>
      <c r="AH867" s="21">
        <f t="shared" si="252"/>
        <v>1.2631757473449554</v>
      </c>
      <c r="AJ867" s="21">
        <f t="shared" si="264"/>
        <v>0.52602748674059974</v>
      </c>
      <c r="AK867" s="21">
        <f t="shared" si="265"/>
        <v>0.82549002532289006</v>
      </c>
    </row>
    <row r="868" spans="1:37" ht="17" thickBot="1" x14ac:dyDescent="0.25">
      <c r="A868" s="16">
        <v>43230</v>
      </c>
      <c r="B868" s="16"/>
      <c r="C868" s="17">
        <v>2718.75</v>
      </c>
      <c r="D868" s="19">
        <f t="shared" si="253"/>
        <v>8.4384272997033438E-3</v>
      </c>
      <c r="F868" s="67">
        <v>1603.71</v>
      </c>
      <c r="G868" s="19">
        <f t="shared" si="254"/>
        <v>4.7993483913411072E-3</v>
      </c>
      <c r="I868" s="30">
        <v>141.38592499999999</v>
      </c>
      <c r="J868" s="48">
        <f t="shared" si="255"/>
        <v>8.9115597059834517E-3</v>
      </c>
      <c r="L868" s="30">
        <v>41.682803999999997</v>
      </c>
      <c r="M868" s="19">
        <f t="shared" si="256"/>
        <v>5.647386951111999E-3</v>
      </c>
      <c r="O868" s="30">
        <v>37</v>
      </c>
      <c r="P868" s="19">
        <f t="shared" si="257"/>
        <v>1.0929016990656626E-2</v>
      </c>
      <c r="R868" s="20">
        <f t="shared" si="247"/>
        <v>1.5114530834790165E-4</v>
      </c>
      <c r="S868" s="20">
        <f t="shared" si="248"/>
        <v>1.2090590946146276E-4</v>
      </c>
      <c r="U868" s="20">
        <f t="shared" si="258"/>
        <v>1.9255807407735578E-4</v>
      </c>
      <c r="V868" s="20">
        <f t="shared" si="259"/>
        <v>1.5757357537439273E-4</v>
      </c>
      <c r="X868" s="20">
        <f t="shared" si="249"/>
        <v>1.8827541557792402E-4</v>
      </c>
      <c r="Y868" s="20">
        <f t="shared" si="250"/>
        <v>1.5300465260783676E-4</v>
      </c>
      <c r="AA868" s="20">
        <f t="shared" si="260"/>
        <v>8.0644362749518773E-5</v>
      </c>
      <c r="AB868" s="50">
        <f t="shared" si="261"/>
        <v>1.011948011691313E-4</v>
      </c>
      <c r="AD868" s="51">
        <f t="shared" si="262"/>
        <v>1.2739930612608332</v>
      </c>
      <c r="AE868" s="21">
        <f t="shared" si="263"/>
        <v>1.303274389781728</v>
      </c>
      <c r="AG868" s="21">
        <f t="shared" si="251"/>
        <v>1.2456583511315973</v>
      </c>
      <c r="AH868" s="21">
        <f t="shared" si="252"/>
        <v>1.2654853124164711</v>
      </c>
      <c r="AJ868" s="21">
        <f t="shared" si="264"/>
        <v>0.53355518362431764</v>
      </c>
      <c r="AK868" s="21">
        <f t="shared" si="265"/>
        <v>0.83697150635458295</v>
      </c>
    </row>
    <row r="869" spans="1:37" ht="17" thickBot="1" x14ac:dyDescent="0.25">
      <c r="A869" s="16">
        <v>43229</v>
      </c>
      <c r="B869" s="16"/>
      <c r="C869" s="17">
        <v>2696</v>
      </c>
      <c r="D869" s="19">
        <f t="shared" si="253"/>
        <v>9.6432918266080581E-3</v>
      </c>
      <c r="F869" s="67">
        <v>1596.05</v>
      </c>
      <c r="G869" s="19">
        <f t="shared" si="254"/>
        <v>6.0892970833148485E-3</v>
      </c>
      <c r="I869" s="30">
        <v>140.13708500000001</v>
      </c>
      <c r="J869" s="48">
        <f t="shared" si="255"/>
        <v>1.7875283003033759E-2</v>
      </c>
      <c r="L869" s="30">
        <v>41.448726999999998</v>
      </c>
      <c r="M869" s="19">
        <f t="shared" si="256"/>
        <v>7.219470313134968E-3</v>
      </c>
      <c r="O869" s="30">
        <v>36.599997999999999</v>
      </c>
      <c r="P869" s="19">
        <f t="shared" si="257"/>
        <v>-4.3525573641218784E-3</v>
      </c>
      <c r="R869" s="20">
        <f t="shared" si="247"/>
        <v>1.5054334373754258E-4</v>
      </c>
      <c r="S869" s="20">
        <f t="shared" si="248"/>
        <v>1.2163222490822691E-4</v>
      </c>
      <c r="U869" s="20">
        <f t="shared" si="258"/>
        <v>1.9196257695629131E-4</v>
      </c>
      <c r="V869" s="20">
        <f t="shared" si="259"/>
        <v>1.5767946039557543E-4</v>
      </c>
      <c r="X869" s="20">
        <f t="shared" si="249"/>
        <v>1.8839308984951766E-4</v>
      </c>
      <c r="Y869" s="20">
        <f t="shared" si="250"/>
        <v>1.5384914915296926E-4</v>
      </c>
      <c r="AA869" s="20">
        <f t="shared" si="260"/>
        <v>7.8762685856969067E-5</v>
      </c>
      <c r="AB869" s="50">
        <f t="shared" si="261"/>
        <v>9.9160117865573156E-5</v>
      </c>
      <c r="AD869" s="51">
        <f t="shared" si="262"/>
        <v>1.275131614526638</v>
      </c>
      <c r="AE869" s="21">
        <f t="shared" si="263"/>
        <v>1.2963625430230075</v>
      </c>
      <c r="AG869" s="21">
        <f t="shared" si="251"/>
        <v>1.2514209208609208</v>
      </c>
      <c r="AH869" s="21">
        <f t="shared" si="252"/>
        <v>1.2648716182660511</v>
      </c>
      <c r="AJ869" s="21">
        <f t="shared" si="264"/>
        <v>0.52318942771912924</v>
      </c>
      <c r="AK869" s="21">
        <f t="shared" si="265"/>
        <v>0.81524544947188748</v>
      </c>
    </row>
    <row r="870" spans="1:37" ht="17" thickBot="1" x14ac:dyDescent="0.25">
      <c r="A870" s="16">
        <v>43228</v>
      </c>
      <c r="B870" s="16"/>
      <c r="C870" s="17">
        <v>2670.25</v>
      </c>
      <c r="D870" s="19">
        <f t="shared" si="253"/>
        <v>9.3632958801492805E-5</v>
      </c>
      <c r="F870" s="67">
        <v>1586.39</v>
      </c>
      <c r="G870" s="19">
        <f t="shared" si="254"/>
        <v>4.7119921466798331E-3</v>
      </c>
      <c r="I870" s="30">
        <v>137.676086</v>
      </c>
      <c r="J870" s="48">
        <f t="shared" si="255"/>
        <v>7.3379539648499303E-4</v>
      </c>
      <c r="L870" s="30">
        <v>41.151634000000001</v>
      </c>
      <c r="M870" s="19">
        <f t="shared" si="256"/>
        <v>-4.3736112339087807E-4</v>
      </c>
      <c r="O870" s="30">
        <v>36.759998000000003</v>
      </c>
      <c r="P870" s="19">
        <f t="shared" si="257"/>
        <v>-3.3140504997369757E-2</v>
      </c>
      <c r="R870" s="20">
        <f t="shared" si="247"/>
        <v>1.4951239486653801E-4</v>
      </c>
      <c r="S870" s="20">
        <f t="shared" si="248"/>
        <v>1.2135721704326347E-4</v>
      </c>
      <c r="U870" s="20">
        <f t="shared" si="258"/>
        <v>1.9004399725484553E-4</v>
      </c>
      <c r="V870" s="20">
        <f t="shared" si="259"/>
        <v>1.5672089737219118E-4</v>
      </c>
      <c r="X870" s="20">
        <f t="shared" si="249"/>
        <v>1.8786429265584779E-4</v>
      </c>
      <c r="Y870" s="20">
        <f t="shared" si="250"/>
        <v>1.5348726795082532E-4</v>
      </c>
      <c r="AA870" s="20">
        <f t="shared" si="260"/>
        <v>7.8861347471421295E-5</v>
      </c>
      <c r="AB870" s="50">
        <f t="shared" si="261"/>
        <v>9.9422304677160791E-5</v>
      </c>
      <c r="AD870" s="51">
        <f t="shared" si="262"/>
        <v>1.2710919213386154</v>
      </c>
      <c r="AE870" s="21">
        <f t="shared" si="263"/>
        <v>1.2914015432334829</v>
      </c>
      <c r="AG870" s="21">
        <f t="shared" si="251"/>
        <v>1.2565131661729085</v>
      </c>
      <c r="AH870" s="21">
        <f t="shared" si="252"/>
        <v>1.264755996308877</v>
      </c>
      <c r="AJ870" s="21">
        <f t="shared" si="264"/>
        <v>0.52745692115905674</v>
      </c>
      <c r="AK870" s="21">
        <f t="shared" si="265"/>
        <v>0.81925333407832723</v>
      </c>
    </row>
    <row r="871" spans="1:37" ht="17" thickBot="1" x14ac:dyDescent="0.25">
      <c r="A871" s="16">
        <v>43227</v>
      </c>
      <c r="B871" s="16"/>
      <c r="C871" s="17">
        <v>2670</v>
      </c>
      <c r="D871" s="19">
        <f t="shared" si="253"/>
        <v>2.6286143447240562E-3</v>
      </c>
      <c r="F871" s="67">
        <v>1578.95</v>
      </c>
      <c r="G871" s="19">
        <f t="shared" si="254"/>
        <v>8.5270822687788517E-3</v>
      </c>
      <c r="I871" s="30">
        <v>137.57513399999999</v>
      </c>
      <c r="J871" s="48">
        <f t="shared" si="255"/>
        <v>2.3570634384913358E-2</v>
      </c>
      <c r="L871" s="30">
        <v>41.169640000000001</v>
      </c>
      <c r="M871" s="19">
        <f t="shared" si="256"/>
        <v>9.4923020941326541E-3</v>
      </c>
      <c r="O871" s="30">
        <v>38.020000000000003</v>
      </c>
      <c r="P871" s="19">
        <f t="shared" si="257"/>
        <v>3.9609454439120118E-3</v>
      </c>
      <c r="R871" s="20">
        <f t="shared" si="247"/>
        <v>1.4951591092009879E-4</v>
      </c>
      <c r="S871" s="20">
        <f t="shared" si="248"/>
        <v>1.2114497895317932E-4</v>
      </c>
      <c r="U871" s="20">
        <f t="shared" si="258"/>
        <v>1.8999842094623973E-4</v>
      </c>
      <c r="V871" s="20">
        <f t="shared" si="259"/>
        <v>1.5663414551243105E-4</v>
      </c>
      <c r="X871" s="20">
        <f t="shared" si="249"/>
        <v>1.8786781600052587E-4</v>
      </c>
      <c r="Y871" s="20">
        <f t="shared" si="250"/>
        <v>1.536180820101261E-4</v>
      </c>
      <c r="AA871" s="20">
        <f t="shared" si="260"/>
        <v>7.8775534136273504E-5</v>
      </c>
      <c r="AB871" s="50">
        <f t="shared" si="261"/>
        <v>1.0077602700953766E-4</v>
      </c>
      <c r="AD871" s="51">
        <f t="shared" si="262"/>
        <v>1.2707572042133681</v>
      </c>
      <c r="AE871" s="21">
        <f t="shared" si="263"/>
        <v>1.2929478948769948</v>
      </c>
      <c r="AG871" s="21">
        <f t="shared" si="251"/>
        <v>1.2565071827099545</v>
      </c>
      <c r="AH871" s="21">
        <f t="shared" si="252"/>
        <v>1.2680515803258932</v>
      </c>
      <c r="AJ871" s="21">
        <f t="shared" si="264"/>
        <v>0.52687057619152722</v>
      </c>
      <c r="AK871" s="21">
        <f t="shared" si="265"/>
        <v>0.83186301141284646</v>
      </c>
    </row>
    <row r="872" spans="1:37" ht="17" thickBot="1" x14ac:dyDescent="0.25">
      <c r="A872" s="16">
        <v>43224</v>
      </c>
      <c r="B872" s="16"/>
      <c r="C872" s="17">
        <v>2663</v>
      </c>
      <c r="D872" s="19">
        <f t="shared" si="253"/>
        <v>1.18742281751687E-2</v>
      </c>
      <c r="F872" s="67">
        <v>1565.6</v>
      </c>
      <c r="G872" s="19">
        <f t="shared" si="254"/>
        <v>1.2311193875439663E-2</v>
      </c>
      <c r="I872" s="30">
        <v>134.40707399999999</v>
      </c>
      <c r="J872" s="48">
        <f t="shared" si="255"/>
        <v>1.8013821415781006E-2</v>
      </c>
      <c r="L872" s="30">
        <v>40.782519999999998</v>
      </c>
      <c r="M872" s="19">
        <f t="shared" si="256"/>
        <v>1.9351943180164533E-2</v>
      </c>
      <c r="O872" s="30">
        <v>37.869999</v>
      </c>
      <c r="P872" s="19">
        <f t="shared" si="257"/>
        <v>8.8218393339609014E-2</v>
      </c>
      <c r="R872" s="20">
        <f t="shared" si="247"/>
        <v>1.4943940425464071E-4</v>
      </c>
      <c r="S872" s="20">
        <f t="shared" si="248"/>
        <v>1.2038167480889023E-4</v>
      </c>
      <c r="U872" s="20">
        <f t="shared" si="258"/>
        <v>1.8931965951932012E-4</v>
      </c>
      <c r="V872" s="20">
        <f t="shared" si="259"/>
        <v>1.5447529638990137E-4</v>
      </c>
      <c r="X872" s="20">
        <f t="shared" si="249"/>
        <v>1.8763677819280347E-4</v>
      </c>
      <c r="Y872" s="20">
        <f t="shared" si="250"/>
        <v>1.529215313587097E-4</v>
      </c>
      <c r="AA872" s="20">
        <f t="shared" si="260"/>
        <v>7.8605422470831888E-5</v>
      </c>
      <c r="AB872" s="50">
        <f t="shared" si="261"/>
        <v>1.0019465009903558E-4</v>
      </c>
      <c r="AD872" s="51">
        <f t="shared" si="262"/>
        <v>1.266865727038931</v>
      </c>
      <c r="AE872" s="21">
        <f t="shared" si="263"/>
        <v>1.2832127201680477</v>
      </c>
      <c r="AG872" s="21">
        <f t="shared" si="251"/>
        <v>1.2556044312989596</v>
      </c>
      <c r="AH872" s="21">
        <f t="shared" si="252"/>
        <v>1.2703057305148606</v>
      </c>
      <c r="AJ872" s="21">
        <f t="shared" si="264"/>
        <v>0.52600197961770756</v>
      </c>
      <c r="AK872" s="21">
        <f t="shared" si="265"/>
        <v>0.83230815868027919</v>
      </c>
    </row>
    <row r="873" spans="1:37" ht="17" thickBot="1" x14ac:dyDescent="0.25">
      <c r="A873" s="16">
        <v>43223</v>
      </c>
      <c r="B873" s="16"/>
      <c r="C873" s="17">
        <v>2631.75</v>
      </c>
      <c r="D873" s="19">
        <f t="shared" si="253"/>
        <v>1.6175071360609028E-3</v>
      </c>
      <c r="F873" s="67">
        <v>1546.56</v>
      </c>
      <c r="G873" s="19">
        <f t="shared" si="254"/>
        <v>-5.3700857284345593E-3</v>
      </c>
      <c r="I873" s="30">
        <v>132.02873199999999</v>
      </c>
      <c r="J873" s="48">
        <f t="shared" si="255"/>
        <v>-5.5605437814565395E-4</v>
      </c>
      <c r="L873" s="30">
        <v>40.008282000000001</v>
      </c>
      <c r="M873" s="19">
        <f t="shared" si="256"/>
        <v>1.3223886610085334E-2</v>
      </c>
      <c r="O873" s="30">
        <v>34.799999</v>
      </c>
      <c r="P873" s="19">
        <f t="shared" si="257"/>
        <v>-0.24675328470230984</v>
      </c>
      <c r="R873" s="20">
        <f t="shared" si="247"/>
        <v>1.4783443839895048E-4</v>
      </c>
      <c r="S873" s="20">
        <f t="shared" si="248"/>
        <v>1.1880744984639604E-4</v>
      </c>
      <c r="U873" s="20">
        <f t="shared" si="258"/>
        <v>1.8681884908504511E-4</v>
      </c>
      <c r="V873" s="20">
        <f t="shared" si="259"/>
        <v>1.5173887659303387E-4</v>
      </c>
      <c r="X873" s="20">
        <f t="shared" si="249"/>
        <v>1.8534161900006179E-4</v>
      </c>
      <c r="Y873" s="20">
        <f t="shared" si="250"/>
        <v>1.5062428647770048E-4</v>
      </c>
      <c r="AA873" s="20">
        <f t="shared" si="260"/>
        <v>6.6402100212309553E-5</v>
      </c>
      <c r="AB873" s="50">
        <f t="shared" si="261"/>
        <v>8.7656187500810887E-5</v>
      </c>
      <c r="AD873" s="51">
        <f t="shared" si="262"/>
        <v>1.2637031743638119</v>
      </c>
      <c r="AE873" s="21">
        <f t="shared" si="263"/>
        <v>1.2771831799202344</v>
      </c>
      <c r="AG873" s="21">
        <f t="shared" si="251"/>
        <v>1.2537107118430233</v>
      </c>
      <c r="AH873" s="21">
        <f t="shared" si="252"/>
        <v>1.2678016965471428</v>
      </c>
      <c r="AJ873" s="21">
        <f t="shared" si="264"/>
        <v>0.44916530228981449</v>
      </c>
      <c r="AK873" s="21">
        <f t="shared" si="265"/>
        <v>0.73780042930085576</v>
      </c>
    </row>
    <row r="874" spans="1:37" ht="17" thickBot="1" x14ac:dyDescent="0.25">
      <c r="A874" s="16">
        <v>43222</v>
      </c>
      <c r="B874" s="16"/>
      <c r="C874" s="17">
        <v>2627.5</v>
      </c>
      <c r="D874" s="19">
        <f t="shared" si="253"/>
        <v>-9.3316995004241177E-3</v>
      </c>
      <c r="F874" s="67">
        <v>1554.91</v>
      </c>
      <c r="G874" s="19">
        <f t="shared" si="254"/>
        <v>2.954209748892378E-3</v>
      </c>
      <c r="I874" s="30">
        <v>132.10218800000001</v>
      </c>
      <c r="J874" s="48">
        <f t="shared" si="255"/>
        <v>-3.877964780694132E-3</v>
      </c>
      <c r="L874" s="30">
        <v>39.486122000000002</v>
      </c>
      <c r="M874" s="19">
        <f t="shared" si="256"/>
        <v>-2.163739128491371E-2</v>
      </c>
      <c r="O874" s="30">
        <v>46.200001</v>
      </c>
      <c r="P874" s="19">
        <f t="shared" si="257"/>
        <v>2.4163156192348545E-2</v>
      </c>
      <c r="R874" s="20">
        <f t="shared" si="247"/>
        <v>1.4786858483944364E-4</v>
      </c>
      <c r="S874" s="20">
        <f t="shared" si="248"/>
        <v>1.1869291682914394E-4</v>
      </c>
      <c r="U874" s="20">
        <f t="shared" si="258"/>
        <v>1.8721722880313903E-4</v>
      </c>
      <c r="V874" s="20">
        <f t="shared" si="259"/>
        <v>1.5243936228878316E-4</v>
      </c>
      <c r="X874" s="20">
        <f t="shared" si="249"/>
        <v>1.8491688407039131E-4</v>
      </c>
      <c r="Y874" s="20">
        <f t="shared" si="250"/>
        <v>1.5096154672053253E-4</v>
      </c>
      <c r="AA874" s="20">
        <f t="shared" si="260"/>
        <v>7.1095329876507386E-5</v>
      </c>
      <c r="AB874" s="50">
        <f t="shared" si="261"/>
        <v>7.2566674142692214E-5</v>
      </c>
      <c r="AD874" s="51">
        <f t="shared" si="262"/>
        <v>1.2661055017630711</v>
      </c>
      <c r="AE874" s="21">
        <f t="shared" si="263"/>
        <v>1.2843172647632928</v>
      </c>
      <c r="AG874" s="21">
        <f t="shared" si="251"/>
        <v>1.2505488185416453</v>
      </c>
      <c r="AH874" s="21">
        <f t="shared" si="252"/>
        <v>1.2718665170040317</v>
      </c>
      <c r="AJ874" s="21">
        <f t="shared" si="264"/>
        <v>0.48080077288697265</v>
      </c>
      <c r="AK874" s="21">
        <f t="shared" si="265"/>
        <v>0.61138167366086782</v>
      </c>
    </row>
    <row r="875" spans="1:37" ht="17" thickBot="1" x14ac:dyDescent="0.25">
      <c r="A875" s="16">
        <v>43221</v>
      </c>
      <c r="B875" s="16"/>
      <c r="C875" s="17">
        <v>2652.25</v>
      </c>
      <c r="D875" s="19">
        <f t="shared" si="253"/>
        <v>1.9833774083868327E-3</v>
      </c>
      <c r="F875" s="67">
        <v>1550.33</v>
      </c>
      <c r="G875" s="19">
        <f t="shared" si="254"/>
        <v>5.4803227229096585E-3</v>
      </c>
      <c r="I875" s="30">
        <v>132.61646999999999</v>
      </c>
      <c r="J875" s="48">
        <f t="shared" si="255"/>
        <v>4.1588294143668492E-4</v>
      </c>
      <c r="L875" s="30">
        <v>40.359394000000002</v>
      </c>
      <c r="M875" s="19">
        <f t="shared" si="256"/>
        <v>1.219246260919693E-2</v>
      </c>
      <c r="O875" s="30">
        <v>45.110000999999997</v>
      </c>
      <c r="P875" s="19">
        <f t="shared" si="257"/>
        <v>2.4994388775023246E-2</v>
      </c>
      <c r="R875" s="20">
        <f t="shared" si="247"/>
        <v>1.4691982424815166E-4</v>
      </c>
      <c r="S875" s="20">
        <f t="shared" si="248"/>
        <v>1.1865046606866876E-4</v>
      </c>
      <c r="U875" s="20">
        <f t="shared" si="258"/>
        <v>1.8674598564283784E-4</v>
      </c>
      <c r="V875" s="20">
        <f t="shared" si="259"/>
        <v>1.5279521319961142E-4</v>
      </c>
      <c r="X875" s="20">
        <f t="shared" si="249"/>
        <v>1.8241698154044652E-4</v>
      </c>
      <c r="Y875" s="20">
        <f t="shared" si="250"/>
        <v>1.5190560118972144E-4</v>
      </c>
      <c r="AA875" s="20">
        <f t="shared" si="260"/>
        <v>7.3704531019910035E-5</v>
      </c>
      <c r="AB875" s="50">
        <f t="shared" si="261"/>
        <v>7.1779946009792046E-5</v>
      </c>
      <c r="AD875" s="51">
        <f t="shared" si="262"/>
        <v>1.2710741154128982</v>
      </c>
      <c r="AE875" s="21">
        <f t="shared" si="263"/>
        <v>1.2877759208394635</v>
      </c>
      <c r="AG875" s="21">
        <f t="shared" si="251"/>
        <v>1.241609037268784</v>
      </c>
      <c r="AH875" s="21">
        <f t="shared" si="252"/>
        <v>1.2802781668114671</v>
      </c>
      <c r="AJ875" s="21">
        <f t="shared" si="264"/>
        <v>0.50166498222473388</v>
      </c>
      <c r="AK875" s="21">
        <f t="shared" si="265"/>
        <v>0.60496977709509814</v>
      </c>
    </row>
    <row r="876" spans="1:37" ht="17" thickBot="1" x14ac:dyDescent="0.25">
      <c r="A876" s="16">
        <v>43220</v>
      </c>
      <c r="B876" s="16"/>
      <c r="C876" s="17">
        <v>2647</v>
      </c>
      <c r="D876" s="19">
        <f t="shared" si="253"/>
        <v>-9.1708777840164846E-3</v>
      </c>
      <c r="F876" s="67">
        <v>1541.88</v>
      </c>
      <c r="G876" s="19">
        <f t="shared" si="254"/>
        <v>-9.2273685292756369E-3</v>
      </c>
      <c r="I876" s="30">
        <v>132.56134</v>
      </c>
      <c r="J876" s="48">
        <f t="shared" si="255"/>
        <v>-2.4874878197059802E-3</v>
      </c>
      <c r="L876" s="30">
        <v>39.873241</v>
      </c>
      <c r="M876" s="19">
        <f t="shared" si="256"/>
        <v>-9.3938942383012813E-3</v>
      </c>
      <c r="O876" s="30">
        <v>44.009998000000003</v>
      </c>
      <c r="P876" s="19">
        <f t="shared" si="257"/>
        <v>1.3651194228643249E-3</v>
      </c>
      <c r="R876" s="20">
        <f t="shared" si="247"/>
        <v>1.470341476711155E-4</v>
      </c>
      <c r="S876" s="20">
        <f t="shared" si="248"/>
        <v>1.1903142293526113E-4</v>
      </c>
      <c r="U876" s="20">
        <f t="shared" si="258"/>
        <v>1.8640552902961542E-4</v>
      </c>
      <c r="V876" s="20">
        <f t="shared" si="259"/>
        <v>1.520782651796734E-4</v>
      </c>
      <c r="X876" s="20">
        <f t="shared" si="249"/>
        <v>1.8246303493323207E-4</v>
      </c>
      <c r="Y876" s="20">
        <f t="shared" si="250"/>
        <v>1.518804719562554E-4</v>
      </c>
      <c r="AA876" s="20">
        <f t="shared" si="260"/>
        <v>7.3684230408564645E-5</v>
      </c>
      <c r="AB876" s="50">
        <f t="shared" si="261"/>
        <v>7.1421080204206076E-5</v>
      </c>
      <c r="AD876" s="51">
        <f t="shared" si="262"/>
        <v>1.2677703239832792</v>
      </c>
      <c r="AE876" s="21">
        <f t="shared" si="263"/>
        <v>1.2776312458466181</v>
      </c>
      <c r="AG876" s="21">
        <f t="shared" si="251"/>
        <v>1.2409568649410851</v>
      </c>
      <c r="AH876" s="21">
        <f t="shared" si="252"/>
        <v>1.2759695567015126</v>
      </c>
      <c r="AJ876" s="21">
        <f t="shared" si="264"/>
        <v>0.50113685545605902</v>
      </c>
      <c r="AK876" s="21">
        <f t="shared" si="265"/>
        <v>0.60001870466633511</v>
      </c>
    </row>
    <row r="877" spans="1:37" ht="17" thickBot="1" x14ac:dyDescent="0.25">
      <c r="A877" s="16">
        <v>43217</v>
      </c>
      <c r="B877" s="16"/>
      <c r="C877" s="17">
        <v>2671.5</v>
      </c>
      <c r="D877" s="19">
        <f t="shared" si="253"/>
        <v>-1.1217049915872579E-3</v>
      </c>
      <c r="F877" s="67">
        <v>1556.24</v>
      </c>
      <c r="G877" s="19">
        <f t="shared" si="254"/>
        <v>-1.0591248419337118E-3</v>
      </c>
      <c r="I877" s="30">
        <v>132.891907</v>
      </c>
      <c r="J877" s="48">
        <f t="shared" si="255"/>
        <v>-1.0867594890109133E-2</v>
      </c>
      <c r="L877" s="30">
        <v>40.251358000000003</v>
      </c>
      <c r="M877" s="19">
        <f t="shared" si="256"/>
        <v>1.1309551686149222E-2</v>
      </c>
      <c r="O877" s="30">
        <v>43.950001</v>
      </c>
      <c r="P877" s="19">
        <f t="shared" si="257"/>
        <v>-6.8210550250102919E-4</v>
      </c>
      <c r="R877" s="20">
        <f t="shared" si="247"/>
        <v>1.4731261484850116E-4</v>
      </c>
      <c r="S877" s="20">
        <f t="shared" si="248"/>
        <v>1.1965575918125839E-4</v>
      </c>
      <c r="U877" s="20">
        <f t="shared" si="258"/>
        <v>1.885767821718017E-4</v>
      </c>
      <c r="V877" s="20">
        <f t="shared" si="259"/>
        <v>1.5460262961138177E-4</v>
      </c>
      <c r="X877" s="20">
        <f t="shared" si="249"/>
        <v>1.8195591623277249E-4</v>
      </c>
      <c r="Y877" s="20">
        <f t="shared" si="250"/>
        <v>1.5144424617887956E-4</v>
      </c>
      <c r="AA877" s="20">
        <f t="shared" si="260"/>
        <v>7.4151603161473189E-5</v>
      </c>
      <c r="AB877" s="50">
        <f t="shared" si="261"/>
        <v>7.1915539410035673E-5</v>
      </c>
      <c r="AD877" s="51">
        <f t="shared" si="262"/>
        <v>1.2801129242443854</v>
      </c>
      <c r="AE877" s="21">
        <f t="shared" si="263"/>
        <v>1.2920617500506995</v>
      </c>
      <c r="AG877" s="21">
        <f t="shared" si="251"/>
        <v>1.2351685999186091</v>
      </c>
      <c r="AH877" s="21">
        <f t="shared" si="252"/>
        <v>1.2656661678061558</v>
      </c>
      <c r="AJ877" s="21">
        <f t="shared" si="264"/>
        <v>0.50336220857753411</v>
      </c>
      <c r="AK877" s="21">
        <f t="shared" si="265"/>
        <v>0.60102029273071345</v>
      </c>
    </row>
    <row r="878" spans="1:37" ht="17" thickBot="1" x14ac:dyDescent="0.25">
      <c r="A878" s="16">
        <v>43216</v>
      </c>
      <c r="B878" s="16"/>
      <c r="C878" s="17">
        <v>2674.5</v>
      </c>
      <c r="D878" s="19">
        <f t="shared" si="253"/>
        <v>1.1344299489506549E-2</v>
      </c>
      <c r="F878" s="67">
        <v>1557.89</v>
      </c>
      <c r="G878" s="19">
        <f t="shared" si="254"/>
        <v>4.7856456429340444E-3</v>
      </c>
      <c r="I878" s="30">
        <v>134.35199</v>
      </c>
      <c r="J878" s="48">
        <f t="shared" si="255"/>
        <v>7.7141154324633643E-3</v>
      </c>
      <c r="L878" s="30">
        <v>39.801223999999998</v>
      </c>
      <c r="M878" s="19">
        <f t="shared" si="256"/>
        <v>1.1439229187063082E-2</v>
      </c>
      <c r="O878" s="30">
        <v>43.98</v>
      </c>
      <c r="P878" s="19">
        <f t="shared" si="257"/>
        <v>-9.6825039405539215E-3</v>
      </c>
      <c r="R878" s="20">
        <f t="shared" si="247"/>
        <v>1.4757152854765924E-4</v>
      </c>
      <c r="S878" s="20">
        <f t="shared" si="248"/>
        <v>1.2224233182488709E-4</v>
      </c>
      <c r="U878" s="20">
        <f t="shared" si="258"/>
        <v>1.8856393697100319E-4</v>
      </c>
      <c r="V878" s="20">
        <f t="shared" si="259"/>
        <v>1.548644133451417E-4</v>
      </c>
      <c r="X878" s="20">
        <f t="shared" si="249"/>
        <v>1.8239288320387529E-4</v>
      </c>
      <c r="Y878" s="20">
        <f t="shared" si="250"/>
        <v>1.5253545648985915E-4</v>
      </c>
      <c r="AA878" s="20">
        <f t="shared" si="260"/>
        <v>7.4969272910583164E-5</v>
      </c>
      <c r="AB878" s="50">
        <f t="shared" si="261"/>
        <v>7.4395624885417603E-5</v>
      </c>
      <c r="AD878" s="51">
        <f t="shared" si="262"/>
        <v>1.2777799269735501</v>
      </c>
      <c r="AE878" s="21">
        <f t="shared" si="263"/>
        <v>1.2668640317413606</v>
      </c>
      <c r="AG878" s="21">
        <f t="shared" si="251"/>
        <v>1.2359625532032776</v>
      </c>
      <c r="AH878" s="21">
        <f t="shared" si="252"/>
        <v>1.2478120648775513</v>
      </c>
      <c r="AJ878" s="21">
        <f t="shared" si="264"/>
        <v>0.5080198982039501</v>
      </c>
      <c r="AK878" s="21">
        <f t="shared" si="265"/>
        <v>0.6085913429072165</v>
      </c>
    </row>
    <row r="879" spans="1:37" ht="17" thickBot="1" x14ac:dyDescent="0.25">
      <c r="A879" s="16">
        <v>43215</v>
      </c>
      <c r="B879" s="16"/>
      <c r="C879" s="17">
        <v>2644.5</v>
      </c>
      <c r="D879" s="19">
        <f t="shared" si="253"/>
        <v>3.5101034057489766E-3</v>
      </c>
      <c r="F879" s="67">
        <v>1550.47</v>
      </c>
      <c r="G879" s="19">
        <f t="shared" si="254"/>
        <v>-1.8090749896991776E-3</v>
      </c>
      <c r="I879" s="30">
        <v>133.32351700000001</v>
      </c>
      <c r="J879" s="48">
        <f t="shared" si="255"/>
        <v>5.1923768106547641E-3</v>
      </c>
      <c r="L879" s="30">
        <v>39.351078000000001</v>
      </c>
      <c r="M879" s="19">
        <f t="shared" si="256"/>
        <v>-6.859652156820939E-4</v>
      </c>
      <c r="O879" s="30">
        <v>44.41</v>
      </c>
      <c r="P879" s="19">
        <f t="shared" si="257"/>
        <v>-8.705335015744109E-3</v>
      </c>
      <c r="R879" s="20">
        <f t="shared" si="247"/>
        <v>1.4642924464237751E-4</v>
      </c>
      <c r="S879" s="20">
        <f t="shared" si="248"/>
        <v>1.235899026787331E-4</v>
      </c>
      <c r="U879" s="20">
        <f t="shared" si="258"/>
        <v>1.8849469557499595E-4</v>
      </c>
      <c r="V879" s="20">
        <f t="shared" si="259"/>
        <v>1.5654114790729918E-4</v>
      </c>
      <c r="X879" s="20">
        <f t="shared" si="249"/>
        <v>1.8167775486168099E-4</v>
      </c>
      <c r="Y879" s="20">
        <f t="shared" si="250"/>
        <v>1.531805758351312E-4</v>
      </c>
      <c r="AA879" s="20">
        <f t="shared" si="260"/>
        <v>7.6243306365358519E-5</v>
      </c>
      <c r="AB879" s="50">
        <f t="shared" si="261"/>
        <v>7.5446490589738615E-5</v>
      </c>
      <c r="AD879" s="51">
        <f t="shared" si="262"/>
        <v>1.2872749295084762</v>
      </c>
      <c r="AE879" s="21">
        <f t="shared" si="263"/>
        <v>1.2666176161188629</v>
      </c>
      <c r="AG879" s="21">
        <f t="shared" si="251"/>
        <v>1.2407204264789491</v>
      </c>
      <c r="AH879" s="21">
        <f t="shared" si="252"/>
        <v>1.2394263003290638</v>
      </c>
      <c r="AJ879" s="21">
        <f t="shared" si="264"/>
        <v>0.5206836008173551</v>
      </c>
      <c r="AK879" s="21">
        <f t="shared" si="265"/>
        <v>0.61045837042091278</v>
      </c>
    </row>
    <row r="880" spans="1:37" ht="17" thickBot="1" x14ac:dyDescent="0.25">
      <c r="A880" s="16">
        <v>43214</v>
      </c>
      <c r="B880" s="16"/>
      <c r="C880" s="17">
        <v>2635.25</v>
      </c>
      <c r="D880" s="19">
        <f t="shared" si="253"/>
        <v>-1.3476836686944327E-2</v>
      </c>
      <c r="F880" s="67">
        <v>1553.28</v>
      </c>
      <c r="G880" s="19">
        <f t="shared" si="254"/>
        <v>-5.6589762630271379E-3</v>
      </c>
      <c r="I880" s="30">
        <v>132.634827</v>
      </c>
      <c r="J880" s="48">
        <f t="shared" si="255"/>
        <v>-6.2016792336378357E-2</v>
      </c>
      <c r="L880" s="30">
        <v>39.37809</v>
      </c>
      <c r="M880" s="19">
        <f t="shared" si="256"/>
        <v>-1.1525424545697049E-2</v>
      </c>
      <c r="O880" s="30">
        <v>44.799999</v>
      </c>
      <c r="P880" s="19">
        <f t="shared" si="257"/>
        <v>-2.2320910012918471E-4</v>
      </c>
      <c r="R880" s="20">
        <f t="shared" si="247"/>
        <v>1.462920277115117E-4</v>
      </c>
      <c r="S880" s="20">
        <f t="shared" si="248"/>
        <v>1.2384470361068471E-4</v>
      </c>
      <c r="U880" s="20">
        <f t="shared" si="258"/>
        <v>1.8853628111759901E-4</v>
      </c>
      <c r="V880" s="20">
        <f t="shared" si="259"/>
        <v>1.5872015357892258E-4</v>
      </c>
      <c r="X880" s="20">
        <f t="shared" si="249"/>
        <v>1.8180820426644078E-4</v>
      </c>
      <c r="Y880" s="20">
        <f t="shared" si="250"/>
        <v>1.5337862802678289E-4</v>
      </c>
      <c r="AA880" s="20">
        <f t="shared" si="260"/>
        <v>7.6612805735702663E-5</v>
      </c>
      <c r="AB880" s="50">
        <f t="shared" si="261"/>
        <v>7.6069160908784187E-5</v>
      </c>
      <c r="AD880" s="51">
        <f t="shared" si="262"/>
        <v>1.2887666133754949</v>
      </c>
      <c r="AE880" s="21">
        <f t="shared" si="263"/>
        <v>1.2816063097689792</v>
      </c>
      <c r="AG880" s="21">
        <f t="shared" si="251"/>
        <v>1.2427758854020883</v>
      </c>
      <c r="AH880" s="21">
        <f t="shared" si="252"/>
        <v>1.2384754741627089</v>
      </c>
      <c r="AJ880" s="21">
        <f t="shared" si="264"/>
        <v>0.52369774986497097</v>
      </c>
      <c r="AK880" s="21">
        <f t="shared" si="265"/>
        <v>0.61423023101507357</v>
      </c>
    </row>
    <row r="881" spans="1:37" ht="17" thickBot="1" x14ac:dyDescent="0.25">
      <c r="A881" s="16">
        <v>43213</v>
      </c>
      <c r="B881" s="16"/>
      <c r="C881" s="17">
        <v>2671.25</v>
      </c>
      <c r="D881" s="19">
        <f t="shared" si="253"/>
        <v>-9.3580385551184087E-5</v>
      </c>
      <c r="F881" s="67">
        <v>1562.12</v>
      </c>
      <c r="G881" s="19">
        <f t="shared" si="254"/>
        <v>-1.2786742705163112E-3</v>
      </c>
      <c r="I881" s="30">
        <v>141.40426600000001</v>
      </c>
      <c r="J881" s="48">
        <f t="shared" si="255"/>
        <v>4.8288242952834182E-3</v>
      </c>
      <c r="L881" s="30">
        <v>39.837231000000003</v>
      </c>
      <c r="M881" s="19">
        <f t="shared" si="256"/>
        <v>3.6290109657113323E-3</v>
      </c>
      <c r="O881" s="30">
        <v>44.810001</v>
      </c>
      <c r="P881" s="19">
        <f t="shared" si="257"/>
        <v>-7.0906269202165584E-3</v>
      </c>
      <c r="R881" s="20">
        <f t="shared" si="247"/>
        <v>1.4426059910797949E-4</v>
      </c>
      <c r="S881" s="20">
        <f t="shared" si="248"/>
        <v>1.2352704699245589E-4</v>
      </c>
      <c r="U881" s="20">
        <f t="shared" si="258"/>
        <v>1.7907406483151943E-4</v>
      </c>
      <c r="V881" s="20">
        <f t="shared" si="259"/>
        <v>1.5463014721405963E-4</v>
      </c>
      <c r="X881" s="20">
        <f t="shared" si="249"/>
        <v>1.797360223576645E-4</v>
      </c>
      <c r="Y881" s="20">
        <f t="shared" si="250"/>
        <v>1.5257997682197126E-4</v>
      </c>
      <c r="AA881" s="20">
        <f t="shared" si="260"/>
        <v>7.6624180874922208E-5</v>
      </c>
      <c r="AB881" s="50">
        <f t="shared" si="261"/>
        <v>7.6583139721381216E-5</v>
      </c>
      <c r="AD881" s="51">
        <f t="shared" si="262"/>
        <v>1.2413234517172771</v>
      </c>
      <c r="AE881" s="21">
        <f t="shared" si="263"/>
        <v>1.2517918219440904</v>
      </c>
      <c r="AG881" s="21">
        <f t="shared" si="251"/>
        <v>1.2459120748772958</v>
      </c>
      <c r="AH881" s="21">
        <f t="shared" si="252"/>
        <v>1.2351948867626512</v>
      </c>
      <c r="AJ881" s="21">
        <f t="shared" si="264"/>
        <v>0.5311511344658203</v>
      </c>
      <c r="AK881" s="21">
        <f t="shared" si="265"/>
        <v>0.61997061846753565</v>
      </c>
    </row>
    <row r="882" spans="1:37" ht="17" thickBot="1" x14ac:dyDescent="0.25">
      <c r="A882" s="16">
        <v>43210</v>
      </c>
      <c r="B882" s="16"/>
      <c r="C882" s="17">
        <v>2671.5</v>
      </c>
      <c r="D882" s="19">
        <f t="shared" si="253"/>
        <v>-7.9836613442257898E-3</v>
      </c>
      <c r="F882" s="67">
        <v>1564.12</v>
      </c>
      <c r="G882" s="19">
        <f t="shared" si="254"/>
        <v>-6.163347778017858E-3</v>
      </c>
      <c r="I882" s="30">
        <v>140.72473099999999</v>
      </c>
      <c r="J882" s="48">
        <f t="shared" si="255"/>
        <v>-1.0779755183249917E-2</v>
      </c>
      <c r="L882" s="30">
        <v>39.693184000000002</v>
      </c>
      <c r="M882" s="19">
        <f t="shared" si="256"/>
        <v>-1.0547776538437303E-2</v>
      </c>
      <c r="O882" s="30">
        <v>45.130001</v>
      </c>
      <c r="P882" s="19">
        <f t="shared" si="257"/>
        <v>-8.7853724749696882E-3</v>
      </c>
      <c r="R882" s="20">
        <f t="shared" si="247"/>
        <v>1.4442445177652644E-4</v>
      </c>
      <c r="S882" s="20">
        <f t="shared" si="248"/>
        <v>1.2352546968541326E-4</v>
      </c>
      <c r="U882" s="20">
        <f t="shared" si="258"/>
        <v>1.7901333124236747E-4</v>
      </c>
      <c r="V882" s="20">
        <f t="shared" si="259"/>
        <v>1.5472906176291397E-4</v>
      </c>
      <c r="X882" s="20">
        <f t="shared" si="249"/>
        <v>1.8004812853101781E-4</v>
      </c>
      <c r="Y882" s="20">
        <f t="shared" si="250"/>
        <v>1.5247968175497348E-4</v>
      </c>
      <c r="AA882" s="20">
        <f t="shared" si="260"/>
        <v>7.6404254179098039E-5</v>
      </c>
      <c r="AB882" s="50">
        <f t="shared" si="261"/>
        <v>7.6570424976989208E-5</v>
      </c>
      <c r="AD882" s="51">
        <f t="shared" si="262"/>
        <v>1.2394946218619667</v>
      </c>
      <c r="AE882" s="21">
        <f t="shared" si="263"/>
        <v>1.2526085685564929</v>
      </c>
      <c r="AG882" s="21">
        <f t="shared" si="251"/>
        <v>1.2466595948005623</v>
      </c>
      <c r="AH882" s="21">
        <f t="shared" si="252"/>
        <v>1.2343987207115985</v>
      </c>
      <c r="AJ882" s="21">
        <f t="shared" si="264"/>
        <v>0.52902575179804945</v>
      </c>
      <c r="AK882" s="21">
        <f t="shared" si="265"/>
        <v>0.61987560275620768</v>
      </c>
    </row>
    <row r="883" spans="1:37" ht="17" thickBot="1" x14ac:dyDescent="0.25">
      <c r="A883" s="16">
        <v>43209</v>
      </c>
      <c r="B883" s="16"/>
      <c r="C883" s="17">
        <v>2693</v>
      </c>
      <c r="D883" s="19">
        <f t="shared" si="253"/>
        <v>-6.1813820463142433E-3</v>
      </c>
      <c r="F883" s="67">
        <v>1573.82</v>
      </c>
      <c r="G883" s="19">
        <f t="shared" si="254"/>
        <v>-6.1506984263305364E-3</v>
      </c>
      <c r="I883" s="30">
        <v>142.25824</v>
      </c>
      <c r="J883" s="48">
        <f t="shared" si="255"/>
        <v>-1.6031254686402763E-3</v>
      </c>
      <c r="L883" s="30">
        <v>40.116321999999997</v>
      </c>
      <c r="M883" s="19">
        <f t="shared" si="256"/>
        <v>-1.5685173954060883E-3</v>
      </c>
      <c r="O883" s="30">
        <v>45.529998999999997</v>
      </c>
      <c r="P883" s="19">
        <f t="shared" si="257"/>
        <v>-8.277085602265255E-3</v>
      </c>
      <c r="R883" s="20">
        <f t="shared" si="247"/>
        <v>1.4385882758789352E-4</v>
      </c>
      <c r="S883" s="20">
        <f t="shared" si="248"/>
        <v>1.2304257107853664E-4</v>
      </c>
      <c r="U883" s="20">
        <f t="shared" si="258"/>
        <v>1.7819103675615293E-4</v>
      </c>
      <c r="V883" s="20">
        <f t="shared" si="259"/>
        <v>1.5388848140833954E-4</v>
      </c>
      <c r="X883" s="20">
        <f t="shared" si="249"/>
        <v>1.7904492141306063E-4</v>
      </c>
      <c r="Y883" s="20">
        <f t="shared" si="250"/>
        <v>1.5156669769428335E-4</v>
      </c>
      <c r="AA883" s="20">
        <f t="shared" si="260"/>
        <v>7.6395723850576947E-5</v>
      </c>
      <c r="AB883" s="50">
        <f t="shared" si="261"/>
        <v>7.6108036973830854E-5</v>
      </c>
      <c r="AD883" s="51">
        <f t="shared" si="262"/>
        <v>1.2386520851303577</v>
      </c>
      <c r="AE883" s="21">
        <f t="shared" si="263"/>
        <v>1.2506929923474561</v>
      </c>
      <c r="AG883" s="21">
        <f t="shared" si="251"/>
        <v>1.2445876587147175</v>
      </c>
      <c r="AH883" s="21">
        <f t="shared" si="252"/>
        <v>1.2318232329324466</v>
      </c>
      <c r="AJ883" s="21">
        <f t="shared" si="264"/>
        <v>0.53104647890934187</v>
      </c>
      <c r="AK883" s="21">
        <f t="shared" si="265"/>
        <v>0.61855044401869641</v>
      </c>
    </row>
    <row r="884" spans="1:37" ht="17" thickBot="1" x14ac:dyDescent="0.25">
      <c r="A884" s="16">
        <v>43208</v>
      </c>
      <c r="B884" s="16"/>
      <c r="C884" s="17">
        <v>2709.75</v>
      </c>
      <c r="D884" s="19">
        <f t="shared" si="253"/>
        <v>1.2008128579346078E-3</v>
      </c>
      <c r="F884" s="67">
        <v>1583.56</v>
      </c>
      <c r="G884" s="19">
        <f t="shared" si="254"/>
        <v>2.3800481073552593E-3</v>
      </c>
      <c r="I884" s="30">
        <v>142.48666399999999</v>
      </c>
      <c r="J884" s="48">
        <f t="shared" si="255"/>
        <v>1.7219961779647353E-2</v>
      </c>
      <c r="L884" s="30">
        <v>40.179344</v>
      </c>
      <c r="M884" s="19">
        <f t="shared" si="256"/>
        <v>8.9723507215122567E-4</v>
      </c>
      <c r="O884" s="30">
        <v>45.91</v>
      </c>
      <c r="P884" s="19">
        <f t="shared" si="257"/>
        <v>-1.4806824669820862E-2</v>
      </c>
      <c r="R884" s="20">
        <f t="shared" si="247"/>
        <v>1.4352080753542534E-4</v>
      </c>
      <c r="S884" s="20">
        <f t="shared" si="248"/>
        <v>1.2311840349499915E-4</v>
      </c>
      <c r="U884" s="20">
        <f t="shared" si="258"/>
        <v>1.7864474480009982E-4</v>
      </c>
      <c r="V884" s="20">
        <f t="shared" si="259"/>
        <v>1.5501457016383404E-4</v>
      </c>
      <c r="X884" s="20">
        <f t="shared" si="249"/>
        <v>1.7866567537010134E-4</v>
      </c>
      <c r="Y884" s="20">
        <f t="shared" si="250"/>
        <v>1.5107942191021188E-4</v>
      </c>
      <c r="AA884" s="20">
        <f t="shared" si="260"/>
        <v>7.5472860610550894E-5</v>
      </c>
      <c r="AB884" s="50">
        <f t="shared" si="261"/>
        <v>7.473916472855487E-5</v>
      </c>
      <c r="AD884" s="51">
        <f t="shared" si="262"/>
        <v>1.244730627341299</v>
      </c>
      <c r="AE884" s="21">
        <f t="shared" si="263"/>
        <v>1.2590690405608651</v>
      </c>
      <c r="AG884" s="21">
        <f t="shared" si="251"/>
        <v>1.2448764638256455</v>
      </c>
      <c r="AH884" s="21">
        <f t="shared" si="252"/>
        <v>1.2271067332053933</v>
      </c>
      <c r="AJ884" s="21">
        <f t="shared" si="264"/>
        <v>0.52586702866705848</v>
      </c>
      <c r="AK884" s="21">
        <f t="shared" si="265"/>
        <v>0.60705111995373329</v>
      </c>
    </row>
    <row r="885" spans="1:37" ht="17" thickBot="1" x14ac:dyDescent="0.25">
      <c r="A885" s="16">
        <v>43207</v>
      </c>
      <c r="B885" s="16"/>
      <c r="C885" s="17">
        <v>2706.5</v>
      </c>
      <c r="D885" s="19">
        <f t="shared" si="253"/>
        <v>9.2290481961405657E-3</v>
      </c>
      <c r="F885" s="67">
        <v>1579.8</v>
      </c>
      <c r="G885" s="19">
        <f t="shared" si="254"/>
        <v>1.0729160668701221E-2</v>
      </c>
      <c r="I885" s="30">
        <v>140.07458500000001</v>
      </c>
      <c r="J885" s="48">
        <f t="shared" si="255"/>
        <v>7.6903384853206358E-3</v>
      </c>
      <c r="L885" s="30">
        <v>40.143326000000002</v>
      </c>
      <c r="M885" s="19">
        <f t="shared" si="256"/>
        <v>2.9792079271926175E-2</v>
      </c>
      <c r="O885" s="30">
        <v>46.599997999999999</v>
      </c>
      <c r="P885" s="19">
        <f t="shared" si="257"/>
        <v>-4.2902188822446785E-4</v>
      </c>
      <c r="R885" s="20">
        <f t="shared" si="247"/>
        <v>1.4351364769451145E-4</v>
      </c>
      <c r="S885" s="20">
        <f t="shared" si="248"/>
        <v>1.2345268105527446E-4</v>
      </c>
      <c r="U885" s="20">
        <f t="shared" si="258"/>
        <v>1.7850370568636641E-4</v>
      </c>
      <c r="V885" s="20">
        <f t="shared" si="259"/>
        <v>1.5468607178258475E-4</v>
      </c>
      <c r="X885" s="20">
        <f t="shared" si="249"/>
        <v>1.7867796475007095E-4</v>
      </c>
      <c r="Y885" s="20">
        <f t="shared" si="250"/>
        <v>1.5108296199199591E-4</v>
      </c>
      <c r="AA885" s="20">
        <f t="shared" si="260"/>
        <v>7.5590784600662489E-5</v>
      </c>
      <c r="AB885" s="50">
        <f t="shared" si="261"/>
        <v>7.4672653148164371E-5</v>
      </c>
      <c r="AD885" s="51">
        <f t="shared" si="262"/>
        <v>1.2438099689747704</v>
      </c>
      <c r="AE885" s="21">
        <f t="shared" si="263"/>
        <v>1.2529988855675473</v>
      </c>
      <c r="AG885" s="21">
        <f t="shared" si="251"/>
        <v>1.2450242023700184</v>
      </c>
      <c r="AH885" s="21">
        <f t="shared" si="252"/>
        <v>1.2238127248475903</v>
      </c>
      <c r="AJ885" s="21">
        <f t="shared" si="264"/>
        <v>0.52671495578990424</v>
      </c>
      <c r="AK885" s="21">
        <f t="shared" si="265"/>
        <v>0.604868622616066</v>
      </c>
    </row>
    <row r="886" spans="1:37" ht="17" thickBot="1" x14ac:dyDescent="0.25">
      <c r="A886" s="16">
        <v>43206</v>
      </c>
      <c r="B886" s="16"/>
      <c r="C886" s="17">
        <v>2681.75</v>
      </c>
      <c r="D886" s="19">
        <f t="shared" si="253"/>
        <v>9.2200583309813844E-3</v>
      </c>
      <c r="F886" s="67">
        <v>1563.03</v>
      </c>
      <c r="G886" s="19">
        <f t="shared" si="254"/>
        <v>8.7253389781285495E-3</v>
      </c>
      <c r="I886" s="30">
        <v>139.005585</v>
      </c>
      <c r="J886" s="48">
        <f t="shared" si="255"/>
        <v>1.2713908275469255E-2</v>
      </c>
      <c r="L886" s="30">
        <v>38.981971999999999</v>
      </c>
      <c r="M886" s="19">
        <f t="shared" si="256"/>
        <v>6.9767975919128311E-3</v>
      </c>
      <c r="O886" s="30">
        <v>46.619999</v>
      </c>
      <c r="P886" s="19">
        <f t="shared" si="257"/>
        <v>1.1279848645546542E-2</v>
      </c>
      <c r="R886" s="20">
        <f t="shared" si="247"/>
        <v>1.428132415613276E-4</v>
      </c>
      <c r="S886" s="20">
        <f t="shared" si="248"/>
        <v>1.2351826661366011E-4</v>
      </c>
      <c r="U886" s="20">
        <f t="shared" si="258"/>
        <v>1.7834782635446991E-4</v>
      </c>
      <c r="V886" s="20">
        <f t="shared" si="259"/>
        <v>1.5520238842150845E-4</v>
      </c>
      <c r="X886" s="20">
        <f t="shared" si="249"/>
        <v>1.7652814639715272E-4</v>
      </c>
      <c r="Y886" s="20">
        <f t="shared" si="250"/>
        <v>1.4942766335548574E-4</v>
      </c>
      <c r="AA886" s="20">
        <f t="shared" si="260"/>
        <v>7.5592632650427967E-5</v>
      </c>
      <c r="AB886" s="50">
        <f t="shared" si="261"/>
        <v>7.4797192727488979E-5</v>
      </c>
      <c r="AD886" s="51">
        <f t="shared" si="262"/>
        <v>1.2488185577517534</v>
      </c>
      <c r="AE886" s="21">
        <f t="shared" si="263"/>
        <v>1.2565136532149517</v>
      </c>
      <c r="AG886" s="21">
        <f t="shared" si="251"/>
        <v>1.2360768824181272</v>
      </c>
      <c r="AH886" s="21">
        <f t="shared" si="252"/>
        <v>1.2097616607822463</v>
      </c>
      <c r="AJ886" s="21">
        <f t="shared" si="264"/>
        <v>0.52931109065237891</v>
      </c>
      <c r="AK886" s="21">
        <f t="shared" si="265"/>
        <v>0.60555571882691095</v>
      </c>
    </row>
    <row r="887" spans="1:37" ht="17" thickBot="1" x14ac:dyDescent="0.25">
      <c r="A887" s="16">
        <v>43203</v>
      </c>
      <c r="B887" s="16"/>
      <c r="C887" s="17">
        <v>2657.25</v>
      </c>
      <c r="D887" s="19">
        <f t="shared" si="253"/>
        <v>-2.5337837837837718E-3</v>
      </c>
      <c r="F887" s="67">
        <v>1549.51</v>
      </c>
      <c r="G887" s="19">
        <f t="shared" si="254"/>
        <v>-5.0214148574804218E-3</v>
      </c>
      <c r="I887" s="30">
        <v>137.260468</v>
      </c>
      <c r="J887" s="48">
        <f t="shared" si="255"/>
        <v>5.9899416014763673E-4</v>
      </c>
      <c r="L887" s="30">
        <v>38.711886999999997</v>
      </c>
      <c r="M887" s="19">
        <f t="shared" si="256"/>
        <v>-7.8447946106890987E-3</v>
      </c>
      <c r="O887" s="30">
        <v>46.099997999999999</v>
      </c>
      <c r="P887" s="19">
        <f t="shared" si="257"/>
        <v>-2.1645670527150607E-3</v>
      </c>
      <c r="R887" s="20">
        <f t="shared" si="247"/>
        <v>1.4195980173596658E-4</v>
      </c>
      <c r="S887" s="20">
        <f t="shared" si="248"/>
        <v>1.2282087781732124E-4</v>
      </c>
      <c r="U887" s="20">
        <f t="shared" si="258"/>
        <v>1.7719940992083424E-4</v>
      </c>
      <c r="V887" s="20">
        <f t="shared" si="259"/>
        <v>1.541325008335671E-4</v>
      </c>
      <c r="X887" s="20">
        <f t="shared" si="249"/>
        <v>1.7597594539261926E-4</v>
      </c>
      <c r="Y887" s="20">
        <f t="shared" si="250"/>
        <v>1.4889238704082568E-4</v>
      </c>
      <c r="AA887" s="20">
        <f t="shared" si="260"/>
        <v>7.4816345678033774E-5</v>
      </c>
      <c r="AB887" s="50">
        <f t="shared" si="261"/>
        <v>7.4275995803448845E-5</v>
      </c>
      <c r="AD887" s="51">
        <f t="shared" si="262"/>
        <v>1.2482365271995124</v>
      </c>
      <c r="AE887" s="21">
        <f t="shared" si="263"/>
        <v>1.2549373003408875</v>
      </c>
      <c r="AG887" s="21">
        <f t="shared" si="251"/>
        <v>1.2396181400698196</v>
      </c>
      <c r="AH887" s="21">
        <f t="shared" si="252"/>
        <v>1.2122726175453831</v>
      </c>
      <c r="AJ887" s="21">
        <f t="shared" si="264"/>
        <v>0.52702486734368614</v>
      </c>
      <c r="AK887" s="21">
        <f t="shared" si="265"/>
        <v>0.60475056947503603</v>
      </c>
    </row>
    <row r="888" spans="1:37" ht="17" thickBot="1" x14ac:dyDescent="0.25">
      <c r="A888" s="16">
        <v>43202</v>
      </c>
      <c r="B888" s="16"/>
      <c r="C888" s="17">
        <v>2664</v>
      </c>
      <c r="D888" s="19">
        <f t="shared" si="253"/>
        <v>8.7088224157516603E-3</v>
      </c>
      <c r="F888" s="67">
        <v>1557.33</v>
      </c>
      <c r="G888" s="19">
        <f t="shared" si="254"/>
        <v>6.8076027928627436E-3</v>
      </c>
      <c r="I888" s="30">
        <v>137.17829900000001</v>
      </c>
      <c r="J888" s="48">
        <f t="shared" si="255"/>
        <v>2.2821947358881545E-2</v>
      </c>
      <c r="L888" s="30">
        <v>39.017975</v>
      </c>
      <c r="M888" s="19">
        <f t="shared" si="256"/>
        <v>2.1447104396657313E-2</v>
      </c>
      <c r="O888" s="30">
        <v>46.200001</v>
      </c>
      <c r="P888" s="19">
        <f t="shared" si="257"/>
        <v>-7.518754189446919E-3</v>
      </c>
      <c r="R888" s="20">
        <f t="shared" si="247"/>
        <v>1.4191026715041139E-4</v>
      </c>
      <c r="S888" s="20">
        <f t="shared" si="248"/>
        <v>1.2277504322273766E-4</v>
      </c>
      <c r="U888" s="20">
        <f t="shared" si="258"/>
        <v>1.7715889971401535E-4</v>
      </c>
      <c r="V888" s="20">
        <f t="shared" si="259"/>
        <v>1.5402400606838774E-4</v>
      </c>
      <c r="X888" s="20">
        <f t="shared" si="249"/>
        <v>1.7557520829258793E-4</v>
      </c>
      <c r="Y888" s="20">
        <f t="shared" si="250"/>
        <v>1.4800693239936638E-4</v>
      </c>
      <c r="AA888" s="20">
        <f t="shared" si="260"/>
        <v>7.4897150234716795E-5</v>
      </c>
      <c r="AB888" s="50">
        <f t="shared" si="261"/>
        <v>7.4524140432960257E-5</v>
      </c>
      <c r="AD888" s="51">
        <f t="shared" si="262"/>
        <v>1.2483867677188132</v>
      </c>
      <c r="AE888" s="21">
        <f t="shared" si="263"/>
        <v>1.2545221082835085</v>
      </c>
      <c r="AG888" s="21">
        <f t="shared" si="251"/>
        <v>1.2372269591071583</v>
      </c>
      <c r="AH888" s="21">
        <f t="shared" si="252"/>
        <v>1.2055131768990965</v>
      </c>
      <c r="AJ888" s="21">
        <f t="shared" si="264"/>
        <v>0.52777823436364146</v>
      </c>
      <c r="AK888" s="21">
        <f t="shared" si="265"/>
        <v>0.60699746851450143</v>
      </c>
    </row>
    <row r="889" spans="1:37" ht="17" thickBot="1" x14ac:dyDescent="0.25">
      <c r="A889" s="16">
        <v>43201</v>
      </c>
      <c r="B889" s="16"/>
      <c r="C889" s="17">
        <v>2641</v>
      </c>
      <c r="D889" s="19">
        <f t="shared" si="253"/>
        <v>-5.2730696798493071E-3</v>
      </c>
      <c r="F889" s="67">
        <v>1546.8</v>
      </c>
      <c r="G889" s="19">
        <f t="shared" si="254"/>
        <v>2.183448552898426E-3</v>
      </c>
      <c r="I889" s="30">
        <v>134.11747700000001</v>
      </c>
      <c r="J889" s="48">
        <f t="shared" si="255"/>
        <v>-8.7784840754000504E-3</v>
      </c>
      <c r="L889" s="30">
        <v>38.198723000000001</v>
      </c>
      <c r="M889" s="19">
        <f t="shared" si="256"/>
        <v>-1.8820900096240267E-3</v>
      </c>
      <c r="O889" s="30">
        <v>46.549999</v>
      </c>
      <c r="P889" s="19">
        <f t="shared" si="257"/>
        <v>6.2689367172041877E-3</v>
      </c>
      <c r="R889" s="20">
        <f t="shared" si="247"/>
        <v>1.4192052251006009E-4</v>
      </c>
      <c r="S889" s="20">
        <f t="shared" si="248"/>
        <v>1.2228601301584504E-4</v>
      </c>
      <c r="U889" s="20">
        <f t="shared" si="258"/>
        <v>1.7712962620309422E-4</v>
      </c>
      <c r="V889" s="20">
        <f t="shared" si="259"/>
        <v>1.5265271762155582E-4</v>
      </c>
      <c r="X889" s="20">
        <f t="shared" si="249"/>
        <v>1.7307150014793642E-4</v>
      </c>
      <c r="Y889" s="20">
        <f t="shared" si="250"/>
        <v>1.4647204027728173E-4</v>
      </c>
      <c r="AA889" s="20">
        <f t="shared" si="260"/>
        <v>7.5788292769162632E-5</v>
      </c>
      <c r="AB889" s="50">
        <f t="shared" si="261"/>
        <v>7.5000886707195713E-5</v>
      </c>
      <c r="AD889" s="51">
        <f t="shared" si="262"/>
        <v>1.2480902907508555</v>
      </c>
      <c r="AE889" s="21">
        <f t="shared" si="263"/>
        <v>1.2483252487901135</v>
      </c>
      <c r="AG889" s="21">
        <f t="shared" si="251"/>
        <v>1.219495933970143</v>
      </c>
      <c r="AH889" s="21">
        <f t="shared" si="252"/>
        <v>1.1977824500525895</v>
      </c>
      <c r="AJ889" s="21">
        <f t="shared" si="264"/>
        <v>0.53401926253329812</v>
      </c>
      <c r="AK889" s="21">
        <f t="shared" si="265"/>
        <v>0.61332350983981776</v>
      </c>
    </row>
    <row r="890" spans="1:37" ht="17" thickBot="1" x14ac:dyDescent="0.25">
      <c r="A890" s="16">
        <v>43200</v>
      </c>
      <c r="B890" s="16"/>
      <c r="C890" s="17">
        <v>2655</v>
      </c>
      <c r="D890" s="19">
        <f t="shared" si="253"/>
        <v>1.3745704467353903E-2</v>
      </c>
      <c r="F890" s="67">
        <v>1543.43</v>
      </c>
      <c r="G890" s="19">
        <f t="shared" si="254"/>
        <v>1.9128930443854664E-2</v>
      </c>
      <c r="I890" s="30">
        <v>135.305252</v>
      </c>
      <c r="J890" s="48">
        <f t="shared" si="255"/>
        <v>3.5015391680212948E-2</v>
      </c>
      <c r="L890" s="30">
        <v>38.270752000000002</v>
      </c>
      <c r="M890" s="19">
        <f t="shared" si="256"/>
        <v>3.2548098677066761E-2</v>
      </c>
      <c r="O890" s="30">
        <v>46.259998000000003</v>
      </c>
      <c r="P890" s="19">
        <f t="shared" si="257"/>
        <v>-2.5873867488703794E-3</v>
      </c>
      <c r="R890" s="20">
        <f t="shared" si="247"/>
        <v>1.4159153142581855E-4</v>
      </c>
      <c r="S890" s="20">
        <f t="shared" si="248"/>
        <v>1.2239269039897589E-4</v>
      </c>
      <c r="U890" s="20">
        <f t="shared" si="258"/>
        <v>1.7658902338462616E-4</v>
      </c>
      <c r="V890" s="20">
        <f t="shared" si="259"/>
        <v>1.5256228569367685E-4</v>
      </c>
      <c r="X890" s="20">
        <f t="shared" si="249"/>
        <v>1.729073535996488E-4</v>
      </c>
      <c r="Y890" s="20">
        <f t="shared" si="250"/>
        <v>1.4621149065534243E-4</v>
      </c>
      <c r="AA890" s="20">
        <f t="shared" si="260"/>
        <v>7.6228165581882586E-5</v>
      </c>
      <c r="AB890" s="50">
        <f t="shared" si="261"/>
        <v>7.5066255054482501E-5</v>
      </c>
      <c r="AD890" s="51">
        <f t="shared" si="262"/>
        <v>1.2471722115467281</v>
      </c>
      <c r="AE890" s="21">
        <f t="shared" si="263"/>
        <v>1.2464983423140228</v>
      </c>
      <c r="AG890" s="21">
        <f t="shared" si="251"/>
        <v>1.2211701636283028</v>
      </c>
      <c r="AH890" s="21">
        <f t="shared" si="252"/>
        <v>1.1946096631973853</v>
      </c>
      <c r="AJ890" s="21">
        <f t="shared" si="264"/>
        <v>0.53836670042529633</v>
      </c>
      <c r="AK890" s="21">
        <f t="shared" si="265"/>
        <v>0.61332302451871434</v>
      </c>
    </row>
    <row r="891" spans="1:37" ht="17" thickBot="1" x14ac:dyDescent="0.25">
      <c r="A891" s="16">
        <v>43199</v>
      </c>
      <c r="B891" s="16"/>
      <c r="C891" s="17">
        <v>2619</v>
      </c>
      <c r="D891" s="19">
        <f t="shared" si="253"/>
        <v>5.0849083757076308E-3</v>
      </c>
      <c r="F891" s="67">
        <v>1514.46</v>
      </c>
      <c r="G891" s="19">
        <f t="shared" si="254"/>
        <v>7.665367078570906E-4</v>
      </c>
      <c r="I891" s="30">
        <v>130.727768</v>
      </c>
      <c r="J891" s="48">
        <f t="shared" si="255"/>
        <v>6.2964277348132036E-4</v>
      </c>
      <c r="L891" s="30">
        <v>37.064377</v>
      </c>
      <c r="M891" s="19">
        <f t="shared" si="256"/>
        <v>1.0802749047889026E-2</v>
      </c>
      <c r="O891" s="30">
        <v>46.380001</v>
      </c>
      <c r="P891" s="19">
        <f t="shared" si="257"/>
        <v>1.5991215071578635E-2</v>
      </c>
      <c r="R891" s="20">
        <f t="shared" si="247"/>
        <v>1.4046140041968749E-4</v>
      </c>
      <c r="S891" s="20">
        <f t="shared" si="248"/>
        <v>1.2091164721709088E-4</v>
      </c>
      <c r="U891" s="20">
        <f t="shared" si="258"/>
        <v>1.7268134166589395E-4</v>
      </c>
      <c r="V891" s="20">
        <f t="shared" si="259"/>
        <v>1.4740439790355116E-4</v>
      </c>
      <c r="X891" s="20">
        <f t="shared" si="249"/>
        <v>1.704473182854951E-4</v>
      </c>
      <c r="Y891" s="20">
        <f t="shared" si="250"/>
        <v>1.4333039542732584E-4</v>
      </c>
      <c r="AA891" s="20">
        <f t="shared" si="260"/>
        <v>7.7611575110262648E-5</v>
      </c>
      <c r="AB891" s="50">
        <f t="shared" si="261"/>
        <v>7.7321660889150738E-5</v>
      </c>
      <c r="AD891" s="51">
        <f t="shared" si="262"/>
        <v>1.2293864446028293</v>
      </c>
      <c r="AE891" s="21">
        <f t="shared" si="263"/>
        <v>1.2191083431267282</v>
      </c>
      <c r="AG891" s="21">
        <f t="shared" si="251"/>
        <v>1.2134815527697438</v>
      </c>
      <c r="AH891" s="21">
        <f t="shared" si="252"/>
        <v>1.1854142981774387</v>
      </c>
      <c r="AJ891" s="21">
        <f t="shared" si="264"/>
        <v>0.55254735378093511</v>
      </c>
      <c r="AK891" s="21">
        <f t="shared" si="265"/>
        <v>0.63948893815269525</v>
      </c>
    </row>
    <row r="892" spans="1:37" ht="17" thickBot="1" x14ac:dyDescent="0.25">
      <c r="A892" s="16">
        <v>43196</v>
      </c>
      <c r="B892" s="16"/>
      <c r="C892" s="17">
        <v>2605.75</v>
      </c>
      <c r="D892" s="19">
        <f t="shared" si="253"/>
        <v>-2.103879026955946E-2</v>
      </c>
      <c r="F892" s="67">
        <v>1513.3</v>
      </c>
      <c r="G892" s="19">
        <f t="shared" si="254"/>
        <v>-1.9203722787164756E-2</v>
      </c>
      <c r="I892" s="30">
        <v>130.64550800000001</v>
      </c>
      <c r="J892" s="48">
        <f t="shared" si="255"/>
        <v>-3.469957975736282E-2</v>
      </c>
      <c r="L892" s="30">
        <v>36.668258999999999</v>
      </c>
      <c r="M892" s="19">
        <f t="shared" si="256"/>
        <v>-2.6064050311983888E-2</v>
      </c>
      <c r="O892" s="30">
        <v>45.650002000000001</v>
      </c>
      <c r="P892" s="19">
        <f t="shared" si="257"/>
        <v>-2.227451322070062E-2</v>
      </c>
      <c r="R892" s="20">
        <f t="shared" si="247"/>
        <v>1.4026535163869262E-4</v>
      </c>
      <c r="S892" s="20">
        <f t="shared" si="248"/>
        <v>1.2096670838666631E-4</v>
      </c>
      <c r="U892" s="20">
        <f t="shared" si="258"/>
        <v>1.724877692723754E-4</v>
      </c>
      <c r="V892" s="20">
        <f t="shared" si="259"/>
        <v>1.4757546120491911E-4</v>
      </c>
      <c r="X892" s="20">
        <f t="shared" si="249"/>
        <v>1.7023294363737118E-4</v>
      </c>
      <c r="Y892" s="20">
        <f t="shared" si="250"/>
        <v>1.4299888825628247E-4</v>
      </c>
      <c r="AA892" s="20">
        <f t="shared" si="260"/>
        <v>7.653867805149614E-5</v>
      </c>
      <c r="AB892" s="50">
        <f t="shared" si="261"/>
        <v>7.7273580738649095E-5</v>
      </c>
      <c r="AD892" s="51">
        <f t="shared" si="262"/>
        <v>1.2297247128904936</v>
      </c>
      <c r="AE892" s="21">
        <f t="shared" si="263"/>
        <v>1.2199675693679186</v>
      </c>
      <c r="AG892" s="21">
        <f t="shared" si="251"/>
        <v>1.2136492843640503</v>
      </c>
      <c r="AH892" s="21">
        <f t="shared" si="252"/>
        <v>1.1821342430777813</v>
      </c>
      <c r="AJ892" s="21">
        <f t="shared" si="264"/>
        <v>0.54567059617581792</v>
      </c>
      <c r="AK892" s="21">
        <f t="shared" si="265"/>
        <v>0.63880039201898842</v>
      </c>
    </row>
    <row r="893" spans="1:37" ht="17" thickBot="1" x14ac:dyDescent="0.25">
      <c r="A893" s="16">
        <v>43195</v>
      </c>
      <c r="B893" s="16"/>
      <c r="C893" s="17">
        <v>2661.75</v>
      </c>
      <c r="D893" s="19">
        <f t="shared" si="253"/>
        <v>5.5723460521344137E-3</v>
      </c>
      <c r="F893" s="67">
        <v>1542.93</v>
      </c>
      <c r="G893" s="19">
        <f t="shared" si="254"/>
        <v>7.3580298499666963E-3</v>
      </c>
      <c r="I893" s="30">
        <v>135.341812</v>
      </c>
      <c r="J893" s="48">
        <f t="shared" si="255"/>
        <v>2.0319749333093773E-2</v>
      </c>
      <c r="L893" s="30">
        <v>37.649559000000004</v>
      </c>
      <c r="M893" s="19">
        <f t="shared" si="256"/>
        <v>1.5048506271900575E-2</v>
      </c>
      <c r="O893" s="30">
        <v>46.689999</v>
      </c>
      <c r="P893" s="19">
        <f t="shared" si="257"/>
        <v>1.2866823657156079E-3</v>
      </c>
      <c r="R893" s="20">
        <f t="shared" si="247"/>
        <v>1.3519124441960915E-4</v>
      </c>
      <c r="S893" s="20">
        <f t="shared" si="248"/>
        <v>1.1679170196398354E-4</v>
      </c>
      <c r="U893" s="20">
        <f t="shared" si="258"/>
        <v>1.640674471436707E-4</v>
      </c>
      <c r="V893" s="20">
        <f t="shared" si="259"/>
        <v>1.3990326928102091E-4</v>
      </c>
      <c r="X893" s="20">
        <f t="shared" si="249"/>
        <v>1.6375216090903683E-4</v>
      </c>
      <c r="Y893" s="20">
        <f t="shared" si="250"/>
        <v>1.371633541261336E-4</v>
      </c>
      <c r="AA893" s="20">
        <f t="shared" si="260"/>
        <v>7.1691686981324476E-5</v>
      </c>
      <c r="AB893" s="50">
        <f t="shared" si="261"/>
        <v>7.2894692103800198E-5</v>
      </c>
      <c r="AD893" s="51">
        <f t="shared" si="262"/>
        <v>1.2135952135660135</v>
      </c>
      <c r="AE893" s="21">
        <f t="shared" si="263"/>
        <v>1.1978870667041446</v>
      </c>
      <c r="AG893" s="21">
        <f t="shared" si="251"/>
        <v>1.2112630637586246</v>
      </c>
      <c r="AH893" s="21">
        <f t="shared" si="252"/>
        <v>1.17442722230756</v>
      </c>
      <c r="AJ893" s="21">
        <f t="shared" si="264"/>
        <v>0.53029829919167293</v>
      </c>
      <c r="AK893" s="21">
        <f t="shared" si="265"/>
        <v>0.62414273341336879</v>
      </c>
    </row>
    <row r="894" spans="1:37" ht="17" thickBot="1" x14ac:dyDescent="0.25">
      <c r="A894" s="16">
        <v>43194</v>
      </c>
      <c r="B894" s="16"/>
      <c r="C894" s="17">
        <v>2647</v>
      </c>
      <c r="D894" s="19">
        <f t="shared" si="253"/>
        <v>1.2914952645173727E-2</v>
      </c>
      <c r="F894" s="67">
        <v>1531.66</v>
      </c>
      <c r="G894" s="19">
        <f t="shared" si="254"/>
        <v>1.2902159177330175E-2</v>
      </c>
      <c r="I894" s="30">
        <v>132.646469</v>
      </c>
      <c r="J894" s="48">
        <f t="shared" si="255"/>
        <v>8.2719645447992818E-4</v>
      </c>
      <c r="L894" s="30">
        <v>37.091388999999999</v>
      </c>
      <c r="M894" s="19">
        <f t="shared" si="256"/>
        <v>3.6541492401371833E-3</v>
      </c>
      <c r="O894" s="30">
        <v>46.630001</v>
      </c>
      <c r="P894" s="19">
        <f t="shared" si="257"/>
        <v>1.3035020921899232E-2</v>
      </c>
      <c r="R894" s="20">
        <f t="shared" si="247"/>
        <v>1.3518500622942644E-4</v>
      </c>
      <c r="S894" s="20">
        <f t="shared" si="248"/>
        <v>1.1735969396576873E-4</v>
      </c>
      <c r="U894" s="20">
        <f t="shared" si="258"/>
        <v>1.6317740674895957E-4</v>
      </c>
      <c r="V894" s="20">
        <f t="shared" si="259"/>
        <v>1.3882976007096914E-4</v>
      </c>
      <c r="X894" s="20">
        <f t="shared" si="249"/>
        <v>1.6311526804180034E-4</v>
      </c>
      <c r="Y894" s="20">
        <f t="shared" si="250"/>
        <v>1.3637763436572098E-4</v>
      </c>
      <c r="AA894" s="20">
        <f t="shared" si="260"/>
        <v>7.2468387642584276E-5</v>
      </c>
      <c r="AB894" s="50">
        <f t="shared" si="261"/>
        <v>7.4496341125482597E-5</v>
      </c>
      <c r="AD894" s="51">
        <f t="shared" si="262"/>
        <v>1.2070673464483659</v>
      </c>
      <c r="AE894" s="21">
        <f t="shared" si="263"/>
        <v>1.1829424172788212</v>
      </c>
      <c r="AG894" s="21">
        <f t="shared" si="251"/>
        <v>1.2066076896499354</v>
      </c>
      <c r="AH894" s="21">
        <f t="shared" si="252"/>
        <v>1.1620483128176813</v>
      </c>
      <c r="AJ894" s="21">
        <f t="shared" si="264"/>
        <v>0.53606823466498976</v>
      </c>
      <c r="AK894" s="21">
        <f t="shared" si="265"/>
        <v>0.63476938809342465</v>
      </c>
    </row>
    <row r="895" spans="1:37" ht="17" thickBot="1" x14ac:dyDescent="0.25">
      <c r="A895" s="16">
        <v>43193</v>
      </c>
      <c r="B895" s="16"/>
      <c r="C895" s="17">
        <v>2613.25</v>
      </c>
      <c r="D895" s="19">
        <f t="shared" si="253"/>
        <v>1.4854368932038842E-2</v>
      </c>
      <c r="F895" s="67">
        <v>1512.15</v>
      </c>
      <c r="G895" s="19">
        <f t="shared" si="254"/>
        <v>1.3145464412775754E-2</v>
      </c>
      <c r="I895" s="30">
        <v>132.536835</v>
      </c>
      <c r="J895" s="48">
        <f t="shared" si="255"/>
        <v>8.1311514564206266E-3</v>
      </c>
      <c r="L895" s="30">
        <v>36.956344999999999</v>
      </c>
      <c r="M895" s="19">
        <f t="shared" si="256"/>
        <v>9.0222775710389058E-3</v>
      </c>
      <c r="O895" s="30">
        <v>46.029998999999997</v>
      </c>
      <c r="P895" s="19">
        <f t="shared" si="257"/>
        <v>-4.6405655686762137E-2</v>
      </c>
      <c r="R895" s="20">
        <f t="shared" si="247"/>
        <v>1.3343515460553917E-4</v>
      </c>
      <c r="S895" s="20">
        <f t="shared" si="248"/>
        <v>1.1608411134852001E-4</v>
      </c>
      <c r="U895" s="20">
        <f t="shared" si="258"/>
        <v>1.6329272420614988E-4</v>
      </c>
      <c r="V895" s="20">
        <f t="shared" si="259"/>
        <v>1.3920815551243302E-4</v>
      </c>
      <c r="X895" s="20">
        <f t="shared" si="249"/>
        <v>1.6316903699854109E-4</v>
      </c>
      <c r="Y895" s="20">
        <f t="shared" si="250"/>
        <v>1.3724764164316965E-4</v>
      </c>
      <c r="AA895" s="20">
        <f t="shared" si="260"/>
        <v>7.0709979721969435E-5</v>
      </c>
      <c r="AB895" s="50">
        <f t="shared" si="261"/>
        <v>7.3399414581476184E-5</v>
      </c>
      <c r="AD895" s="51">
        <f t="shared" si="262"/>
        <v>1.2237608948621943</v>
      </c>
      <c r="AE895" s="21">
        <f t="shared" si="263"/>
        <v>1.1992007682643799</v>
      </c>
      <c r="AG895" s="21">
        <f t="shared" si="251"/>
        <v>1.2228339486764277</v>
      </c>
      <c r="AH895" s="21">
        <f t="shared" si="252"/>
        <v>1.1823120326184025</v>
      </c>
      <c r="AJ895" s="21">
        <f t="shared" si="264"/>
        <v>0.52992016932121211</v>
      </c>
      <c r="AK895" s="21">
        <f t="shared" si="265"/>
        <v>0.63229509817332963</v>
      </c>
    </row>
    <row r="896" spans="1:37" ht="17" thickBot="1" x14ac:dyDescent="0.25">
      <c r="A896" s="16">
        <v>43192</v>
      </c>
      <c r="B896" s="16"/>
      <c r="C896" s="17">
        <v>2575</v>
      </c>
      <c r="D896" s="19">
        <f t="shared" si="253"/>
        <v>-2.5728339008702195E-2</v>
      </c>
      <c r="F896" s="67">
        <v>1492.53</v>
      </c>
      <c r="G896" s="19">
        <f t="shared" si="254"/>
        <v>-2.4126635413193154E-2</v>
      </c>
      <c r="I896" s="30">
        <v>131.46785</v>
      </c>
      <c r="J896" s="48">
        <f t="shared" si="255"/>
        <v>-2.368017179113624E-2</v>
      </c>
      <c r="L896" s="30">
        <v>36.625895999999997</v>
      </c>
      <c r="M896" s="19">
        <f t="shared" si="256"/>
        <v>-4.3833215802751679E-2</v>
      </c>
      <c r="O896" s="30">
        <v>48.27</v>
      </c>
      <c r="P896" s="19">
        <f t="shared" si="257"/>
        <v>-2.916333408762406E-2</v>
      </c>
      <c r="R896" s="20">
        <f t="shared" si="247"/>
        <v>1.3113538569292757E-4</v>
      </c>
      <c r="S896" s="20">
        <f t="shared" si="248"/>
        <v>1.1435263644796604E-4</v>
      </c>
      <c r="U896" s="20">
        <f t="shared" si="258"/>
        <v>1.6220549958346556E-4</v>
      </c>
      <c r="V896" s="20">
        <f t="shared" si="259"/>
        <v>1.3805122543857017E-4</v>
      </c>
      <c r="X896" s="20">
        <f t="shared" si="249"/>
        <v>1.6202567568916263E-4</v>
      </c>
      <c r="Y896" s="20">
        <f t="shared" si="250"/>
        <v>1.3614680940756598E-4</v>
      </c>
      <c r="AA896" s="20">
        <f t="shared" si="260"/>
        <v>7.85510098149009E-5</v>
      </c>
      <c r="AB896" s="50">
        <f t="shared" si="261"/>
        <v>7.9440164135794554E-5</v>
      </c>
      <c r="AD896" s="51">
        <f t="shared" si="262"/>
        <v>1.2369315782034085</v>
      </c>
      <c r="AE896" s="21">
        <f t="shared" si="263"/>
        <v>1.2072412996038593</v>
      </c>
      <c r="AG896" s="21">
        <f t="shared" si="251"/>
        <v>1.2355602939131101</v>
      </c>
      <c r="AH896" s="21">
        <f t="shared" si="252"/>
        <v>1.1905874113319368</v>
      </c>
      <c r="AJ896" s="21">
        <f t="shared" si="264"/>
        <v>0.5990069682552307</v>
      </c>
      <c r="AK896" s="21">
        <f t="shared" si="265"/>
        <v>0.69469464459564312</v>
      </c>
    </row>
    <row r="897" spans="1:37" ht="17" thickBot="1" x14ac:dyDescent="0.25">
      <c r="A897" s="16">
        <v>43188</v>
      </c>
      <c r="B897" s="16"/>
      <c r="C897" s="17">
        <v>2643</v>
      </c>
      <c r="D897" s="19">
        <f t="shared" si="253"/>
        <v>1.3614573346117043E-2</v>
      </c>
      <c r="F897" s="67">
        <v>1529.43</v>
      </c>
      <c r="G897" s="19">
        <f t="shared" si="254"/>
        <v>1.0839177015657286E-2</v>
      </c>
      <c r="I897" s="30">
        <v>134.65654000000001</v>
      </c>
      <c r="J897" s="48">
        <f t="shared" si="255"/>
        <v>1.5293161369447583E-2</v>
      </c>
      <c r="L897" s="30">
        <v>38.304924</v>
      </c>
      <c r="M897" s="19">
        <f t="shared" si="256"/>
        <v>2.95247757422894E-2</v>
      </c>
      <c r="O897" s="30">
        <v>49.720001000000003</v>
      </c>
      <c r="P897" s="19">
        <f t="shared" si="257"/>
        <v>5.2568136930208897E-3</v>
      </c>
      <c r="R897" s="20">
        <f t="shared" si="247"/>
        <v>1.2422365924517073E-4</v>
      </c>
      <c r="S897" s="20">
        <f t="shared" si="248"/>
        <v>1.1024970940440313E-4</v>
      </c>
      <c r="U897" s="20">
        <f t="shared" si="258"/>
        <v>1.5641161867182716E-4</v>
      </c>
      <c r="V897" s="20">
        <f t="shared" si="259"/>
        <v>1.3401175837047602E-4</v>
      </c>
      <c r="X897" s="20">
        <f t="shared" si="249"/>
        <v>1.5293549942280068E-4</v>
      </c>
      <c r="Y897" s="20">
        <f t="shared" si="250"/>
        <v>1.3204476083239337E-4</v>
      </c>
      <c r="AA897" s="20">
        <f t="shared" si="260"/>
        <v>7.1700920786697237E-5</v>
      </c>
      <c r="AB897" s="50">
        <f t="shared" si="261"/>
        <v>7.4404021558473256E-5</v>
      </c>
      <c r="AD897" s="51">
        <f t="shared" si="262"/>
        <v>1.2591129549897537</v>
      </c>
      <c r="AE897" s="21">
        <f t="shared" si="263"/>
        <v>1.2155293568975509</v>
      </c>
      <c r="AG897" s="21">
        <f t="shared" si="251"/>
        <v>1.2311302078210689</v>
      </c>
      <c r="AH897" s="21">
        <f t="shared" si="252"/>
        <v>1.197688062360732</v>
      </c>
      <c r="AJ897" s="21">
        <f t="shared" si="264"/>
        <v>0.5771921486001842</v>
      </c>
      <c r="AK897" s="21">
        <f t="shared" si="265"/>
        <v>0.67486818750292066</v>
      </c>
    </row>
    <row r="898" spans="1:37" ht="17" thickBot="1" x14ac:dyDescent="0.25">
      <c r="A898" s="16">
        <v>43187</v>
      </c>
      <c r="B898" s="16"/>
      <c r="C898" s="17">
        <v>2607.5</v>
      </c>
      <c r="D898" s="19">
        <f t="shared" si="253"/>
        <v>-3.1539711363853806E-3</v>
      </c>
      <c r="F898" s="67">
        <v>1513.03</v>
      </c>
      <c r="G898" s="19">
        <f t="shared" si="254"/>
        <v>-3.5677239903009195E-4</v>
      </c>
      <c r="I898" s="30">
        <v>132.62823499999999</v>
      </c>
      <c r="J898" s="48">
        <f t="shared" si="255"/>
        <v>-1.2449467592382857E-2</v>
      </c>
      <c r="L898" s="30">
        <v>37.206412999999998</v>
      </c>
      <c r="M898" s="19">
        <f t="shared" si="256"/>
        <v>-2.3898941842222299E-2</v>
      </c>
      <c r="O898" s="30">
        <v>49.459999000000003</v>
      </c>
      <c r="P898" s="19">
        <f t="shared" si="257"/>
        <v>4.8760259066227274E-3</v>
      </c>
      <c r="R898" s="20">
        <f t="shared" si="247"/>
        <v>1.2254884716973296E-4</v>
      </c>
      <c r="S898" s="20">
        <f t="shared" si="248"/>
        <v>1.093563357409939E-4</v>
      </c>
      <c r="U898" s="20">
        <f t="shared" si="258"/>
        <v>1.5584757090132846E-4</v>
      </c>
      <c r="V898" s="20">
        <f t="shared" si="259"/>
        <v>1.339102286604242E-4</v>
      </c>
      <c r="X898" s="20">
        <f t="shared" si="249"/>
        <v>1.4898518959036302E-4</v>
      </c>
      <c r="Y898" s="20">
        <f t="shared" si="250"/>
        <v>1.2897247733850115E-4</v>
      </c>
      <c r="AA898" s="20">
        <f t="shared" si="260"/>
        <v>7.1132611137698589E-5</v>
      </c>
      <c r="AB898" s="50">
        <f t="shared" si="261"/>
        <v>7.4026018893453749E-5</v>
      </c>
      <c r="AD898" s="51">
        <f t="shared" si="262"/>
        <v>1.2717179679828079</v>
      </c>
      <c r="AE898" s="21">
        <f t="shared" si="263"/>
        <v>1.2245310502866995</v>
      </c>
      <c r="AG898" s="21">
        <f t="shared" si="251"/>
        <v>1.2157208576920771</v>
      </c>
      <c r="AH898" s="21">
        <f t="shared" si="252"/>
        <v>1.1793781902492353</v>
      </c>
      <c r="AJ898" s="21">
        <f t="shared" si="264"/>
        <v>0.58044292362194394</v>
      </c>
      <c r="AK898" s="21">
        <f t="shared" si="265"/>
        <v>0.67692482920039865</v>
      </c>
    </row>
    <row r="899" spans="1:37" ht="17" thickBot="1" x14ac:dyDescent="0.25">
      <c r="A899" s="16">
        <v>43186</v>
      </c>
      <c r="B899" s="16"/>
      <c r="C899" s="17">
        <v>2615.75</v>
      </c>
      <c r="D899" s="19">
        <f t="shared" si="253"/>
        <v>-1.6450460612897122E-2</v>
      </c>
      <c r="F899" s="67">
        <v>1513.57</v>
      </c>
      <c r="G899" s="19">
        <f t="shared" si="254"/>
        <v>-1.9530743917290705E-2</v>
      </c>
      <c r="I899" s="30">
        <v>134.30020099999999</v>
      </c>
      <c r="J899" s="48">
        <f t="shared" si="255"/>
        <v>-1.4746399881030214E-2</v>
      </c>
      <c r="L899" s="30">
        <v>38.117378000000002</v>
      </c>
      <c r="M899" s="19">
        <f t="shared" si="256"/>
        <v>-3.1320684845443592E-2</v>
      </c>
      <c r="O899" s="30">
        <v>49.220001000000003</v>
      </c>
      <c r="P899" s="19">
        <f t="shared" si="257"/>
        <v>-3.5847170143921026E-2</v>
      </c>
      <c r="R899" s="20">
        <f t="shared" si="247"/>
        <v>1.2245695446630559E-4</v>
      </c>
      <c r="S899" s="20">
        <f t="shared" si="248"/>
        <v>1.0944753015744556E-4</v>
      </c>
      <c r="U899" s="20">
        <f t="shared" si="258"/>
        <v>1.552239134615254E-4</v>
      </c>
      <c r="V899" s="20">
        <f t="shared" si="259"/>
        <v>1.3359385094270711E-4</v>
      </c>
      <c r="X899" s="20">
        <f t="shared" si="249"/>
        <v>1.4799749987253068E-4</v>
      </c>
      <c r="Y899" s="20">
        <f t="shared" si="250"/>
        <v>1.2876208129710017E-4</v>
      </c>
      <c r="AA899" s="20">
        <f t="shared" si="260"/>
        <v>7.1340737119432988E-5</v>
      </c>
      <c r="AB899" s="50">
        <f t="shared" si="261"/>
        <v>7.4071996435392357E-5</v>
      </c>
      <c r="AD899" s="51">
        <f t="shared" si="262"/>
        <v>1.2675794048449551</v>
      </c>
      <c r="AE899" s="21">
        <f t="shared" si="263"/>
        <v>1.2206200610514089</v>
      </c>
      <c r="AG899" s="21">
        <f t="shared" si="251"/>
        <v>1.2085675372014306</v>
      </c>
      <c r="AH899" s="21">
        <f t="shared" si="252"/>
        <v>1.1764731566977318</v>
      </c>
      <c r="AJ899" s="21">
        <f t="shared" si="264"/>
        <v>0.58257807758123381</v>
      </c>
      <c r="AK899" s="21">
        <f t="shared" si="265"/>
        <v>0.67678088604499542</v>
      </c>
    </row>
    <row r="900" spans="1:37" ht="17" thickBot="1" x14ac:dyDescent="0.25">
      <c r="A900" s="16">
        <v>43185</v>
      </c>
      <c r="B900" s="16"/>
      <c r="C900" s="17">
        <v>2659.5</v>
      </c>
      <c r="D900" s="19">
        <f t="shared" si="253"/>
        <v>2.3770570686170833E-2</v>
      </c>
      <c r="F900" s="67">
        <v>1543.72</v>
      </c>
      <c r="G900" s="19">
        <f t="shared" si="254"/>
        <v>2.2276965458783771E-2</v>
      </c>
      <c r="I900" s="30">
        <v>136.31028699999999</v>
      </c>
      <c r="J900" s="48">
        <f t="shared" si="255"/>
        <v>3.3959470542866743E-2</v>
      </c>
      <c r="L900" s="30">
        <v>39.349842000000002</v>
      </c>
      <c r="M900" s="19">
        <f t="shared" si="256"/>
        <v>3.8661046242853603E-2</v>
      </c>
      <c r="O900" s="30">
        <v>51.049999</v>
      </c>
      <c r="P900" s="19">
        <f t="shared" si="257"/>
        <v>2.7990314136125738E-2</v>
      </c>
      <c r="R900" s="20">
        <f t="shared" si="247"/>
        <v>1.1930854084570925E-4</v>
      </c>
      <c r="S900" s="20">
        <f t="shared" si="248"/>
        <v>1.049663160007531E-4</v>
      </c>
      <c r="U900" s="20">
        <f t="shared" si="258"/>
        <v>1.5226296895311028E-4</v>
      </c>
      <c r="V900" s="20">
        <f t="shared" si="259"/>
        <v>1.3007434763324976E-4</v>
      </c>
      <c r="X900" s="20">
        <f t="shared" si="249"/>
        <v>1.4159239322080491E-4</v>
      </c>
      <c r="Y900" s="20">
        <f t="shared" si="250"/>
        <v>1.211862613062541E-4</v>
      </c>
      <c r="AA900" s="20">
        <f t="shared" si="260"/>
        <v>6.4720317398658046E-5</v>
      </c>
      <c r="AB900" s="50">
        <f t="shared" si="261"/>
        <v>6.6281542214350931E-5</v>
      </c>
      <c r="AD900" s="51">
        <f t="shared" si="262"/>
        <v>1.2762118107706804</v>
      </c>
      <c r="AE900" s="21">
        <f t="shared" si="263"/>
        <v>1.2392008464154969</v>
      </c>
      <c r="AG900" s="21">
        <f t="shared" si="251"/>
        <v>1.1867749971388328</v>
      </c>
      <c r="AH900" s="21">
        <f t="shared" si="252"/>
        <v>1.154525241272492</v>
      </c>
      <c r="AJ900" s="21">
        <f t="shared" si="264"/>
        <v>0.54246172939416692</v>
      </c>
      <c r="AK900" s="21">
        <f t="shared" si="265"/>
        <v>0.63145535386680984</v>
      </c>
    </row>
    <row r="901" spans="1:37" ht="17" thickBot="1" x14ac:dyDescent="0.25">
      <c r="A901" s="16">
        <v>43182</v>
      </c>
      <c r="B901" s="16"/>
      <c r="C901" s="17">
        <v>2597.75</v>
      </c>
      <c r="D901" s="19">
        <f t="shared" si="253"/>
        <v>-1.7213657429301032E-2</v>
      </c>
      <c r="F901" s="67">
        <v>1510.08</v>
      </c>
      <c r="G901" s="19">
        <f t="shared" si="254"/>
        <v>-2.188655780603288E-2</v>
      </c>
      <c r="I901" s="30">
        <v>131.83329800000001</v>
      </c>
      <c r="J901" s="48">
        <f t="shared" si="255"/>
        <v>-1.7767063761818358E-2</v>
      </c>
      <c r="L901" s="30">
        <v>37.885162000000001</v>
      </c>
      <c r="M901" s="19">
        <f t="shared" si="256"/>
        <v>-1.5091714886063867E-2</v>
      </c>
      <c r="O901" s="30">
        <v>49.66</v>
      </c>
      <c r="P901" s="19">
        <f t="shared" si="257"/>
        <v>-3.1402379559196558E-2</v>
      </c>
      <c r="R901" s="20">
        <f t="shared" si="247"/>
        <v>1.1314136419551558E-4</v>
      </c>
      <c r="S901" s="20">
        <f t="shared" si="248"/>
        <v>9.9605962816143252E-5</v>
      </c>
      <c r="U901" s="20">
        <f t="shared" si="258"/>
        <v>1.435076468900727E-4</v>
      </c>
      <c r="V901" s="20">
        <f t="shared" si="259"/>
        <v>1.2207086053153682E-4</v>
      </c>
      <c r="X901" s="20">
        <f t="shared" si="249"/>
        <v>1.3234420217660714E-4</v>
      </c>
      <c r="Y901" s="20">
        <f t="shared" si="250"/>
        <v>1.1251283797710045E-4</v>
      </c>
      <c r="AA901" s="20">
        <f t="shared" si="260"/>
        <v>5.7530352716107345E-5</v>
      </c>
      <c r="AB901" s="50">
        <f t="shared" si="261"/>
        <v>5.9374002075546872E-5</v>
      </c>
      <c r="AD901" s="51">
        <f t="shared" si="262"/>
        <v>1.2683924037019938</v>
      </c>
      <c r="AE901" s="21">
        <f t="shared" si="263"/>
        <v>1.2255376794746735</v>
      </c>
      <c r="AG901" s="21">
        <f t="shared" si="251"/>
        <v>1.1697242924162363</v>
      </c>
      <c r="AH901" s="21">
        <f t="shared" si="252"/>
        <v>1.1295793424012299</v>
      </c>
      <c r="AJ901" s="21">
        <f t="shared" si="264"/>
        <v>0.50848204920608153</v>
      </c>
      <c r="AK901" s="21">
        <f t="shared" si="265"/>
        <v>0.59608883240395782</v>
      </c>
    </row>
    <row r="902" spans="1:37" ht="17" thickBot="1" x14ac:dyDescent="0.25">
      <c r="A902" s="16">
        <v>43181</v>
      </c>
      <c r="B902" s="16"/>
      <c r="C902" s="17">
        <v>2643.25</v>
      </c>
      <c r="D902" s="19">
        <f t="shared" si="253"/>
        <v>-2.7591281155154967E-2</v>
      </c>
      <c r="F902" s="67">
        <v>1543.87</v>
      </c>
      <c r="G902" s="19">
        <f t="shared" si="254"/>
        <v>-2.2433989742290938E-2</v>
      </c>
      <c r="I902" s="30">
        <v>134.21795700000001</v>
      </c>
      <c r="J902" s="48">
        <f t="shared" si="255"/>
        <v>-5.7124717702131012E-2</v>
      </c>
      <c r="L902" s="30">
        <v>38.465674999999997</v>
      </c>
      <c r="M902" s="19">
        <f t="shared" si="256"/>
        <v>-2.798477855675785E-2</v>
      </c>
      <c r="O902" s="30">
        <v>51.27</v>
      </c>
      <c r="P902" s="19">
        <f t="shared" si="257"/>
        <v>-1.4606938585564722E-2</v>
      </c>
      <c r="R902" s="20">
        <f t="shared" si="247"/>
        <v>1.0983006946516021E-4</v>
      </c>
      <c r="S902" s="20">
        <f t="shared" si="248"/>
        <v>9.4295351960378598E-5</v>
      </c>
      <c r="U902" s="20">
        <f t="shared" si="258"/>
        <v>1.40374851729651E-4</v>
      </c>
      <c r="V902" s="20">
        <f t="shared" si="259"/>
        <v>1.1826548683036448E-4</v>
      </c>
      <c r="X902" s="20">
        <f t="shared" si="249"/>
        <v>1.2941660112962723E-4</v>
      </c>
      <c r="Y902" s="20">
        <f t="shared" si="250"/>
        <v>1.0897764310192994E-4</v>
      </c>
      <c r="AA902" s="20">
        <f t="shared" si="260"/>
        <v>5.0975132247057529E-5</v>
      </c>
      <c r="AB902" s="50">
        <f t="shared" si="261"/>
        <v>5.0729133917948564E-5</v>
      </c>
      <c r="AD902" s="51">
        <f t="shared" si="262"/>
        <v>1.2781094686840753</v>
      </c>
      <c r="AE902" s="21">
        <f t="shared" si="263"/>
        <v>1.2542027191335767</v>
      </c>
      <c r="AG902" s="21">
        <f t="shared" si="251"/>
        <v>1.1783348745916997</v>
      </c>
      <c r="AH902" s="21">
        <f t="shared" si="252"/>
        <v>1.1557053538303841</v>
      </c>
      <c r="AJ902" s="21">
        <f t="shared" si="264"/>
        <v>0.46412728768443168</v>
      </c>
      <c r="AK902" s="21">
        <f t="shared" si="265"/>
        <v>0.53798127758475456</v>
      </c>
    </row>
    <row r="903" spans="1:37" ht="17" thickBot="1" x14ac:dyDescent="0.25">
      <c r="A903" s="16">
        <v>43180</v>
      </c>
      <c r="B903" s="16"/>
      <c r="C903" s="17">
        <v>2718.25</v>
      </c>
      <c r="D903" s="19">
        <f t="shared" si="253"/>
        <v>-1.9276666054709457E-3</v>
      </c>
      <c r="F903" s="67">
        <v>1579.3</v>
      </c>
      <c r="G903" s="19">
        <f t="shared" si="254"/>
        <v>5.6609420469813099E-3</v>
      </c>
      <c r="I903" s="30">
        <v>142.34963999999999</v>
      </c>
      <c r="J903" s="48">
        <f t="shared" si="255"/>
        <v>1.1294184751745151E-2</v>
      </c>
      <c r="L903" s="30">
        <v>39.573120000000003</v>
      </c>
      <c r="M903" s="19">
        <f t="shared" si="256"/>
        <v>-1.3522446542046929E-3</v>
      </c>
      <c r="O903" s="30">
        <v>52.029998999999997</v>
      </c>
      <c r="P903" s="19">
        <f t="shared" si="257"/>
        <v>-5.5428325688073876E-3</v>
      </c>
      <c r="R903" s="20">
        <f t="shared" si="247"/>
        <v>1.0101815744575171E-4</v>
      </c>
      <c r="S903" s="20">
        <f t="shared" si="248"/>
        <v>8.8329042489675922E-5</v>
      </c>
      <c r="U903" s="20">
        <f t="shared" si="258"/>
        <v>1.2203849453240878E-4</v>
      </c>
      <c r="V903" s="20">
        <f t="shared" si="259"/>
        <v>1.0315166238737808E-4</v>
      </c>
      <c r="X903" s="20">
        <f t="shared" si="249"/>
        <v>1.1981757141833124E-4</v>
      </c>
      <c r="Y903" s="20">
        <f t="shared" si="250"/>
        <v>1.0107677113862011E-4</v>
      </c>
      <c r="AA903" s="20">
        <f t="shared" si="260"/>
        <v>4.6575689790181849E-5</v>
      </c>
      <c r="AB903" s="50">
        <f t="shared" si="261"/>
        <v>4.7119628501265586E-5</v>
      </c>
      <c r="AD903" s="51">
        <f t="shared" si="262"/>
        <v>1.2080847405868129</v>
      </c>
      <c r="AE903" s="21">
        <f t="shared" si="263"/>
        <v>1.1678113956622438</v>
      </c>
      <c r="AG903" s="21">
        <f t="shared" si="251"/>
        <v>1.1860993552834806</v>
      </c>
      <c r="AH903" s="21">
        <f t="shared" si="252"/>
        <v>1.1443209197069488</v>
      </c>
      <c r="AJ903" s="21">
        <f t="shared" si="264"/>
        <v>0.46106255516681449</v>
      </c>
      <c r="AK903" s="21">
        <f t="shared" si="265"/>
        <v>0.53345566954122736</v>
      </c>
    </row>
    <row r="904" spans="1:37" ht="17" thickBot="1" x14ac:dyDescent="0.25">
      <c r="A904" s="16">
        <v>43179</v>
      </c>
      <c r="B904" s="16"/>
      <c r="C904" s="17">
        <v>2723.5</v>
      </c>
      <c r="D904" s="19">
        <f t="shared" si="253"/>
        <v>2.7545679919205313E-4</v>
      </c>
      <c r="F904" s="67">
        <v>1570.41</v>
      </c>
      <c r="G904" s="19">
        <f t="shared" si="254"/>
        <v>-9.5507334963218504E-5</v>
      </c>
      <c r="I904" s="30">
        <v>140.759872</v>
      </c>
      <c r="J904" s="48">
        <f t="shared" si="255"/>
        <v>1.2553575253962279E-2</v>
      </c>
      <c r="L904" s="30">
        <v>39.626705000000001</v>
      </c>
      <c r="M904" s="19">
        <f t="shared" si="256"/>
        <v>2.2587727634790777E-3</v>
      </c>
      <c r="O904" s="30">
        <v>52.32</v>
      </c>
      <c r="P904" s="19">
        <f t="shared" si="257"/>
        <v>-1.9076307480972998E-3</v>
      </c>
      <c r="R904" s="20">
        <f t="shared" ref="R904:R967" si="266">VAR(D904:D993)</f>
        <v>1.0096732884128684E-4</v>
      </c>
      <c r="S904" s="20">
        <f t="shared" ref="S904:S967" si="267">VAR(G904:G993)</f>
        <v>9.0027336355395776E-5</v>
      </c>
      <c r="U904" s="20">
        <f t="shared" si="258"/>
        <v>1.2221537523590586E-4</v>
      </c>
      <c r="V904" s="20">
        <f t="shared" si="259"/>
        <v>1.016450562356802E-4</v>
      </c>
      <c r="X904" s="20">
        <f t="shared" ref="X904:X967" si="268">COVAR(D904:D993,M904:M993)</f>
        <v>1.1974522111215345E-4</v>
      </c>
      <c r="Y904" s="20">
        <f t="shared" ref="Y904:Y967" si="269">COVAR(G904:G993,M904:M993)</f>
        <v>1.0180646395833076E-4</v>
      </c>
      <c r="AA904" s="20">
        <f t="shared" si="260"/>
        <v>4.645747987856342E-5</v>
      </c>
      <c r="AB904" s="50">
        <f t="shared" si="261"/>
        <v>4.7773154026503674E-5</v>
      </c>
      <c r="AD904" s="51">
        <f t="shared" si="262"/>
        <v>1.210444770981506</v>
      </c>
      <c r="AE904" s="21">
        <f t="shared" si="263"/>
        <v>1.1290465801900638</v>
      </c>
      <c r="AG904" s="21">
        <f t="shared" ref="AG904:AG967" si="270">X904/R904</f>
        <v>1.1859798856359176</v>
      </c>
      <c r="AH904" s="21">
        <f t="shared" ref="AH904:AH967" si="271">Y904/S904</f>
        <v>1.130839454767774</v>
      </c>
      <c r="AJ904" s="21">
        <f t="shared" si="264"/>
        <v>0.46012388771412521</v>
      </c>
      <c r="AK904" s="21">
        <f t="shared" si="265"/>
        <v>0.53065164382862917</v>
      </c>
    </row>
    <row r="905" spans="1:37" ht="17" thickBot="1" x14ac:dyDescent="0.25">
      <c r="A905" s="16">
        <v>43178</v>
      </c>
      <c r="B905" s="16"/>
      <c r="C905" s="17">
        <v>2722.75</v>
      </c>
      <c r="D905" s="19">
        <f t="shared" ref="D905:D968" si="272">C905/C906 - 1</f>
        <v>-1.0898192716374488E-2</v>
      </c>
      <c r="F905" s="67">
        <v>1570.56</v>
      </c>
      <c r="G905" s="19">
        <f t="shared" ref="G905:G968" si="273">F905/F906 - 1</f>
        <v>-9.7664008070363906E-3</v>
      </c>
      <c r="I905" s="30">
        <v>139.01473999999999</v>
      </c>
      <c r="J905" s="48">
        <f t="shared" ref="J905:J968" si="274">I905/I906-1</f>
        <v>-2.7546967089494889E-2</v>
      </c>
      <c r="L905" s="30">
        <v>39.537399000000001</v>
      </c>
      <c r="M905" s="19">
        <f t="shared" ref="M905:M968" si="275">L905/L906 - 1</f>
        <v>-1.6440627167070176E-2</v>
      </c>
      <c r="O905" s="30">
        <v>52.419998</v>
      </c>
      <c r="P905" s="19">
        <f t="shared" ref="P905:P968" si="276">O905/O906 - 1</f>
        <v>1.924942640482219E-2</v>
      </c>
      <c r="R905" s="20">
        <f t="shared" si="266"/>
        <v>1.0099831662845727E-4</v>
      </c>
      <c r="S905" s="20">
        <f t="shared" si="267"/>
        <v>9.0046093834244829E-5</v>
      </c>
      <c r="U905" s="20">
        <f t="shared" ref="U905:U968" si="277">COVAR(D905:D994,J905:J994)</f>
        <v>1.2238099807436846E-4</v>
      </c>
      <c r="V905" s="20">
        <f t="shared" ref="V905:V968" si="278">COVAR(G905:G994,J905:J994)</f>
        <v>1.0183390175042327E-4</v>
      </c>
      <c r="X905" s="20">
        <f t="shared" si="268"/>
        <v>1.1965293715576975E-4</v>
      </c>
      <c r="Y905" s="20">
        <f t="shared" si="269"/>
        <v>1.0172405553512044E-4</v>
      </c>
      <c r="AA905" s="20">
        <f t="shared" ref="AA905:AA968" si="279">COVAR(D905:D994,P905:P994)</f>
        <v>4.6384510471627447E-5</v>
      </c>
      <c r="AB905" s="50">
        <f t="shared" ref="AB905:AB968" si="280">COVAR(G905:G994,P905:P994)</f>
        <v>4.7702675882781375E-5</v>
      </c>
      <c r="AD905" s="51">
        <f t="shared" ref="AD905:AD968" si="281">U905/R905</f>
        <v>1.2117132459204416</v>
      </c>
      <c r="AE905" s="21">
        <f t="shared" ref="AE905:AE968" si="282">V905/S905</f>
        <v>1.1309085981883591</v>
      </c>
      <c r="AG905" s="21">
        <f t="shared" si="270"/>
        <v>1.1847022915831089</v>
      </c>
      <c r="AH905" s="21">
        <f t="shared" si="271"/>
        <v>1.1296887094555392</v>
      </c>
      <c r="AJ905" s="21">
        <f t="shared" ref="AJ905:AJ968" si="283">AA905/R905</f>
        <v>0.45926023343797151</v>
      </c>
      <c r="AK905" s="21">
        <f t="shared" ref="AK905:AK968" si="284">AB905/S905</f>
        <v>0.52975841429159132</v>
      </c>
    </row>
    <row r="906" spans="1:37" ht="17" thickBot="1" x14ac:dyDescent="0.25">
      <c r="A906" s="16">
        <v>43175</v>
      </c>
      <c r="B906" s="16"/>
      <c r="C906" s="17">
        <v>2752.75</v>
      </c>
      <c r="D906" s="19">
        <f t="shared" si="272"/>
        <v>4.5429765582416515E-4</v>
      </c>
      <c r="F906" s="67">
        <v>1586.05</v>
      </c>
      <c r="G906" s="19">
        <f t="shared" si="273"/>
        <v>5.9811495477668508E-3</v>
      </c>
      <c r="I906" s="30">
        <v>142.952652</v>
      </c>
      <c r="J906" s="48">
        <f t="shared" si="274"/>
        <v>1.2227488295960542E-2</v>
      </c>
      <c r="L906" s="30">
        <v>40.198284000000001</v>
      </c>
      <c r="M906" s="19">
        <f t="shared" si="275"/>
        <v>-7.0595889718144678E-3</v>
      </c>
      <c r="O906" s="30">
        <v>51.43</v>
      </c>
      <c r="P906" s="19">
        <f t="shared" si="276"/>
        <v>-1.2291146533512598E-2</v>
      </c>
      <c r="R906" s="20">
        <f t="shared" si="266"/>
        <v>9.9513494379936492E-5</v>
      </c>
      <c r="S906" s="20">
        <f t="shared" si="267"/>
        <v>8.8862863643012117E-5</v>
      </c>
      <c r="U906" s="20">
        <f t="shared" si="277"/>
        <v>1.1862044415067225E-4</v>
      </c>
      <c r="V906" s="20">
        <f t="shared" si="278"/>
        <v>9.8475886773905725E-5</v>
      </c>
      <c r="X906" s="20">
        <f t="shared" si="268"/>
        <v>1.1721169885601865E-4</v>
      </c>
      <c r="Y906" s="20">
        <f t="shared" si="269"/>
        <v>9.9376338748697718E-5</v>
      </c>
      <c r="AA906" s="20">
        <f t="shared" si="279"/>
        <v>4.8978256315517535E-5</v>
      </c>
      <c r="AB906" s="50">
        <f t="shared" si="280"/>
        <v>4.9844476669373812E-5</v>
      </c>
      <c r="AD906" s="51">
        <f t="shared" si="281"/>
        <v>1.192003606041474</v>
      </c>
      <c r="AE906" s="21">
        <f t="shared" si="282"/>
        <v>1.1081781830654469</v>
      </c>
      <c r="AG906" s="21">
        <f t="shared" si="270"/>
        <v>1.1778472817818204</v>
      </c>
      <c r="AH906" s="21">
        <f t="shared" si="271"/>
        <v>1.118311234577374</v>
      </c>
      <c r="AJ906" s="21">
        <f t="shared" si="283"/>
        <v>0.49217703207689117</v>
      </c>
      <c r="AK906" s="21">
        <f t="shared" si="284"/>
        <v>0.56091458935662397</v>
      </c>
    </row>
    <row r="907" spans="1:37" ht="17" thickBot="1" x14ac:dyDescent="0.25">
      <c r="A907" s="16">
        <v>43174</v>
      </c>
      <c r="B907" s="16"/>
      <c r="C907" s="17">
        <v>2751.5</v>
      </c>
      <c r="D907" s="19">
        <f t="shared" si="272"/>
        <v>6.3642149286291527E-4</v>
      </c>
      <c r="F907" s="67">
        <v>1576.62</v>
      </c>
      <c r="G907" s="19">
        <f t="shared" si="273"/>
        <v>-4.8538480474149548E-3</v>
      </c>
      <c r="I907" s="30">
        <v>141.22581500000001</v>
      </c>
      <c r="J907" s="48">
        <f t="shared" si="274"/>
        <v>1.3308013586722955E-2</v>
      </c>
      <c r="L907" s="30">
        <v>40.484085</v>
      </c>
      <c r="M907" s="19">
        <f t="shared" si="275"/>
        <v>1.1043430735144799E-3</v>
      </c>
      <c r="O907" s="30">
        <v>52.07</v>
      </c>
      <c r="P907" s="19">
        <f t="shared" si="276"/>
        <v>-2.7819286261775877E-2</v>
      </c>
      <c r="R907" s="20">
        <f t="shared" si="266"/>
        <v>9.9512259246672786E-5</v>
      </c>
      <c r="S907" s="20">
        <f t="shared" si="267"/>
        <v>8.8584643225270401E-5</v>
      </c>
      <c r="U907" s="20">
        <f t="shared" si="277"/>
        <v>1.1865944808881742E-4</v>
      </c>
      <c r="V907" s="20">
        <f t="shared" si="278"/>
        <v>9.7845078920912011E-5</v>
      </c>
      <c r="X907" s="20">
        <f t="shared" si="268"/>
        <v>1.1717536218164502E-4</v>
      </c>
      <c r="Y907" s="20">
        <f t="shared" si="269"/>
        <v>9.9672374844885712E-5</v>
      </c>
      <c r="AA907" s="20">
        <f t="shared" si="279"/>
        <v>4.8933578034519942E-5</v>
      </c>
      <c r="AB907" s="50">
        <f t="shared" si="280"/>
        <v>5.0548524386118151E-5</v>
      </c>
      <c r="AD907" s="51">
        <f t="shared" si="281"/>
        <v>1.1924103521223675</v>
      </c>
      <c r="AE907" s="21">
        <f t="shared" si="282"/>
        <v>1.1045377094548132</v>
      </c>
      <c r="AG907" s="21">
        <f t="shared" si="270"/>
        <v>1.1774967533516509</v>
      </c>
      <c r="AH907" s="21">
        <f t="shared" si="271"/>
        <v>1.1251653922838438</v>
      </c>
      <c r="AJ907" s="21">
        <f t="shared" si="283"/>
        <v>0.49173416828194511</v>
      </c>
      <c r="AK907" s="21">
        <f t="shared" si="284"/>
        <v>0.57062401050228817</v>
      </c>
    </row>
    <row r="908" spans="1:37" ht="17" thickBot="1" x14ac:dyDescent="0.25">
      <c r="A908" s="16">
        <v>43173</v>
      </c>
      <c r="B908" s="16"/>
      <c r="C908" s="17">
        <v>2749.75</v>
      </c>
      <c r="D908" s="19">
        <f t="shared" si="272"/>
        <v>-6.772620552645825E-3</v>
      </c>
      <c r="F908" s="67">
        <v>1584.31</v>
      </c>
      <c r="G908" s="19">
        <f t="shared" si="273"/>
        <v>-4.8616563550140102E-3</v>
      </c>
      <c r="I908" s="30">
        <v>139.37106299999999</v>
      </c>
      <c r="J908" s="48">
        <f t="shared" si="274"/>
        <v>-7.4825997616054796E-3</v>
      </c>
      <c r="L908" s="30">
        <v>40.439425999999997</v>
      </c>
      <c r="M908" s="19">
        <f t="shared" si="275"/>
        <v>2.6571784132283227E-3</v>
      </c>
      <c r="O908" s="30">
        <v>53.560001</v>
      </c>
      <c r="P908" s="19">
        <f t="shared" si="276"/>
        <v>-5.9391238689843195E-3</v>
      </c>
      <c r="R908" s="20">
        <f t="shared" si="266"/>
        <v>9.9512000607427227E-5</v>
      </c>
      <c r="S908" s="20">
        <f t="shared" si="267"/>
        <v>8.8816648841214533E-5</v>
      </c>
      <c r="U908" s="20">
        <f t="shared" si="277"/>
        <v>1.1867908534006945E-4</v>
      </c>
      <c r="V908" s="20">
        <f t="shared" si="278"/>
        <v>9.8399820211510992E-5</v>
      </c>
      <c r="X908" s="20">
        <f t="shared" si="268"/>
        <v>1.1717041149457852E-4</v>
      </c>
      <c r="Y908" s="20">
        <f t="shared" si="269"/>
        <v>9.8708563363583002E-5</v>
      </c>
      <c r="AA908" s="20">
        <f t="shared" si="279"/>
        <v>4.8889123592428012E-5</v>
      </c>
      <c r="AB908" s="50">
        <f t="shared" si="280"/>
        <v>5.0444322462680988E-5</v>
      </c>
      <c r="AD908" s="51">
        <f t="shared" si="281"/>
        <v>1.1926107867960165</v>
      </c>
      <c r="AE908" s="21">
        <f t="shared" si="282"/>
        <v>1.1078983669765468</v>
      </c>
      <c r="AG908" s="21">
        <f t="shared" si="270"/>
        <v>1.1774500641064725</v>
      </c>
      <c r="AH908" s="21">
        <f t="shared" si="271"/>
        <v>1.111374552535225</v>
      </c>
      <c r="AJ908" s="21">
        <f t="shared" si="283"/>
        <v>0.49128872190294504</v>
      </c>
      <c r="AK908" s="21">
        <f t="shared" si="284"/>
        <v>0.56796020927185409</v>
      </c>
    </row>
    <row r="909" spans="1:37" ht="17" thickBot="1" x14ac:dyDescent="0.25">
      <c r="A909" s="16">
        <v>43172</v>
      </c>
      <c r="B909" s="16"/>
      <c r="C909" s="17">
        <v>2768.5</v>
      </c>
      <c r="D909" s="19">
        <f t="shared" si="272"/>
        <v>-5.5675287356321546E-3</v>
      </c>
      <c r="F909" s="67">
        <v>1592.05</v>
      </c>
      <c r="G909" s="19">
        <f t="shared" si="273"/>
        <v>-5.6275217668294575E-3</v>
      </c>
      <c r="I909" s="30">
        <v>140.421783</v>
      </c>
      <c r="J909" s="48">
        <f t="shared" si="274"/>
        <v>-5.2426841954819059E-3</v>
      </c>
      <c r="L909" s="30">
        <v>40.332256000000001</v>
      </c>
      <c r="M909" s="19">
        <f t="shared" si="275"/>
        <v>-8.561951739062712E-3</v>
      </c>
      <c r="O909" s="30">
        <v>53.880001</v>
      </c>
      <c r="P909" s="19">
        <f t="shared" si="276"/>
        <v>-9.2710921564986837E-4</v>
      </c>
      <c r="R909" s="20">
        <f t="shared" si="266"/>
        <v>9.8870836564750531E-5</v>
      </c>
      <c r="S909" s="20">
        <f t="shared" si="267"/>
        <v>8.9034601145723412E-5</v>
      </c>
      <c r="U909" s="20">
        <f t="shared" si="277"/>
        <v>1.1785310894004269E-4</v>
      </c>
      <c r="V909" s="20">
        <f t="shared" si="278"/>
        <v>9.7327689181794734E-5</v>
      </c>
      <c r="X909" s="20">
        <f t="shared" si="268"/>
        <v>1.1711201530916042E-4</v>
      </c>
      <c r="Y909" s="20">
        <f t="shared" si="269"/>
        <v>9.8658447857501508E-5</v>
      </c>
      <c r="AA909" s="20">
        <f t="shared" si="279"/>
        <v>4.8480327701911488E-5</v>
      </c>
      <c r="AB909" s="50">
        <f t="shared" si="280"/>
        <v>5.0852144914340951E-5</v>
      </c>
      <c r="AD909" s="51">
        <f t="shared" si="281"/>
        <v>1.1919906115375152</v>
      </c>
      <c r="AE909" s="21">
        <f t="shared" si="282"/>
        <v>1.0931445519983627</v>
      </c>
      <c r="AG909" s="21">
        <f t="shared" si="270"/>
        <v>1.1844950379525083</v>
      </c>
      <c r="AH909" s="21">
        <f t="shared" si="271"/>
        <v>1.1080910858018749</v>
      </c>
      <c r="AJ909" s="21">
        <f t="shared" si="283"/>
        <v>0.49034001720175302</v>
      </c>
      <c r="AK909" s="21">
        <f t="shared" si="284"/>
        <v>0.57115036468923996</v>
      </c>
    </row>
    <row r="910" spans="1:37" ht="17" thickBot="1" x14ac:dyDescent="0.25">
      <c r="A910" s="16">
        <v>43171</v>
      </c>
      <c r="B910" s="16"/>
      <c r="C910" s="17">
        <v>2784</v>
      </c>
      <c r="D910" s="19">
        <f t="shared" si="272"/>
        <v>0</v>
      </c>
      <c r="F910" s="67">
        <v>1601.06</v>
      </c>
      <c r="G910" s="19">
        <f t="shared" si="273"/>
        <v>2.4543872171505221E-3</v>
      </c>
      <c r="I910" s="30">
        <v>141.16184999999999</v>
      </c>
      <c r="J910" s="48">
        <f t="shared" si="274"/>
        <v>-2.3696760148759211E-2</v>
      </c>
      <c r="L910" s="30">
        <v>40.680560999999997</v>
      </c>
      <c r="M910" s="19">
        <f t="shared" si="275"/>
        <v>3.9675173109203765E-3</v>
      </c>
      <c r="O910" s="30">
        <v>53.93</v>
      </c>
      <c r="P910" s="19">
        <f t="shared" si="276"/>
        <v>8.2257989072425097E-3</v>
      </c>
      <c r="R910" s="20">
        <f t="shared" si="266"/>
        <v>9.8668151760832563E-5</v>
      </c>
      <c r="S910" s="20">
        <f t="shared" si="267"/>
        <v>9.0276090582947733E-5</v>
      </c>
      <c r="U910" s="20">
        <f t="shared" si="277"/>
        <v>1.1796856094060059E-4</v>
      </c>
      <c r="V910" s="20">
        <f t="shared" si="278"/>
        <v>9.8362637896812091E-5</v>
      </c>
      <c r="X910" s="20">
        <f t="shared" si="268"/>
        <v>1.1705131427060982E-4</v>
      </c>
      <c r="Y910" s="20">
        <f t="shared" si="269"/>
        <v>9.9818099371260283E-5</v>
      </c>
      <c r="AA910" s="20">
        <f t="shared" si="279"/>
        <v>4.9957985310815417E-5</v>
      </c>
      <c r="AB910" s="50">
        <f t="shared" si="280"/>
        <v>5.4687528839133814E-5</v>
      </c>
      <c r="AD910" s="51">
        <f t="shared" si="281"/>
        <v>1.1956093109613668</v>
      </c>
      <c r="AE910" s="21">
        <f t="shared" si="282"/>
        <v>1.0895757366280083</v>
      </c>
      <c r="AG910" s="21">
        <f t="shared" si="270"/>
        <v>1.1863130319329105</v>
      </c>
      <c r="AH910" s="21">
        <f t="shared" si="271"/>
        <v>1.1056980727310641</v>
      </c>
      <c r="AJ910" s="21">
        <f t="shared" si="283"/>
        <v>0.50632331121303931</v>
      </c>
      <c r="AK910" s="21">
        <f t="shared" si="284"/>
        <v>0.60578087161279615</v>
      </c>
    </row>
    <row r="911" spans="1:37" ht="17" thickBot="1" x14ac:dyDescent="0.25">
      <c r="A911" s="16">
        <v>43168</v>
      </c>
      <c r="B911" s="16"/>
      <c r="C911" s="17">
        <v>2784</v>
      </c>
      <c r="D911" s="19">
        <f t="shared" si="272"/>
        <v>1.6336588482248837E-2</v>
      </c>
      <c r="F911" s="67">
        <v>1597.14</v>
      </c>
      <c r="G911" s="19">
        <f t="shared" si="273"/>
        <v>1.6011755949540962E-2</v>
      </c>
      <c r="I911" s="30">
        <v>144.58812</v>
      </c>
      <c r="J911" s="48">
        <f t="shared" si="274"/>
        <v>3.0340578913991001E-2</v>
      </c>
      <c r="L911" s="30">
        <v>40.519798000000002</v>
      </c>
      <c r="M911" s="19">
        <f t="shared" si="275"/>
        <v>2.3229418547994429E-2</v>
      </c>
      <c r="O911" s="30">
        <v>53.490001999999997</v>
      </c>
      <c r="P911" s="19">
        <f t="shared" si="276"/>
        <v>1.1230020587684741E-3</v>
      </c>
      <c r="R911" s="20">
        <f t="shared" si="266"/>
        <v>9.9023067935080322E-5</v>
      </c>
      <c r="S911" s="20">
        <f t="shared" si="267"/>
        <v>9.0720148392650488E-5</v>
      </c>
      <c r="U911" s="20">
        <f t="shared" si="277"/>
        <v>1.1800342940206259E-4</v>
      </c>
      <c r="V911" s="20">
        <f t="shared" si="278"/>
        <v>9.9188579411628431E-5</v>
      </c>
      <c r="X911" s="20">
        <f t="shared" si="268"/>
        <v>1.1714407076921075E-4</v>
      </c>
      <c r="Y911" s="20">
        <f t="shared" si="269"/>
        <v>9.9903842352180936E-5</v>
      </c>
      <c r="AA911" s="20">
        <f t="shared" si="279"/>
        <v>5.1008727653433117E-5</v>
      </c>
      <c r="AB911" s="50">
        <f t="shared" si="280"/>
        <v>5.5631174763468958E-5</v>
      </c>
      <c r="AD911" s="51">
        <f t="shared" si="281"/>
        <v>1.191676160542974</v>
      </c>
      <c r="AE911" s="21">
        <f t="shared" si="282"/>
        <v>1.0933467500772298</v>
      </c>
      <c r="AG911" s="21">
        <f t="shared" si="270"/>
        <v>1.1829977924538815</v>
      </c>
      <c r="AH911" s="21">
        <f t="shared" si="271"/>
        <v>1.1012310288535028</v>
      </c>
      <c r="AJ911" s="21">
        <f t="shared" si="283"/>
        <v>0.51511964552415723</v>
      </c>
      <c r="AK911" s="21">
        <f t="shared" si="284"/>
        <v>0.61321741365202409</v>
      </c>
    </row>
    <row r="912" spans="1:37" ht="17" thickBot="1" x14ac:dyDescent="0.25">
      <c r="A912" s="16">
        <v>43167</v>
      </c>
      <c r="B912" s="16"/>
      <c r="C912" s="17">
        <v>2739.25</v>
      </c>
      <c r="D912" s="19">
        <f t="shared" si="272"/>
        <v>5.8753327825209478E-3</v>
      </c>
      <c r="F912" s="67">
        <v>1571.97</v>
      </c>
      <c r="G912" s="19">
        <f t="shared" si="273"/>
        <v>-1.6258820092344139E-3</v>
      </c>
      <c r="I912" s="30">
        <v>140.33041399999999</v>
      </c>
      <c r="J912" s="48">
        <f t="shared" si="274"/>
        <v>1.372850766275846E-2</v>
      </c>
      <c r="L912" s="30">
        <v>39.599915000000003</v>
      </c>
      <c r="M912" s="19">
        <f t="shared" si="275"/>
        <v>3.1674573804911788E-3</v>
      </c>
      <c r="O912" s="30">
        <v>53.43</v>
      </c>
      <c r="P912" s="19">
        <f t="shared" si="276"/>
        <v>1.0018865405714061E-2</v>
      </c>
      <c r="R912" s="20">
        <f t="shared" si="266"/>
        <v>9.6343522976772683E-5</v>
      </c>
      <c r="S912" s="20">
        <f t="shared" si="267"/>
        <v>8.8125435820284986E-5</v>
      </c>
      <c r="U912" s="20">
        <f t="shared" si="277"/>
        <v>1.1307395538512234E-4</v>
      </c>
      <c r="V912" s="20">
        <f t="shared" si="278"/>
        <v>9.4280646629108018E-5</v>
      </c>
      <c r="X912" s="20">
        <f t="shared" si="268"/>
        <v>1.1369090941493033E-4</v>
      </c>
      <c r="Y912" s="20">
        <f t="shared" si="269"/>
        <v>9.6401140129737987E-5</v>
      </c>
      <c r="AA912" s="20">
        <f t="shared" si="279"/>
        <v>5.0547677271472129E-5</v>
      </c>
      <c r="AB912" s="50">
        <f t="shared" si="280"/>
        <v>5.3982865145879218E-5</v>
      </c>
      <c r="AD912" s="51">
        <f t="shared" si="281"/>
        <v>1.1736539405184838</v>
      </c>
      <c r="AE912" s="21">
        <f t="shared" si="282"/>
        <v>1.0698460183660869</v>
      </c>
      <c r="AG912" s="21">
        <f t="shared" si="270"/>
        <v>1.1800576302606238</v>
      </c>
      <c r="AH912" s="21">
        <f t="shared" si="271"/>
        <v>1.0939082369627053</v>
      </c>
      <c r="AJ912" s="21">
        <f t="shared" si="283"/>
        <v>0.5246608771371023</v>
      </c>
      <c r="AK912" s="21">
        <f t="shared" si="284"/>
        <v>0.61256848994162105</v>
      </c>
    </row>
    <row r="913" spans="1:37" ht="17" thickBot="1" x14ac:dyDescent="0.25">
      <c r="A913" s="16">
        <v>43166</v>
      </c>
      <c r="B913" s="16"/>
      <c r="C913" s="17">
        <v>2723.25</v>
      </c>
      <c r="D913" s="19">
        <f t="shared" si="272"/>
        <v>-2.7533039647575919E-4</v>
      </c>
      <c r="F913" s="67">
        <v>1574.53</v>
      </c>
      <c r="G913" s="19">
        <f t="shared" si="273"/>
        <v>7.8927154013570533E-3</v>
      </c>
      <c r="I913" s="30">
        <v>138.42997700000001</v>
      </c>
      <c r="J913" s="48">
        <f t="shared" si="274"/>
        <v>-1.4569194324509871E-2</v>
      </c>
      <c r="L913" s="30">
        <v>39.474879999999999</v>
      </c>
      <c r="M913" s="19">
        <f t="shared" si="275"/>
        <v>-2.0322704432762517E-3</v>
      </c>
      <c r="O913" s="30">
        <v>52.900002000000001</v>
      </c>
      <c r="P913" s="19">
        <f t="shared" si="276"/>
        <v>1.9267821993532941E-2</v>
      </c>
      <c r="R913" s="20">
        <f t="shared" si="266"/>
        <v>9.6243784491581281E-5</v>
      </c>
      <c r="S913" s="20">
        <f t="shared" si="267"/>
        <v>8.8376318519564276E-5</v>
      </c>
      <c r="U913" s="20">
        <f t="shared" si="277"/>
        <v>1.1289931207617201E-4</v>
      </c>
      <c r="V913" s="20">
        <f t="shared" si="278"/>
        <v>9.5251760142313149E-5</v>
      </c>
      <c r="X913" s="20">
        <f t="shared" si="268"/>
        <v>1.1419324766503501E-4</v>
      </c>
      <c r="Y913" s="20">
        <f t="shared" si="269"/>
        <v>9.7048628759070237E-5</v>
      </c>
      <c r="AA913" s="20">
        <f t="shared" si="279"/>
        <v>5.0674297652499209E-5</v>
      </c>
      <c r="AB913" s="50">
        <f t="shared" si="280"/>
        <v>5.5192583785909611E-5</v>
      </c>
      <c r="AD913" s="51">
        <f t="shared" si="281"/>
        <v>1.1730556177998968</v>
      </c>
      <c r="AE913" s="21">
        <f t="shared" si="282"/>
        <v>1.0777973300757806</v>
      </c>
      <c r="AG913" s="21">
        <f t="shared" si="270"/>
        <v>1.1864999726296488</v>
      </c>
      <c r="AH913" s="21">
        <f t="shared" si="271"/>
        <v>1.0981293448831106</v>
      </c>
      <c r="AJ913" s="21">
        <f t="shared" si="283"/>
        <v>0.52652021031999041</v>
      </c>
      <c r="AK913" s="21">
        <f t="shared" si="284"/>
        <v>0.6245177974198074</v>
      </c>
    </row>
    <row r="914" spans="1:37" ht="17" thickBot="1" x14ac:dyDescent="0.25">
      <c r="A914" s="16">
        <v>43165</v>
      </c>
      <c r="B914" s="16"/>
      <c r="C914" s="17">
        <v>2724</v>
      </c>
      <c r="D914" s="19">
        <f t="shared" si="272"/>
        <v>2.023174544785622E-3</v>
      </c>
      <c r="F914" s="67">
        <v>1562.2</v>
      </c>
      <c r="G914" s="19">
        <f t="shared" si="273"/>
        <v>1.0445975227191928E-2</v>
      </c>
      <c r="I914" s="30">
        <v>140.476608</v>
      </c>
      <c r="J914" s="48">
        <f t="shared" si="274"/>
        <v>1.7403421510087558E-2</v>
      </c>
      <c r="L914" s="30">
        <v>39.555267000000001</v>
      </c>
      <c r="M914" s="19">
        <f t="shared" si="275"/>
        <v>-5.1660844582263055E-3</v>
      </c>
      <c r="O914" s="30">
        <v>51.900002000000001</v>
      </c>
      <c r="P914" s="19">
        <f t="shared" si="276"/>
        <v>1.6252242020755814E-2</v>
      </c>
      <c r="R914" s="20">
        <f t="shared" si="266"/>
        <v>9.6239107107274409E-5</v>
      </c>
      <c r="S914" s="20">
        <f t="shared" si="267"/>
        <v>8.7792329498530459E-5</v>
      </c>
      <c r="U914" s="20">
        <f t="shared" si="277"/>
        <v>1.1312387376326337E-4</v>
      </c>
      <c r="V914" s="20">
        <f t="shared" si="278"/>
        <v>9.7324264371805567E-5</v>
      </c>
      <c r="X914" s="20">
        <f t="shared" si="268"/>
        <v>1.1416928448433576E-4</v>
      </c>
      <c r="Y914" s="20">
        <f t="shared" si="269"/>
        <v>9.7515356962241738E-5</v>
      </c>
      <c r="AA914" s="20">
        <f t="shared" si="279"/>
        <v>5.0864921744869998E-5</v>
      </c>
      <c r="AB914" s="50">
        <f t="shared" si="280"/>
        <v>5.3456335402582509E-5</v>
      </c>
      <c r="AD914" s="51">
        <f t="shared" si="281"/>
        <v>1.1754460028101477</v>
      </c>
      <c r="AE914" s="21">
        <f t="shared" si="282"/>
        <v>1.1085736638692867</v>
      </c>
      <c r="AG914" s="21">
        <f t="shared" si="270"/>
        <v>1.1863086422557432</v>
      </c>
      <c r="AH914" s="21">
        <f t="shared" si="271"/>
        <v>1.1107503072221592</v>
      </c>
      <c r="AJ914" s="21">
        <f t="shared" si="283"/>
        <v>0.52852653431387953</v>
      </c>
      <c r="AK914" s="21">
        <f t="shared" si="284"/>
        <v>0.608895283994911</v>
      </c>
    </row>
    <row r="915" spans="1:37" ht="17" thickBot="1" x14ac:dyDescent="0.25">
      <c r="A915" s="16">
        <v>43164</v>
      </c>
      <c r="B915" s="16"/>
      <c r="C915" s="17">
        <v>2718.5</v>
      </c>
      <c r="D915" s="19">
        <f t="shared" si="272"/>
        <v>1.0500882817582102E-2</v>
      </c>
      <c r="F915" s="67">
        <v>1546.05</v>
      </c>
      <c r="G915" s="19">
        <f t="shared" si="273"/>
        <v>8.4008948779326076E-3</v>
      </c>
      <c r="I915" s="30">
        <v>138.073654</v>
      </c>
      <c r="J915" s="48">
        <f t="shared" si="274"/>
        <v>3.2381388783375487E-2</v>
      </c>
      <c r="L915" s="30">
        <v>39.760674000000002</v>
      </c>
      <c r="M915" s="19">
        <f t="shared" si="275"/>
        <v>1.0440499354482879E-2</v>
      </c>
      <c r="O915" s="30">
        <v>51.07</v>
      </c>
      <c r="P915" s="19">
        <f t="shared" si="276"/>
        <v>-1.6750077334425795E-2</v>
      </c>
      <c r="R915" s="20">
        <f t="shared" si="266"/>
        <v>9.647460586314783E-5</v>
      </c>
      <c r="S915" s="20">
        <f t="shared" si="267"/>
        <v>8.7417520896830247E-5</v>
      </c>
      <c r="U915" s="20">
        <f t="shared" si="277"/>
        <v>1.1286133572756449E-4</v>
      </c>
      <c r="V915" s="20">
        <f t="shared" si="278"/>
        <v>9.5534001509777787E-5</v>
      </c>
      <c r="X915" s="20">
        <f t="shared" si="268"/>
        <v>1.1429895044519435E-4</v>
      </c>
      <c r="Y915" s="20">
        <f t="shared" si="269"/>
        <v>9.8446144215290831E-5</v>
      </c>
      <c r="AA915" s="20">
        <f t="shared" si="279"/>
        <v>5.0438543903324845E-5</v>
      </c>
      <c r="AB915" s="50">
        <f t="shared" si="280"/>
        <v>5.120243036092773E-5</v>
      </c>
      <c r="AD915" s="51">
        <f t="shared" si="281"/>
        <v>1.1698553698955945</v>
      </c>
      <c r="AE915" s="21">
        <f t="shared" si="282"/>
        <v>1.0928472979979216</v>
      </c>
      <c r="AG915" s="21">
        <f t="shared" si="270"/>
        <v>1.1847568530866133</v>
      </c>
      <c r="AH915" s="21">
        <f t="shared" si="271"/>
        <v>1.1261603303927654</v>
      </c>
      <c r="AJ915" s="21">
        <f t="shared" si="283"/>
        <v>0.52281679154899541</v>
      </c>
      <c r="AK915" s="21">
        <f t="shared" si="284"/>
        <v>0.58572274568797944</v>
      </c>
    </row>
    <row r="916" spans="1:37" ht="17" thickBot="1" x14ac:dyDescent="0.25">
      <c r="A916" s="16">
        <v>43161</v>
      </c>
      <c r="B916" s="16"/>
      <c r="C916" s="17">
        <v>2690.25</v>
      </c>
      <c r="D916" s="19">
        <f t="shared" si="272"/>
        <v>4.4805376645198347E-3</v>
      </c>
      <c r="F916" s="67">
        <v>1533.17</v>
      </c>
      <c r="G916" s="19">
        <f t="shared" si="273"/>
        <v>1.7102408799315461E-2</v>
      </c>
      <c r="I916" s="30">
        <v>133.742874</v>
      </c>
      <c r="J916" s="48">
        <f t="shared" si="274"/>
        <v>-2.5627145610489954E-2</v>
      </c>
      <c r="L916" s="30">
        <v>39.349842000000002</v>
      </c>
      <c r="M916" s="19">
        <f t="shared" si="275"/>
        <v>5.9360434799260453E-3</v>
      </c>
      <c r="O916" s="30">
        <v>51.939999</v>
      </c>
      <c r="P916" s="19">
        <f t="shared" si="276"/>
        <v>8.3479133507244896E-3</v>
      </c>
      <c r="R916" s="20">
        <f t="shared" si="266"/>
        <v>9.5621561295643629E-5</v>
      </c>
      <c r="S916" s="20">
        <f t="shared" si="267"/>
        <v>8.6906994176398511E-5</v>
      </c>
      <c r="U916" s="20">
        <f t="shared" si="277"/>
        <v>1.0963425541952566E-4</v>
      </c>
      <c r="V916" s="20">
        <f t="shared" si="278"/>
        <v>9.2906130446988397E-5</v>
      </c>
      <c r="X916" s="20">
        <f t="shared" si="268"/>
        <v>1.1410029055223045E-4</v>
      </c>
      <c r="Y916" s="20">
        <f t="shared" si="269"/>
        <v>9.8372967130842411E-5</v>
      </c>
      <c r="AA916" s="20">
        <f t="shared" si="279"/>
        <v>5.2246150706860891E-5</v>
      </c>
      <c r="AB916" s="50">
        <f t="shared" si="280"/>
        <v>5.27055798280163E-5</v>
      </c>
      <c r="AD916" s="51">
        <f t="shared" si="281"/>
        <v>1.1465432475062549</v>
      </c>
      <c r="AE916" s="21">
        <f t="shared" si="282"/>
        <v>1.0690293839689498</v>
      </c>
      <c r="AG916" s="21">
        <f t="shared" si="270"/>
        <v>1.1932485624184082</v>
      </c>
      <c r="AH916" s="21">
        <f t="shared" si="271"/>
        <v>1.1319338341304379</v>
      </c>
      <c r="AJ916" s="21">
        <f t="shared" si="283"/>
        <v>0.54638462287104639</v>
      </c>
      <c r="AK916" s="21">
        <f t="shared" si="284"/>
        <v>0.60645958737265415</v>
      </c>
    </row>
    <row r="917" spans="1:37" ht="17" thickBot="1" x14ac:dyDescent="0.25">
      <c r="A917" s="16">
        <v>43160</v>
      </c>
      <c r="B917" s="16"/>
      <c r="C917" s="17">
        <v>2678.25</v>
      </c>
      <c r="D917" s="19">
        <f t="shared" si="272"/>
        <v>-1.3354208878246454E-2</v>
      </c>
      <c r="F917" s="67">
        <v>1507.39</v>
      </c>
      <c r="G917" s="19">
        <f t="shared" si="273"/>
        <v>-3.3455651426492761E-3</v>
      </c>
      <c r="I917" s="30">
        <v>137.260468</v>
      </c>
      <c r="J917" s="48">
        <f t="shared" si="274"/>
        <v>-2.845522217339902E-2</v>
      </c>
      <c r="L917" s="30">
        <v>39.117637999999999</v>
      </c>
      <c r="M917" s="19">
        <f t="shared" si="275"/>
        <v>-2.1884798776902081E-2</v>
      </c>
      <c r="O917" s="30">
        <v>51.509998000000003</v>
      </c>
      <c r="P917" s="19">
        <f t="shared" si="276"/>
        <v>-1.0374659181069279E-2</v>
      </c>
      <c r="R917" s="20">
        <f t="shared" si="266"/>
        <v>9.5451647862060553E-5</v>
      </c>
      <c r="S917" s="20">
        <f t="shared" si="267"/>
        <v>8.3739148804572619E-5</v>
      </c>
      <c r="U917" s="20">
        <f t="shared" si="277"/>
        <v>1.108144626434716E-4</v>
      </c>
      <c r="V917" s="20">
        <f t="shared" si="278"/>
        <v>9.8019983815677414E-5</v>
      </c>
      <c r="X917" s="20">
        <f t="shared" si="268"/>
        <v>1.1396792272518016E-4</v>
      </c>
      <c r="Y917" s="20">
        <f t="shared" si="269"/>
        <v>9.7780915611077966E-5</v>
      </c>
      <c r="AA917" s="20">
        <f t="shared" si="279"/>
        <v>5.1800487856101327E-5</v>
      </c>
      <c r="AB917" s="50">
        <f t="shared" si="280"/>
        <v>5.0734303230947017E-5</v>
      </c>
      <c r="AD917" s="51">
        <f t="shared" si="281"/>
        <v>1.1609486596146796</v>
      </c>
      <c r="AE917" s="21">
        <f t="shared" si="282"/>
        <v>1.1705395291804659</v>
      </c>
      <c r="AG917" s="21">
        <f t="shared" si="270"/>
        <v>1.1939859109596298</v>
      </c>
      <c r="AH917" s="21">
        <f t="shared" si="271"/>
        <v>1.1676846135524439</v>
      </c>
      <c r="AJ917" s="21">
        <f t="shared" si="283"/>
        <v>0.5426882512385689</v>
      </c>
      <c r="AK917" s="21">
        <f t="shared" si="284"/>
        <v>0.60586122447158963</v>
      </c>
    </row>
    <row r="918" spans="1:37" ht="17" thickBot="1" x14ac:dyDescent="0.25">
      <c r="A918" s="16">
        <v>43159</v>
      </c>
      <c r="B918" s="16"/>
      <c r="C918" s="17">
        <v>2714.5</v>
      </c>
      <c r="D918" s="19">
        <f t="shared" si="272"/>
        <v>-1.2010919017288457E-2</v>
      </c>
      <c r="F918" s="67">
        <v>1512.45</v>
      </c>
      <c r="G918" s="19">
        <f t="shared" si="273"/>
        <v>-1.5633237225588514E-2</v>
      </c>
      <c r="I918" s="30">
        <v>141.28064000000001</v>
      </c>
      <c r="J918" s="48">
        <f t="shared" si="274"/>
        <v>-4.1113771172774372E-2</v>
      </c>
      <c r="L918" s="30">
        <v>39.992874</v>
      </c>
      <c r="M918" s="19">
        <f t="shared" si="275"/>
        <v>-5.7726424850527147E-3</v>
      </c>
      <c r="O918" s="30">
        <v>52.049999</v>
      </c>
      <c r="P918" s="19">
        <f t="shared" si="276"/>
        <v>-4.0022168203206143E-2</v>
      </c>
      <c r="R918" s="20">
        <f t="shared" si="266"/>
        <v>9.3257565216082751E-5</v>
      </c>
      <c r="S918" s="20">
        <f t="shared" si="267"/>
        <v>8.3885878518345148E-5</v>
      </c>
      <c r="U918" s="20">
        <f t="shared" si="277"/>
        <v>1.0611454772686254E-4</v>
      </c>
      <c r="V918" s="20">
        <f t="shared" si="278"/>
        <v>9.7065882911718786E-5</v>
      </c>
      <c r="X918" s="20">
        <f t="shared" si="268"/>
        <v>1.1003029522137769E-4</v>
      </c>
      <c r="Y918" s="20">
        <f t="shared" si="269"/>
        <v>9.6552119412503574E-5</v>
      </c>
      <c r="AA918" s="20">
        <f t="shared" si="279"/>
        <v>5.0388118697584896E-5</v>
      </c>
      <c r="AB918" s="50">
        <f t="shared" si="280"/>
        <v>5.0356609856314344E-5</v>
      </c>
      <c r="AD918" s="51">
        <f t="shared" si="281"/>
        <v>1.1378653032704584</v>
      </c>
      <c r="AE918" s="21">
        <f t="shared" si="282"/>
        <v>1.1571182733753129</v>
      </c>
      <c r="AG918" s="21">
        <f t="shared" si="270"/>
        <v>1.179853827048043</v>
      </c>
      <c r="AH918" s="21">
        <f t="shared" si="271"/>
        <v>1.150993720491208</v>
      </c>
      <c r="AJ918" s="21">
        <f t="shared" si="283"/>
        <v>0.54031132574427543</v>
      </c>
      <c r="AK918" s="21">
        <f t="shared" si="284"/>
        <v>0.60029901034298361</v>
      </c>
    </row>
    <row r="919" spans="1:37" ht="17" thickBot="1" x14ac:dyDescent="0.25">
      <c r="A919" s="16">
        <v>43158</v>
      </c>
      <c r="B919" s="16"/>
      <c r="C919" s="17">
        <v>2747.5</v>
      </c>
      <c r="D919" s="19">
        <f t="shared" si="272"/>
        <v>-1.3287843418926193E-2</v>
      </c>
      <c r="F919" s="67">
        <v>1536.47</v>
      </c>
      <c r="G919" s="19">
        <f t="shared" si="273"/>
        <v>-1.4660142497098017E-2</v>
      </c>
      <c r="I919" s="30">
        <v>147.33827199999999</v>
      </c>
      <c r="J919" s="48">
        <f t="shared" si="274"/>
        <v>-1.4845227588599519E-2</v>
      </c>
      <c r="L919" s="30">
        <v>40.225079000000001</v>
      </c>
      <c r="M919" s="19">
        <f t="shared" si="275"/>
        <v>-7.0548215249653934E-3</v>
      </c>
      <c r="O919" s="30">
        <v>54.220001000000003</v>
      </c>
      <c r="P919" s="19">
        <f t="shared" si="276"/>
        <v>1.7069967790846574E-2</v>
      </c>
      <c r="R919" s="20">
        <f t="shared" si="266"/>
        <v>9.1422097580906253E-5</v>
      </c>
      <c r="S919" s="20">
        <f t="shared" si="267"/>
        <v>8.1213155775800933E-5</v>
      </c>
      <c r="U919" s="20">
        <f t="shared" si="277"/>
        <v>9.9992866166421899E-5</v>
      </c>
      <c r="V919" s="20">
        <f t="shared" si="278"/>
        <v>8.9798160992875183E-5</v>
      </c>
      <c r="X919" s="20">
        <f t="shared" si="268"/>
        <v>1.0873173603900645E-4</v>
      </c>
      <c r="Y919" s="20">
        <f t="shared" si="269"/>
        <v>9.4998399798955322E-5</v>
      </c>
      <c r="AA919" s="20">
        <f t="shared" si="279"/>
        <v>4.4862666511736616E-5</v>
      </c>
      <c r="AB919" s="50">
        <f t="shared" si="280"/>
        <v>4.3586059924576619E-5</v>
      </c>
      <c r="AD919" s="51">
        <f t="shared" si="281"/>
        <v>1.0937494195856832</v>
      </c>
      <c r="AE919" s="21">
        <f t="shared" si="282"/>
        <v>1.1057095384985929</v>
      </c>
      <c r="AG919" s="21">
        <f t="shared" si="270"/>
        <v>1.189337577195509</v>
      </c>
      <c r="AH919" s="21">
        <f t="shared" si="271"/>
        <v>1.1697415140622078</v>
      </c>
      <c r="AJ919" s="21">
        <f t="shared" si="283"/>
        <v>0.49072016174245275</v>
      </c>
      <c r="AK919" s="21">
        <f t="shared" si="284"/>
        <v>0.53668718458498754</v>
      </c>
    </row>
    <row r="920" spans="1:37" ht="17" thickBot="1" x14ac:dyDescent="0.25">
      <c r="A920" s="16">
        <v>43157</v>
      </c>
      <c r="B920" s="16"/>
      <c r="C920" s="17">
        <v>2784.5</v>
      </c>
      <c r="D920" s="19">
        <f t="shared" si="272"/>
        <v>1.300591177808097E-2</v>
      </c>
      <c r="F920" s="67">
        <v>1559.33</v>
      </c>
      <c r="G920" s="19">
        <f t="shared" si="273"/>
        <v>6.5453559602113298E-3</v>
      </c>
      <c r="I920" s="30">
        <v>149.558502</v>
      </c>
      <c r="J920" s="48">
        <f t="shared" si="274"/>
        <v>7.8814816547996269E-3</v>
      </c>
      <c r="L920" s="30">
        <v>40.510876000000003</v>
      </c>
      <c r="M920" s="19">
        <f t="shared" si="275"/>
        <v>3.090917479400912E-2</v>
      </c>
      <c r="O920" s="30">
        <v>53.310001</v>
      </c>
      <c r="P920" s="19">
        <f t="shared" si="276"/>
        <v>3.1340724150526578E-2</v>
      </c>
      <c r="R920" s="20">
        <f t="shared" si="266"/>
        <v>8.915322553833732E-5</v>
      </c>
      <c r="S920" s="20">
        <f t="shared" si="267"/>
        <v>7.8676644924049051E-5</v>
      </c>
      <c r="U920" s="20">
        <f t="shared" si="277"/>
        <v>9.7249188576061061E-5</v>
      </c>
      <c r="V920" s="20">
        <f t="shared" si="278"/>
        <v>8.6868579924018484E-5</v>
      </c>
      <c r="X920" s="20">
        <f t="shared" si="268"/>
        <v>1.0705427638240302E-4</v>
      </c>
      <c r="Y920" s="20">
        <f t="shared" si="269"/>
        <v>9.3238176048436534E-5</v>
      </c>
      <c r="AA920" s="20">
        <f t="shared" si="279"/>
        <v>4.7713250199397789E-5</v>
      </c>
      <c r="AB920" s="50">
        <f t="shared" si="280"/>
        <v>4.6590826327447066E-5</v>
      </c>
      <c r="AD920" s="51">
        <f t="shared" si="281"/>
        <v>1.0908095359291554</v>
      </c>
      <c r="AE920" s="21">
        <f t="shared" si="282"/>
        <v>1.1041215599353222</v>
      </c>
      <c r="AG920" s="21">
        <f t="shared" si="270"/>
        <v>1.2007897160868055</v>
      </c>
      <c r="AH920" s="21">
        <f t="shared" si="271"/>
        <v>1.1850807331507913</v>
      </c>
      <c r="AJ920" s="21">
        <f t="shared" si="283"/>
        <v>0.53518254568232448</v>
      </c>
      <c r="AK920" s="21">
        <f t="shared" si="284"/>
        <v>0.59218115328155885</v>
      </c>
    </row>
    <row r="921" spans="1:37" ht="17" thickBot="1" x14ac:dyDescent="0.25">
      <c r="A921" s="16">
        <v>43154</v>
      </c>
      <c r="B921" s="16"/>
      <c r="C921" s="17">
        <v>2748.75</v>
      </c>
      <c r="D921" s="19">
        <f t="shared" si="272"/>
        <v>1.3737783514659707E-2</v>
      </c>
      <c r="F921" s="67">
        <v>1549.19</v>
      </c>
      <c r="G921" s="19">
        <f t="shared" si="273"/>
        <v>1.2549101628115178E-2</v>
      </c>
      <c r="I921" s="30">
        <v>148.38897700000001</v>
      </c>
      <c r="J921" s="48">
        <f t="shared" si="274"/>
        <v>2.2346651113350102E-2</v>
      </c>
      <c r="L921" s="30">
        <v>39.296261000000001</v>
      </c>
      <c r="M921" s="19">
        <f t="shared" si="275"/>
        <v>2.4685804177574822E-2</v>
      </c>
      <c r="O921" s="30">
        <v>51.689999</v>
      </c>
      <c r="P921" s="19">
        <f t="shared" si="276"/>
        <v>-0.10431467864000488</v>
      </c>
      <c r="R921" s="20">
        <f t="shared" si="266"/>
        <v>8.752012999783364E-5</v>
      </c>
      <c r="S921" s="20">
        <f t="shared" si="267"/>
        <v>7.8300953885023303E-5</v>
      </c>
      <c r="U921" s="20">
        <f t="shared" si="277"/>
        <v>9.6568407864639402E-5</v>
      </c>
      <c r="V921" s="20">
        <f t="shared" si="278"/>
        <v>8.6452116788238644E-5</v>
      </c>
      <c r="X921" s="20">
        <f t="shared" si="268"/>
        <v>1.0338300896407835E-4</v>
      </c>
      <c r="Y921" s="20">
        <f t="shared" si="269"/>
        <v>9.1297526011062714E-5</v>
      </c>
      <c r="AA921" s="20">
        <f t="shared" si="279"/>
        <v>4.3343377521117057E-5</v>
      </c>
      <c r="AB921" s="50">
        <f t="shared" si="280"/>
        <v>4.4401692057392381E-5</v>
      </c>
      <c r="AD921" s="51">
        <f t="shared" si="281"/>
        <v>1.1033851054269428</v>
      </c>
      <c r="AE921" s="21">
        <f t="shared" si="282"/>
        <v>1.1041004291618779</v>
      </c>
      <c r="AG921" s="21">
        <f t="shared" si="270"/>
        <v>1.181248347855943</v>
      </c>
      <c r="AH921" s="21">
        <f t="shared" si="271"/>
        <v>1.1659822962709179</v>
      </c>
      <c r="AJ921" s="21">
        <f t="shared" si="283"/>
        <v>0.49523895270939294</v>
      </c>
      <c r="AK921" s="21">
        <f t="shared" si="284"/>
        <v>0.56706451012833869</v>
      </c>
    </row>
    <row r="922" spans="1:37" ht="17" thickBot="1" x14ac:dyDescent="0.25">
      <c r="A922" s="16">
        <v>43153</v>
      </c>
      <c r="B922" s="16"/>
      <c r="C922" s="17">
        <v>2711.5</v>
      </c>
      <c r="D922" s="19">
        <f t="shared" si="272"/>
        <v>4.7244094488188004E-3</v>
      </c>
      <c r="F922" s="67">
        <v>1529.99</v>
      </c>
      <c r="G922" s="19">
        <f t="shared" si="273"/>
        <v>-1.2076979318987879E-3</v>
      </c>
      <c r="I922" s="30">
        <v>145.14546200000001</v>
      </c>
      <c r="J922" s="48">
        <f t="shared" si="274"/>
        <v>2.3384881768593102E-2</v>
      </c>
      <c r="L922" s="30">
        <v>38.349570999999997</v>
      </c>
      <c r="M922" s="19">
        <f t="shared" si="275"/>
        <v>-8.5432213936377233E-3</v>
      </c>
      <c r="O922" s="30">
        <v>57.709999000000003</v>
      </c>
      <c r="P922" s="19">
        <f t="shared" si="276"/>
        <v>-3.3818868240415134E-2</v>
      </c>
      <c r="R922" s="20">
        <f t="shared" si="266"/>
        <v>8.5691109003007538E-5</v>
      </c>
      <c r="S922" s="20">
        <f t="shared" si="267"/>
        <v>7.6634127139570138E-5</v>
      </c>
      <c r="U922" s="20">
        <f t="shared" si="277"/>
        <v>9.3539224788682338E-5</v>
      </c>
      <c r="V922" s="20">
        <f t="shared" si="278"/>
        <v>8.3635729503695158E-5</v>
      </c>
      <c r="X922" s="20">
        <f t="shared" si="268"/>
        <v>1.0059129725397771E-4</v>
      </c>
      <c r="Y922" s="20">
        <f t="shared" si="269"/>
        <v>8.8564882024191248E-5</v>
      </c>
      <c r="AA922" s="20">
        <f t="shared" si="279"/>
        <v>5.8019314356415154E-5</v>
      </c>
      <c r="AB922" s="50">
        <f t="shared" si="280"/>
        <v>5.8369913579967884E-5</v>
      </c>
      <c r="AD922" s="51">
        <f t="shared" si="281"/>
        <v>1.0915861152572941</v>
      </c>
      <c r="AE922" s="21">
        <f t="shared" si="282"/>
        <v>1.0913640257345574</v>
      </c>
      <c r="AG922" s="21">
        <f t="shared" si="270"/>
        <v>1.1738825465597278</v>
      </c>
      <c r="AH922" s="21">
        <f t="shared" si="271"/>
        <v>1.1556846189804209</v>
      </c>
      <c r="AJ922" s="21">
        <f t="shared" si="283"/>
        <v>0.67707507851694193</v>
      </c>
      <c r="AK922" s="21">
        <f t="shared" si="284"/>
        <v>0.76166997340051257</v>
      </c>
    </row>
    <row r="923" spans="1:37" ht="17" thickBot="1" x14ac:dyDescent="0.25">
      <c r="A923" s="16">
        <v>43152</v>
      </c>
      <c r="B923" s="16"/>
      <c r="C923" s="17">
        <v>2698.75</v>
      </c>
      <c r="D923" s="19">
        <f t="shared" si="272"/>
        <v>-5.619012527634526E-3</v>
      </c>
      <c r="F923" s="67">
        <v>1531.84</v>
      </c>
      <c r="G923" s="19">
        <f t="shared" si="273"/>
        <v>1.2091582297923953E-3</v>
      </c>
      <c r="I923" s="30">
        <v>141.828812</v>
      </c>
      <c r="J923" s="48">
        <f t="shared" si="274"/>
        <v>-2.121496352421981E-3</v>
      </c>
      <c r="L923" s="30">
        <v>38.680022999999998</v>
      </c>
      <c r="M923" s="19">
        <f t="shared" si="275"/>
        <v>-1.7022152210928954E-2</v>
      </c>
      <c r="O923" s="30">
        <v>59.73</v>
      </c>
      <c r="P923" s="19">
        <f t="shared" si="276"/>
        <v>-6.1563729170174275E-3</v>
      </c>
      <c r="R923" s="20">
        <f t="shared" si="266"/>
        <v>8.5521628827409628E-5</v>
      </c>
      <c r="S923" s="20">
        <f t="shared" si="267"/>
        <v>7.6621324906604426E-5</v>
      </c>
      <c r="U923" s="20">
        <f t="shared" si="277"/>
        <v>9.2611763037297787E-5</v>
      </c>
      <c r="V923" s="20">
        <f t="shared" si="278"/>
        <v>8.3957551278161341E-5</v>
      </c>
      <c r="X923" s="20">
        <f t="shared" si="268"/>
        <v>1.0108543386456272E-4</v>
      </c>
      <c r="Y923" s="20">
        <f t="shared" si="269"/>
        <v>8.8401997856629475E-5</v>
      </c>
      <c r="AA923" s="20">
        <f t="shared" si="279"/>
        <v>5.9596817205866714E-5</v>
      </c>
      <c r="AB923" s="50">
        <f t="shared" si="280"/>
        <v>5.7782790623199427E-5</v>
      </c>
      <c r="AD923" s="51">
        <f t="shared" si="281"/>
        <v>1.0829045740487087</v>
      </c>
      <c r="AE923" s="21">
        <f t="shared" si="282"/>
        <v>1.095746535060562</v>
      </c>
      <c r="AG923" s="21">
        <f t="shared" si="270"/>
        <v>1.1819867704877589</v>
      </c>
      <c r="AH923" s="21">
        <f t="shared" si="271"/>
        <v>1.153751882578183</v>
      </c>
      <c r="AJ923" s="21">
        <f t="shared" si="283"/>
        <v>0.6968625132963554</v>
      </c>
      <c r="AK923" s="21">
        <f t="shared" si="284"/>
        <v>0.75413457929149963</v>
      </c>
    </row>
    <row r="924" spans="1:37" ht="17" thickBot="1" x14ac:dyDescent="0.25">
      <c r="A924" s="16">
        <v>43151</v>
      </c>
      <c r="B924" s="16"/>
      <c r="C924" s="17">
        <v>2714</v>
      </c>
      <c r="D924" s="19">
        <f t="shared" si="272"/>
        <v>-7.6782449725777413E-3</v>
      </c>
      <c r="F924" s="67">
        <v>1529.99</v>
      </c>
      <c r="G924" s="19">
        <f t="shared" si="273"/>
        <v>-8.7849437983867906E-3</v>
      </c>
      <c r="I924" s="30">
        <v>142.13034099999999</v>
      </c>
      <c r="J924" s="48">
        <f t="shared" si="274"/>
        <v>-4.6710041141660996E-3</v>
      </c>
      <c r="L924" s="30">
        <v>39.349842000000002</v>
      </c>
      <c r="M924" s="19">
        <f t="shared" si="275"/>
        <v>-6.0906554541455549E-3</v>
      </c>
      <c r="O924" s="30">
        <v>60.099997999999999</v>
      </c>
      <c r="P924" s="19">
        <f t="shared" si="276"/>
        <v>-8.7415964251756906E-3</v>
      </c>
      <c r="R924" s="20">
        <f t="shared" si="266"/>
        <v>8.5084730057330819E-5</v>
      </c>
      <c r="S924" s="20">
        <f t="shared" si="267"/>
        <v>7.6694582954510166E-5</v>
      </c>
      <c r="U924" s="20">
        <f t="shared" si="277"/>
        <v>9.2391835726540343E-5</v>
      </c>
      <c r="V924" s="20">
        <f t="shared" si="278"/>
        <v>8.4247650486823865E-5</v>
      </c>
      <c r="X924" s="20">
        <f t="shared" si="268"/>
        <v>9.9550694529528257E-5</v>
      </c>
      <c r="Y924" s="20">
        <f t="shared" si="269"/>
        <v>8.8339533482892284E-5</v>
      </c>
      <c r="AA924" s="20">
        <f t="shared" si="279"/>
        <v>5.9047870350018231E-5</v>
      </c>
      <c r="AB924" s="50">
        <f t="shared" si="280"/>
        <v>5.7620788685659872E-5</v>
      </c>
      <c r="AD924" s="51">
        <f t="shared" si="281"/>
        <v>1.0858803414465314</v>
      </c>
      <c r="AE924" s="21">
        <f t="shared" si="282"/>
        <v>1.0984824122036578</v>
      </c>
      <c r="AG924" s="21">
        <f t="shared" si="270"/>
        <v>1.1700183389246244</v>
      </c>
      <c r="AH924" s="21">
        <f t="shared" si="271"/>
        <v>1.1518353719360999</v>
      </c>
      <c r="AJ924" s="21">
        <f t="shared" si="283"/>
        <v>0.69398904257240135</v>
      </c>
      <c r="AK924" s="21">
        <f t="shared" si="284"/>
        <v>0.75130193640711851</v>
      </c>
    </row>
    <row r="925" spans="1:37" ht="17" thickBot="1" x14ac:dyDescent="0.25">
      <c r="A925" s="16">
        <v>43147</v>
      </c>
      <c r="B925" s="16"/>
      <c r="C925" s="17">
        <v>2735</v>
      </c>
      <c r="D925" s="19">
        <f t="shared" si="272"/>
        <v>3.6576444769576E-4</v>
      </c>
      <c r="F925" s="67">
        <v>1543.55</v>
      </c>
      <c r="G925" s="19">
        <f t="shared" si="273"/>
        <v>4.1308873276086899E-3</v>
      </c>
      <c r="I925" s="30">
        <v>142.797348</v>
      </c>
      <c r="J925" s="48">
        <f t="shared" si="274"/>
        <v>-2.3065215534903372E-2</v>
      </c>
      <c r="L925" s="30">
        <v>39.590977000000002</v>
      </c>
      <c r="M925" s="19">
        <f t="shared" si="275"/>
        <v>5.671323020820962E-3</v>
      </c>
      <c r="O925" s="30">
        <v>60.630001</v>
      </c>
      <c r="P925" s="19">
        <f t="shared" si="276"/>
        <v>1.8991613445378253E-2</v>
      </c>
      <c r="R925" s="20">
        <f t="shared" si="266"/>
        <v>8.4295382320131342E-5</v>
      </c>
      <c r="S925" s="20">
        <f t="shared" si="267"/>
        <v>7.6020780652764783E-5</v>
      </c>
      <c r="U925" s="20">
        <f t="shared" si="277"/>
        <v>9.1756028777849699E-5</v>
      </c>
      <c r="V925" s="20">
        <f t="shared" si="278"/>
        <v>8.3676302490603979E-5</v>
      </c>
      <c r="X925" s="20">
        <f t="shared" si="268"/>
        <v>9.8718745215100456E-5</v>
      </c>
      <c r="Y925" s="20">
        <f t="shared" si="269"/>
        <v>8.7557856266916044E-5</v>
      </c>
      <c r="AA925" s="20">
        <f t="shared" si="279"/>
        <v>5.8185474653697931E-5</v>
      </c>
      <c r="AB925" s="50">
        <f t="shared" si="280"/>
        <v>5.6675688046903396E-5</v>
      </c>
      <c r="AD925" s="51">
        <f t="shared" si="281"/>
        <v>1.088505992290121</v>
      </c>
      <c r="AE925" s="21">
        <f t="shared" si="282"/>
        <v>1.100703015308496</v>
      </c>
      <c r="AG925" s="21">
        <f t="shared" si="270"/>
        <v>1.1711050178311433</v>
      </c>
      <c r="AH925" s="21">
        <f t="shared" si="271"/>
        <v>1.1517621302371048</v>
      </c>
      <c r="AJ925" s="21">
        <f t="shared" si="283"/>
        <v>0.690256963693753</v>
      </c>
      <c r="AK925" s="21">
        <f t="shared" si="284"/>
        <v>0.74552888776264059</v>
      </c>
    </row>
    <row r="926" spans="1:37" ht="17" thickBot="1" x14ac:dyDescent="0.25">
      <c r="A926" s="16">
        <v>43146</v>
      </c>
      <c r="B926" s="16"/>
      <c r="C926" s="17">
        <v>2734</v>
      </c>
      <c r="D926" s="19">
        <f t="shared" si="272"/>
        <v>1.3718946978123814E-2</v>
      </c>
      <c r="F926" s="67">
        <v>1537.2</v>
      </c>
      <c r="G926" s="19">
        <f t="shared" si="273"/>
        <v>9.9205045660601954E-3</v>
      </c>
      <c r="I926" s="30">
        <v>146.16876199999999</v>
      </c>
      <c r="J926" s="48">
        <f t="shared" si="274"/>
        <v>1.2147268848035297E-2</v>
      </c>
      <c r="L926" s="30">
        <v>39.367710000000002</v>
      </c>
      <c r="M926" s="19">
        <f t="shared" si="275"/>
        <v>4.7279561697186612E-2</v>
      </c>
      <c r="O926" s="30">
        <v>59.5</v>
      </c>
      <c r="P926" s="19">
        <f t="shared" si="276"/>
        <v>2.4801911388186104E-2</v>
      </c>
      <c r="R926" s="20">
        <f t="shared" si="266"/>
        <v>8.4380454774757405E-5</v>
      </c>
      <c r="S926" s="20">
        <f t="shared" si="267"/>
        <v>7.5876457706785508E-5</v>
      </c>
      <c r="U926" s="20">
        <f t="shared" si="277"/>
        <v>9.1576826205104527E-5</v>
      </c>
      <c r="V926" s="20">
        <f t="shared" si="278"/>
        <v>8.4762250082774895E-5</v>
      </c>
      <c r="X926" s="20">
        <f t="shared" si="268"/>
        <v>9.8683220774769387E-5</v>
      </c>
      <c r="Y926" s="20">
        <f t="shared" si="269"/>
        <v>8.7425950726101114E-5</v>
      </c>
      <c r="AA926" s="20">
        <f t="shared" si="279"/>
        <v>5.7741214945425697E-5</v>
      </c>
      <c r="AB926" s="50">
        <f t="shared" si="280"/>
        <v>5.5583967414530103E-5</v>
      </c>
      <c r="AD926" s="51">
        <f t="shared" si="281"/>
        <v>1.0852848144698544</v>
      </c>
      <c r="AE926" s="21">
        <f t="shared" si="282"/>
        <v>1.1171086875237026</v>
      </c>
      <c r="AG926" s="21">
        <f t="shared" si="270"/>
        <v>1.1695033054537494</v>
      </c>
      <c r="AH926" s="21">
        <f t="shared" si="271"/>
        <v>1.1522144465935282</v>
      </c>
      <c r="AJ926" s="21">
        <f t="shared" si="283"/>
        <v>0.68429608609669534</v>
      </c>
      <c r="AK926" s="21">
        <f t="shared" si="284"/>
        <v>0.73255880802088791</v>
      </c>
    </row>
    <row r="927" spans="1:37" ht="17" thickBot="1" x14ac:dyDescent="0.25">
      <c r="A927" s="16">
        <v>43145</v>
      </c>
      <c r="B927" s="16"/>
      <c r="C927" s="17">
        <v>2697</v>
      </c>
      <c r="D927" s="19">
        <f t="shared" si="272"/>
        <v>1.324316708932094E-2</v>
      </c>
      <c r="F927" s="67">
        <v>1522.1</v>
      </c>
      <c r="G927" s="19">
        <f t="shared" si="273"/>
        <v>1.8161142513127393E-2</v>
      </c>
      <c r="I927" s="30">
        <v>144.41452000000001</v>
      </c>
      <c r="J927" s="48">
        <f t="shared" si="274"/>
        <v>2.6563512998669658E-2</v>
      </c>
      <c r="L927" s="30">
        <v>37.590449999999997</v>
      </c>
      <c r="M927" s="19">
        <f t="shared" si="275"/>
        <v>2.0858671182180766E-2</v>
      </c>
      <c r="O927" s="30">
        <v>58.060001</v>
      </c>
      <c r="P927" s="19">
        <f t="shared" si="276"/>
        <v>1.432562843027152E-2</v>
      </c>
      <c r="R927" s="20">
        <f t="shared" si="266"/>
        <v>8.2739679681451266E-5</v>
      </c>
      <c r="S927" s="20">
        <f t="shared" si="267"/>
        <v>7.4892087306135995E-5</v>
      </c>
      <c r="U927" s="20">
        <f t="shared" si="277"/>
        <v>8.994549886697897E-5</v>
      </c>
      <c r="V927" s="20">
        <f t="shared" si="278"/>
        <v>8.3584165269787633E-5</v>
      </c>
      <c r="X927" s="20">
        <f t="shared" si="268"/>
        <v>9.2386300777739648E-5</v>
      </c>
      <c r="Y927" s="20">
        <f t="shared" si="269"/>
        <v>8.2676151785765752E-5</v>
      </c>
      <c r="AA927" s="20">
        <f t="shared" si="279"/>
        <v>5.4165165924828064E-5</v>
      </c>
      <c r="AB927" s="50">
        <f t="shared" si="280"/>
        <v>5.2900705872792378E-5</v>
      </c>
      <c r="AD927" s="51">
        <f t="shared" si="281"/>
        <v>1.0870902475483371</v>
      </c>
      <c r="AE927" s="21">
        <f t="shared" si="282"/>
        <v>1.1160613661109628</v>
      </c>
      <c r="AG927" s="21">
        <f t="shared" si="270"/>
        <v>1.1165900222653506</v>
      </c>
      <c r="AH927" s="21">
        <f t="shared" si="271"/>
        <v>1.1039370747915047</v>
      </c>
      <c r="AJ927" s="21">
        <f t="shared" si="283"/>
        <v>0.65464558399747963</v>
      </c>
      <c r="AK927" s="21">
        <f t="shared" si="284"/>
        <v>0.70635907978569801</v>
      </c>
    </row>
    <row r="928" spans="1:37" ht="17" thickBot="1" x14ac:dyDescent="0.25">
      <c r="A928" s="16">
        <v>43144</v>
      </c>
      <c r="B928" s="16"/>
      <c r="C928" s="17">
        <v>2661.75</v>
      </c>
      <c r="D928" s="19">
        <f t="shared" si="272"/>
        <v>2.4479804161565699E-3</v>
      </c>
      <c r="F928" s="67">
        <v>1494.95</v>
      </c>
      <c r="G928" s="19">
        <f t="shared" si="273"/>
        <v>2.6626782384739922E-3</v>
      </c>
      <c r="I928" s="30">
        <v>140.677628</v>
      </c>
      <c r="J928" s="48">
        <f t="shared" si="274"/>
        <v>1.1031765755139977E-2</v>
      </c>
      <c r="L928" s="30">
        <v>36.822384</v>
      </c>
      <c r="M928" s="19">
        <f t="shared" si="275"/>
        <v>1.5517184557471309E-2</v>
      </c>
      <c r="O928" s="30">
        <v>57.240001999999997</v>
      </c>
      <c r="P928" s="19">
        <f t="shared" si="276"/>
        <v>-2.5370304784607556E-2</v>
      </c>
      <c r="R928" s="20">
        <f t="shared" si="266"/>
        <v>8.0966120286191391E-5</v>
      </c>
      <c r="S928" s="20">
        <f t="shared" si="267"/>
        <v>7.1285554832935488E-5</v>
      </c>
      <c r="U928" s="20">
        <f t="shared" si="277"/>
        <v>8.6651224048131197E-5</v>
      </c>
      <c r="V928" s="20">
        <f t="shared" si="278"/>
        <v>7.8528246182647189E-5</v>
      </c>
      <c r="X928" s="20">
        <f t="shared" si="268"/>
        <v>8.9782512315473439E-5</v>
      </c>
      <c r="Y928" s="20">
        <f t="shared" si="269"/>
        <v>7.9187956808892396E-5</v>
      </c>
      <c r="AA928" s="20">
        <f t="shared" si="279"/>
        <v>5.202694771396379E-5</v>
      </c>
      <c r="AB928" s="50">
        <f t="shared" si="280"/>
        <v>5.0463333685432172E-5</v>
      </c>
      <c r="AD928" s="51">
        <f t="shared" si="281"/>
        <v>1.0702158352387967</v>
      </c>
      <c r="AE928" s="21">
        <f t="shared" si="282"/>
        <v>1.1016011079199095</v>
      </c>
      <c r="AG928" s="21">
        <f t="shared" si="270"/>
        <v>1.1088898912053424</v>
      </c>
      <c r="AH928" s="21">
        <f t="shared" si="271"/>
        <v>1.1108555863032412</v>
      </c>
      <c r="AJ928" s="21">
        <f t="shared" si="283"/>
        <v>0.64257676581345202</v>
      </c>
      <c r="AK928" s="21">
        <f t="shared" si="284"/>
        <v>0.70790405999781891</v>
      </c>
    </row>
    <row r="929" spans="1:37" ht="17" thickBot="1" x14ac:dyDescent="0.25">
      <c r="A929" s="16">
        <v>43143</v>
      </c>
      <c r="B929" s="16"/>
      <c r="C929" s="17">
        <v>2655.25</v>
      </c>
      <c r="D929" s="19">
        <f t="shared" si="272"/>
        <v>1.3841160748377268E-2</v>
      </c>
      <c r="F929" s="67">
        <v>1490.98</v>
      </c>
      <c r="G929" s="19">
        <f t="shared" si="273"/>
        <v>8.8913549504683331E-3</v>
      </c>
      <c r="I929" s="30">
        <v>139.142639</v>
      </c>
      <c r="J929" s="48">
        <f t="shared" si="274"/>
        <v>2.0641604485656107E-2</v>
      </c>
      <c r="L929" s="30">
        <v>36.259734999999999</v>
      </c>
      <c r="M929" s="19">
        <f t="shared" si="275"/>
        <v>2.7068349065637154E-2</v>
      </c>
      <c r="O929" s="30">
        <v>58.73</v>
      </c>
      <c r="P929" s="19">
        <f t="shared" si="276"/>
        <v>1.9795103316547991E-2</v>
      </c>
      <c r="R929" s="20">
        <f t="shared" si="266"/>
        <v>8.0971505328643575E-5</v>
      </c>
      <c r="S929" s="20">
        <f t="shared" si="267"/>
        <v>7.1234545706169152E-5</v>
      </c>
      <c r="U929" s="20">
        <f t="shared" si="277"/>
        <v>8.6559791586523525E-5</v>
      </c>
      <c r="V929" s="20">
        <f t="shared" si="278"/>
        <v>7.8341052657743591E-5</v>
      </c>
      <c r="X929" s="20">
        <f t="shared" si="268"/>
        <v>8.9524621100144547E-5</v>
      </c>
      <c r="Y929" s="20">
        <f t="shared" si="269"/>
        <v>7.879671118022518E-5</v>
      </c>
      <c r="AA929" s="20">
        <f t="shared" si="279"/>
        <v>5.278169262147254E-5</v>
      </c>
      <c r="AB929" s="50">
        <f t="shared" si="280"/>
        <v>5.1445447300831994E-5</v>
      </c>
      <c r="AD929" s="51">
        <f t="shared" si="281"/>
        <v>1.0690154670485432</v>
      </c>
      <c r="AE929" s="21">
        <f t="shared" si="282"/>
        <v>1.0997620870762286</v>
      </c>
      <c r="AG929" s="21">
        <f t="shared" si="270"/>
        <v>1.1056311814481645</v>
      </c>
      <c r="AH929" s="21">
        <f t="shared" si="271"/>
        <v>1.1061586818458662</v>
      </c>
      <c r="AJ929" s="21">
        <f t="shared" si="283"/>
        <v>0.65185514839133263</v>
      </c>
      <c r="AK929" s="21">
        <f t="shared" si="284"/>
        <v>0.72219801208582202</v>
      </c>
    </row>
    <row r="930" spans="1:37" ht="17" thickBot="1" x14ac:dyDescent="0.25">
      <c r="A930" s="16">
        <v>43140</v>
      </c>
      <c r="B930" s="16"/>
      <c r="C930" s="17">
        <v>2619</v>
      </c>
      <c r="D930" s="19">
        <f t="shared" si="272"/>
        <v>9.8322729901676453E-3</v>
      </c>
      <c r="F930" s="67">
        <v>1477.84</v>
      </c>
      <c r="G930" s="19">
        <f t="shared" si="273"/>
        <v>9.5983713510816582E-3</v>
      </c>
      <c r="I930" s="30">
        <v>136.328598</v>
      </c>
      <c r="J930" s="48">
        <f t="shared" si="274"/>
        <v>2.2056434078976173E-2</v>
      </c>
      <c r="L930" s="30">
        <v>35.304110999999999</v>
      </c>
      <c r="M930" s="19">
        <f t="shared" si="275"/>
        <v>1.9602654262502517E-2</v>
      </c>
      <c r="O930" s="30">
        <v>57.59</v>
      </c>
      <c r="P930" s="19">
        <f t="shared" si="276"/>
        <v>-1.7357639491577537E-4</v>
      </c>
      <c r="R930" s="20">
        <f t="shared" si="266"/>
        <v>7.9123927707372641E-5</v>
      </c>
      <c r="S930" s="20">
        <f t="shared" si="267"/>
        <v>7.2103622158175765E-5</v>
      </c>
      <c r="U930" s="20">
        <f t="shared" si="277"/>
        <v>8.3765156852117024E-5</v>
      </c>
      <c r="V930" s="20">
        <f t="shared" si="278"/>
        <v>7.6201357024490712E-5</v>
      </c>
      <c r="X930" s="20">
        <f t="shared" si="268"/>
        <v>8.5901487975254811E-5</v>
      </c>
      <c r="Y930" s="20">
        <f t="shared" si="269"/>
        <v>7.6508963821834687E-5</v>
      </c>
      <c r="AA930" s="20">
        <f t="shared" si="279"/>
        <v>5.0415510395107713E-5</v>
      </c>
      <c r="AB930" s="50">
        <f t="shared" si="280"/>
        <v>5.1417490236224458E-5</v>
      </c>
      <c r="AD930" s="51">
        <f t="shared" si="281"/>
        <v>1.0586577193426145</v>
      </c>
      <c r="AE930" s="21">
        <f t="shared" si="282"/>
        <v>1.0568311929922969</v>
      </c>
      <c r="AG930" s="21">
        <f t="shared" si="270"/>
        <v>1.0856575307149552</v>
      </c>
      <c r="AH930" s="21">
        <f t="shared" si="271"/>
        <v>1.0610973697548065</v>
      </c>
      <c r="AJ930" s="21">
        <f t="shared" si="283"/>
        <v>0.63717148346782682</v>
      </c>
      <c r="AK930" s="21">
        <f t="shared" si="284"/>
        <v>0.71310550978185883</v>
      </c>
    </row>
    <row r="931" spans="1:37" ht="17" thickBot="1" x14ac:dyDescent="0.25">
      <c r="A931" s="16">
        <v>43139</v>
      </c>
      <c r="B931" s="16"/>
      <c r="C931" s="17">
        <v>2593.5</v>
      </c>
      <c r="D931" s="19">
        <f t="shared" si="272"/>
        <v>-2.8014616321559105E-2</v>
      </c>
      <c r="F931" s="67">
        <v>1463.79</v>
      </c>
      <c r="G931" s="19">
        <f t="shared" si="273"/>
        <v>-2.9297665072912649E-2</v>
      </c>
      <c r="I931" s="30">
        <v>133.38656599999999</v>
      </c>
      <c r="J931" s="48">
        <f t="shared" si="274"/>
        <v>-5.410131599459278E-2</v>
      </c>
      <c r="L931" s="30">
        <v>34.625362000000003</v>
      </c>
      <c r="M931" s="19">
        <f t="shared" si="275"/>
        <v>-3.8919268591485534E-2</v>
      </c>
      <c r="O931" s="30">
        <v>57.599997999999999</v>
      </c>
      <c r="P931" s="19">
        <f t="shared" si="276"/>
        <v>-2.04081806191867E-2</v>
      </c>
      <c r="R931" s="20">
        <f t="shared" si="266"/>
        <v>7.8225365889101708E-5</v>
      </c>
      <c r="S931" s="20">
        <f t="shared" si="267"/>
        <v>7.1070423113352374E-5</v>
      </c>
      <c r="U931" s="20">
        <f t="shared" si="277"/>
        <v>8.1485088922207539E-5</v>
      </c>
      <c r="V931" s="20">
        <f t="shared" si="278"/>
        <v>7.3942517786693436E-5</v>
      </c>
      <c r="X931" s="20">
        <f t="shared" si="268"/>
        <v>8.4267674507369973E-5</v>
      </c>
      <c r="Y931" s="20">
        <f t="shared" si="269"/>
        <v>7.4716502515283258E-5</v>
      </c>
      <c r="AA931" s="20">
        <f t="shared" si="279"/>
        <v>5.0323364634077875E-5</v>
      </c>
      <c r="AB931" s="50">
        <f t="shared" si="280"/>
        <v>5.1380720157125054E-5</v>
      </c>
      <c r="AD931" s="51">
        <f t="shared" si="281"/>
        <v>1.0416709208842445</v>
      </c>
      <c r="AE931" s="21">
        <f t="shared" si="282"/>
        <v>1.0404119540523948</v>
      </c>
      <c r="AG931" s="21">
        <f t="shared" si="270"/>
        <v>1.0772423183911253</v>
      </c>
      <c r="AH931" s="21">
        <f t="shared" si="271"/>
        <v>1.051302345507577</v>
      </c>
      <c r="AJ931" s="21">
        <f t="shared" si="283"/>
        <v>0.64331261429214848</v>
      </c>
      <c r="AK931" s="21">
        <f t="shared" si="284"/>
        <v>0.72295503398335459</v>
      </c>
    </row>
    <row r="932" spans="1:37" ht="17" thickBot="1" x14ac:dyDescent="0.25">
      <c r="A932" s="16">
        <v>43138</v>
      </c>
      <c r="B932" s="16"/>
      <c r="C932" s="17">
        <v>2668.25</v>
      </c>
      <c r="D932" s="19">
        <f t="shared" si="272"/>
        <v>-9.6501809408926498E-3</v>
      </c>
      <c r="F932" s="67">
        <v>1507.97</v>
      </c>
      <c r="G932" s="19">
        <f t="shared" si="273"/>
        <v>5.3079612784223684E-4</v>
      </c>
      <c r="I932" s="30">
        <v>141.01570100000001</v>
      </c>
      <c r="J932" s="48">
        <f t="shared" si="274"/>
        <v>-1.3234349879420071E-2</v>
      </c>
      <c r="L932" s="30">
        <v>36.027526999999999</v>
      </c>
      <c r="M932" s="19">
        <f t="shared" si="275"/>
        <v>4.2320849060553112E-3</v>
      </c>
      <c r="O932" s="30">
        <v>58.799999</v>
      </c>
      <c r="P932" s="19">
        <f t="shared" si="276"/>
        <v>-2.6973374151911256E-2</v>
      </c>
      <c r="R932" s="20">
        <f t="shared" si="266"/>
        <v>6.904683162362946E-5</v>
      </c>
      <c r="S932" s="20">
        <f t="shared" si="267"/>
        <v>6.1488845945992365E-5</v>
      </c>
      <c r="U932" s="20">
        <f t="shared" si="277"/>
        <v>6.3609356023299092E-5</v>
      </c>
      <c r="V932" s="20">
        <f t="shared" si="278"/>
        <v>5.5682322240905143E-5</v>
      </c>
      <c r="X932" s="20">
        <f t="shared" si="268"/>
        <v>7.1180740051074749E-5</v>
      </c>
      <c r="Y932" s="20">
        <f t="shared" si="269"/>
        <v>6.116656738708861E-5</v>
      </c>
      <c r="AA932" s="20">
        <f t="shared" si="279"/>
        <v>4.3808324257647423E-5</v>
      </c>
      <c r="AB932" s="50">
        <f t="shared" si="280"/>
        <v>4.4746789992185588E-5</v>
      </c>
      <c r="AD932" s="51">
        <f t="shared" si="281"/>
        <v>0.92124945529767743</v>
      </c>
      <c r="AE932" s="21">
        <f t="shared" si="282"/>
        <v>0.90556785355530534</v>
      </c>
      <c r="AG932" s="21">
        <f t="shared" si="270"/>
        <v>1.030905233118836</v>
      </c>
      <c r="AH932" s="21">
        <f t="shared" si="271"/>
        <v>0.99475874764039607</v>
      </c>
      <c r="AJ932" s="21">
        <f t="shared" si="283"/>
        <v>0.63447262137159643</v>
      </c>
      <c r="AK932" s="21">
        <f t="shared" si="284"/>
        <v>0.72772206574649545</v>
      </c>
    </row>
    <row r="933" spans="1:37" ht="17" thickBot="1" x14ac:dyDescent="0.25">
      <c r="A933" s="16">
        <v>43137</v>
      </c>
      <c r="B933" s="16"/>
      <c r="C933" s="17">
        <v>2694.25</v>
      </c>
      <c r="D933" s="19">
        <f t="shared" si="272"/>
        <v>3.3170357587958943E-2</v>
      </c>
      <c r="F933" s="67">
        <v>1507.17</v>
      </c>
      <c r="G933" s="19">
        <f t="shared" si="273"/>
        <v>1.0784057300364358E-2</v>
      </c>
      <c r="I933" s="30">
        <v>142.906982</v>
      </c>
      <c r="J933" s="48">
        <f t="shared" si="274"/>
        <v>3.5279215434338873E-2</v>
      </c>
      <c r="L933" s="30">
        <v>35.875698</v>
      </c>
      <c r="M933" s="19">
        <f t="shared" si="275"/>
        <v>3.5843351656504208E-2</v>
      </c>
      <c r="O933" s="30">
        <v>60.43</v>
      </c>
      <c r="P933" s="19">
        <f t="shared" si="276"/>
        <v>-3.0949342030959781E-2</v>
      </c>
      <c r="R933" s="20">
        <f t="shared" si="266"/>
        <v>6.7904637548794945E-5</v>
      </c>
      <c r="S933" s="20">
        <f t="shared" si="267"/>
        <v>6.5492922705133696E-5</v>
      </c>
      <c r="U933" s="20">
        <f t="shared" si="277"/>
        <v>6.1681096006092014E-5</v>
      </c>
      <c r="V933" s="20">
        <f t="shared" si="278"/>
        <v>5.5180191234987911E-5</v>
      </c>
      <c r="X933" s="20">
        <f t="shared" si="268"/>
        <v>7.1083717250501949E-5</v>
      </c>
      <c r="Y933" s="20">
        <f t="shared" si="269"/>
        <v>5.8949759937405973E-5</v>
      </c>
      <c r="AA933" s="20">
        <f t="shared" si="279"/>
        <v>4.1410276841802586E-5</v>
      </c>
      <c r="AB933" s="50">
        <f t="shared" si="280"/>
        <v>5.025570627444124E-5</v>
      </c>
      <c r="AD933" s="51">
        <f t="shared" si="281"/>
        <v>0.90834879962019066</v>
      </c>
      <c r="AE933" s="21">
        <f t="shared" si="282"/>
        <v>0.84253670405615577</v>
      </c>
      <c r="AG933" s="21">
        <f t="shared" si="270"/>
        <v>1.0468168274872622</v>
      </c>
      <c r="AH933" s="21">
        <f t="shared" si="271"/>
        <v>0.90009359030766178</v>
      </c>
      <c r="AJ933" s="21">
        <f t="shared" si="283"/>
        <v>0.60982987814412482</v>
      </c>
      <c r="AK933" s="21">
        <f t="shared" si="284"/>
        <v>0.76734560313800015</v>
      </c>
    </row>
    <row r="934" spans="1:37" ht="17" thickBot="1" x14ac:dyDescent="0.25">
      <c r="A934" s="16">
        <v>43136</v>
      </c>
      <c r="B934" s="16"/>
      <c r="C934" s="17">
        <v>2607.75</v>
      </c>
      <c r="D934" s="19">
        <f t="shared" si="272"/>
        <v>-5.4049152081255047E-2</v>
      </c>
      <c r="F934" s="67">
        <v>1491.09</v>
      </c>
      <c r="G934" s="19">
        <f t="shared" si="273"/>
        <v>-3.6309112178223635E-2</v>
      </c>
      <c r="I934" s="30">
        <v>138.03713999999999</v>
      </c>
      <c r="J934" s="48">
        <f t="shared" si="274"/>
        <v>-4.0701053849670599E-2</v>
      </c>
      <c r="L934" s="30">
        <v>34.634289000000003</v>
      </c>
      <c r="M934" s="19">
        <f t="shared" si="275"/>
        <v>-5.2528918841766248E-2</v>
      </c>
      <c r="O934" s="30">
        <v>62.360000999999997</v>
      </c>
      <c r="P934" s="19">
        <f t="shared" si="276"/>
        <v>-3.4674877234516344E-2</v>
      </c>
      <c r="R934" s="20">
        <f t="shared" si="266"/>
        <v>5.6076021557538025E-5</v>
      </c>
      <c r="S934" s="20">
        <f t="shared" si="267"/>
        <v>6.4375574797995868E-5</v>
      </c>
      <c r="U934" s="20">
        <f t="shared" si="277"/>
        <v>4.9886951274633213E-5</v>
      </c>
      <c r="V934" s="20">
        <f t="shared" si="278"/>
        <v>5.1358392281383164E-5</v>
      </c>
      <c r="X934" s="20">
        <f t="shared" si="268"/>
        <v>5.8880427116287791E-5</v>
      </c>
      <c r="Y934" s="20">
        <f t="shared" si="269"/>
        <v>5.5005049832079556E-5</v>
      </c>
      <c r="AA934" s="20">
        <f t="shared" si="279"/>
        <v>5.296882461833981E-5</v>
      </c>
      <c r="AB934" s="50">
        <f t="shared" si="280"/>
        <v>5.3929840403635481E-5</v>
      </c>
      <c r="AD934" s="51">
        <f t="shared" si="281"/>
        <v>0.88963071717642483</v>
      </c>
      <c r="AE934" s="21">
        <f t="shared" si="282"/>
        <v>0.79779314503273446</v>
      </c>
      <c r="AG934" s="21">
        <f t="shared" si="270"/>
        <v>1.0500107796676026</v>
      </c>
      <c r="AH934" s="21">
        <f t="shared" si="271"/>
        <v>0.85443974682447366</v>
      </c>
      <c r="AJ934" s="21">
        <f t="shared" si="283"/>
        <v>0.94458956158275231</v>
      </c>
      <c r="AK934" s="21">
        <f t="shared" si="284"/>
        <v>0.83773761357256915</v>
      </c>
    </row>
    <row r="935" spans="1:37" ht="17" thickBot="1" x14ac:dyDescent="0.25">
      <c r="A935" s="16">
        <v>43133</v>
      </c>
      <c r="B935" s="16"/>
      <c r="C935" s="17">
        <v>2756.75</v>
      </c>
      <c r="D935" s="19">
        <f t="shared" si="272"/>
        <v>-2.3294951284322463E-2</v>
      </c>
      <c r="F935" s="67">
        <v>1547.27</v>
      </c>
      <c r="G935" s="19">
        <f t="shared" si="273"/>
        <v>-2.0634609176704344E-2</v>
      </c>
      <c r="I935" s="30">
        <v>143.89376799999999</v>
      </c>
      <c r="J935" s="48">
        <f t="shared" si="274"/>
        <v>-2.9277457086285708E-2</v>
      </c>
      <c r="L935" s="30">
        <v>36.554454999999997</v>
      </c>
      <c r="M935" s="19">
        <f t="shared" si="275"/>
        <v>-1.8465080438194059E-2</v>
      </c>
      <c r="O935" s="30">
        <v>64.599997999999999</v>
      </c>
      <c r="P935" s="19">
        <f t="shared" si="276"/>
        <v>-2.564109989557628E-2</v>
      </c>
      <c r="R935" s="20">
        <f t="shared" si="266"/>
        <v>2.2303414773669197E-5</v>
      </c>
      <c r="S935" s="20">
        <f t="shared" si="267"/>
        <v>4.9124823093461057E-5</v>
      </c>
      <c r="U935" s="20">
        <f t="shared" si="277"/>
        <v>2.3574942094477603E-5</v>
      </c>
      <c r="V935" s="20">
        <f t="shared" si="278"/>
        <v>3.3628542421327957E-5</v>
      </c>
      <c r="X935" s="20">
        <f t="shared" si="268"/>
        <v>2.5388962738924502E-5</v>
      </c>
      <c r="Y935" s="20">
        <f t="shared" si="269"/>
        <v>3.2648972935984399E-5</v>
      </c>
      <c r="AA935" s="20">
        <f t="shared" si="279"/>
        <v>3.1052911539357193E-5</v>
      </c>
      <c r="AB935" s="50">
        <f t="shared" si="280"/>
        <v>3.9148794722067152E-5</v>
      </c>
      <c r="AD935" s="51">
        <f t="shared" si="281"/>
        <v>1.0570104324253313</v>
      </c>
      <c r="AE935" s="21">
        <f t="shared" si="282"/>
        <v>0.6845529470375683</v>
      </c>
      <c r="AG935" s="21">
        <f t="shared" si="270"/>
        <v>1.1383441951184095</v>
      </c>
      <c r="AH935" s="21">
        <f t="shared" si="271"/>
        <v>0.66461252947148552</v>
      </c>
      <c r="AJ935" s="21">
        <f t="shared" si="283"/>
        <v>1.3922940435120013</v>
      </c>
      <c r="AK935" s="21">
        <f t="shared" si="284"/>
        <v>0.79692489981257963</v>
      </c>
    </row>
    <row r="936" spans="1:37" ht="17" thickBot="1" x14ac:dyDescent="0.25">
      <c r="A936" s="16">
        <v>43132</v>
      </c>
      <c r="B936" s="16"/>
      <c r="C936" s="17">
        <v>2822.5</v>
      </c>
      <c r="D936" s="19">
        <f t="shared" si="272"/>
        <v>-1.1501371317349518E-3</v>
      </c>
      <c r="F936" s="67">
        <v>1579.87</v>
      </c>
      <c r="G936" s="19">
        <f t="shared" si="273"/>
        <v>3.1048013308103695E-3</v>
      </c>
      <c r="I936" s="30">
        <v>148.23367300000001</v>
      </c>
      <c r="J936" s="48">
        <f t="shared" si="274"/>
        <v>-3.3172381650904414E-3</v>
      </c>
      <c r="L936" s="30">
        <v>37.242134</v>
      </c>
      <c r="M936" s="19">
        <f t="shared" si="275"/>
        <v>3.8517774328290511E-3</v>
      </c>
      <c r="O936" s="30">
        <v>66.300003000000004</v>
      </c>
      <c r="P936" s="19">
        <f t="shared" si="276"/>
        <v>-6.2949339584091879E-3</v>
      </c>
      <c r="R936" s="20">
        <f t="shared" si="266"/>
        <v>1.5584842871361612E-5</v>
      </c>
      <c r="S936" s="20">
        <f t="shared" si="267"/>
        <v>4.4076941612628434E-5</v>
      </c>
      <c r="U936" s="20">
        <f t="shared" si="277"/>
        <v>1.4912443974471444E-5</v>
      </c>
      <c r="V936" s="20">
        <f t="shared" si="278"/>
        <v>2.5684994283687949E-5</v>
      </c>
      <c r="X936" s="20">
        <f t="shared" si="268"/>
        <v>1.9258305779309985E-5</v>
      </c>
      <c r="Y936" s="20">
        <f t="shared" si="269"/>
        <v>2.8315312540610006E-5</v>
      </c>
      <c r="AA936" s="20">
        <f t="shared" si="279"/>
        <v>2.3756921844805881E-5</v>
      </c>
      <c r="AB936" s="50">
        <f t="shared" si="280"/>
        <v>3.2307417305519019E-5</v>
      </c>
      <c r="AD936" s="51">
        <f t="shared" si="281"/>
        <v>0.9568555870315667</v>
      </c>
      <c r="AE936" s="21">
        <f t="shared" si="282"/>
        <v>0.58273086434674426</v>
      </c>
      <c r="AG936" s="21">
        <f t="shared" si="270"/>
        <v>1.2357074074002152</v>
      </c>
      <c r="AH936" s="21">
        <f t="shared" si="271"/>
        <v>0.64240647160730902</v>
      </c>
      <c r="AJ936" s="21">
        <f t="shared" si="283"/>
        <v>1.5243606907619911</v>
      </c>
      <c r="AK936" s="21">
        <f t="shared" si="284"/>
        <v>0.7329777458121699</v>
      </c>
    </row>
    <row r="937" spans="1:37" ht="17" thickBot="1" x14ac:dyDescent="0.25">
      <c r="A937" s="16">
        <v>43131</v>
      </c>
      <c r="B937" s="16"/>
      <c r="C937" s="17">
        <v>2825.75</v>
      </c>
      <c r="D937" s="19">
        <f t="shared" si="272"/>
        <v>4.4255620463795609E-4</v>
      </c>
      <c r="F937" s="67">
        <v>1574.98</v>
      </c>
      <c r="G937" s="19">
        <f t="shared" si="273"/>
        <v>-4.9531848220264463E-3</v>
      </c>
      <c r="I937" s="30">
        <v>148.727036</v>
      </c>
      <c r="J937" s="48">
        <f t="shared" si="274"/>
        <v>-5.9844032616578335E-3</v>
      </c>
      <c r="L937" s="30">
        <v>37.099235999999998</v>
      </c>
      <c r="M937" s="19">
        <f t="shared" si="275"/>
        <v>-1.6805003638028948E-2</v>
      </c>
      <c r="O937" s="30">
        <v>66.720000999999996</v>
      </c>
      <c r="P937" s="19">
        <f t="shared" si="276"/>
        <v>-2.1700822068951076E-2</v>
      </c>
      <c r="R937" s="20">
        <f t="shared" si="266"/>
        <v>1.5618879720926705E-5</v>
      </c>
      <c r="S937" s="20">
        <f t="shared" si="267"/>
        <v>4.4065769905414005E-5</v>
      </c>
      <c r="U937" s="20">
        <f t="shared" si="277"/>
        <v>1.4855485808146604E-5</v>
      </c>
      <c r="V937" s="20">
        <f t="shared" si="278"/>
        <v>2.590964421831123E-5</v>
      </c>
      <c r="X937" s="20">
        <f t="shared" si="268"/>
        <v>1.9279217706832325E-5</v>
      </c>
      <c r="Y937" s="20">
        <f t="shared" si="269"/>
        <v>2.8290660043746833E-5</v>
      </c>
      <c r="AA937" s="20">
        <f t="shared" si="279"/>
        <v>2.359327272766015E-5</v>
      </c>
      <c r="AB937" s="50">
        <f t="shared" si="280"/>
        <v>3.253577999576863E-5</v>
      </c>
      <c r="AD937" s="51">
        <f t="shared" si="281"/>
        <v>0.95112364481831047</v>
      </c>
      <c r="AE937" s="21">
        <f t="shared" si="282"/>
        <v>0.58797666020418082</v>
      </c>
      <c r="AG937" s="21">
        <f t="shared" si="270"/>
        <v>1.234353426833896</v>
      </c>
      <c r="AH937" s="21">
        <f t="shared" si="271"/>
        <v>0.64200988895625732</v>
      </c>
      <c r="AJ937" s="21">
        <f t="shared" si="283"/>
        <v>1.5105611381365005</v>
      </c>
      <c r="AK937" s="21">
        <f t="shared" si="284"/>
        <v>0.73834588764943421</v>
      </c>
    </row>
    <row r="938" spans="1:37" ht="17" thickBot="1" x14ac:dyDescent="0.25">
      <c r="A938" s="16">
        <v>43130</v>
      </c>
      <c r="B938" s="16"/>
      <c r="C938" s="17">
        <v>2824.5</v>
      </c>
      <c r="D938" s="19">
        <f t="shared" si="272"/>
        <v>-1.0162957771158276E-2</v>
      </c>
      <c r="F938" s="67">
        <v>1582.82</v>
      </c>
      <c r="G938" s="19">
        <f t="shared" si="273"/>
        <v>-9.5675516704106789E-3</v>
      </c>
      <c r="I938" s="30">
        <v>149.62243699999999</v>
      </c>
      <c r="J938" s="48">
        <f t="shared" si="274"/>
        <v>7.2578335489041912E-3</v>
      </c>
      <c r="L938" s="30">
        <v>37.733345</v>
      </c>
      <c r="M938" s="19">
        <f t="shared" si="275"/>
        <v>-1.4002149404967912E-2</v>
      </c>
      <c r="O938" s="30">
        <v>68.199996999999996</v>
      </c>
      <c r="P938" s="19">
        <f t="shared" si="276"/>
        <v>-3.3611427736374155E-3</v>
      </c>
      <c r="R938" s="20">
        <f t="shared" si="266"/>
        <v>1.5624468765732159E-5</v>
      </c>
      <c r="S938" s="20">
        <f t="shared" si="267"/>
        <v>4.3732619117927709E-5</v>
      </c>
      <c r="U938" s="20">
        <f t="shared" si="277"/>
        <v>1.4792812520714088E-5</v>
      </c>
      <c r="V938" s="20">
        <f t="shared" si="278"/>
        <v>2.523943973758796E-5</v>
      </c>
      <c r="X938" s="20">
        <f t="shared" si="268"/>
        <v>1.9075840520190852E-5</v>
      </c>
      <c r="Y938" s="20">
        <f t="shared" si="269"/>
        <v>2.6983106880618463E-5</v>
      </c>
      <c r="AA938" s="20">
        <f t="shared" si="279"/>
        <v>2.315882725874478E-5</v>
      </c>
      <c r="AB938" s="50">
        <f t="shared" si="280"/>
        <v>3.1377077423437393E-5</v>
      </c>
      <c r="AD938" s="51">
        <f t="shared" si="281"/>
        <v>0.94677219062691764</v>
      </c>
      <c r="AE938" s="21">
        <f t="shared" si="282"/>
        <v>0.5771307606692444</v>
      </c>
      <c r="AG938" s="21">
        <f t="shared" si="270"/>
        <v>1.2208953025032312</v>
      </c>
      <c r="AH938" s="21">
        <f t="shared" si="271"/>
        <v>0.61700184953150983</v>
      </c>
      <c r="AJ938" s="21">
        <f t="shared" si="283"/>
        <v>1.4822153383887906</v>
      </c>
      <c r="AK938" s="21">
        <f t="shared" si="284"/>
        <v>0.71747537779128123</v>
      </c>
    </row>
    <row r="939" spans="1:37" ht="17" thickBot="1" x14ac:dyDescent="0.25">
      <c r="A939" s="16">
        <v>43129</v>
      </c>
      <c r="B939" s="16"/>
      <c r="C939" s="17">
        <v>2853.5</v>
      </c>
      <c r="D939" s="19">
        <f t="shared" si="272"/>
        <v>-7.3056183684119258E-3</v>
      </c>
      <c r="F939" s="67">
        <v>1598.11</v>
      </c>
      <c r="G939" s="19">
        <f t="shared" si="273"/>
        <v>-6.1875800654205282E-3</v>
      </c>
      <c r="I939" s="30">
        <v>148.54432700000001</v>
      </c>
      <c r="J939" s="48">
        <f t="shared" si="274"/>
        <v>-2.6816765489320216E-2</v>
      </c>
      <c r="L939" s="30">
        <v>38.269196000000001</v>
      </c>
      <c r="M939" s="19">
        <f t="shared" si="275"/>
        <v>6.813934692314394E-3</v>
      </c>
      <c r="O939" s="30">
        <v>68.430000000000007</v>
      </c>
      <c r="P939" s="19">
        <f t="shared" si="276"/>
        <v>9.7388671863154475E-3</v>
      </c>
      <c r="R939" s="20">
        <f t="shared" si="266"/>
        <v>1.4125167353511743E-5</v>
      </c>
      <c r="S939" s="20">
        <f t="shared" si="267"/>
        <v>4.247762129359843E-5</v>
      </c>
      <c r="U939" s="20">
        <f t="shared" si="277"/>
        <v>1.5285715688067546E-5</v>
      </c>
      <c r="V939" s="20">
        <f t="shared" si="278"/>
        <v>2.564732236697297E-5</v>
      </c>
      <c r="X939" s="20">
        <f t="shared" si="268"/>
        <v>1.6890540296139425E-5</v>
      </c>
      <c r="Y939" s="20">
        <f t="shared" si="269"/>
        <v>2.5011481387949236E-5</v>
      </c>
      <c r="AA939" s="20">
        <f t="shared" si="279"/>
        <v>2.2452409423174384E-5</v>
      </c>
      <c r="AB939" s="50">
        <f t="shared" si="280"/>
        <v>3.0765337973188154E-5</v>
      </c>
      <c r="AD939" s="51">
        <f t="shared" si="281"/>
        <v>1.0821617404955752</v>
      </c>
      <c r="AE939" s="21">
        <f t="shared" si="282"/>
        <v>0.60378433598489045</v>
      </c>
      <c r="AG939" s="21">
        <f t="shared" si="270"/>
        <v>1.1957762958426235</v>
      </c>
      <c r="AH939" s="21">
        <f t="shared" si="271"/>
        <v>0.58881548980989151</v>
      </c>
      <c r="AJ939" s="21">
        <f t="shared" si="283"/>
        <v>1.5895322767692628</v>
      </c>
      <c r="AK939" s="21">
        <f t="shared" si="284"/>
        <v>0.72427167615020449</v>
      </c>
    </row>
    <row r="940" spans="1:37" ht="17" thickBot="1" x14ac:dyDescent="0.25">
      <c r="A940" s="16">
        <v>43126</v>
      </c>
      <c r="B940" s="16"/>
      <c r="C940" s="17">
        <v>2874.5</v>
      </c>
      <c r="D940" s="19">
        <f t="shared" si="272"/>
        <v>1.1702595688517281E-2</v>
      </c>
      <c r="F940" s="67">
        <v>1608.06</v>
      </c>
      <c r="G940" s="19">
        <f t="shared" si="273"/>
        <v>3.9895858697482911E-3</v>
      </c>
      <c r="I940" s="30">
        <v>152.637573</v>
      </c>
      <c r="J940" s="48">
        <f t="shared" si="274"/>
        <v>-1.3638812130838063E-2</v>
      </c>
      <c r="L940" s="30">
        <v>38.010196999999998</v>
      </c>
      <c r="M940" s="19">
        <f t="shared" si="275"/>
        <v>1.5751685621966383E-2</v>
      </c>
      <c r="O940" s="30">
        <v>67.769997000000004</v>
      </c>
      <c r="P940" s="19">
        <f t="shared" si="276"/>
        <v>8.5535752042287472E-2</v>
      </c>
      <c r="R940" s="20">
        <f t="shared" si="266"/>
        <v>1.3265532092543966E-5</v>
      </c>
      <c r="S940" s="20">
        <f t="shared" si="267"/>
        <v>4.2173471844845237E-5</v>
      </c>
      <c r="U940" s="20">
        <f t="shared" si="277"/>
        <v>1.2536499629697754E-5</v>
      </c>
      <c r="V940" s="20">
        <f t="shared" si="278"/>
        <v>2.4137362659822528E-5</v>
      </c>
      <c r="X940" s="20">
        <f t="shared" si="268"/>
        <v>1.7228011040707423E-5</v>
      </c>
      <c r="Y940" s="20">
        <f t="shared" si="269"/>
        <v>2.5257265952167287E-5</v>
      </c>
      <c r="AA940" s="20">
        <f t="shared" si="279"/>
        <v>2.3210072258121344E-5</v>
      </c>
      <c r="AB940" s="50">
        <f t="shared" si="280"/>
        <v>3.1506944806812511E-5</v>
      </c>
      <c r="AD940" s="51">
        <f t="shared" si="281"/>
        <v>0.94504310435794936</v>
      </c>
      <c r="AE940" s="21">
        <f t="shared" si="282"/>
        <v>0.57233520514087766</v>
      </c>
      <c r="AG940" s="21">
        <f t="shared" si="270"/>
        <v>1.2987048631385552</v>
      </c>
      <c r="AH940" s="21">
        <f t="shared" si="271"/>
        <v>0.59888989090317024</v>
      </c>
      <c r="AJ940" s="21">
        <f t="shared" si="283"/>
        <v>1.7496525654758177</v>
      </c>
      <c r="AK940" s="21">
        <f t="shared" si="284"/>
        <v>0.74707970267957746</v>
      </c>
    </row>
    <row r="941" spans="1:37" ht="17" thickBot="1" x14ac:dyDescent="0.25">
      <c r="A941" s="16">
        <v>43125</v>
      </c>
      <c r="B941" s="16"/>
      <c r="C941" s="17">
        <v>2841.25</v>
      </c>
      <c r="D941" s="19">
        <f t="shared" si="272"/>
        <v>8.7997184090138347E-5</v>
      </c>
      <c r="F941" s="67">
        <v>1601.67</v>
      </c>
      <c r="G941" s="19">
        <f t="shared" si="273"/>
        <v>-6.2430935777291197E-5</v>
      </c>
      <c r="I941" s="30">
        <v>154.748154</v>
      </c>
      <c r="J941" s="48">
        <f t="shared" si="274"/>
        <v>6.1187116042071832E-3</v>
      </c>
      <c r="L941" s="30">
        <v>37.420757000000002</v>
      </c>
      <c r="M941" s="19">
        <f t="shared" si="275"/>
        <v>-6.4026257629330452E-3</v>
      </c>
      <c r="O941" s="30">
        <v>62.43</v>
      </c>
      <c r="P941" s="19">
        <f t="shared" si="276"/>
        <v>1.5617357806777976E-2</v>
      </c>
      <c r="R941" s="20">
        <f t="shared" si="266"/>
        <v>1.2131216512622489E-5</v>
      </c>
      <c r="S941" s="20">
        <f t="shared" si="267"/>
        <v>4.2221416536619312E-5</v>
      </c>
      <c r="U941" s="20">
        <f t="shared" si="277"/>
        <v>1.4449352697529514E-5</v>
      </c>
      <c r="V941" s="20">
        <f t="shared" si="278"/>
        <v>2.4789659753887155E-5</v>
      </c>
      <c r="X941" s="20">
        <f t="shared" si="268"/>
        <v>1.5719409510396293E-5</v>
      </c>
      <c r="Y941" s="20">
        <f t="shared" si="269"/>
        <v>2.5055868981273508E-5</v>
      </c>
      <c r="AA941" s="20">
        <f t="shared" si="279"/>
        <v>1.380393428771274E-5</v>
      </c>
      <c r="AB941" s="50">
        <f t="shared" si="280"/>
        <v>2.8865003866708388E-5</v>
      </c>
      <c r="AD941" s="51">
        <f t="shared" si="281"/>
        <v>1.1910885179977633</v>
      </c>
      <c r="AE941" s="21">
        <f t="shared" si="282"/>
        <v>0.58713472420771784</v>
      </c>
      <c r="AG941" s="21">
        <f t="shared" si="270"/>
        <v>1.295781795176131</v>
      </c>
      <c r="AH941" s="21">
        <f t="shared" si="271"/>
        <v>0.5934397999068115</v>
      </c>
      <c r="AJ941" s="21">
        <f t="shared" si="283"/>
        <v>1.1378854110261567</v>
      </c>
      <c r="AK941" s="21">
        <f t="shared" si="284"/>
        <v>0.68365787400035016</v>
      </c>
    </row>
    <row r="942" spans="1:37" ht="17" thickBot="1" x14ac:dyDescent="0.25">
      <c r="A942" s="16">
        <v>43124</v>
      </c>
      <c r="B942" s="16"/>
      <c r="C942" s="17">
        <v>2841</v>
      </c>
      <c r="D942" s="19">
        <f t="shared" si="272"/>
        <v>5.2826201796096761E-4</v>
      </c>
      <c r="F942" s="67">
        <v>1601.77</v>
      </c>
      <c r="G942" s="19">
        <f t="shared" si="273"/>
        <v>-5.5503473623433885E-3</v>
      </c>
      <c r="I942" s="30">
        <v>153.807053</v>
      </c>
      <c r="J942" s="48">
        <f t="shared" si="274"/>
        <v>-6.4332114430932785E-3</v>
      </c>
      <c r="L942" s="30">
        <v>37.661892000000002</v>
      </c>
      <c r="M942" s="19">
        <f t="shared" si="275"/>
        <v>1.6625806063825799E-3</v>
      </c>
      <c r="O942" s="30">
        <v>61.470001000000003</v>
      </c>
      <c r="P942" s="19">
        <f t="shared" si="276"/>
        <v>3.519703544632824E-2</v>
      </c>
      <c r="R942" s="20">
        <f t="shared" si="266"/>
        <v>1.2133984567237848E-5</v>
      </c>
      <c r="S942" s="20">
        <f t="shared" si="267"/>
        <v>4.2277502108872907E-5</v>
      </c>
      <c r="U942" s="20">
        <f t="shared" si="277"/>
        <v>1.4431423365150662E-5</v>
      </c>
      <c r="V942" s="20">
        <f t="shared" si="278"/>
        <v>2.4731083130114406E-5</v>
      </c>
      <c r="X942" s="20">
        <f t="shared" si="268"/>
        <v>1.5621093652674572E-5</v>
      </c>
      <c r="Y942" s="20">
        <f t="shared" si="269"/>
        <v>2.4993193064590698E-5</v>
      </c>
      <c r="AA942" s="20">
        <f t="shared" si="279"/>
        <v>1.403752124208618E-5</v>
      </c>
      <c r="AB942" s="50">
        <f t="shared" si="280"/>
        <v>2.9115324634005799E-5</v>
      </c>
      <c r="AD942" s="51">
        <f t="shared" si="281"/>
        <v>1.1893391890505591</v>
      </c>
      <c r="AE942" s="21">
        <f t="shared" si="282"/>
        <v>0.5849703009044146</v>
      </c>
      <c r="AG942" s="21">
        <f t="shared" si="270"/>
        <v>1.2873836756684223</v>
      </c>
      <c r="AH942" s="21">
        <f t="shared" si="271"/>
        <v>0.59117005068625617</v>
      </c>
      <c r="AJ942" s="21">
        <f t="shared" si="283"/>
        <v>1.156876470733937</v>
      </c>
      <c r="AK942" s="21">
        <f t="shared" si="284"/>
        <v>0.68867182737116528</v>
      </c>
    </row>
    <row r="943" spans="1:37" ht="17" thickBot="1" x14ac:dyDescent="0.25">
      <c r="A943" s="16">
        <v>43123</v>
      </c>
      <c r="B943" s="16"/>
      <c r="C943" s="17">
        <v>2839.5</v>
      </c>
      <c r="D943" s="19">
        <f t="shared" si="272"/>
        <v>1.4989859800722538E-3</v>
      </c>
      <c r="F943" s="67">
        <v>1610.71</v>
      </c>
      <c r="G943" s="19">
        <f t="shared" si="273"/>
        <v>3.4513478323168201E-3</v>
      </c>
      <c r="I943" s="30">
        <v>154.802933</v>
      </c>
      <c r="J943" s="48">
        <f t="shared" si="274"/>
        <v>-8.5434904309319437E-3</v>
      </c>
      <c r="L943" s="30">
        <v>37.599379999999996</v>
      </c>
      <c r="M943" s="19">
        <f t="shared" si="275"/>
        <v>1.0561808256012162E-2</v>
      </c>
      <c r="O943" s="30">
        <v>59.380001</v>
      </c>
      <c r="P943" s="19">
        <f t="shared" si="276"/>
        <v>3.3692721804379211E-4</v>
      </c>
      <c r="R943" s="20">
        <f t="shared" si="266"/>
        <v>1.2141922934787541E-5</v>
      </c>
      <c r="S943" s="20">
        <f t="shared" si="267"/>
        <v>4.1755036290344288E-5</v>
      </c>
      <c r="U943" s="20">
        <f t="shared" si="277"/>
        <v>1.4529916933120667E-5</v>
      </c>
      <c r="V943" s="20">
        <f t="shared" si="278"/>
        <v>2.3760998631568141E-5</v>
      </c>
      <c r="X943" s="20">
        <f t="shared" si="268"/>
        <v>1.5747413312243626E-5</v>
      </c>
      <c r="Y943" s="20">
        <f t="shared" si="269"/>
        <v>2.4756013461367005E-5</v>
      </c>
      <c r="AA943" s="20">
        <f t="shared" si="279"/>
        <v>1.4407892046876058E-5</v>
      </c>
      <c r="AB943" s="50">
        <f t="shared" si="280"/>
        <v>3.1723609048347502E-5</v>
      </c>
      <c r="AD943" s="51">
        <f t="shared" si="281"/>
        <v>1.1966734603043263</v>
      </c>
      <c r="AE943" s="21">
        <f t="shared" si="282"/>
        <v>0.56905707053744781</v>
      </c>
      <c r="AG943" s="21">
        <f t="shared" si="270"/>
        <v>1.2969455824106804</v>
      </c>
      <c r="AH943" s="21">
        <f t="shared" si="271"/>
        <v>0.59288688648779242</v>
      </c>
      <c r="AJ943" s="21">
        <f t="shared" si="283"/>
        <v>1.1866235788399169</v>
      </c>
      <c r="AK943" s="21">
        <f t="shared" si="284"/>
        <v>0.7597552742561855</v>
      </c>
    </row>
    <row r="944" spans="1:37" ht="17" thickBot="1" x14ac:dyDescent="0.25">
      <c r="A944" s="16">
        <v>43122</v>
      </c>
      <c r="B944" s="16"/>
      <c r="C944" s="17">
        <v>2835.25</v>
      </c>
      <c r="D944" s="19">
        <f t="shared" si="272"/>
        <v>8.6268231945927365E-3</v>
      </c>
      <c r="F944" s="67">
        <v>1605.17</v>
      </c>
      <c r="G944" s="19">
        <f t="shared" si="273"/>
        <v>4.71949074566691E-3</v>
      </c>
      <c r="I944" s="30">
        <v>156.136887</v>
      </c>
      <c r="J944" s="48">
        <f t="shared" si="274"/>
        <v>2.8165873486558635E-3</v>
      </c>
      <c r="L944" s="30">
        <v>37.206412999999998</v>
      </c>
      <c r="M944" s="19">
        <f t="shared" si="275"/>
        <v>8.9610671883433302E-3</v>
      </c>
      <c r="O944" s="30">
        <v>59.360000999999997</v>
      </c>
      <c r="P944" s="19">
        <f t="shared" si="276"/>
        <v>5.5904117497951322E-3</v>
      </c>
      <c r="R944" s="20">
        <f t="shared" si="266"/>
        <v>1.2185358791954408E-5</v>
      </c>
      <c r="S944" s="20">
        <f t="shared" si="267"/>
        <v>4.1955363121514595E-5</v>
      </c>
      <c r="U944" s="20">
        <f t="shared" si="277"/>
        <v>1.4828349854745823E-5</v>
      </c>
      <c r="V944" s="20">
        <f t="shared" si="278"/>
        <v>2.4742596288323413E-5</v>
      </c>
      <c r="X944" s="20">
        <f t="shared" si="268"/>
        <v>1.5824788544370496E-5</v>
      </c>
      <c r="Y944" s="20">
        <f t="shared" si="269"/>
        <v>2.478106291289942E-5</v>
      </c>
      <c r="AA944" s="20">
        <f t="shared" si="279"/>
        <v>1.4396106382762838E-5</v>
      </c>
      <c r="AB944" s="50">
        <f t="shared" si="280"/>
        <v>3.1703862039503363E-5</v>
      </c>
      <c r="AD944" s="51">
        <f t="shared" si="281"/>
        <v>1.2168989118758238</v>
      </c>
      <c r="AE944" s="21">
        <f t="shared" si="282"/>
        <v>0.58973619693534429</v>
      </c>
      <c r="AG944" s="21">
        <f t="shared" si="270"/>
        <v>1.2986723505276745</v>
      </c>
      <c r="AH944" s="21">
        <f t="shared" si="271"/>
        <v>0.59065304335768598</v>
      </c>
      <c r="AJ944" s="21">
        <f t="shared" si="283"/>
        <v>1.1814265487420947</v>
      </c>
      <c r="AK944" s="21">
        <f t="shared" si="284"/>
        <v>0.75565695731627958</v>
      </c>
    </row>
    <row r="945" spans="1:37" ht="17" thickBot="1" x14ac:dyDescent="0.25">
      <c r="A945" s="16">
        <v>43119</v>
      </c>
      <c r="B945" s="16"/>
      <c r="C945" s="17">
        <v>2811</v>
      </c>
      <c r="D945" s="19">
        <f t="shared" si="272"/>
        <v>5.274921770227925E-3</v>
      </c>
      <c r="F945" s="67">
        <v>1597.63</v>
      </c>
      <c r="G945" s="19">
        <f t="shared" si="273"/>
        <v>1.3255281500320404E-2</v>
      </c>
      <c r="I945" s="30">
        <v>155.69834900000001</v>
      </c>
      <c r="J945" s="48">
        <f t="shared" si="274"/>
        <v>1.4043478789828256E-2</v>
      </c>
      <c r="L945" s="30">
        <v>36.875965000000001</v>
      </c>
      <c r="M945" s="19">
        <f t="shared" si="275"/>
        <v>-2.4210452544326522E-4</v>
      </c>
      <c r="O945" s="30">
        <v>59.029998999999997</v>
      </c>
      <c r="P945" s="19">
        <f t="shared" si="276"/>
        <v>1.6006902444299476E-2</v>
      </c>
      <c r="R945" s="20">
        <f t="shared" si="266"/>
        <v>1.2456860048752606E-5</v>
      </c>
      <c r="S945" s="20">
        <f t="shared" si="267"/>
        <v>4.2859688722779339E-5</v>
      </c>
      <c r="U945" s="20">
        <f t="shared" si="277"/>
        <v>1.5392149267376933E-5</v>
      </c>
      <c r="V945" s="20">
        <f t="shared" si="278"/>
        <v>2.5289135526791156E-5</v>
      </c>
      <c r="X945" s="20">
        <f t="shared" si="268"/>
        <v>1.7234419702955639E-5</v>
      </c>
      <c r="Y945" s="20">
        <f t="shared" si="269"/>
        <v>2.6627534226522019E-5</v>
      </c>
      <c r="AA945" s="20">
        <f t="shared" si="279"/>
        <v>1.458065740796667E-5</v>
      </c>
      <c r="AB945" s="50">
        <f t="shared" si="280"/>
        <v>3.2155468317446088E-5</v>
      </c>
      <c r="AD945" s="51">
        <f t="shared" si="281"/>
        <v>1.235636364793089</v>
      </c>
      <c r="AE945" s="21">
        <f t="shared" si="282"/>
        <v>0.59004477821488066</v>
      </c>
      <c r="AG945" s="21">
        <f t="shared" si="270"/>
        <v>1.3835284040685232</v>
      </c>
      <c r="AH945" s="21">
        <f t="shared" si="271"/>
        <v>0.62127222618791089</v>
      </c>
      <c r="AJ945" s="21">
        <f t="shared" si="283"/>
        <v>1.1704921907207857</v>
      </c>
      <c r="AK945" s="21">
        <f t="shared" si="284"/>
        <v>0.75024969325910895</v>
      </c>
    </row>
    <row r="946" spans="1:37" ht="17" thickBot="1" x14ac:dyDescent="0.25">
      <c r="A946" s="16">
        <v>43118</v>
      </c>
      <c r="B946" s="16"/>
      <c r="C946" s="17">
        <v>2796.25</v>
      </c>
      <c r="D946" s="19">
        <f t="shared" si="272"/>
        <v>-2.6749888542131339E-3</v>
      </c>
      <c r="F946" s="67">
        <v>1576.73</v>
      </c>
      <c r="G946" s="19">
        <f t="shared" si="273"/>
        <v>-6.258429657267528E-3</v>
      </c>
      <c r="I946" s="30">
        <v>153.54208399999999</v>
      </c>
      <c r="J946" s="48">
        <f t="shared" si="274"/>
        <v>1.9584059912982621E-3</v>
      </c>
      <c r="L946" s="30">
        <v>36.884895</v>
      </c>
      <c r="M946" s="19">
        <f t="shared" si="275"/>
        <v>2.4269754261061482E-3</v>
      </c>
      <c r="O946" s="30">
        <v>58.099997999999999</v>
      </c>
      <c r="P946" s="19">
        <f t="shared" si="276"/>
        <v>-9.0397917612179413E-3</v>
      </c>
      <c r="R946" s="20">
        <f t="shared" si="266"/>
        <v>1.2396885106456199E-5</v>
      </c>
      <c r="S946" s="20">
        <f t="shared" si="267"/>
        <v>4.1295410065720614E-5</v>
      </c>
      <c r="U946" s="20">
        <f t="shared" si="277"/>
        <v>1.5101546483985524E-5</v>
      </c>
      <c r="V946" s="20">
        <f t="shared" si="278"/>
        <v>2.4032796975157282E-5</v>
      </c>
      <c r="X946" s="20">
        <f t="shared" si="268"/>
        <v>1.7789221929911153E-5</v>
      </c>
      <c r="Y946" s="20">
        <f t="shared" si="269"/>
        <v>2.7196422844146177E-5</v>
      </c>
      <c r="AA946" s="20">
        <f t="shared" si="279"/>
        <v>1.3495554219336924E-5</v>
      </c>
      <c r="AB946" s="50">
        <f t="shared" si="280"/>
        <v>3.0021632251153449E-5</v>
      </c>
      <c r="AD946" s="51">
        <f t="shared" si="281"/>
        <v>1.2181726582366048</v>
      </c>
      <c r="AE946" s="21">
        <f t="shared" si="282"/>
        <v>0.58197259542669966</v>
      </c>
      <c r="AG946" s="21">
        <f t="shared" si="270"/>
        <v>1.434975139089308</v>
      </c>
      <c r="AH946" s="21">
        <f t="shared" si="271"/>
        <v>0.65858222017565027</v>
      </c>
      <c r="AJ946" s="21">
        <f t="shared" si="283"/>
        <v>1.0886246104118966</v>
      </c>
      <c r="AK946" s="21">
        <f t="shared" si="284"/>
        <v>0.72699683096438006</v>
      </c>
    </row>
    <row r="947" spans="1:37" ht="17" thickBot="1" x14ac:dyDescent="0.25">
      <c r="A947" s="16">
        <v>43117</v>
      </c>
      <c r="B947" s="16"/>
      <c r="C947" s="17">
        <v>2803.75</v>
      </c>
      <c r="D947" s="19">
        <f t="shared" si="272"/>
        <v>7.6370170709794127E-3</v>
      </c>
      <c r="F947" s="67">
        <v>1586.66</v>
      </c>
      <c r="G947" s="19">
        <f t="shared" si="273"/>
        <v>8.7032810543112848E-3</v>
      </c>
      <c r="I947" s="30">
        <v>153.241974</v>
      </c>
      <c r="J947" s="48">
        <f t="shared" si="274"/>
        <v>-4.7841961038777026E-3</v>
      </c>
      <c r="L947" s="30">
        <v>36.795592999999997</v>
      </c>
      <c r="M947" s="19">
        <f t="shared" si="275"/>
        <v>1.6280189967726288E-2</v>
      </c>
      <c r="O947" s="30">
        <v>58.630001</v>
      </c>
      <c r="P947" s="19">
        <f t="shared" si="276"/>
        <v>4.6264563977647111E-3</v>
      </c>
      <c r="R947" s="20">
        <f t="shared" si="266"/>
        <v>1.2220141976713096E-5</v>
      </c>
      <c r="S947" s="20">
        <f t="shared" si="267"/>
        <v>4.0811066196058095E-5</v>
      </c>
      <c r="U947" s="20">
        <f t="shared" si="277"/>
        <v>1.4972336690515679E-5</v>
      </c>
      <c r="V947" s="20">
        <f t="shared" si="278"/>
        <v>2.3734118694017289E-5</v>
      </c>
      <c r="X947" s="20">
        <f t="shared" si="268"/>
        <v>1.783193578502956E-5</v>
      </c>
      <c r="Y947" s="20">
        <f t="shared" si="269"/>
        <v>2.7422106163908691E-5</v>
      </c>
      <c r="AA947" s="20">
        <f t="shared" si="279"/>
        <v>1.3083328973680132E-5</v>
      </c>
      <c r="AB947" s="50">
        <f t="shared" si="280"/>
        <v>2.9318245609169531E-5</v>
      </c>
      <c r="AD947" s="51">
        <f t="shared" si="281"/>
        <v>1.2252179000086261</v>
      </c>
      <c r="AE947" s="21">
        <f t="shared" si="282"/>
        <v>0.58156085851806893</v>
      </c>
      <c r="AG947" s="21">
        <f t="shared" si="270"/>
        <v>1.4592249270925322</v>
      </c>
      <c r="AH947" s="21">
        <f t="shared" si="271"/>
        <v>0.67192819791013858</v>
      </c>
      <c r="AJ947" s="21">
        <f t="shared" si="283"/>
        <v>1.0706364131130341</v>
      </c>
      <c r="AK947" s="21">
        <f t="shared" si="284"/>
        <v>0.71838960218102199</v>
      </c>
    </row>
    <row r="948" spans="1:37" ht="17" thickBot="1" x14ac:dyDescent="0.25">
      <c r="A948" s="16">
        <v>43116</v>
      </c>
      <c r="B948" s="16"/>
      <c r="C948" s="17">
        <v>2782.5</v>
      </c>
      <c r="D948" s="19">
        <f t="shared" si="272"/>
        <v>-2.2411474675033682E-3</v>
      </c>
      <c r="F948" s="67">
        <v>1572.97</v>
      </c>
      <c r="G948" s="19">
        <f t="shared" si="273"/>
        <v>-1.1934898270696048E-2</v>
      </c>
      <c r="I948" s="30">
        <v>153.97863799999999</v>
      </c>
      <c r="J948" s="48">
        <f t="shared" si="274"/>
        <v>-5.813216115965969E-3</v>
      </c>
      <c r="L948" s="30">
        <v>36.206150000000001</v>
      </c>
      <c r="M948" s="19">
        <f t="shared" si="275"/>
        <v>-8.0738932847981282E-3</v>
      </c>
      <c r="O948" s="30">
        <v>58.360000999999997</v>
      </c>
      <c r="P948" s="19">
        <f t="shared" si="276"/>
        <v>3.0367267485297722E-2</v>
      </c>
      <c r="R948" s="20">
        <f t="shared" si="266"/>
        <v>1.1793661970824082E-5</v>
      </c>
      <c r="S948" s="20">
        <f t="shared" si="267"/>
        <v>4.0206885637319877E-5</v>
      </c>
      <c r="U948" s="20">
        <f t="shared" si="277"/>
        <v>1.543231358298034E-5</v>
      </c>
      <c r="V948" s="20">
        <f t="shared" si="278"/>
        <v>2.4385304061523956E-5</v>
      </c>
      <c r="X948" s="20">
        <f t="shared" si="268"/>
        <v>1.6965218748265152E-5</v>
      </c>
      <c r="Y948" s="20">
        <f t="shared" si="269"/>
        <v>2.6365463716925904E-5</v>
      </c>
      <c r="AA948" s="20">
        <f t="shared" si="279"/>
        <v>1.3109143139103675E-5</v>
      </c>
      <c r="AB948" s="50">
        <f t="shared" si="280"/>
        <v>2.9154624606252362E-5</v>
      </c>
      <c r="AD948" s="51">
        <f t="shared" si="281"/>
        <v>1.3085260219563515</v>
      </c>
      <c r="AE948" s="21">
        <f t="shared" si="282"/>
        <v>0.60649572019797549</v>
      </c>
      <c r="AG948" s="21">
        <f t="shared" si="270"/>
        <v>1.4385030527612881</v>
      </c>
      <c r="AH948" s="21">
        <f t="shared" si="271"/>
        <v>0.65574498743204279</v>
      </c>
      <c r="AJ948" s="21">
        <f t="shared" si="283"/>
        <v>1.111541366162089</v>
      </c>
      <c r="AK948" s="21">
        <f t="shared" si="284"/>
        <v>0.7251152170610089</v>
      </c>
    </row>
    <row r="949" spans="1:37" ht="17" thickBot="1" x14ac:dyDescent="0.25">
      <c r="A949" s="16">
        <v>43112</v>
      </c>
      <c r="B949" s="16"/>
      <c r="C949" s="17">
        <v>2788.75</v>
      </c>
      <c r="D949" s="19">
        <f t="shared" si="272"/>
        <v>6.9507131251127507E-3</v>
      </c>
      <c r="F949" s="67">
        <v>1591.97</v>
      </c>
      <c r="G949" s="19">
        <f t="shared" si="273"/>
        <v>3.2644521329225906E-3</v>
      </c>
      <c r="I949" s="30">
        <v>154.87898300000001</v>
      </c>
      <c r="J949" s="48">
        <f t="shared" si="274"/>
        <v>6.5013080996183525E-3</v>
      </c>
      <c r="L949" s="30">
        <v>36.500853999999997</v>
      </c>
      <c r="M949" s="19">
        <f t="shared" si="275"/>
        <v>1.9201616343344607E-2</v>
      </c>
      <c r="O949" s="30">
        <v>56.639999000000003</v>
      </c>
      <c r="P949" s="19">
        <f t="shared" si="276"/>
        <v>8.1879494482022253E-3</v>
      </c>
      <c r="R949" s="20">
        <f t="shared" si="266"/>
        <v>1.2233440623934759E-5</v>
      </c>
      <c r="S949" s="20">
        <f t="shared" si="267"/>
        <v>3.9631845881739918E-5</v>
      </c>
      <c r="U949" s="20">
        <f t="shared" si="277"/>
        <v>1.5353090778776864E-5</v>
      </c>
      <c r="V949" s="20">
        <f t="shared" si="278"/>
        <v>2.341106434982078E-5</v>
      </c>
      <c r="X949" s="20">
        <f t="shared" si="268"/>
        <v>1.8447815961373211E-5</v>
      </c>
      <c r="Y949" s="20">
        <f t="shared" si="269"/>
        <v>2.7720504700881533E-5</v>
      </c>
      <c r="AA949" s="20">
        <f t="shared" si="279"/>
        <v>1.4537369914618854E-5</v>
      </c>
      <c r="AB949" s="50">
        <f t="shared" si="280"/>
        <v>3.3887689213809636E-5</v>
      </c>
      <c r="AD949" s="51">
        <f t="shared" si="281"/>
        <v>1.2550100377107729</v>
      </c>
      <c r="AE949" s="21">
        <f t="shared" si="282"/>
        <v>0.59071344846461604</v>
      </c>
      <c r="AG949" s="21">
        <f t="shared" si="270"/>
        <v>1.507982629619341</v>
      </c>
      <c r="AH949" s="21">
        <f t="shared" si="271"/>
        <v>0.69945025481776901</v>
      </c>
      <c r="AJ949" s="21">
        <f t="shared" si="283"/>
        <v>1.1883304428826387</v>
      </c>
      <c r="AK949" s="21">
        <f t="shared" si="284"/>
        <v>0.85506209614685502</v>
      </c>
    </row>
    <row r="950" spans="1:37" ht="17" thickBot="1" x14ac:dyDescent="0.25">
      <c r="A950" s="16">
        <v>43111</v>
      </c>
      <c r="B950" s="16"/>
      <c r="C950" s="17">
        <v>2769.5</v>
      </c>
      <c r="D950" s="19">
        <f t="shared" si="272"/>
        <v>6.9078349391020755E-3</v>
      </c>
      <c r="F950" s="67">
        <v>1586.79</v>
      </c>
      <c r="G950" s="19">
        <f t="shared" si="273"/>
        <v>1.7303500448775599E-2</v>
      </c>
      <c r="I950" s="30">
        <v>153.87857099999999</v>
      </c>
      <c r="J950" s="48">
        <f t="shared" si="274"/>
        <v>2.007615083696157E-2</v>
      </c>
      <c r="L950" s="30">
        <v>35.813183000000002</v>
      </c>
      <c r="M950" s="19">
        <f t="shared" si="275"/>
        <v>4.7606439962946112E-3</v>
      </c>
      <c r="O950" s="30">
        <v>56.18</v>
      </c>
      <c r="P950" s="19">
        <f t="shared" si="276"/>
        <v>2.6493696327425598E-2</v>
      </c>
      <c r="R950" s="20">
        <f t="shared" si="266"/>
        <v>1.1877525247993703E-5</v>
      </c>
      <c r="S950" s="20">
        <f t="shared" si="267"/>
        <v>3.9822859096088789E-5</v>
      </c>
      <c r="U950" s="20">
        <f t="shared" si="277"/>
        <v>1.5219241651854622E-5</v>
      </c>
      <c r="V950" s="20">
        <f t="shared" si="278"/>
        <v>2.3490259767218753E-5</v>
      </c>
      <c r="X950" s="20">
        <f t="shared" si="268"/>
        <v>1.741648500789944E-5</v>
      </c>
      <c r="Y950" s="20">
        <f t="shared" si="269"/>
        <v>2.7373798938914772E-5</v>
      </c>
      <c r="AA950" s="20">
        <f t="shared" si="279"/>
        <v>1.4054794733229646E-5</v>
      </c>
      <c r="AB950" s="50">
        <f t="shared" si="280"/>
        <v>3.3629672083566398E-5</v>
      </c>
      <c r="AD950" s="51">
        <f t="shared" si="281"/>
        <v>1.2813478678502819</v>
      </c>
      <c r="AE950" s="21">
        <f t="shared" si="282"/>
        <v>0.5898687412307333</v>
      </c>
      <c r="AG950" s="21">
        <f t="shared" si="270"/>
        <v>1.4663395483702595</v>
      </c>
      <c r="AH950" s="21">
        <f t="shared" si="271"/>
        <v>0.68738909159848083</v>
      </c>
      <c r="AJ950" s="21">
        <f t="shared" si="283"/>
        <v>1.183310027954158</v>
      </c>
      <c r="AK950" s="21">
        <f t="shared" si="284"/>
        <v>0.84448160797348037</v>
      </c>
    </row>
    <row r="951" spans="1:37" ht="17" thickBot="1" x14ac:dyDescent="0.25">
      <c r="A951" s="16">
        <v>43110</v>
      </c>
      <c r="B951" s="16"/>
      <c r="C951" s="17">
        <v>2750.5</v>
      </c>
      <c r="D951" s="19">
        <f t="shared" si="272"/>
        <v>-6.3584340085387492E-4</v>
      </c>
      <c r="F951" s="67">
        <v>1559.8</v>
      </c>
      <c r="G951" s="19">
        <f t="shared" si="273"/>
        <v>-1.9229536568166061E-4</v>
      </c>
      <c r="I951" s="30">
        <v>150.85008199999999</v>
      </c>
      <c r="J951" s="48">
        <f t="shared" si="274"/>
        <v>-3.364997349421528E-3</v>
      </c>
      <c r="L951" s="30">
        <v>35.643497000000004</v>
      </c>
      <c r="M951" s="19">
        <f t="shared" si="275"/>
        <v>5.5432326216775518E-3</v>
      </c>
      <c r="O951" s="30">
        <v>54.73</v>
      </c>
      <c r="P951" s="19">
        <f t="shared" si="276"/>
        <v>-5.8128793063193518E-3</v>
      </c>
      <c r="R951" s="20">
        <f t="shared" si="266"/>
        <v>1.175129014796855E-5</v>
      </c>
      <c r="S951" s="20">
        <f t="shared" si="267"/>
        <v>3.7807117770306202E-5</v>
      </c>
      <c r="U951" s="20">
        <f t="shared" si="277"/>
        <v>1.3986345977289933E-5</v>
      </c>
      <c r="V951" s="20">
        <f t="shared" si="278"/>
        <v>2.0206214689136222E-5</v>
      </c>
      <c r="X951" s="20">
        <f t="shared" si="268"/>
        <v>1.7497370217978424E-5</v>
      </c>
      <c r="Y951" s="20">
        <f t="shared" si="269"/>
        <v>2.7409711470419733E-5</v>
      </c>
      <c r="AA951" s="20">
        <f t="shared" si="279"/>
        <v>1.2817565303741598E-5</v>
      </c>
      <c r="AB951" s="50">
        <f t="shared" si="280"/>
        <v>2.9765145123014301E-5</v>
      </c>
      <c r="AD951" s="51">
        <f t="shared" si="281"/>
        <v>1.1901966338315422</v>
      </c>
      <c r="AE951" s="21">
        <f t="shared" si="282"/>
        <v>0.53445530579446154</v>
      </c>
      <c r="AG951" s="21">
        <f t="shared" si="270"/>
        <v>1.4889744017598954</v>
      </c>
      <c r="AH951" s="21">
        <f t="shared" si="271"/>
        <v>0.72498812622916697</v>
      </c>
      <c r="AJ951" s="21">
        <f t="shared" si="283"/>
        <v>1.0907368588765018</v>
      </c>
      <c r="AK951" s="21">
        <f t="shared" si="284"/>
        <v>0.78728945443156517</v>
      </c>
    </row>
    <row r="952" spans="1:37" ht="17" thickBot="1" x14ac:dyDescent="0.25">
      <c r="A952" s="16">
        <v>43109</v>
      </c>
      <c r="B952" s="16"/>
      <c r="C952" s="17">
        <v>2752.25</v>
      </c>
      <c r="D952" s="19">
        <f t="shared" si="272"/>
        <v>2.0023664330572899E-3</v>
      </c>
      <c r="F952" s="67">
        <v>1560.1</v>
      </c>
      <c r="G952" s="19">
        <f t="shared" si="273"/>
        <v>-1.0948835005538671E-3</v>
      </c>
      <c r="I952" s="30">
        <v>151.35940600000001</v>
      </c>
      <c r="J952" s="48">
        <f t="shared" si="274"/>
        <v>2.4092420534500558E-3</v>
      </c>
      <c r="L952" s="30">
        <v>35.447006000000002</v>
      </c>
      <c r="M952" s="19">
        <f t="shared" si="275"/>
        <v>-6.2596074357459397E-3</v>
      </c>
      <c r="O952" s="30">
        <v>55.049999</v>
      </c>
      <c r="P952" s="19">
        <f t="shared" si="276"/>
        <v>-8.643976384728469E-3</v>
      </c>
      <c r="R952" s="20">
        <f t="shared" si="266"/>
        <v>1.1768377493584738E-5</v>
      </c>
      <c r="S952" s="20">
        <f t="shared" si="267"/>
        <v>3.7979605080844225E-5</v>
      </c>
      <c r="U952" s="20">
        <f t="shared" si="277"/>
        <v>1.4062289299691667E-5</v>
      </c>
      <c r="V952" s="20">
        <f t="shared" si="278"/>
        <v>2.0512327292502548E-5</v>
      </c>
      <c r="X952" s="20">
        <f t="shared" si="268"/>
        <v>1.7899185132499296E-5</v>
      </c>
      <c r="Y952" s="20">
        <f t="shared" si="269"/>
        <v>2.808491097846977E-5</v>
      </c>
      <c r="AA952" s="20">
        <f t="shared" si="279"/>
        <v>1.2754510822704782E-5</v>
      </c>
      <c r="AB952" s="50">
        <f t="shared" si="280"/>
        <v>2.9789625812924728E-5</v>
      </c>
      <c r="AD952" s="51">
        <f t="shared" si="281"/>
        <v>1.1949216710083785</v>
      </c>
      <c r="AE952" s="21">
        <f t="shared" si="282"/>
        <v>0.54008795638710716</v>
      </c>
      <c r="AG952" s="21">
        <f t="shared" si="270"/>
        <v>1.5209560657156544</v>
      </c>
      <c r="AH952" s="21">
        <f t="shared" si="271"/>
        <v>0.73947348632740151</v>
      </c>
      <c r="AJ952" s="21">
        <f t="shared" si="283"/>
        <v>1.083795181592162</v>
      </c>
      <c r="AK952" s="21">
        <f t="shared" si="284"/>
        <v>0.78435849318374617</v>
      </c>
    </row>
    <row r="953" spans="1:37" ht="17" thickBot="1" x14ac:dyDescent="0.25">
      <c r="A953" s="16">
        <v>43108</v>
      </c>
      <c r="B953" s="16"/>
      <c r="C953" s="17">
        <v>2746.75</v>
      </c>
      <c r="D953" s="19">
        <f t="shared" si="272"/>
        <v>1.5496809480401996E-3</v>
      </c>
      <c r="F953" s="67">
        <v>1561.81</v>
      </c>
      <c r="G953" s="19">
        <f t="shared" si="273"/>
        <v>1.1538387574439035E-3</v>
      </c>
      <c r="I953" s="30">
        <v>150.995621</v>
      </c>
      <c r="J953" s="48">
        <f t="shared" si="274"/>
        <v>2.512962257420992E-2</v>
      </c>
      <c r="L953" s="30">
        <v>35.670287999999999</v>
      </c>
      <c r="M953" s="19">
        <f t="shared" si="275"/>
        <v>1.0372078197918633E-2</v>
      </c>
      <c r="O953" s="30">
        <v>55.529998999999997</v>
      </c>
      <c r="P953" s="19">
        <f t="shared" si="276"/>
        <v>-8.9237909856111353E-3</v>
      </c>
      <c r="R953" s="20">
        <f t="shared" si="266"/>
        <v>1.1762982166071727E-5</v>
      </c>
      <c r="S953" s="20">
        <f t="shared" si="267"/>
        <v>3.7912742511230762E-5</v>
      </c>
      <c r="U953" s="20">
        <f t="shared" si="277"/>
        <v>1.4076775850654847E-5</v>
      </c>
      <c r="V953" s="20">
        <f t="shared" si="278"/>
        <v>2.0450174808224695E-5</v>
      </c>
      <c r="X953" s="20">
        <f t="shared" si="268"/>
        <v>1.7968075280340197E-5</v>
      </c>
      <c r="Y953" s="20">
        <f t="shared" si="269"/>
        <v>2.7853193301069191E-5</v>
      </c>
      <c r="AA953" s="20">
        <f t="shared" si="279"/>
        <v>1.2824414004141731E-5</v>
      </c>
      <c r="AB953" s="50">
        <f t="shared" si="280"/>
        <v>2.9549047413239043E-5</v>
      </c>
      <c r="AD953" s="51">
        <f t="shared" si="281"/>
        <v>1.1967012830519164</v>
      </c>
      <c r="AE953" s="21">
        <f t="shared" si="282"/>
        <v>0.5394010945572405</v>
      </c>
      <c r="AG953" s="21">
        <f t="shared" si="270"/>
        <v>1.5275102033365298</v>
      </c>
      <c r="AH953" s="21">
        <f t="shared" si="271"/>
        <v>0.73466574708538523</v>
      </c>
      <c r="AJ953" s="21">
        <f t="shared" si="283"/>
        <v>1.0902349270860512</v>
      </c>
      <c r="AK953" s="21">
        <f t="shared" si="284"/>
        <v>0.77939619916670044</v>
      </c>
    </row>
    <row r="954" spans="1:37" ht="17" thickBot="1" x14ac:dyDescent="0.25">
      <c r="A954" s="16">
        <v>43105</v>
      </c>
      <c r="B954" s="16"/>
      <c r="C954" s="17">
        <v>2742.5</v>
      </c>
      <c r="D954" s="19">
        <f t="shared" si="272"/>
        <v>6.8838916934372829E-3</v>
      </c>
      <c r="F954" s="67">
        <v>1560.01</v>
      </c>
      <c r="G954" s="19">
        <f t="shared" si="273"/>
        <v>2.7575656287763817E-3</v>
      </c>
      <c r="I954" s="30">
        <v>147.294174</v>
      </c>
      <c r="J954" s="48">
        <f t="shared" si="274"/>
        <v>1.5805321520100835E-2</v>
      </c>
      <c r="L954" s="30">
        <v>35.304110999999999</v>
      </c>
      <c r="M954" s="19">
        <f t="shared" si="275"/>
        <v>1.3849379053668898E-2</v>
      </c>
      <c r="O954" s="30">
        <v>56.029998999999997</v>
      </c>
      <c r="P954" s="19">
        <f t="shared" si="276"/>
        <v>9.5495315315314855E-3</v>
      </c>
      <c r="R954" s="20">
        <f t="shared" si="266"/>
        <v>1.1769253304480159E-5</v>
      </c>
      <c r="S954" s="20">
        <f t="shared" si="267"/>
        <v>3.7960752128354473E-5</v>
      </c>
      <c r="U954" s="20">
        <f t="shared" si="277"/>
        <v>1.4074887538061411E-5</v>
      </c>
      <c r="V954" s="20">
        <f t="shared" si="278"/>
        <v>2.0355711722262706E-5</v>
      </c>
      <c r="X954" s="20">
        <f t="shared" si="268"/>
        <v>1.7943818499608403E-5</v>
      </c>
      <c r="Y954" s="20">
        <f t="shared" si="269"/>
        <v>2.7881576449498564E-5</v>
      </c>
      <c r="AA954" s="20">
        <f t="shared" si="279"/>
        <v>1.2782004591788964E-5</v>
      </c>
      <c r="AB954" s="50">
        <f t="shared" si="280"/>
        <v>2.9706190455846762E-5</v>
      </c>
      <c r="AD954" s="51">
        <f t="shared" si="281"/>
        <v>1.1959031872228949</v>
      </c>
      <c r="AE954" s="21">
        <f t="shared" si="282"/>
        <v>0.5362304638600186</v>
      </c>
      <c r="AG954" s="21">
        <f t="shared" si="270"/>
        <v>1.5246352538591208</v>
      </c>
      <c r="AH954" s="21">
        <f t="shared" si="271"/>
        <v>0.73448429986909158</v>
      </c>
      <c r="AJ954" s="21">
        <f t="shared" si="283"/>
        <v>1.0860505982077286</v>
      </c>
      <c r="AK954" s="21">
        <f t="shared" si="284"/>
        <v>0.78255010215295406</v>
      </c>
    </row>
    <row r="955" spans="1:37" ht="17" thickBot="1" x14ac:dyDescent="0.25">
      <c r="A955" s="16">
        <v>43104</v>
      </c>
      <c r="B955" s="16"/>
      <c r="C955" s="17">
        <v>2723.75</v>
      </c>
      <c r="D955" s="19">
        <f t="shared" si="272"/>
        <v>4.7030616008851833E-3</v>
      </c>
      <c r="F955" s="67">
        <v>1555.72</v>
      </c>
      <c r="G955" s="19">
        <f t="shared" si="273"/>
        <v>2.0224400675006304E-3</v>
      </c>
      <c r="I955" s="30">
        <v>145.002365</v>
      </c>
      <c r="J955" s="48">
        <f t="shared" si="274"/>
        <v>1.3733643648220051E-2</v>
      </c>
      <c r="L955" s="30">
        <v>34.821849999999998</v>
      </c>
      <c r="M955" s="19">
        <f t="shared" si="275"/>
        <v>2.8294299652438237E-3</v>
      </c>
      <c r="O955" s="30">
        <v>55.5</v>
      </c>
      <c r="P955" s="19">
        <f t="shared" si="276"/>
        <v>7.0767373058113758E-3</v>
      </c>
      <c r="R955" s="20">
        <f t="shared" si="266"/>
        <v>1.1417134397328408E-5</v>
      </c>
      <c r="S955" s="20">
        <f t="shared" si="267"/>
        <v>3.795618921159433E-5</v>
      </c>
      <c r="U955" s="20">
        <f t="shared" si="277"/>
        <v>1.3320039026888578E-5</v>
      </c>
      <c r="V955" s="20">
        <f t="shared" si="278"/>
        <v>2.0190414056824395E-5</v>
      </c>
      <c r="X955" s="20">
        <f t="shared" si="268"/>
        <v>1.7226713097752909E-5</v>
      </c>
      <c r="Y955" s="20">
        <f t="shared" si="269"/>
        <v>2.7762883713254442E-5</v>
      </c>
      <c r="AA955" s="20">
        <f t="shared" si="279"/>
        <v>1.2226108997865156E-5</v>
      </c>
      <c r="AB955" s="50">
        <f t="shared" si="280"/>
        <v>2.9578692256057809E-5</v>
      </c>
      <c r="AD955" s="51">
        <f t="shared" si="281"/>
        <v>1.1666709494113905</v>
      </c>
      <c r="AE955" s="21">
        <f t="shared" si="282"/>
        <v>0.53193996753122175</v>
      </c>
      <c r="AG955" s="21">
        <f t="shared" si="270"/>
        <v>1.5088473603134542</v>
      </c>
      <c r="AH955" s="21">
        <f t="shared" si="271"/>
        <v>0.73144549782078283</v>
      </c>
      <c r="AJ955" s="21">
        <f t="shared" si="283"/>
        <v>1.0708561861832901</v>
      </c>
      <c r="AK955" s="21">
        <f t="shared" si="284"/>
        <v>0.77928508816218356</v>
      </c>
    </row>
    <row r="956" spans="1:37" ht="17" thickBot="1" x14ac:dyDescent="0.25">
      <c r="A956" s="16">
        <v>43103</v>
      </c>
      <c r="B956" s="16"/>
      <c r="C956" s="17">
        <v>2711</v>
      </c>
      <c r="D956" s="19">
        <f t="shared" si="272"/>
        <v>6.6839955440030074E-3</v>
      </c>
      <c r="F956" s="67">
        <v>1552.58</v>
      </c>
      <c r="G956" s="19">
        <f t="shared" si="273"/>
        <v>1.6580538190076322E-3</v>
      </c>
      <c r="I956" s="30">
        <v>143.03793300000001</v>
      </c>
      <c r="J956" s="48">
        <f t="shared" si="274"/>
        <v>1.5279122839881865E-3</v>
      </c>
      <c r="L956" s="30">
        <v>34.723602</v>
      </c>
      <c r="M956" s="19">
        <f t="shared" si="275"/>
        <v>7.9773479429989802E-3</v>
      </c>
      <c r="O956" s="30">
        <v>55.110000999999997</v>
      </c>
      <c r="P956" s="19">
        <f t="shared" si="276"/>
        <v>3.6423420142051022E-3</v>
      </c>
      <c r="R956" s="20">
        <f t="shared" si="266"/>
        <v>1.1304492698883547E-5</v>
      </c>
      <c r="S956" s="20">
        <f t="shared" si="267"/>
        <v>3.7981271301304475E-5</v>
      </c>
      <c r="U956" s="20">
        <f t="shared" si="277"/>
        <v>1.2986722088404706E-5</v>
      </c>
      <c r="V956" s="20">
        <f t="shared" si="278"/>
        <v>2.0059979778364871E-5</v>
      </c>
      <c r="X956" s="20">
        <f t="shared" si="268"/>
        <v>1.7095404590164768E-5</v>
      </c>
      <c r="Y956" s="20">
        <f t="shared" si="269"/>
        <v>2.7899034074407753E-5</v>
      </c>
      <c r="AA956" s="20">
        <f t="shared" si="279"/>
        <v>1.1962635591392715E-5</v>
      </c>
      <c r="AB956" s="50">
        <f t="shared" si="280"/>
        <v>2.9547263623953346E-5</v>
      </c>
      <c r="AD956" s="51">
        <f t="shared" si="281"/>
        <v>1.1488106927334563</v>
      </c>
      <c r="AE956" s="21">
        <f t="shared" si="282"/>
        <v>0.52815451118604095</v>
      </c>
      <c r="AG956" s="21">
        <f t="shared" si="270"/>
        <v>1.5122664099604524</v>
      </c>
      <c r="AH956" s="21">
        <f t="shared" si="271"/>
        <v>0.73454713648433234</v>
      </c>
      <c r="AJ956" s="21">
        <f t="shared" si="283"/>
        <v>1.0582195866758504</v>
      </c>
      <c r="AK956" s="21">
        <f t="shared" si="284"/>
        <v>0.77794298641442627</v>
      </c>
    </row>
    <row r="957" spans="1:37" ht="17" thickBot="1" x14ac:dyDescent="0.25">
      <c r="A957" s="16">
        <v>43102</v>
      </c>
      <c r="B957" s="16"/>
      <c r="C957" s="17">
        <v>2693</v>
      </c>
      <c r="D957" s="19">
        <f t="shared" si="272"/>
        <v>6.3527653213752977E-3</v>
      </c>
      <c r="F957" s="67">
        <v>1550.01</v>
      </c>
      <c r="G957" s="19">
        <f t="shared" si="273"/>
        <v>9.4431166192339155E-3</v>
      </c>
      <c r="I957" s="30">
        <v>142.819717</v>
      </c>
      <c r="J957" s="48">
        <f t="shared" si="274"/>
        <v>-3.4266365887268835E-3</v>
      </c>
      <c r="L957" s="30">
        <v>34.448791999999997</v>
      </c>
      <c r="M957" s="19">
        <f t="shared" si="275"/>
        <v>1.4621368610525431E-2</v>
      </c>
      <c r="O957" s="30">
        <v>54.91</v>
      </c>
      <c r="P957" s="19">
        <f t="shared" si="276"/>
        <v>1.8549434242255636E-2</v>
      </c>
      <c r="R957" s="20">
        <f t="shared" si="266"/>
        <v>1.1319277123206055E-5</v>
      </c>
      <c r="S957" s="20">
        <f t="shared" si="267"/>
        <v>3.8062879215333597E-5</v>
      </c>
      <c r="U957" s="20">
        <f t="shared" si="277"/>
        <v>1.3923034994005757E-5</v>
      </c>
      <c r="V957" s="20">
        <f t="shared" si="278"/>
        <v>2.0451162040149021E-5</v>
      </c>
      <c r="X957" s="20">
        <f t="shared" si="268"/>
        <v>1.7642830133831092E-5</v>
      </c>
      <c r="Y957" s="20">
        <f t="shared" si="269"/>
        <v>2.830044167865119E-5</v>
      </c>
      <c r="AA957" s="20">
        <f t="shared" si="279"/>
        <v>1.2244596406704354E-5</v>
      </c>
      <c r="AB957" s="50">
        <f t="shared" si="280"/>
        <v>2.9764068992795629E-5</v>
      </c>
      <c r="AD957" s="51">
        <f t="shared" si="281"/>
        <v>1.2300286354383572</v>
      </c>
      <c r="AE957" s="21">
        <f t="shared" si="282"/>
        <v>0.53729939672851357</v>
      </c>
      <c r="AG957" s="21">
        <f t="shared" si="270"/>
        <v>1.5586534318221519</v>
      </c>
      <c r="AH957" s="21">
        <f t="shared" si="271"/>
        <v>0.74351815369895569</v>
      </c>
      <c r="AJ957" s="21">
        <f t="shared" si="283"/>
        <v>1.0817472064184441</v>
      </c>
      <c r="AK957" s="21">
        <f t="shared" si="284"/>
        <v>0.78197103336326701</v>
      </c>
    </row>
    <row r="958" spans="1:37" ht="17" thickBot="1" x14ac:dyDescent="0.25">
      <c r="A958" s="16">
        <v>43098</v>
      </c>
      <c r="B958" s="16"/>
      <c r="C958" s="17">
        <v>2676</v>
      </c>
      <c r="D958" s="19">
        <f t="shared" si="272"/>
        <v>-3.6302708740575396E-3</v>
      </c>
      <c r="F958" s="67">
        <v>1535.51</v>
      </c>
      <c r="G958" s="19">
        <f t="shared" si="273"/>
        <v>-8.6640455023790919E-3</v>
      </c>
      <c r="I958" s="30">
        <v>143.31079099999999</v>
      </c>
      <c r="J958" s="48">
        <f t="shared" si="274"/>
        <v>-5.3024354623500969E-3</v>
      </c>
      <c r="L958" s="30">
        <v>33.952362000000001</v>
      </c>
      <c r="M958" s="19">
        <f t="shared" si="275"/>
        <v>-7.5151164371246582E-3</v>
      </c>
      <c r="O958" s="30">
        <v>53.91</v>
      </c>
      <c r="P958" s="19">
        <f t="shared" si="276"/>
        <v>9.7396705326777688E-3</v>
      </c>
      <c r="R958" s="20">
        <f t="shared" si="266"/>
        <v>1.1941351945650396E-5</v>
      </c>
      <c r="S958" s="20">
        <f t="shared" si="267"/>
        <v>3.8326968176771473E-5</v>
      </c>
      <c r="U958" s="20">
        <f t="shared" si="277"/>
        <v>1.5951275870327013E-5</v>
      </c>
      <c r="V958" s="20">
        <f t="shared" si="278"/>
        <v>2.2745305208846274E-5</v>
      </c>
      <c r="X958" s="20">
        <f t="shared" si="268"/>
        <v>1.8624034954918578E-5</v>
      </c>
      <c r="Y958" s="20">
        <f t="shared" si="269"/>
        <v>2.8962068071745558E-5</v>
      </c>
      <c r="AA958" s="20">
        <f t="shared" si="279"/>
        <v>1.1407319773778901E-5</v>
      </c>
      <c r="AB958" s="50">
        <f t="shared" si="280"/>
        <v>2.8374559437837607E-5</v>
      </c>
      <c r="AD958" s="51">
        <f t="shared" si="281"/>
        <v>1.3358015024535996</v>
      </c>
      <c r="AE958" s="21">
        <f t="shared" si="282"/>
        <v>0.59345432970175149</v>
      </c>
      <c r="AG958" s="21">
        <f t="shared" si="270"/>
        <v>1.5596253288307385</v>
      </c>
      <c r="AH958" s="21">
        <f t="shared" si="271"/>
        <v>0.755657685684055</v>
      </c>
      <c r="AJ958" s="21">
        <f t="shared" si="283"/>
        <v>0.95527875115798633</v>
      </c>
      <c r="AK958" s="21">
        <f t="shared" si="284"/>
        <v>0.74032882817572709</v>
      </c>
    </row>
    <row r="959" spans="1:37" ht="17" thickBot="1" x14ac:dyDescent="0.25">
      <c r="A959" s="16">
        <v>43097</v>
      </c>
      <c r="B959" s="16"/>
      <c r="C959" s="17">
        <v>2685.75</v>
      </c>
      <c r="D959" s="19">
        <f t="shared" si="272"/>
        <v>9.3092533978822445E-5</v>
      </c>
      <c r="F959" s="67">
        <v>1548.93</v>
      </c>
      <c r="G959" s="19">
        <f t="shared" si="273"/>
        <v>3.2319908804745445E-3</v>
      </c>
      <c r="I959" s="30">
        <v>144.074738</v>
      </c>
      <c r="J959" s="48">
        <f t="shared" si="274"/>
        <v>5.7136225269538432E-3</v>
      </c>
      <c r="L959" s="30">
        <v>34.209449999999997</v>
      </c>
      <c r="M959" s="19">
        <f t="shared" si="275"/>
        <v>7.7816799944985249E-4</v>
      </c>
      <c r="O959" s="30">
        <v>53.389999000000003</v>
      </c>
      <c r="P959" s="19">
        <f t="shared" si="276"/>
        <v>3.005804997182171E-3</v>
      </c>
      <c r="R959" s="20">
        <f t="shared" si="266"/>
        <v>1.1692843788201187E-5</v>
      </c>
      <c r="S959" s="20">
        <f t="shared" si="267"/>
        <v>3.7229506450114572E-5</v>
      </c>
      <c r="U959" s="20">
        <f t="shared" si="277"/>
        <v>1.5516693682086174E-5</v>
      </c>
      <c r="V959" s="20">
        <f t="shared" si="278"/>
        <v>2.1879561841970522E-5</v>
      </c>
      <c r="X959" s="20">
        <f t="shared" si="268"/>
        <v>1.8036014089926564E-5</v>
      </c>
      <c r="Y959" s="20">
        <f t="shared" si="269"/>
        <v>2.7640108599285441E-5</v>
      </c>
      <c r="AA959" s="20">
        <f t="shared" si="279"/>
        <v>1.1904185602414771E-5</v>
      </c>
      <c r="AB959" s="50">
        <f t="shared" si="280"/>
        <v>2.9428713017167942E-5</v>
      </c>
      <c r="AD959" s="51">
        <f t="shared" si="281"/>
        <v>1.3270247993686097</v>
      </c>
      <c r="AE959" s="21">
        <f t="shared" si="282"/>
        <v>0.58769411491629353</v>
      </c>
      <c r="AG959" s="21">
        <f t="shared" si="270"/>
        <v>1.5424831133146613</v>
      </c>
      <c r="AH959" s="21">
        <f t="shared" si="271"/>
        <v>0.74242479245116022</v>
      </c>
      <c r="AJ959" s="21">
        <f t="shared" si="283"/>
        <v>1.0180744580225078</v>
      </c>
      <c r="AK959" s="21">
        <f t="shared" si="284"/>
        <v>0.79046744969882288</v>
      </c>
    </row>
    <row r="960" spans="1:37" ht="17" thickBot="1" x14ac:dyDescent="0.25">
      <c r="A960" s="16">
        <v>43096</v>
      </c>
      <c r="B960" s="16"/>
      <c r="C960" s="17">
        <v>2685.5</v>
      </c>
      <c r="D960" s="19">
        <f t="shared" si="272"/>
        <v>-5.5824339411980617E-4</v>
      </c>
      <c r="F960" s="67">
        <v>1543.94</v>
      </c>
      <c r="G960" s="19">
        <f t="shared" si="273"/>
        <v>-1.8779585942507726E-4</v>
      </c>
      <c r="I960" s="30">
        <v>143.256226</v>
      </c>
      <c r="J960" s="48">
        <f t="shared" si="274"/>
        <v>6.9036428485744761E-3</v>
      </c>
      <c r="L960" s="30">
        <v>34.182850000000002</v>
      </c>
      <c r="M960" s="19">
        <f t="shared" si="275"/>
        <v>2.07889115642379E-3</v>
      </c>
      <c r="O960" s="30">
        <v>53.23</v>
      </c>
      <c r="P960" s="19">
        <f t="shared" si="276"/>
        <v>1.5064855359741669E-2</v>
      </c>
      <c r="R960" s="20">
        <f t="shared" si="266"/>
        <v>1.1738148759187609E-5</v>
      </c>
      <c r="S960" s="20">
        <f t="shared" si="267"/>
        <v>3.7254003537749764E-5</v>
      </c>
      <c r="U960" s="20">
        <f t="shared" si="277"/>
        <v>1.5460968300968207E-5</v>
      </c>
      <c r="V960" s="20">
        <f t="shared" si="278"/>
        <v>2.1762389349021413E-5</v>
      </c>
      <c r="X960" s="20">
        <f t="shared" si="268"/>
        <v>1.8623055298198415E-5</v>
      </c>
      <c r="Y960" s="20">
        <f t="shared" si="269"/>
        <v>2.8299464318296564E-5</v>
      </c>
      <c r="AA960" s="20">
        <f t="shared" si="279"/>
        <v>1.1874593172504078E-5</v>
      </c>
      <c r="AB960" s="50">
        <f t="shared" si="280"/>
        <v>2.9310029495410297E-5</v>
      </c>
      <c r="AD960" s="51">
        <f t="shared" si="281"/>
        <v>1.3171555939659305</v>
      </c>
      <c r="AE960" s="21">
        <f t="shared" si="282"/>
        <v>0.58416243309177285</v>
      </c>
      <c r="AG960" s="21">
        <f t="shared" si="270"/>
        <v>1.5865410875477188</v>
      </c>
      <c r="AH960" s="21">
        <f t="shared" si="271"/>
        <v>0.75963551916294048</v>
      </c>
      <c r="AJ960" s="21">
        <f t="shared" si="283"/>
        <v>1.0116240146649762</v>
      </c>
      <c r="AK960" s="21">
        <f t="shared" si="284"/>
        <v>0.78676187018960853</v>
      </c>
    </row>
    <row r="961" spans="1:37" ht="17" thickBot="1" x14ac:dyDescent="0.25">
      <c r="A961" s="16">
        <v>43095</v>
      </c>
      <c r="B961" s="16"/>
      <c r="C961" s="17">
        <v>2687</v>
      </c>
      <c r="D961" s="19">
        <f t="shared" si="272"/>
        <v>3.7230081906169943E-4</v>
      </c>
      <c r="F961" s="67">
        <v>1544.23</v>
      </c>
      <c r="G961" s="19">
        <f t="shared" si="273"/>
        <v>8.425528053768172E-4</v>
      </c>
      <c r="I961" s="30">
        <v>142.27401699999999</v>
      </c>
      <c r="J961" s="48">
        <f t="shared" si="274"/>
        <v>4.4301624113549654E-3</v>
      </c>
      <c r="L961" s="30">
        <v>34.111935000000003</v>
      </c>
      <c r="M961" s="19">
        <f t="shared" si="275"/>
        <v>-1.8159131072540413E-3</v>
      </c>
      <c r="O961" s="30">
        <v>52.439999</v>
      </c>
      <c r="P961" s="19">
        <f t="shared" si="276"/>
        <v>4.2129068515337487E-3</v>
      </c>
      <c r="R961" s="20">
        <f t="shared" si="266"/>
        <v>1.4745331027990911E-5</v>
      </c>
      <c r="S961" s="20">
        <f t="shared" si="267"/>
        <v>4.1332437666866612E-5</v>
      </c>
      <c r="U961" s="20">
        <f t="shared" si="277"/>
        <v>1.7764465318436341E-5</v>
      </c>
      <c r="V961" s="20">
        <f t="shared" si="278"/>
        <v>2.4429287433287335E-5</v>
      </c>
      <c r="X961" s="20">
        <f t="shared" si="268"/>
        <v>2.6384521469568407E-5</v>
      </c>
      <c r="Y961" s="20">
        <f t="shared" si="269"/>
        <v>3.7325347335606978E-5</v>
      </c>
      <c r="AA961" s="20">
        <f t="shared" si="279"/>
        <v>1.3153678698862482E-5</v>
      </c>
      <c r="AB961" s="50">
        <f t="shared" si="280"/>
        <v>3.0742806049566941E-5</v>
      </c>
      <c r="AD961" s="51">
        <f t="shared" si="281"/>
        <v>1.2047518827969503</v>
      </c>
      <c r="AE961" s="21">
        <f t="shared" si="282"/>
        <v>0.5910439551178619</v>
      </c>
      <c r="AG961" s="21">
        <f t="shared" si="270"/>
        <v>1.7893475174943811</v>
      </c>
      <c r="AH961" s="21">
        <f t="shared" si="271"/>
        <v>0.90305216538264221</v>
      </c>
      <c r="AJ961" s="21">
        <f t="shared" si="283"/>
        <v>0.89205719925127414</v>
      </c>
      <c r="AK961" s="21">
        <f t="shared" si="284"/>
        <v>0.74379368324098016</v>
      </c>
    </row>
    <row r="962" spans="1:37" ht="17" thickBot="1" x14ac:dyDescent="0.25">
      <c r="A962" s="16">
        <v>43091</v>
      </c>
      <c r="B962" s="16"/>
      <c r="C962" s="17">
        <v>2686</v>
      </c>
      <c r="D962" s="19">
        <f t="shared" si="272"/>
        <v>-6.5110222304898269E-4</v>
      </c>
      <c r="F962" s="67">
        <v>1542.93</v>
      </c>
      <c r="G962" s="19">
        <f t="shared" si="273"/>
        <v>-2.7018117651620432E-3</v>
      </c>
      <c r="I962" s="30">
        <v>141.6465</v>
      </c>
      <c r="J962" s="48">
        <f t="shared" si="274"/>
        <v>7.1779896854888836E-3</v>
      </c>
      <c r="L962" s="30">
        <v>34.173991999999998</v>
      </c>
      <c r="M962" s="19">
        <f t="shared" si="275"/>
        <v>5.1920207418487685E-4</v>
      </c>
      <c r="O962" s="30">
        <v>52.220001000000003</v>
      </c>
      <c r="P962" s="19">
        <f t="shared" si="276"/>
        <v>1.5343690359488349E-3</v>
      </c>
      <c r="R962" s="20">
        <f t="shared" si="266"/>
        <v>1.474497376045539E-5</v>
      </c>
      <c r="S962" s="20">
        <f t="shared" si="267"/>
        <v>4.1342571211233382E-5</v>
      </c>
      <c r="U962" s="20">
        <f t="shared" si="277"/>
        <v>1.7772875281653172E-5</v>
      </c>
      <c r="V962" s="20">
        <f t="shared" si="278"/>
        <v>2.4427015277832488E-5</v>
      </c>
      <c r="X962" s="20">
        <f t="shared" si="268"/>
        <v>2.6393855325680179E-5</v>
      </c>
      <c r="Y962" s="20">
        <f t="shared" si="269"/>
        <v>3.724334628251473E-5</v>
      </c>
      <c r="AA962" s="20">
        <f t="shared" si="279"/>
        <v>1.3272962167992603E-5</v>
      </c>
      <c r="AB962" s="50">
        <f t="shared" si="280"/>
        <v>3.0592827748474121E-5</v>
      </c>
      <c r="AD962" s="51">
        <f t="shared" si="281"/>
        <v>1.2053514350305814</v>
      </c>
      <c r="AE962" s="21">
        <f t="shared" si="282"/>
        <v>0.59084412416021459</v>
      </c>
      <c r="AG962" s="21">
        <f t="shared" si="270"/>
        <v>1.7900238925121708</v>
      </c>
      <c r="AH962" s="21">
        <f t="shared" si="271"/>
        <v>0.90084736365877427</v>
      </c>
      <c r="AJ962" s="21">
        <f t="shared" si="283"/>
        <v>0.90016858514793818</v>
      </c>
      <c r="AK962" s="21">
        <f t="shared" si="284"/>
        <v>0.739983674265562</v>
      </c>
    </row>
    <row r="963" spans="1:37" ht="17" thickBot="1" x14ac:dyDescent="0.25">
      <c r="A963" s="16">
        <v>43090</v>
      </c>
      <c r="B963" s="16"/>
      <c r="C963" s="17">
        <v>2687.75</v>
      </c>
      <c r="D963" s="19">
        <f t="shared" si="272"/>
        <v>2.330785008390901E-3</v>
      </c>
      <c r="F963" s="67">
        <v>1547.11</v>
      </c>
      <c r="G963" s="19">
        <f t="shared" si="273"/>
        <v>4.5646979377693686E-3</v>
      </c>
      <c r="I963" s="30">
        <v>140.63700900000001</v>
      </c>
      <c r="J963" s="48">
        <f t="shared" si="274"/>
        <v>1.389966764953976E-2</v>
      </c>
      <c r="L963" s="30">
        <v>34.156258000000001</v>
      </c>
      <c r="M963" s="19">
        <f t="shared" si="275"/>
        <v>-5.4204988694590561E-3</v>
      </c>
      <c r="O963" s="30">
        <v>52.139999000000003</v>
      </c>
      <c r="P963" s="19">
        <f t="shared" si="276"/>
        <v>-6.8571619047618215E-3</v>
      </c>
      <c r="R963" s="20">
        <f t="shared" si="266"/>
        <v>1.4723894786123575E-5</v>
      </c>
      <c r="S963" s="20">
        <f t="shared" si="267"/>
        <v>4.211074485304578E-5</v>
      </c>
      <c r="U963" s="20">
        <f t="shared" si="277"/>
        <v>1.7877428648669055E-5</v>
      </c>
      <c r="V963" s="20">
        <f t="shared" si="278"/>
        <v>2.5000864435554907E-5</v>
      </c>
      <c r="X963" s="20">
        <f t="shared" si="268"/>
        <v>2.6308615439742303E-5</v>
      </c>
      <c r="Y963" s="20">
        <f t="shared" si="269"/>
        <v>3.6598100348792316E-5</v>
      </c>
      <c r="AA963" s="20">
        <f t="shared" si="279"/>
        <v>1.3281411048618134E-5</v>
      </c>
      <c r="AB963" s="50">
        <f t="shared" si="280"/>
        <v>3.0468989417557311E-5</v>
      </c>
      <c r="AD963" s="51">
        <f t="shared" si="281"/>
        <v>1.2141779677424416</v>
      </c>
      <c r="AE963" s="21">
        <f t="shared" si="282"/>
        <v>0.59369323726760559</v>
      </c>
      <c r="AG963" s="21">
        <f t="shared" si="270"/>
        <v>1.7867972993488557</v>
      </c>
      <c r="AH963" s="21">
        <f t="shared" si="271"/>
        <v>0.86909173600488454</v>
      </c>
      <c r="AJ963" s="21">
        <f t="shared" si="283"/>
        <v>0.90203110260846886</v>
      </c>
      <c r="AK963" s="21">
        <f t="shared" si="284"/>
        <v>0.72354430024653327</v>
      </c>
    </row>
    <row r="964" spans="1:37" ht="17" thickBot="1" x14ac:dyDescent="0.25">
      <c r="A964" s="16">
        <v>43089</v>
      </c>
      <c r="B964" s="16"/>
      <c r="C964" s="17">
        <v>2681.5</v>
      </c>
      <c r="D964" s="19">
        <f t="shared" si="272"/>
        <v>-9.3144560357671935E-4</v>
      </c>
      <c r="F964" s="67">
        <v>1540.08</v>
      </c>
      <c r="G964" s="19">
        <f t="shared" si="273"/>
        <v>2.1669106881405664E-3</v>
      </c>
      <c r="I964" s="30">
        <v>138.709</v>
      </c>
      <c r="J964" s="48">
        <f t="shared" si="274"/>
        <v>1.0668888896159023E-2</v>
      </c>
      <c r="L964" s="30">
        <v>34.342410999999998</v>
      </c>
      <c r="M964" s="19">
        <f t="shared" si="275"/>
        <v>1.1488125627312717E-2</v>
      </c>
      <c r="O964" s="30">
        <v>52.5</v>
      </c>
      <c r="P964" s="19">
        <f t="shared" si="276"/>
        <v>-1.1415715155712602E-3</v>
      </c>
      <c r="R964" s="20">
        <f t="shared" si="266"/>
        <v>1.5538360332997994E-5</v>
      </c>
      <c r="S964" s="20">
        <f t="shared" si="267"/>
        <v>4.3997243736151934E-5</v>
      </c>
      <c r="U964" s="20">
        <f t="shared" si="277"/>
        <v>1.8119502852958082E-5</v>
      </c>
      <c r="V964" s="20">
        <f t="shared" si="278"/>
        <v>2.5227770125422239E-5</v>
      </c>
      <c r="X964" s="20">
        <f t="shared" si="268"/>
        <v>2.7320820510434762E-5</v>
      </c>
      <c r="Y964" s="20">
        <f t="shared" si="269"/>
        <v>3.8281821981964328E-5</v>
      </c>
      <c r="AA964" s="20">
        <f t="shared" si="279"/>
        <v>1.4071872037443942E-5</v>
      </c>
      <c r="AB964" s="50">
        <f t="shared" si="280"/>
        <v>3.1797223323204046E-5</v>
      </c>
      <c r="AD964" s="51">
        <f t="shared" si="281"/>
        <v>1.1661142144115846</v>
      </c>
      <c r="AE964" s="21">
        <f t="shared" si="282"/>
        <v>0.5733943307156063</v>
      </c>
      <c r="AG964" s="21">
        <f t="shared" si="270"/>
        <v>1.758282078992272</v>
      </c>
      <c r="AH964" s="21">
        <f t="shared" si="271"/>
        <v>0.87009591354261762</v>
      </c>
      <c r="AJ964" s="21">
        <f t="shared" si="283"/>
        <v>0.90562142567644355</v>
      </c>
      <c r="AK964" s="21">
        <f t="shared" si="284"/>
        <v>0.72270943866142012</v>
      </c>
    </row>
    <row r="965" spans="1:37" ht="17" thickBot="1" x14ac:dyDescent="0.25">
      <c r="A965" s="16">
        <v>43088</v>
      </c>
      <c r="B965" s="16"/>
      <c r="C965" s="17">
        <v>2684</v>
      </c>
      <c r="D965" s="19">
        <f t="shared" si="272"/>
        <v>-3.8968268695490638E-3</v>
      </c>
      <c r="F965" s="67">
        <v>1536.75</v>
      </c>
      <c r="G965" s="19">
        <f t="shared" si="273"/>
        <v>-7.8570875190455691E-3</v>
      </c>
      <c r="I965" s="30">
        <v>137.24475100000001</v>
      </c>
      <c r="J965" s="48">
        <f t="shared" si="274"/>
        <v>7.6114687764907707E-3</v>
      </c>
      <c r="L965" s="30">
        <v>33.952362000000001</v>
      </c>
      <c r="M965" s="19">
        <f t="shared" si="275"/>
        <v>-4.6779228443065701E-3</v>
      </c>
      <c r="O965" s="30">
        <v>52.560001</v>
      </c>
      <c r="P965" s="19">
        <f t="shared" si="276"/>
        <v>-1.5730355216091563E-2</v>
      </c>
      <c r="R965" s="20">
        <f t="shared" si="266"/>
        <v>1.5493472564437725E-5</v>
      </c>
      <c r="S965" s="20">
        <f t="shared" si="267"/>
        <v>4.3988502086065194E-5</v>
      </c>
      <c r="U965" s="20">
        <f t="shared" si="277"/>
        <v>1.8283863611154216E-5</v>
      </c>
      <c r="V965" s="20">
        <f t="shared" si="278"/>
        <v>2.5159875780023274E-5</v>
      </c>
      <c r="X965" s="20">
        <f t="shared" si="268"/>
        <v>2.7514829840167561E-5</v>
      </c>
      <c r="Y965" s="20">
        <f t="shared" si="269"/>
        <v>3.8186127215173959E-5</v>
      </c>
      <c r="AA965" s="20">
        <f t="shared" si="279"/>
        <v>1.403728886949852E-5</v>
      </c>
      <c r="AB965" s="50">
        <f t="shared" si="280"/>
        <v>3.1807534790944204E-5</v>
      </c>
      <c r="AD965" s="51">
        <f t="shared" si="281"/>
        <v>1.1801010738626339</v>
      </c>
      <c r="AE965" s="21">
        <f t="shared" si="282"/>
        <v>0.57196482232554791</v>
      </c>
      <c r="AG965" s="21">
        <f t="shared" si="270"/>
        <v>1.7758981871709343</v>
      </c>
      <c r="AH965" s="21">
        <f t="shared" si="271"/>
        <v>0.86809337450184898</v>
      </c>
      <c r="AJ965" s="21">
        <f t="shared" si="283"/>
        <v>0.90601308461464003</v>
      </c>
      <c r="AK965" s="21">
        <f t="shared" si="284"/>
        <v>0.72308747246522598</v>
      </c>
    </row>
    <row r="966" spans="1:37" ht="17" thickBot="1" x14ac:dyDescent="0.25">
      <c r="A966" s="16">
        <v>43087</v>
      </c>
      <c r="B966" s="16"/>
      <c r="C966" s="17">
        <v>2694.5</v>
      </c>
      <c r="D966" s="19">
        <f t="shared" si="272"/>
        <v>1.0405924814849588E-2</v>
      </c>
      <c r="F966" s="67">
        <v>1548.92</v>
      </c>
      <c r="G966" s="19">
        <f t="shared" si="273"/>
        <v>1.2088184942695479E-2</v>
      </c>
      <c r="I966" s="30">
        <v>136.20800800000001</v>
      </c>
      <c r="J966" s="48">
        <f t="shared" si="274"/>
        <v>2.0996441886676376E-2</v>
      </c>
      <c r="L966" s="30">
        <v>34.111935000000003</v>
      </c>
      <c r="M966" s="19">
        <f t="shared" si="275"/>
        <v>7.5938313943644253E-3</v>
      </c>
      <c r="O966" s="30">
        <v>53.400002000000001</v>
      </c>
      <c r="P966" s="19">
        <f t="shared" si="276"/>
        <v>-7.4844687029274048E-4</v>
      </c>
      <c r="R966" s="20">
        <f t="shared" si="266"/>
        <v>1.7878050232648045E-5</v>
      </c>
      <c r="S966" s="20">
        <f t="shared" si="267"/>
        <v>4.6990237921037502E-5</v>
      </c>
      <c r="U966" s="20">
        <f t="shared" si="277"/>
        <v>2.0852287992971237E-5</v>
      </c>
      <c r="V966" s="20">
        <f t="shared" si="278"/>
        <v>2.8434625606108478E-5</v>
      </c>
      <c r="X966" s="20">
        <f t="shared" si="268"/>
        <v>3.0890816733630885E-5</v>
      </c>
      <c r="Y966" s="20">
        <f t="shared" si="269"/>
        <v>4.2046943662920893E-5</v>
      </c>
      <c r="AA966" s="20">
        <f t="shared" si="279"/>
        <v>1.3852786255623299E-5</v>
      </c>
      <c r="AB966" s="50">
        <f t="shared" si="280"/>
        <v>3.1027528705711345E-5</v>
      </c>
      <c r="AD966" s="51">
        <f t="shared" si="281"/>
        <v>1.1663625351545204</v>
      </c>
      <c r="AE966" s="21">
        <f t="shared" si="282"/>
        <v>0.60511771942696024</v>
      </c>
      <c r="AG966" s="21">
        <f t="shared" si="270"/>
        <v>1.7278627328845706</v>
      </c>
      <c r="AH966" s="21">
        <f t="shared" si="271"/>
        <v>0.89480167633065977</v>
      </c>
      <c r="AJ966" s="21">
        <f t="shared" si="283"/>
        <v>0.77484882721304804</v>
      </c>
      <c r="AK966" s="21">
        <f t="shared" si="284"/>
        <v>0.66029733149787562</v>
      </c>
    </row>
    <row r="967" spans="1:37" ht="17" thickBot="1" x14ac:dyDescent="0.25">
      <c r="A967" s="16">
        <v>43084</v>
      </c>
      <c r="B967" s="16"/>
      <c r="C967" s="17">
        <v>2666.75</v>
      </c>
      <c r="D967" s="19">
        <f t="shared" si="272"/>
        <v>5.0880995006123975E-3</v>
      </c>
      <c r="F967" s="67">
        <v>1530.42</v>
      </c>
      <c r="G967" s="19">
        <f t="shared" si="273"/>
        <v>1.5574504794452437E-2</v>
      </c>
      <c r="I967" s="30">
        <v>133.406937</v>
      </c>
      <c r="J967" s="48">
        <f t="shared" si="274"/>
        <v>2.8028837547751095E-3</v>
      </c>
      <c r="L967" s="30">
        <v>33.854846999999999</v>
      </c>
      <c r="M967" s="19">
        <f t="shared" si="275"/>
        <v>7.6516989953530068E-3</v>
      </c>
      <c r="O967" s="30">
        <v>53.439999</v>
      </c>
      <c r="P967" s="19">
        <f t="shared" si="276"/>
        <v>1.2696588971006229E-2</v>
      </c>
      <c r="R967" s="20">
        <f t="shared" si="266"/>
        <v>1.6871108880941896E-5</v>
      </c>
      <c r="S967" s="20">
        <f t="shared" si="267"/>
        <v>4.6840037964565945E-5</v>
      </c>
      <c r="U967" s="20">
        <f t="shared" si="277"/>
        <v>1.8985103241455328E-5</v>
      </c>
      <c r="V967" s="20">
        <f t="shared" si="278"/>
        <v>2.6646387742895377E-5</v>
      </c>
      <c r="X967" s="20">
        <f t="shared" si="268"/>
        <v>3.0365578467780734E-5</v>
      </c>
      <c r="Y967" s="20">
        <f t="shared" si="269"/>
        <v>4.1844370106118815E-5</v>
      </c>
      <c r="AA967" s="20">
        <f t="shared" si="279"/>
        <v>1.4089660276262207E-5</v>
      </c>
      <c r="AB967" s="50">
        <f t="shared" si="280"/>
        <v>3.2674916624486158E-5</v>
      </c>
      <c r="AD967" s="51">
        <f t="shared" si="281"/>
        <v>1.1253026327689382</v>
      </c>
      <c r="AE967" s="21">
        <f t="shared" si="282"/>
        <v>0.5688805752688143</v>
      </c>
      <c r="AG967" s="21">
        <f t="shared" si="270"/>
        <v>1.7998567066378541</v>
      </c>
      <c r="AH967" s="21">
        <f t="shared" si="271"/>
        <v>0.89334620389876063</v>
      </c>
      <c r="AJ967" s="21">
        <f t="shared" si="283"/>
        <v>0.83513540074288206</v>
      </c>
      <c r="AK967" s="21">
        <f t="shared" si="284"/>
        <v>0.69758518661330782</v>
      </c>
    </row>
    <row r="968" spans="1:37" ht="17" thickBot="1" x14ac:dyDescent="0.25">
      <c r="A968" s="16">
        <v>43083</v>
      </c>
      <c r="B968" s="16"/>
      <c r="C968" s="17">
        <v>2653.25</v>
      </c>
      <c r="D968" s="19">
        <f t="shared" si="272"/>
        <v>-4.9690605662854326E-3</v>
      </c>
      <c r="F968" s="67">
        <v>1506.95</v>
      </c>
      <c r="G968" s="19">
        <f t="shared" si="273"/>
        <v>-1.1479550001639915E-2</v>
      </c>
      <c r="I968" s="30">
        <v>133.03405799999999</v>
      </c>
      <c r="J968" s="48">
        <f t="shared" si="274"/>
        <v>-1.5413536939672068E-2</v>
      </c>
      <c r="L968" s="30">
        <v>33.597766999999997</v>
      </c>
      <c r="M968" s="19">
        <f t="shared" si="275"/>
        <v>-6.5531047884987981E-3</v>
      </c>
      <c r="O968" s="30">
        <v>52.77</v>
      </c>
      <c r="P968" s="19">
        <f t="shared" si="276"/>
        <v>-6.7758515570138789E-3</v>
      </c>
      <c r="R968" s="20">
        <f t="shared" ref="R968:R1031" si="285">VAR(D968:D1057)</f>
        <v>1.6748882285993128E-5</v>
      </c>
      <c r="S968" s="20">
        <f t="shared" ref="S968:S1031" si="286">VAR(G968:G1057)</f>
        <v>4.4549157241999962E-5</v>
      </c>
      <c r="U968" s="20">
        <f t="shared" si="277"/>
        <v>1.9153107296295144E-5</v>
      </c>
      <c r="V968" s="20">
        <f t="shared" si="278"/>
        <v>2.6877719483280903E-5</v>
      </c>
      <c r="X968" s="20">
        <f t="shared" ref="X968:X1031" si="287">COVAR(D968:D1057,M968:M1057)</f>
        <v>3.0332229875253266E-5</v>
      </c>
      <c r="Y968" s="20">
        <f t="shared" ref="Y968:Y1031" si="288">COVAR(G968:G1057,M968:M1057)</f>
        <v>4.1252355264132325E-5</v>
      </c>
      <c r="AA968" s="20">
        <f t="shared" si="279"/>
        <v>1.3483048937950964E-5</v>
      </c>
      <c r="AB968" s="50">
        <f t="shared" si="280"/>
        <v>3.0616964311127023E-5</v>
      </c>
      <c r="AD968" s="51">
        <f t="shared" si="281"/>
        <v>1.1435454001794876</v>
      </c>
      <c r="AE968" s="21">
        <f t="shared" si="282"/>
        <v>0.60332722653485316</v>
      </c>
      <c r="AG968" s="21">
        <f t="shared" ref="AG968:AG1031" si="289">X968/R968</f>
        <v>1.8110002421247962</v>
      </c>
      <c r="AH968" s="21">
        <f t="shared" ref="AH968:AH1031" si="290">Y968/S968</f>
        <v>0.92599631099733837</v>
      </c>
      <c r="AJ968" s="21">
        <f t="shared" si="283"/>
        <v>0.80501186334246688</v>
      </c>
      <c r="AK968" s="21">
        <f t="shared" si="284"/>
        <v>0.68726248051808314</v>
      </c>
    </row>
    <row r="969" spans="1:37" ht="17" thickBot="1" x14ac:dyDescent="0.25">
      <c r="A969" s="16">
        <v>43082</v>
      </c>
      <c r="B969" s="16"/>
      <c r="C969" s="17">
        <v>2666.5</v>
      </c>
      <c r="D969" s="19">
        <f t="shared" ref="D969:D1032" si="291">C969/C970 - 1</f>
        <v>5.6285178236392674E-4</v>
      </c>
      <c r="F969" s="67">
        <v>1524.45</v>
      </c>
      <c r="G969" s="19">
        <f t="shared" ref="G969:G1032" si="292">F969/F970 - 1</f>
        <v>5.494288051077767E-3</v>
      </c>
      <c r="I969" s="30">
        <v>135.11668399999999</v>
      </c>
      <c r="J969" s="48">
        <f t="shared" ref="J969:J1032" si="293">I969/I970-1</f>
        <v>3.5908623563662978E-2</v>
      </c>
      <c r="L969" s="30">
        <v>33.819389000000001</v>
      </c>
      <c r="M969" s="19">
        <f t="shared" ref="M969:M1032" si="294">L969/L970 - 1</f>
        <v>6.3308039913074765E-3</v>
      </c>
      <c r="O969" s="30">
        <v>53.130001</v>
      </c>
      <c r="P969" s="19">
        <f t="shared" ref="P969:P1032" si="295">O969/O970 - 1</f>
        <v>1.2000019047619048E-2</v>
      </c>
      <c r="R969" s="20">
        <f t="shared" si="285"/>
        <v>1.6396114942305772E-5</v>
      </c>
      <c r="S969" s="20">
        <f t="shared" si="286"/>
        <v>4.2858017929096428E-5</v>
      </c>
      <c r="U969" s="20">
        <f t="shared" ref="U969:U1032" si="296">COVAR(D969:D1058,J969:J1058)</f>
        <v>1.7978999550040949E-5</v>
      </c>
      <c r="V969" s="20">
        <f t="shared" ref="V969:V1032" si="297">COVAR(G969:G1058,J969:J1058)</f>
        <v>2.4376914221276978E-5</v>
      </c>
      <c r="X969" s="20">
        <f t="shared" si="287"/>
        <v>2.9760242992624753E-5</v>
      </c>
      <c r="Y969" s="20">
        <f t="shared" si="288"/>
        <v>4.0061486147922057E-5</v>
      </c>
      <c r="AA969" s="20">
        <f t="shared" ref="AA969:AA1032" si="298">COVAR(D969:D1058,P969:P1058)</f>
        <v>1.308524537204905E-5</v>
      </c>
      <c r="AB969" s="50">
        <f t="shared" ref="AB969:AB1032" si="299">COVAR(G969:G1058,P969:P1058)</f>
        <v>2.9677419711689341E-5</v>
      </c>
      <c r="AD969" s="51">
        <f t="shared" ref="AD969:AD1032" si="300">U969/R969</f>
        <v>1.0965402239070041</v>
      </c>
      <c r="AE969" s="21">
        <f t="shared" ref="AE969:AE1032" si="301">V969/S969</f>
        <v>0.56878305155422093</v>
      </c>
      <c r="AG969" s="21">
        <f t="shared" si="289"/>
        <v>1.8150789438439736</v>
      </c>
      <c r="AH969" s="21">
        <f t="shared" si="290"/>
        <v>0.93474892409161559</v>
      </c>
      <c r="AJ969" s="21">
        <f t="shared" ref="AJ969:AJ1032" si="302">AA969/R969</f>
        <v>0.79806987314330713</v>
      </c>
      <c r="AK969" s="21">
        <f t="shared" ref="AK969:AK1032" si="303">AB969/S969</f>
        <v>0.69245898773917069</v>
      </c>
    </row>
    <row r="970" spans="1:37" ht="17" thickBot="1" x14ac:dyDescent="0.25">
      <c r="A970" s="16">
        <v>43081</v>
      </c>
      <c r="B970" s="16"/>
      <c r="C970" s="17">
        <v>2665</v>
      </c>
      <c r="D970" s="19">
        <f t="shared" si="291"/>
        <v>1.3150479053165576E-3</v>
      </c>
      <c r="F970" s="67">
        <v>1516.12</v>
      </c>
      <c r="G970" s="19">
        <f t="shared" si="292"/>
        <v>-2.4476260659016535E-3</v>
      </c>
      <c r="I970" s="30">
        <v>130.43301400000001</v>
      </c>
      <c r="J970" s="48">
        <f t="shared" si="293"/>
        <v>-2.4343771020821636E-3</v>
      </c>
      <c r="L970" s="30">
        <v>33.606631999999998</v>
      </c>
      <c r="M970" s="19">
        <f t="shared" si="294"/>
        <v>-1.3173768608047975E-3</v>
      </c>
      <c r="O970" s="30">
        <v>52.5</v>
      </c>
      <c r="P970" s="19">
        <f t="shared" si="295"/>
        <v>-1.5194165912696178E-2</v>
      </c>
      <c r="R970" s="20">
        <f t="shared" si="285"/>
        <v>1.6401463047735044E-5</v>
      </c>
      <c r="S970" s="20">
        <f t="shared" si="286"/>
        <v>4.2813617750045485E-5</v>
      </c>
      <c r="U970" s="20">
        <f t="shared" si="296"/>
        <v>1.8049576571055686E-5</v>
      </c>
      <c r="V970" s="20">
        <f t="shared" si="297"/>
        <v>2.2868282517695272E-5</v>
      </c>
      <c r="X970" s="20">
        <f t="shared" si="287"/>
        <v>2.9728433208623434E-5</v>
      </c>
      <c r="Y970" s="20">
        <f t="shared" si="288"/>
        <v>4.0099962838227344E-5</v>
      </c>
      <c r="AA970" s="20">
        <f t="shared" si="298"/>
        <v>1.3167127622405056E-5</v>
      </c>
      <c r="AB970" s="50">
        <f t="shared" si="299"/>
        <v>2.8821877546363383E-5</v>
      </c>
      <c r="AD970" s="51">
        <f t="shared" si="300"/>
        <v>1.100485762673973</v>
      </c>
      <c r="AE970" s="21">
        <f t="shared" si="301"/>
        <v>0.53413571941537163</v>
      </c>
      <c r="AG970" s="21">
        <f t="shared" si="289"/>
        <v>1.812547644201093</v>
      </c>
      <c r="AH970" s="21">
        <f t="shared" si="290"/>
        <v>0.93661701452885848</v>
      </c>
      <c r="AJ970" s="21">
        <f t="shared" si="302"/>
        <v>0.80280201736169921</v>
      </c>
      <c r="AK970" s="21">
        <f t="shared" si="303"/>
        <v>0.67319416253565167</v>
      </c>
    </row>
    <row r="971" spans="1:37" ht="17" thickBot="1" x14ac:dyDescent="0.25">
      <c r="A971" s="16">
        <v>43080</v>
      </c>
      <c r="B971" s="16"/>
      <c r="C971" s="17">
        <v>2661.5</v>
      </c>
      <c r="D971" s="19">
        <f t="shared" si="291"/>
        <v>3.9607695209356031E-3</v>
      </c>
      <c r="F971" s="67">
        <v>1519.84</v>
      </c>
      <c r="G971" s="19">
        <f t="shared" si="292"/>
        <v>-1.2354441027259133E-3</v>
      </c>
      <c r="I971" s="30">
        <v>130.75131200000001</v>
      </c>
      <c r="J971" s="48">
        <f t="shared" si="293"/>
        <v>-6.2559063772504864E-4</v>
      </c>
      <c r="L971" s="30">
        <v>33.650962999999997</v>
      </c>
      <c r="M971" s="19">
        <f t="shared" si="294"/>
        <v>9.3058939557892906E-3</v>
      </c>
      <c r="O971" s="30">
        <v>53.310001</v>
      </c>
      <c r="P971" s="19">
        <f t="shared" si="295"/>
        <v>-6.5225307491613149E-3</v>
      </c>
      <c r="R971" s="20">
        <f t="shared" si="285"/>
        <v>1.6425546265245585E-5</v>
      </c>
      <c r="S971" s="20">
        <f t="shared" si="286"/>
        <v>4.3134282878456808E-5</v>
      </c>
      <c r="U971" s="20">
        <f t="shared" si="296"/>
        <v>1.8053090729819401E-5</v>
      </c>
      <c r="V971" s="20">
        <f t="shared" si="297"/>
        <v>2.2580117768362178E-5</v>
      </c>
      <c r="X971" s="20">
        <f t="shared" si="287"/>
        <v>2.976343263186021E-5</v>
      </c>
      <c r="Y971" s="20">
        <f t="shared" si="288"/>
        <v>4.0036424802564233E-5</v>
      </c>
      <c r="AA971" s="20">
        <f t="shared" si="298"/>
        <v>1.2904500051567056E-5</v>
      </c>
      <c r="AB971" s="50">
        <f t="shared" si="299"/>
        <v>2.6846023044050212E-5</v>
      </c>
      <c r="AD971" s="51">
        <f t="shared" si="300"/>
        <v>1.0990861696951593</v>
      </c>
      <c r="AE971" s="21">
        <f t="shared" si="301"/>
        <v>0.52348425107676244</v>
      </c>
      <c r="AG971" s="21">
        <f t="shared" si="289"/>
        <v>1.8120208698833922</v>
      </c>
      <c r="AH971" s="21">
        <f t="shared" si="290"/>
        <v>0.92818106922927923</v>
      </c>
      <c r="AJ971" s="21">
        <f t="shared" si="302"/>
        <v>0.78563597479076686</v>
      </c>
      <c r="AK971" s="21">
        <f t="shared" si="303"/>
        <v>0.62238250534259654</v>
      </c>
    </row>
    <row r="972" spans="1:37" ht="17" thickBot="1" x14ac:dyDescent="0.25">
      <c r="A972" s="16">
        <v>43077</v>
      </c>
      <c r="B972" s="16"/>
      <c r="C972" s="17">
        <v>2651</v>
      </c>
      <c r="D972" s="19">
        <f t="shared" si="291"/>
        <v>4.3568857738207623E-3</v>
      </c>
      <c r="F972" s="67">
        <v>1521.72</v>
      </c>
      <c r="G972" s="19">
        <f t="shared" si="292"/>
        <v>8.2211421468358914E-4</v>
      </c>
      <c r="I972" s="30">
        <v>130.83315999999999</v>
      </c>
      <c r="J972" s="48">
        <f t="shared" si="293"/>
        <v>6.7882576588336185E-3</v>
      </c>
      <c r="L972" s="30">
        <v>33.340698000000003</v>
      </c>
      <c r="M972" s="19">
        <f t="shared" si="294"/>
        <v>5.6150692878105257E-3</v>
      </c>
      <c r="O972" s="30">
        <v>53.66</v>
      </c>
      <c r="P972" s="19">
        <f t="shared" si="295"/>
        <v>1.2643856854355207E-2</v>
      </c>
      <c r="R972" s="20">
        <f t="shared" si="285"/>
        <v>1.631451766139116E-5</v>
      </c>
      <c r="S972" s="20">
        <f t="shared" si="286"/>
        <v>4.459589995322654E-5</v>
      </c>
      <c r="U972" s="20">
        <f t="shared" si="296"/>
        <v>1.8182185553870391E-5</v>
      </c>
      <c r="V972" s="20">
        <f t="shared" si="297"/>
        <v>2.287338352692886E-5</v>
      </c>
      <c r="X972" s="20">
        <f t="shared" si="287"/>
        <v>2.953309259474571E-5</v>
      </c>
      <c r="Y972" s="20">
        <f t="shared" si="288"/>
        <v>4.1001919663438227E-5</v>
      </c>
      <c r="AA972" s="20">
        <f t="shared" si="298"/>
        <v>1.3153324693425437E-5</v>
      </c>
      <c r="AB972" s="50">
        <f t="shared" si="299"/>
        <v>2.6708676330750559E-5</v>
      </c>
      <c r="AD972" s="51">
        <f t="shared" si="300"/>
        <v>1.114478891208603</v>
      </c>
      <c r="AE972" s="21">
        <f t="shared" si="301"/>
        <v>0.5129032837305475</v>
      </c>
      <c r="AG972" s="21">
        <f t="shared" si="289"/>
        <v>1.8102338792789898</v>
      </c>
      <c r="AH972" s="21">
        <f t="shared" si="290"/>
        <v>0.91941007371624339</v>
      </c>
      <c r="AJ972" s="21">
        <f t="shared" si="302"/>
        <v>0.8062343592635417</v>
      </c>
      <c r="AK972" s="21">
        <f t="shared" si="303"/>
        <v>0.59890430193724953</v>
      </c>
    </row>
    <row r="973" spans="1:37" ht="17" thickBot="1" x14ac:dyDescent="0.25">
      <c r="A973" s="16">
        <v>43076</v>
      </c>
      <c r="B973" s="16"/>
      <c r="C973" s="17">
        <v>2639.5</v>
      </c>
      <c r="D973" s="19">
        <f t="shared" si="291"/>
        <v>3.8984501283636508E-3</v>
      </c>
      <c r="F973" s="67">
        <v>1520.47</v>
      </c>
      <c r="G973" s="19">
        <f t="shared" si="292"/>
        <v>7.6811939981973332E-3</v>
      </c>
      <c r="I973" s="30">
        <v>129.951019</v>
      </c>
      <c r="J973" s="48">
        <f t="shared" si="293"/>
        <v>1.8170028172336039E-2</v>
      </c>
      <c r="L973" s="30">
        <v>33.154533000000001</v>
      </c>
      <c r="M973" s="19">
        <f t="shared" si="294"/>
        <v>-2.6710175687394422E-4</v>
      </c>
      <c r="O973" s="30">
        <v>52.990001999999997</v>
      </c>
      <c r="P973" s="19">
        <f t="shared" si="295"/>
        <v>-1.2301956670942915E-2</v>
      </c>
      <c r="R973" s="20">
        <f t="shared" si="285"/>
        <v>1.6180106479186333E-5</v>
      </c>
      <c r="S973" s="20">
        <f t="shared" si="286"/>
        <v>4.4621245040246447E-5</v>
      </c>
      <c r="U973" s="20">
        <f t="shared" si="296"/>
        <v>1.7911894885094871E-5</v>
      </c>
      <c r="V973" s="20">
        <f t="shared" si="297"/>
        <v>2.2699432145919127E-5</v>
      </c>
      <c r="X973" s="20">
        <f t="shared" si="287"/>
        <v>2.9437484668731496E-5</v>
      </c>
      <c r="Y973" s="20">
        <f t="shared" si="288"/>
        <v>4.1069983917864341E-5</v>
      </c>
      <c r="AA973" s="20">
        <f t="shared" si="298"/>
        <v>1.2673026312266041E-5</v>
      </c>
      <c r="AB973" s="50">
        <f t="shared" si="299"/>
        <v>2.6701061243570647E-5</v>
      </c>
      <c r="AD973" s="51">
        <f t="shared" si="300"/>
        <v>1.1070319535990858</v>
      </c>
      <c r="AE973" s="21">
        <f t="shared" si="301"/>
        <v>0.50871355394600071</v>
      </c>
      <c r="AG973" s="21">
        <f t="shared" si="289"/>
        <v>1.8193628519440901</v>
      </c>
      <c r="AH973" s="21">
        <f t="shared" si="290"/>
        <v>0.92041322201612663</v>
      </c>
      <c r="AJ973" s="21">
        <f t="shared" si="302"/>
        <v>0.7832473988084252</v>
      </c>
      <c r="AK973" s="21">
        <f t="shared" si="303"/>
        <v>0.59839346077159961</v>
      </c>
    </row>
    <row r="974" spans="1:37" ht="17" thickBot="1" x14ac:dyDescent="0.25">
      <c r="A974" s="16">
        <v>43075</v>
      </c>
      <c r="B974" s="16"/>
      <c r="C974" s="17">
        <v>2629.25</v>
      </c>
      <c r="D974" s="19">
        <f t="shared" si="291"/>
        <v>3.8048130885570686E-4</v>
      </c>
      <c r="F974" s="67">
        <v>1508.88</v>
      </c>
      <c r="G974" s="19">
        <f t="shared" si="292"/>
        <v>-5.1952846857774571E-3</v>
      </c>
      <c r="I974" s="30">
        <v>127.63194300000001</v>
      </c>
      <c r="J974" s="48">
        <f t="shared" si="293"/>
        <v>1.4274066022117449E-3</v>
      </c>
      <c r="L974" s="30">
        <v>33.163390999999997</v>
      </c>
      <c r="M974" s="19">
        <f t="shared" si="294"/>
        <v>2.6800505727193613E-3</v>
      </c>
      <c r="O974" s="30">
        <v>53.650002000000001</v>
      </c>
      <c r="P974" s="19">
        <f t="shared" si="295"/>
        <v>3.9296969298221462E-3</v>
      </c>
      <c r="R974" s="20">
        <f t="shared" si="285"/>
        <v>1.609734620194048E-5</v>
      </c>
      <c r="S974" s="20">
        <f t="shared" si="286"/>
        <v>4.4213831816412508E-5</v>
      </c>
      <c r="U974" s="20">
        <f t="shared" si="296"/>
        <v>1.7430404667392532E-5</v>
      </c>
      <c r="V974" s="20">
        <f t="shared" si="297"/>
        <v>2.1634420965527573E-5</v>
      </c>
      <c r="X974" s="20">
        <f t="shared" si="287"/>
        <v>2.9598138602253512E-5</v>
      </c>
      <c r="Y974" s="20">
        <f t="shared" si="288"/>
        <v>4.1422125198419073E-5</v>
      </c>
      <c r="AA974" s="20">
        <f t="shared" si="298"/>
        <v>1.2817533034988345E-5</v>
      </c>
      <c r="AB974" s="50">
        <f t="shared" si="299"/>
        <v>2.7029868994342381E-5</v>
      </c>
      <c r="AD974" s="51">
        <f t="shared" si="300"/>
        <v>1.0828123125842541</v>
      </c>
      <c r="AE974" s="21">
        <f t="shared" si="301"/>
        <v>0.48931341339876161</v>
      </c>
      <c r="AG974" s="21">
        <f t="shared" si="289"/>
        <v>1.8386967783972714</v>
      </c>
      <c r="AH974" s="21">
        <f t="shared" si="290"/>
        <v>0.93685897595156786</v>
      </c>
      <c r="AJ974" s="21">
        <f t="shared" si="302"/>
        <v>0.7962513121226924</v>
      </c>
      <c r="AK974" s="21">
        <f t="shared" si="303"/>
        <v>0.61134418538021151</v>
      </c>
    </row>
    <row r="975" spans="1:37" ht="17" thickBot="1" x14ac:dyDescent="0.25">
      <c r="A975" s="16">
        <v>43074</v>
      </c>
      <c r="B975" s="16"/>
      <c r="C975" s="17">
        <v>2628.25</v>
      </c>
      <c r="D975" s="19">
        <f t="shared" si="291"/>
        <v>-3.7903913579077075E-3</v>
      </c>
      <c r="F975" s="67">
        <v>1516.76</v>
      </c>
      <c r="G975" s="19">
        <f t="shared" si="292"/>
        <v>-1.0212671543516461E-2</v>
      </c>
      <c r="I975" s="30">
        <v>127.45001999999999</v>
      </c>
      <c r="J975" s="48">
        <f t="shared" si="293"/>
        <v>-9.6112300013476704E-3</v>
      </c>
      <c r="L975" s="30">
        <v>33.074748999999997</v>
      </c>
      <c r="M975" s="19">
        <f t="shared" si="294"/>
        <v>-1.086951255698354E-2</v>
      </c>
      <c r="O975" s="30">
        <v>53.439999</v>
      </c>
      <c r="P975" s="19">
        <f t="shared" si="295"/>
        <v>-3.1710874245273191E-3</v>
      </c>
      <c r="R975" s="20">
        <f t="shared" si="285"/>
        <v>1.6118355930005433E-5</v>
      </c>
      <c r="S975" s="20">
        <f t="shared" si="286"/>
        <v>4.3983683755724487E-5</v>
      </c>
      <c r="U975" s="20">
        <f t="shared" si="296"/>
        <v>1.7501114138499217E-5</v>
      </c>
      <c r="V975" s="20">
        <f t="shared" si="297"/>
        <v>2.1766167102594384E-5</v>
      </c>
      <c r="X975" s="20">
        <f t="shared" si="287"/>
        <v>2.9656860200330466E-5</v>
      </c>
      <c r="Y975" s="20">
        <f t="shared" si="288"/>
        <v>4.1611687579665796E-5</v>
      </c>
      <c r="AA975" s="20">
        <f t="shared" si="298"/>
        <v>1.3270003526324577E-5</v>
      </c>
      <c r="AB975" s="50">
        <f t="shared" si="299"/>
        <v>2.8399917302375538E-5</v>
      </c>
      <c r="AD975" s="51">
        <f t="shared" si="300"/>
        <v>1.0857877946422367</v>
      </c>
      <c r="AE975" s="21">
        <f t="shared" si="301"/>
        <v>0.49486912518466603</v>
      </c>
      <c r="AG975" s="21">
        <f t="shared" si="289"/>
        <v>1.8399432503610478</v>
      </c>
      <c r="AH975" s="21">
        <f t="shared" si="290"/>
        <v>0.94607099784474114</v>
      </c>
      <c r="AJ975" s="21">
        <f t="shared" si="302"/>
        <v>0.82328517771601939</v>
      </c>
      <c r="AK975" s="21">
        <f t="shared" si="303"/>
        <v>0.64569210391976961</v>
      </c>
    </row>
    <row r="976" spans="1:37" ht="17" thickBot="1" x14ac:dyDescent="0.25">
      <c r="A976" s="16">
        <v>43073</v>
      </c>
      <c r="B976" s="16"/>
      <c r="C976" s="17">
        <v>2638.25</v>
      </c>
      <c r="D976" s="19">
        <f t="shared" si="291"/>
        <v>-2.1747352496217509E-3</v>
      </c>
      <c r="F976" s="67">
        <v>1532.41</v>
      </c>
      <c r="G976" s="19">
        <f t="shared" si="292"/>
        <v>-2.9993103538014099E-3</v>
      </c>
      <c r="I976" s="30">
        <v>128.686859</v>
      </c>
      <c r="J976" s="48">
        <f t="shared" si="293"/>
        <v>-1.4132312821180104E-4</v>
      </c>
      <c r="L976" s="30">
        <v>33.438206000000001</v>
      </c>
      <c r="M976" s="19">
        <f t="shared" si="294"/>
        <v>3.1917850985505591E-3</v>
      </c>
      <c r="O976" s="30">
        <v>53.610000999999997</v>
      </c>
      <c r="P976" s="19">
        <f t="shared" si="295"/>
        <v>-2.0643057338580295E-2</v>
      </c>
      <c r="R976" s="20">
        <f t="shared" si="285"/>
        <v>1.5907573038336904E-5</v>
      </c>
      <c r="S976" s="20">
        <f t="shared" si="286"/>
        <v>4.3153353554043083E-5</v>
      </c>
      <c r="U976" s="20">
        <f t="shared" si="296"/>
        <v>1.6829924210723832E-5</v>
      </c>
      <c r="V976" s="20">
        <f t="shared" si="297"/>
        <v>1.9933157184550946E-5</v>
      </c>
      <c r="X976" s="20">
        <f t="shared" si="287"/>
        <v>2.9076767262175029E-5</v>
      </c>
      <c r="Y976" s="20">
        <f t="shared" si="288"/>
        <v>4.0411713851295644E-5</v>
      </c>
      <c r="AA976" s="20">
        <f t="shared" si="298"/>
        <v>1.2037192701911987E-5</v>
      </c>
      <c r="AB976" s="50">
        <f t="shared" si="299"/>
        <v>2.2240199784040694E-5</v>
      </c>
      <c r="AD976" s="51">
        <f t="shared" si="300"/>
        <v>1.0579818914025465</v>
      </c>
      <c r="AE976" s="21">
        <f t="shared" si="301"/>
        <v>0.46191444100833706</v>
      </c>
      <c r="AG976" s="21">
        <f t="shared" si="289"/>
        <v>1.8278569076565392</v>
      </c>
      <c r="AH976" s="21">
        <f t="shared" si="290"/>
        <v>0.93646751696101793</v>
      </c>
      <c r="AJ976" s="21">
        <f t="shared" si="302"/>
        <v>0.7566957368608408</v>
      </c>
      <c r="AK976" s="21">
        <f t="shared" si="303"/>
        <v>0.51537593147165706</v>
      </c>
    </row>
    <row r="977" spans="1:37" ht="17" thickBot="1" x14ac:dyDescent="0.25">
      <c r="A977" s="16">
        <v>43070</v>
      </c>
      <c r="B977" s="16"/>
      <c r="C977" s="17">
        <v>2644</v>
      </c>
      <c r="D977" s="19">
        <f t="shared" si="291"/>
        <v>-1.5105740181269312E-3</v>
      </c>
      <c r="F977" s="67">
        <v>1537.02</v>
      </c>
      <c r="G977" s="19">
        <f t="shared" si="292"/>
        <v>-4.6109808696103149E-3</v>
      </c>
      <c r="I977" s="30">
        <v>128.70504800000001</v>
      </c>
      <c r="J977" s="48">
        <f t="shared" si="293"/>
        <v>2.6212570849026839E-3</v>
      </c>
      <c r="L977" s="30">
        <v>33.331817999999998</v>
      </c>
      <c r="M977" s="19">
        <f t="shared" si="294"/>
        <v>8.042793120012881E-3</v>
      </c>
      <c r="O977" s="30">
        <v>54.740001999999997</v>
      </c>
      <c r="P977" s="19">
        <f t="shared" si="295"/>
        <v>-6.8939950452466814E-3</v>
      </c>
      <c r="R977" s="20">
        <f t="shared" si="285"/>
        <v>1.5824505875441139E-5</v>
      </c>
      <c r="S977" s="20">
        <f t="shared" si="286"/>
        <v>4.3443231046315303E-5</v>
      </c>
      <c r="U977" s="20">
        <f t="shared" si="296"/>
        <v>1.6875974659286673E-5</v>
      </c>
      <c r="V977" s="20">
        <f t="shared" si="297"/>
        <v>2.0620318117715891E-5</v>
      </c>
      <c r="X977" s="20">
        <f t="shared" si="287"/>
        <v>2.9303631071956902E-5</v>
      </c>
      <c r="Y977" s="20">
        <f t="shared" si="288"/>
        <v>4.1598107740963277E-5</v>
      </c>
      <c r="AA977" s="20">
        <f t="shared" si="298"/>
        <v>1.1404588594900395E-5</v>
      </c>
      <c r="AB977" s="50">
        <f t="shared" si="299"/>
        <v>2.1826965782109817E-5</v>
      </c>
      <c r="AD977" s="51">
        <f t="shared" si="300"/>
        <v>1.0664455997629196</v>
      </c>
      <c r="AE977" s="21">
        <f t="shared" si="301"/>
        <v>0.47464973532314725</v>
      </c>
      <c r="AG977" s="21">
        <f t="shared" si="289"/>
        <v>1.8517880623011873</v>
      </c>
      <c r="AH977" s="21">
        <f t="shared" si="290"/>
        <v>0.9575279448394407</v>
      </c>
      <c r="AJ977" s="21">
        <f t="shared" si="302"/>
        <v>0.72069160861444403</v>
      </c>
      <c r="AK977" s="21">
        <f t="shared" si="303"/>
        <v>0.50242500975214877</v>
      </c>
    </row>
    <row r="978" spans="1:37" ht="17" thickBot="1" x14ac:dyDescent="0.25">
      <c r="A978" s="16">
        <v>43069</v>
      </c>
      <c r="B978" s="16"/>
      <c r="C978" s="17">
        <v>2648</v>
      </c>
      <c r="D978" s="19">
        <f t="shared" si="291"/>
        <v>8.7619047619047485E-3</v>
      </c>
      <c r="F978" s="67">
        <v>1544.14</v>
      </c>
      <c r="G978" s="19">
        <f t="shared" si="292"/>
        <v>1.1930234066006573E-3</v>
      </c>
      <c r="I978" s="30">
        <v>128.368561</v>
      </c>
      <c r="J978" s="48">
        <f t="shared" si="293"/>
        <v>2.2381656363980706E-2</v>
      </c>
      <c r="L978" s="30">
        <v>33.065876000000003</v>
      </c>
      <c r="M978" s="19">
        <f t="shared" si="294"/>
        <v>-4.802824051874266E-3</v>
      </c>
      <c r="O978" s="30">
        <v>55.119999</v>
      </c>
      <c r="P978" s="19">
        <f t="shared" si="295"/>
        <v>1.8175027262812282E-3</v>
      </c>
      <c r="R978" s="20">
        <f t="shared" si="285"/>
        <v>1.5790183017702342E-5</v>
      </c>
      <c r="S978" s="20">
        <f t="shared" si="286"/>
        <v>4.3812456168460739E-5</v>
      </c>
      <c r="U978" s="20">
        <f t="shared" si="296"/>
        <v>1.77813162175978E-5</v>
      </c>
      <c r="V978" s="20">
        <f t="shared" si="297"/>
        <v>2.5491865429596578E-5</v>
      </c>
      <c r="X978" s="20">
        <f t="shared" si="287"/>
        <v>2.95602785101084E-5</v>
      </c>
      <c r="Y978" s="20">
        <f t="shared" si="288"/>
        <v>4.2507220493005383E-5</v>
      </c>
      <c r="AA978" s="20">
        <f t="shared" si="298"/>
        <v>1.1473506985118755E-5</v>
      </c>
      <c r="AB978" s="50">
        <f t="shared" si="299"/>
        <v>2.2849761681673789E-5</v>
      </c>
      <c r="AD978" s="51">
        <f t="shared" si="300"/>
        <v>1.126099437711596</v>
      </c>
      <c r="AE978" s="21">
        <f t="shared" si="301"/>
        <v>0.58184059189878057</v>
      </c>
      <c r="AG978" s="21">
        <f t="shared" si="289"/>
        <v>1.872066870723945</v>
      </c>
      <c r="AH978" s="21">
        <f t="shared" si="290"/>
        <v>0.97020857104115166</v>
      </c>
      <c r="AJ978" s="21">
        <f t="shared" si="302"/>
        <v>0.7266227992579839</v>
      </c>
      <c r="AK978" s="21">
        <f t="shared" si="303"/>
        <v>0.52153573846249324</v>
      </c>
    </row>
    <row r="979" spans="1:37" ht="17" thickBot="1" x14ac:dyDescent="0.25">
      <c r="A979" s="16">
        <v>43068</v>
      </c>
      <c r="B979" s="16"/>
      <c r="C979" s="17">
        <v>2625</v>
      </c>
      <c r="D979" s="19">
        <f t="shared" si="291"/>
        <v>-3.8080731150036407E-4</v>
      </c>
      <c r="F979" s="67">
        <v>1542.3</v>
      </c>
      <c r="G979" s="19">
        <f t="shared" si="292"/>
        <v>3.8205450297117416E-3</v>
      </c>
      <c r="I979" s="30">
        <v>125.558357</v>
      </c>
      <c r="J979" s="48">
        <f t="shared" si="293"/>
        <v>-6.6913142190953012E-3</v>
      </c>
      <c r="L979" s="30">
        <v>33.225451999999997</v>
      </c>
      <c r="M979" s="19">
        <f t="shared" si="294"/>
        <v>-6.6258425589305059E-3</v>
      </c>
      <c r="O979" s="30">
        <v>55.02</v>
      </c>
      <c r="P979" s="19">
        <f t="shared" si="295"/>
        <v>4.3811793424823886E-3</v>
      </c>
      <c r="R979" s="20">
        <f t="shared" si="285"/>
        <v>1.5081275998365E-5</v>
      </c>
      <c r="S979" s="20">
        <f t="shared" si="286"/>
        <v>4.3816744704637802E-5</v>
      </c>
      <c r="U979" s="20">
        <f t="shared" si="296"/>
        <v>1.5906494821950256E-5</v>
      </c>
      <c r="V979" s="20">
        <f t="shared" si="297"/>
        <v>2.5506153956906634E-5</v>
      </c>
      <c r="X979" s="20">
        <f t="shared" si="287"/>
        <v>3.0178286590428853E-5</v>
      </c>
      <c r="Y979" s="20">
        <f t="shared" si="288"/>
        <v>4.2524995180259721E-5</v>
      </c>
      <c r="AA979" s="20">
        <f t="shared" si="298"/>
        <v>1.163494942827141E-5</v>
      </c>
      <c r="AB979" s="50">
        <f t="shared" si="299"/>
        <v>2.2741427701651674E-5</v>
      </c>
      <c r="AD979" s="51">
        <f t="shared" si="300"/>
        <v>1.0547181036720448</v>
      </c>
      <c r="AE979" s="21">
        <f t="shared" si="301"/>
        <v>0.58210974203674526</v>
      </c>
      <c r="AG979" s="21">
        <f t="shared" si="289"/>
        <v>2.0010433197894235</v>
      </c>
      <c r="AH979" s="21">
        <f t="shared" si="290"/>
        <v>0.97051927218497003</v>
      </c>
      <c r="AJ979" s="21">
        <f t="shared" si="302"/>
        <v>0.77148309132017645</v>
      </c>
      <c r="AK979" s="21">
        <f t="shared" si="303"/>
        <v>0.51901226015187285</v>
      </c>
    </row>
    <row r="980" spans="1:37" ht="17" thickBot="1" x14ac:dyDescent="0.25">
      <c r="A980" s="16">
        <v>43067</v>
      </c>
      <c r="B980" s="16"/>
      <c r="C980" s="17">
        <v>2626</v>
      </c>
      <c r="D980" s="19">
        <f t="shared" si="291"/>
        <v>9.3206495627942143E-3</v>
      </c>
      <c r="F980" s="67">
        <v>1536.43</v>
      </c>
      <c r="G980" s="19">
        <f t="shared" si="292"/>
        <v>1.5277768599956554E-2</v>
      </c>
      <c r="I980" s="30">
        <v>126.404167</v>
      </c>
      <c r="J980" s="48">
        <f t="shared" si="293"/>
        <v>1.3120755652883176E-2</v>
      </c>
      <c r="L980" s="30">
        <v>33.447066999999997</v>
      </c>
      <c r="M980" s="19">
        <f t="shared" si="294"/>
        <v>2.3325358650389205E-2</v>
      </c>
      <c r="O980" s="30">
        <v>54.779998999999997</v>
      </c>
      <c r="P980" s="19">
        <f t="shared" si="295"/>
        <v>1.0514665384885769E-2</v>
      </c>
      <c r="R980" s="20">
        <f t="shared" si="285"/>
        <v>1.5090315320710594E-5</v>
      </c>
      <c r="S980" s="20">
        <f t="shared" si="286"/>
        <v>4.402590998343344E-5</v>
      </c>
      <c r="U980" s="20">
        <f t="shared" si="296"/>
        <v>1.5943467026185309E-5</v>
      </c>
      <c r="V980" s="20">
        <f t="shared" si="297"/>
        <v>2.6410317353046084E-5</v>
      </c>
      <c r="X980" s="20">
        <f t="shared" si="287"/>
        <v>3.0116871691757429E-5</v>
      </c>
      <c r="Y980" s="20">
        <f t="shared" si="288"/>
        <v>4.2972057778515141E-5</v>
      </c>
      <c r="AA980" s="20">
        <f t="shared" si="298"/>
        <v>1.2020999051214481E-5</v>
      </c>
      <c r="AB980" s="50">
        <f t="shared" si="299"/>
        <v>2.397942772600417E-5</v>
      </c>
      <c r="AD980" s="51">
        <f t="shared" si="300"/>
        <v>1.0565363736504441</v>
      </c>
      <c r="AE980" s="21">
        <f t="shared" si="301"/>
        <v>0.59988123727559639</v>
      </c>
      <c r="AG980" s="21">
        <f t="shared" si="289"/>
        <v>1.9957748431156868</v>
      </c>
      <c r="AH980" s="21">
        <f t="shared" si="290"/>
        <v>0.97606290919790517</v>
      </c>
      <c r="AJ980" s="21">
        <f t="shared" si="302"/>
        <v>0.79660356962298517</v>
      </c>
      <c r="AK980" s="21">
        <f t="shared" si="303"/>
        <v>0.54466625982353156</v>
      </c>
    </row>
    <row r="981" spans="1:37" ht="17" thickBot="1" x14ac:dyDescent="0.25">
      <c r="A981" s="16">
        <v>43066</v>
      </c>
      <c r="B981" s="16"/>
      <c r="C981" s="17">
        <v>2601.75</v>
      </c>
      <c r="D981" s="19">
        <f t="shared" si="291"/>
        <v>2.7943727115051775E-3</v>
      </c>
      <c r="F981" s="67">
        <v>1513.31</v>
      </c>
      <c r="G981" s="19">
        <f t="shared" si="292"/>
        <v>-2.2745853002452687E-3</v>
      </c>
      <c r="I981" s="30">
        <v>124.767128</v>
      </c>
      <c r="J981" s="48">
        <f t="shared" si="293"/>
        <v>-5.9418669039054128E-3</v>
      </c>
      <c r="L981" s="30">
        <v>32.684685000000002</v>
      </c>
      <c r="M981" s="19">
        <f t="shared" si="294"/>
        <v>1.1522492658074146E-2</v>
      </c>
      <c r="O981" s="30">
        <v>54.209999000000003</v>
      </c>
      <c r="P981" s="19">
        <f t="shared" si="295"/>
        <v>-5.1386124008583334E-3</v>
      </c>
      <c r="R981" s="20">
        <f t="shared" si="285"/>
        <v>1.4247746225879785E-5</v>
      </c>
      <c r="S981" s="20">
        <f t="shared" si="286"/>
        <v>4.1619565455706485E-5</v>
      </c>
      <c r="U981" s="20">
        <f t="shared" si="296"/>
        <v>1.5020233239103672E-5</v>
      </c>
      <c r="V981" s="20">
        <f t="shared" si="297"/>
        <v>2.47692179102656E-5</v>
      </c>
      <c r="X981" s="20">
        <f t="shared" si="287"/>
        <v>2.8073836968892922E-5</v>
      </c>
      <c r="Y981" s="20">
        <f t="shared" si="288"/>
        <v>3.9496398993704832E-5</v>
      </c>
      <c r="AA981" s="20">
        <f t="shared" si="298"/>
        <v>1.1019795591885553E-5</v>
      </c>
      <c r="AB981" s="50">
        <f t="shared" si="299"/>
        <v>2.2456453021193553E-5</v>
      </c>
      <c r="AD981" s="51">
        <f t="shared" si="300"/>
        <v>1.054218190089653</v>
      </c>
      <c r="AE981" s="21">
        <f t="shared" si="301"/>
        <v>0.59513398660123384</v>
      </c>
      <c r="AG981" s="21">
        <f t="shared" si="289"/>
        <v>1.9704054608931236</v>
      </c>
      <c r="AH981" s="21">
        <f t="shared" si="290"/>
        <v>0.94898633758535444</v>
      </c>
      <c r="AJ981" s="21">
        <f t="shared" si="302"/>
        <v>0.77344131606366329</v>
      </c>
      <c r="AK981" s="21">
        <f t="shared" si="303"/>
        <v>0.53956481225381303</v>
      </c>
    </row>
    <row r="982" spans="1:37" ht="17" thickBot="1" x14ac:dyDescent="0.25">
      <c r="A982" s="16">
        <v>43061</v>
      </c>
      <c r="B982" s="16"/>
      <c r="C982" s="17">
        <v>2594.5</v>
      </c>
      <c r="D982" s="19">
        <f t="shared" si="291"/>
        <v>-6.7404910929225181E-4</v>
      </c>
      <c r="F982" s="67">
        <v>1516.76</v>
      </c>
      <c r="G982" s="19">
        <f t="shared" si="292"/>
        <v>-1.4023398666132003E-3</v>
      </c>
      <c r="I982" s="30">
        <v>125.51290899999999</v>
      </c>
      <c r="J982" s="48">
        <f t="shared" si="293"/>
        <v>2.9795738046920484E-3</v>
      </c>
      <c r="L982" s="30">
        <v>32.312365999999997</v>
      </c>
      <c r="M982" s="19">
        <f t="shared" si="294"/>
        <v>-5.456874923090993E-3</v>
      </c>
      <c r="O982" s="30">
        <v>54.490001999999997</v>
      </c>
      <c r="P982" s="19">
        <f t="shared" si="295"/>
        <v>-5.1122512324266456E-3</v>
      </c>
      <c r="R982" s="20">
        <f t="shared" si="285"/>
        <v>1.4474341846952586E-5</v>
      </c>
      <c r="S982" s="20">
        <f t="shared" si="286"/>
        <v>4.2495150516954104E-5</v>
      </c>
      <c r="U982" s="20">
        <f t="shared" si="296"/>
        <v>1.548088459123439E-5</v>
      </c>
      <c r="V982" s="20">
        <f t="shared" si="297"/>
        <v>2.4940282329871218E-5</v>
      </c>
      <c r="X982" s="20">
        <f t="shared" si="287"/>
        <v>2.8424765530460682E-5</v>
      </c>
      <c r="Y982" s="20">
        <f t="shared" si="288"/>
        <v>4.0905937006162638E-5</v>
      </c>
      <c r="AA982" s="20">
        <f t="shared" si="298"/>
        <v>1.1482405130601612E-5</v>
      </c>
      <c r="AB982" s="50">
        <f t="shared" si="299"/>
        <v>2.280112497092866E-5</v>
      </c>
      <c r="AD982" s="51">
        <f t="shared" si="300"/>
        <v>1.0695397935826505</v>
      </c>
      <c r="AE982" s="21">
        <f t="shared" si="301"/>
        <v>0.58689714064951726</v>
      </c>
      <c r="AG982" s="21">
        <f t="shared" si="289"/>
        <v>1.9638036624404587</v>
      </c>
      <c r="AH982" s="21">
        <f t="shared" si="290"/>
        <v>0.96260247365973151</v>
      </c>
      <c r="AJ982" s="21">
        <f t="shared" si="302"/>
        <v>0.79329376437375676</v>
      </c>
      <c r="AK982" s="21">
        <f t="shared" si="303"/>
        <v>0.53655828238169889</v>
      </c>
    </row>
    <row r="983" spans="1:37" ht="17" thickBot="1" x14ac:dyDescent="0.25">
      <c r="A983" s="16">
        <v>43060</v>
      </c>
      <c r="B983" s="16"/>
      <c r="C983" s="17">
        <v>2596.25</v>
      </c>
      <c r="D983" s="19">
        <f t="shared" si="291"/>
        <v>5.5189775367932015E-3</v>
      </c>
      <c r="F983" s="67">
        <v>1518.89</v>
      </c>
      <c r="G983" s="19">
        <f t="shared" si="292"/>
        <v>1.030331249168559E-2</v>
      </c>
      <c r="I983" s="30">
        <v>125.140045</v>
      </c>
      <c r="J983" s="48">
        <f t="shared" si="293"/>
        <v>5.0400402780452769E-3</v>
      </c>
      <c r="L983" s="30">
        <v>32.489657999999999</v>
      </c>
      <c r="M983" s="19">
        <f t="shared" si="294"/>
        <v>4.1093507300018484E-3</v>
      </c>
      <c r="O983" s="30">
        <v>54.77</v>
      </c>
      <c r="P983" s="19">
        <f t="shared" si="295"/>
        <v>1.4823031039039591E-2</v>
      </c>
      <c r="R983" s="20">
        <f t="shared" si="285"/>
        <v>1.4465215920278594E-5</v>
      </c>
      <c r="S983" s="20">
        <f t="shared" si="286"/>
        <v>4.2581699360392939E-5</v>
      </c>
      <c r="U983" s="20">
        <f t="shared" si="296"/>
        <v>1.5604869626240805E-5</v>
      </c>
      <c r="V983" s="20">
        <f t="shared" si="297"/>
        <v>2.5407363035500007E-5</v>
      </c>
      <c r="X983" s="20">
        <f t="shared" si="287"/>
        <v>2.8336210965242435E-5</v>
      </c>
      <c r="Y983" s="20">
        <f t="shared" si="288"/>
        <v>4.0794831396668154E-5</v>
      </c>
      <c r="AA983" s="20">
        <f t="shared" si="298"/>
        <v>1.110214858646219E-5</v>
      </c>
      <c r="AB983" s="50">
        <f t="shared" si="299"/>
        <v>2.1571501615632929E-5</v>
      </c>
      <c r="AD983" s="51">
        <f t="shared" si="300"/>
        <v>1.078785806741021</v>
      </c>
      <c r="AE983" s="21">
        <f t="shared" si="301"/>
        <v>0.5966732990260244</v>
      </c>
      <c r="AG983" s="21">
        <f t="shared" si="289"/>
        <v>1.9589207047727699</v>
      </c>
      <c r="AH983" s="21">
        <f t="shared" si="290"/>
        <v>0.95803671552416181</v>
      </c>
      <c r="AJ983" s="21">
        <f t="shared" si="302"/>
        <v>0.76750659289490697</v>
      </c>
      <c r="AK983" s="21">
        <f t="shared" si="303"/>
        <v>0.50659090500501502</v>
      </c>
    </row>
    <row r="984" spans="1:37" ht="17" thickBot="1" x14ac:dyDescent="0.25">
      <c r="A984" s="16">
        <v>43059</v>
      </c>
      <c r="B984" s="16"/>
      <c r="C984" s="17">
        <v>2582</v>
      </c>
      <c r="D984" s="19">
        <f t="shared" si="291"/>
        <v>2.231926249393501E-3</v>
      </c>
      <c r="F984" s="67">
        <v>1503.4</v>
      </c>
      <c r="G984" s="19">
        <f t="shared" si="292"/>
        <v>7.0872576733966852E-3</v>
      </c>
      <c r="I984" s="30">
        <v>124.512497</v>
      </c>
      <c r="J984" s="48">
        <f t="shared" si="293"/>
        <v>5.7297254797392672E-3</v>
      </c>
      <c r="L984" s="30">
        <v>32.356693</v>
      </c>
      <c r="M984" s="19">
        <f t="shared" si="294"/>
        <v>1.6713096911019409E-2</v>
      </c>
      <c r="O984" s="30">
        <v>53.970001000000003</v>
      </c>
      <c r="P984" s="19">
        <f t="shared" si="295"/>
        <v>1.0863495239997967E-2</v>
      </c>
      <c r="R984" s="20">
        <f t="shared" si="285"/>
        <v>1.4194104070493288E-5</v>
      </c>
      <c r="S984" s="20">
        <f t="shared" si="286"/>
        <v>4.1550230597942197E-5</v>
      </c>
      <c r="U984" s="20">
        <f t="shared" si="296"/>
        <v>1.5471304203101485E-5</v>
      </c>
      <c r="V984" s="20">
        <f t="shared" si="297"/>
        <v>2.5134194185778961E-5</v>
      </c>
      <c r="X984" s="20">
        <f t="shared" si="287"/>
        <v>2.8214755045507224E-5</v>
      </c>
      <c r="Y984" s="20">
        <f t="shared" si="288"/>
        <v>4.0560363619313063E-5</v>
      </c>
      <c r="AA984" s="20">
        <f t="shared" si="298"/>
        <v>1.0421349634562985E-5</v>
      </c>
      <c r="AB984" s="50">
        <f t="shared" si="299"/>
        <v>2.0265981262605438E-5</v>
      </c>
      <c r="AD984" s="51">
        <f t="shared" si="300"/>
        <v>1.0899810320021002</v>
      </c>
      <c r="AE984" s="21">
        <f t="shared" si="301"/>
        <v>0.60491106364699088</v>
      </c>
      <c r="AG984" s="21">
        <f t="shared" si="289"/>
        <v>1.987779919421619</v>
      </c>
      <c r="AH984" s="21">
        <f t="shared" si="290"/>
        <v>0.97617661889274432</v>
      </c>
      <c r="AJ984" s="21">
        <f t="shared" si="302"/>
        <v>0.73420270718085634</v>
      </c>
      <c r="AK984" s="21">
        <f t="shared" si="303"/>
        <v>0.48774654125768258</v>
      </c>
    </row>
    <row r="985" spans="1:37" ht="17" thickBot="1" x14ac:dyDescent="0.25">
      <c r="A985" s="16">
        <v>43056</v>
      </c>
      <c r="B985" s="16"/>
      <c r="C985" s="17">
        <v>2576.25</v>
      </c>
      <c r="D985" s="19">
        <f t="shared" si="291"/>
        <v>-3.3849129593810368E-3</v>
      </c>
      <c r="F985" s="67">
        <v>1492.82</v>
      </c>
      <c r="G985" s="19">
        <f t="shared" si="292"/>
        <v>3.9949424297858194E-3</v>
      </c>
      <c r="I985" s="30">
        <v>123.803139</v>
      </c>
      <c r="J985" s="48">
        <f t="shared" si="293"/>
        <v>-1.686727658351761E-3</v>
      </c>
      <c r="L985" s="30">
        <v>31.824801999999998</v>
      </c>
      <c r="M985" s="19">
        <f t="shared" si="294"/>
        <v>5.5729737621912356E-4</v>
      </c>
      <c r="O985" s="30">
        <v>53.389999000000003</v>
      </c>
      <c r="P985" s="19">
        <f t="shared" si="295"/>
        <v>-1.2576308488995713E-2</v>
      </c>
      <c r="R985" s="20">
        <f t="shared" si="285"/>
        <v>1.4318649179494911E-5</v>
      </c>
      <c r="S985" s="20">
        <f t="shared" si="286"/>
        <v>4.1102241965253932E-5</v>
      </c>
      <c r="U985" s="20">
        <f t="shared" si="296"/>
        <v>1.5417116009702809E-5</v>
      </c>
      <c r="V985" s="20">
        <f t="shared" si="297"/>
        <v>2.4918253389451583E-5</v>
      </c>
      <c r="X985" s="20">
        <f t="shared" si="287"/>
        <v>2.8064992145776923E-5</v>
      </c>
      <c r="Y985" s="20">
        <f t="shared" si="288"/>
        <v>3.9531391337551643E-5</v>
      </c>
      <c r="AA985" s="20">
        <f t="shared" si="298"/>
        <v>1.0135434845478771E-5</v>
      </c>
      <c r="AB985" s="50">
        <f t="shared" si="299"/>
        <v>1.9555156409062221E-5</v>
      </c>
      <c r="AD985" s="51">
        <f t="shared" si="300"/>
        <v>1.0767158142110893</v>
      </c>
      <c r="AE985" s="21">
        <f t="shared" si="301"/>
        <v>0.60625046707954289</v>
      </c>
      <c r="AG985" s="21">
        <f t="shared" si="289"/>
        <v>1.9600307119729932</v>
      </c>
      <c r="AH985" s="21">
        <f t="shared" si="290"/>
        <v>0.9617818748420045</v>
      </c>
      <c r="AJ985" s="21">
        <f t="shared" si="302"/>
        <v>0.70784853504150858</v>
      </c>
      <c r="AK985" s="21">
        <f t="shared" si="303"/>
        <v>0.47576860711377517</v>
      </c>
    </row>
    <row r="986" spans="1:37" ht="17" thickBot="1" x14ac:dyDescent="0.25">
      <c r="A986" s="16">
        <v>43055</v>
      </c>
      <c r="B986" s="16"/>
      <c r="C986" s="17">
        <v>2585</v>
      </c>
      <c r="D986" s="19">
        <f t="shared" si="291"/>
        <v>7.7972709551656916E-3</v>
      </c>
      <c r="F986" s="67">
        <v>1486.88</v>
      </c>
      <c r="G986" s="19">
        <f t="shared" si="292"/>
        <v>1.5565982965528136E-2</v>
      </c>
      <c r="I986" s="30">
        <v>124.012314</v>
      </c>
      <c r="J986" s="48">
        <f t="shared" si="293"/>
        <v>1.6852959409997759E-2</v>
      </c>
      <c r="L986" s="30">
        <v>31.807075999999999</v>
      </c>
      <c r="M986" s="19">
        <f t="shared" si="294"/>
        <v>5.1891109307419914E-2</v>
      </c>
      <c r="O986" s="30">
        <v>54.07</v>
      </c>
      <c r="P986" s="19">
        <f t="shared" si="295"/>
        <v>1.5017833677491987E-2</v>
      </c>
      <c r="R986" s="20">
        <f t="shared" si="285"/>
        <v>1.4168775549888714E-5</v>
      </c>
      <c r="S986" s="20">
        <f t="shared" si="286"/>
        <v>4.0968208401704285E-5</v>
      </c>
      <c r="U986" s="20">
        <f t="shared" si="296"/>
        <v>1.509014000670481E-5</v>
      </c>
      <c r="V986" s="20">
        <f t="shared" si="297"/>
        <v>2.5054372161482324E-5</v>
      </c>
      <c r="X986" s="20">
        <f t="shared" si="287"/>
        <v>2.804711595278422E-5</v>
      </c>
      <c r="Y986" s="20">
        <f t="shared" si="288"/>
        <v>3.9584422576534223E-5</v>
      </c>
      <c r="AA986" s="20">
        <f t="shared" si="298"/>
        <v>9.4635199324885347E-6</v>
      </c>
      <c r="AB986" s="50">
        <f t="shared" si="299"/>
        <v>2.0102454972340057E-5</v>
      </c>
      <c r="AD986" s="51">
        <f t="shared" si="300"/>
        <v>1.0650278108769486</v>
      </c>
      <c r="AE986" s="21">
        <f t="shared" si="301"/>
        <v>0.61155645167143935</v>
      </c>
      <c r="AG986" s="21">
        <f t="shared" si="289"/>
        <v>1.9795017469243847</v>
      </c>
      <c r="AH986" s="21">
        <f t="shared" si="290"/>
        <v>0.96622293531604631</v>
      </c>
      <c r="AJ986" s="21">
        <f t="shared" si="302"/>
        <v>0.66791374449875196</v>
      </c>
      <c r="AK986" s="21">
        <f t="shared" si="303"/>
        <v>0.49068425876060012</v>
      </c>
    </row>
    <row r="987" spans="1:37" ht="17" thickBot="1" x14ac:dyDescent="0.25">
      <c r="A987" s="16">
        <v>43054</v>
      </c>
      <c r="B987" s="16"/>
      <c r="C987" s="17">
        <v>2565</v>
      </c>
      <c r="D987" s="19">
        <f t="shared" si="291"/>
        <v>-5.0426687354538924E-3</v>
      </c>
      <c r="F987" s="67">
        <v>1464.09</v>
      </c>
      <c r="G987" s="19">
        <f t="shared" si="292"/>
        <v>-4.8733738428285989E-3</v>
      </c>
      <c r="I987" s="30">
        <v>121.95697800000001</v>
      </c>
      <c r="J987" s="48">
        <f t="shared" si="293"/>
        <v>-2.5011029456292966E-2</v>
      </c>
      <c r="L987" s="30">
        <v>30.237992999999999</v>
      </c>
      <c r="M987" s="19">
        <f t="shared" si="294"/>
        <v>2.0565062174044968E-3</v>
      </c>
      <c r="O987" s="30">
        <v>53.27</v>
      </c>
      <c r="P987" s="19">
        <f t="shared" si="295"/>
        <v>-5.6001493373155631E-3</v>
      </c>
      <c r="R987" s="20">
        <f t="shared" si="285"/>
        <v>1.3965108755930745E-5</v>
      </c>
      <c r="S987" s="20">
        <f t="shared" si="286"/>
        <v>3.9038217849417482E-5</v>
      </c>
      <c r="U987" s="20">
        <f t="shared" si="296"/>
        <v>1.4216450035284591E-5</v>
      </c>
      <c r="V987" s="20">
        <f t="shared" si="297"/>
        <v>2.3003677520740032E-5</v>
      </c>
      <c r="X987" s="20">
        <f t="shared" si="287"/>
        <v>2.4087408377316353E-5</v>
      </c>
      <c r="Y987" s="20">
        <f t="shared" si="288"/>
        <v>3.1182471920551303E-5</v>
      </c>
      <c r="AA987" s="20">
        <f t="shared" si="298"/>
        <v>8.8565236531765098E-6</v>
      </c>
      <c r="AB987" s="50">
        <f t="shared" si="299"/>
        <v>1.846589270424181E-5</v>
      </c>
      <c r="AD987" s="51">
        <f t="shared" si="300"/>
        <v>1.0179978032213395</v>
      </c>
      <c r="AE987" s="21">
        <f t="shared" si="301"/>
        <v>0.58926044240729314</v>
      </c>
      <c r="AG987" s="21">
        <f t="shared" si="289"/>
        <v>1.724827840462527</v>
      </c>
      <c r="AH987" s="21">
        <f t="shared" si="290"/>
        <v>0.79876781365460303</v>
      </c>
      <c r="AJ987" s="21">
        <f t="shared" si="302"/>
        <v>0.63418937925673469</v>
      </c>
      <c r="AK987" s="21">
        <f t="shared" si="303"/>
        <v>0.47302089392170737</v>
      </c>
    </row>
    <row r="988" spans="1:37" ht="17" thickBot="1" x14ac:dyDescent="0.25">
      <c r="A988" s="16">
        <v>43053</v>
      </c>
      <c r="B988" s="16"/>
      <c r="C988" s="17">
        <v>2578</v>
      </c>
      <c r="D988" s="19">
        <f t="shared" si="291"/>
        <v>-1.5491866769945517E-3</v>
      </c>
      <c r="F988" s="67">
        <v>1471.26</v>
      </c>
      <c r="G988" s="19">
        <f t="shared" si="292"/>
        <v>-2.5829282678110355E-3</v>
      </c>
      <c r="I988" s="30">
        <v>125.08549499999999</v>
      </c>
      <c r="J988" s="48">
        <f t="shared" si="293"/>
        <v>7.3978151235774003E-3</v>
      </c>
      <c r="L988" s="30">
        <v>30.175936</v>
      </c>
      <c r="M988" s="19">
        <f t="shared" si="294"/>
        <v>2.6508701859091488E-3</v>
      </c>
      <c r="O988" s="30">
        <v>53.57</v>
      </c>
      <c r="P988" s="19">
        <f t="shared" si="295"/>
        <v>-7.4614809277839811E-4</v>
      </c>
      <c r="R988" s="20">
        <f t="shared" si="285"/>
        <v>1.3604485598193264E-5</v>
      </c>
      <c r="S988" s="20">
        <f t="shared" si="286"/>
        <v>3.8806405838129745E-5</v>
      </c>
      <c r="U988" s="20">
        <f t="shared" si="296"/>
        <v>1.2450234736562385E-5</v>
      </c>
      <c r="V988" s="20">
        <f t="shared" si="297"/>
        <v>2.1388990431058158E-5</v>
      </c>
      <c r="X988" s="20">
        <f t="shared" si="287"/>
        <v>2.4125611752743017E-5</v>
      </c>
      <c r="Y988" s="20">
        <f t="shared" si="288"/>
        <v>3.1308083356088442E-5</v>
      </c>
      <c r="AA988" s="20">
        <f t="shared" si="298"/>
        <v>8.3890737233838012E-6</v>
      </c>
      <c r="AB988" s="50">
        <f t="shared" si="299"/>
        <v>1.8009038807247563E-5</v>
      </c>
      <c r="AD988" s="51">
        <f t="shared" si="300"/>
        <v>0.91515659645490977</v>
      </c>
      <c r="AE988" s="21">
        <f t="shared" si="301"/>
        <v>0.55117164213239567</v>
      </c>
      <c r="AG988" s="21">
        <f t="shared" si="289"/>
        <v>1.7733571459656663</v>
      </c>
      <c r="AH988" s="21">
        <f t="shared" si="290"/>
        <v>0.80677616697308963</v>
      </c>
      <c r="AJ988" s="21">
        <f t="shared" si="302"/>
        <v>0.61664027374161856</v>
      </c>
      <c r="AK988" s="21">
        <f t="shared" si="303"/>
        <v>0.46407386662829114</v>
      </c>
    </row>
    <row r="989" spans="1:37" ht="17" thickBot="1" x14ac:dyDescent="0.25">
      <c r="A989" s="16">
        <v>43052</v>
      </c>
      <c r="B989" s="16"/>
      <c r="C989" s="17">
        <v>2582</v>
      </c>
      <c r="D989" s="19">
        <f t="shared" si="291"/>
        <v>9.6918007365776049E-4</v>
      </c>
      <c r="F989" s="67">
        <v>1475.07</v>
      </c>
      <c r="G989" s="19">
        <f t="shared" si="292"/>
        <v>-1.3556840442774387E-4</v>
      </c>
      <c r="I989" s="30">
        <v>124.16693100000001</v>
      </c>
      <c r="J989" s="48">
        <f t="shared" si="293"/>
        <v>3.6640725085934633E-4</v>
      </c>
      <c r="L989" s="30">
        <v>30.096155</v>
      </c>
      <c r="M989" s="19">
        <f t="shared" si="294"/>
        <v>-1.176837019854382E-3</v>
      </c>
      <c r="O989" s="30">
        <v>53.610000999999997</v>
      </c>
      <c r="P989" s="19">
        <f t="shared" si="295"/>
        <v>-7.4059806482497104E-3</v>
      </c>
      <c r="R989" s="20">
        <f t="shared" si="285"/>
        <v>1.3547701205759982E-5</v>
      </c>
      <c r="S989" s="20">
        <f t="shared" si="286"/>
        <v>3.9064734089846599E-5</v>
      </c>
      <c r="U989" s="20">
        <f t="shared" si="296"/>
        <v>1.2570223757760636E-5</v>
      </c>
      <c r="V989" s="20">
        <f t="shared" si="297"/>
        <v>2.1181958313801749E-5</v>
      </c>
      <c r="X989" s="20">
        <f t="shared" si="287"/>
        <v>2.4164160256287926E-5</v>
      </c>
      <c r="Y989" s="20">
        <f t="shared" si="288"/>
        <v>3.1269333947656171E-5</v>
      </c>
      <c r="AA989" s="20">
        <f t="shared" si="298"/>
        <v>8.2259874573714386E-6</v>
      </c>
      <c r="AB989" s="50">
        <f t="shared" si="299"/>
        <v>2.2929427628313331E-5</v>
      </c>
      <c r="AD989" s="51">
        <f t="shared" si="300"/>
        <v>0.92784920237362789</v>
      </c>
      <c r="AE989" s="21">
        <f t="shared" si="301"/>
        <v>0.54222712140019913</v>
      </c>
      <c r="AG989" s="21">
        <f t="shared" si="289"/>
        <v>1.7836354588344641</v>
      </c>
      <c r="AH989" s="21">
        <f t="shared" si="290"/>
        <v>0.80044916921073972</v>
      </c>
      <c r="AJ989" s="21">
        <f t="shared" si="302"/>
        <v>0.60718695610691897</v>
      </c>
      <c r="AK989" s="21">
        <f t="shared" si="303"/>
        <v>0.58695977747031358</v>
      </c>
    </row>
    <row r="990" spans="1:37" ht="17" thickBot="1" x14ac:dyDescent="0.25">
      <c r="A990" s="16">
        <v>43049</v>
      </c>
      <c r="B990" s="16"/>
      <c r="C990" s="17">
        <v>2579.5</v>
      </c>
      <c r="D990" s="19">
        <f t="shared" si="291"/>
        <v>-1.7414860681114197E-3</v>
      </c>
      <c r="F990" s="67">
        <v>1475.27</v>
      </c>
      <c r="G990" s="19">
        <f t="shared" si="292"/>
        <v>1.6948922726478521E-4</v>
      </c>
      <c r="I990" s="30">
        <v>124.12145200000001</v>
      </c>
      <c r="J990" s="48">
        <f t="shared" si="293"/>
        <v>8.4232498181191495E-3</v>
      </c>
      <c r="L990" s="30">
        <v>30.131615</v>
      </c>
      <c r="M990" s="19">
        <f t="shared" si="294"/>
        <v>-1.7618803267088756E-3</v>
      </c>
      <c r="O990" s="30">
        <v>54.009998000000003</v>
      </c>
      <c r="P990" s="19">
        <f t="shared" si="295"/>
        <v>-1.3516018264840168E-2</v>
      </c>
      <c r="R990" s="20">
        <f t="shared" si="285"/>
        <v>1.383598584930586E-5</v>
      </c>
      <c r="S990" s="20">
        <f t="shared" si="286"/>
        <v>4.0227375046699846E-5</v>
      </c>
      <c r="U990" s="20">
        <f t="shared" si="296"/>
        <v>1.2627995635723299E-5</v>
      </c>
      <c r="V990" s="20">
        <f t="shared" si="297"/>
        <v>2.1265903254971006E-5</v>
      </c>
      <c r="X990" s="20">
        <f t="shared" si="287"/>
        <v>2.4431284689050481E-5</v>
      </c>
      <c r="Y990" s="20">
        <f t="shared" si="288"/>
        <v>3.1776330522656372E-5</v>
      </c>
      <c r="AA990" s="20">
        <f t="shared" si="298"/>
        <v>8.1987375099698684E-6</v>
      </c>
      <c r="AB990" s="50">
        <f t="shared" si="299"/>
        <v>2.2768595247815234E-5</v>
      </c>
      <c r="AD990" s="51">
        <f t="shared" si="300"/>
        <v>0.9126921473656201</v>
      </c>
      <c r="AE990" s="21">
        <f t="shared" si="301"/>
        <v>0.5286425781021874</v>
      </c>
      <c r="AG990" s="21">
        <f t="shared" si="289"/>
        <v>1.7657783807487906</v>
      </c>
      <c r="AH990" s="21">
        <f t="shared" si="290"/>
        <v>0.78991807160589822</v>
      </c>
      <c r="AJ990" s="21">
        <f t="shared" si="302"/>
        <v>0.59256619653027409</v>
      </c>
      <c r="AK990" s="21">
        <f t="shared" si="303"/>
        <v>0.56599753827793231</v>
      </c>
    </row>
    <row r="991" spans="1:37" ht="17" thickBot="1" x14ac:dyDescent="0.25">
      <c r="A991" s="16">
        <v>43048</v>
      </c>
      <c r="B991" s="16"/>
      <c r="C991" s="17">
        <v>2584</v>
      </c>
      <c r="D991" s="19">
        <f t="shared" si="291"/>
        <v>-2.7016595908915253E-3</v>
      </c>
      <c r="F991" s="67">
        <v>1475.02</v>
      </c>
      <c r="G991" s="19">
        <f t="shared" si="292"/>
        <v>-4.5284903457445402E-3</v>
      </c>
      <c r="I991" s="30">
        <v>123.08467899999999</v>
      </c>
      <c r="J991" s="48">
        <f t="shared" si="293"/>
        <v>-1.4203436536548764E-2</v>
      </c>
      <c r="L991" s="30">
        <v>30.184797</v>
      </c>
      <c r="M991" s="19">
        <f t="shared" si="294"/>
        <v>-1.3043606632666238E-2</v>
      </c>
      <c r="O991" s="30">
        <v>54.75</v>
      </c>
      <c r="P991" s="19">
        <f t="shared" si="295"/>
        <v>1.784716456874591E-2</v>
      </c>
      <c r="R991" s="20">
        <f t="shared" si="285"/>
        <v>1.4630442267622924E-5</v>
      </c>
      <c r="S991" s="20">
        <f t="shared" si="286"/>
        <v>4.2471623495869267E-5</v>
      </c>
      <c r="U991" s="20">
        <f t="shared" si="296"/>
        <v>1.3947639191412966E-5</v>
      </c>
      <c r="V991" s="20">
        <f t="shared" si="297"/>
        <v>2.3169042094270745E-5</v>
      </c>
      <c r="X991" s="20">
        <f t="shared" si="287"/>
        <v>2.5688013145061806E-5</v>
      </c>
      <c r="Y991" s="20">
        <f t="shared" si="288"/>
        <v>3.3923279698098721E-5</v>
      </c>
      <c r="AA991" s="20">
        <f t="shared" si="298"/>
        <v>8.4547184539286289E-6</v>
      </c>
      <c r="AB991" s="50">
        <f t="shared" si="299"/>
        <v>2.3775203241272155E-5</v>
      </c>
      <c r="AD991" s="51">
        <f t="shared" si="300"/>
        <v>0.95332997706289468</v>
      </c>
      <c r="AE991" s="21">
        <f t="shared" si="301"/>
        <v>0.54551816453458946</v>
      </c>
      <c r="AG991" s="21">
        <f t="shared" si="289"/>
        <v>1.7557919764263872</v>
      </c>
      <c r="AH991" s="21">
        <f t="shared" si="290"/>
        <v>0.79872811316944481</v>
      </c>
      <c r="AJ991" s="21">
        <f t="shared" si="302"/>
        <v>0.57788536390583811</v>
      </c>
      <c r="AK991" s="21">
        <f t="shared" si="303"/>
        <v>0.55979030901854976</v>
      </c>
    </row>
    <row r="992" spans="1:37" ht="17" thickBot="1" x14ac:dyDescent="0.25">
      <c r="A992" s="16">
        <v>43047</v>
      </c>
      <c r="B992" s="16"/>
      <c r="C992" s="17">
        <v>2591</v>
      </c>
      <c r="D992" s="19">
        <f t="shared" si="291"/>
        <v>1.6429883057891281E-3</v>
      </c>
      <c r="F992" s="67">
        <v>1481.73</v>
      </c>
      <c r="G992" s="19">
        <f t="shared" si="292"/>
        <v>1.7848812445491191E-3</v>
      </c>
      <c r="I992" s="30">
        <v>124.858093</v>
      </c>
      <c r="J992" s="48">
        <f t="shared" si="293"/>
        <v>-1.0950057498614552E-2</v>
      </c>
      <c r="L992" s="30">
        <v>30.583718999999999</v>
      </c>
      <c r="M992" s="19">
        <f t="shared" si="294"/>
        <v>2.9068300373091827E-3</v>
      </c>
      <c r="O992" s="30">
        <v>53.790000999999997</v>
      </c>
      <c r="P992" s="19">
        <f t="shared" si="295"/>
        <v>6.5494387453113312E-3</v>
      </c>
      <c r="R992" s="20">
        <f t="shared" si="285"/>
        <v>1.4550555690704678E-5</v>
      </c>
      <c r="S992" s="20">
        <f t="shared" si="286"/>
        <v>4.2283428933650976E-5</v>
      </c>
      <c r="U992" s="20">
        <f t="shared" si="296"/>
        <v>1.3235953689750337E-5</v>
      </c>
      <c r="V992" s="20">
        <f t="shared" si="297"/>
        <v>2.2136569378493714E-5</v>
      </c>
      <c r="X992" s="20">
        <f t="shared" si="287"/>
        <v>2.5191055084671311E-5</v>
      </c>
      <c r="Y992" s="20">
        <f t="shared" si="288"/>
        <v>3.3191452511329021E-5</v>
      </c>
      <c r="AA992" s="20">
        <f t="shared" si="298"/>
        <v>9.2974703133898542E-6</v>
      </c>
      <c r="AB992" s="50">
        <f t="shared" si="299"/>
        <v>2.4981850505170269E-5</v>
      </c>
      <c r="AD992" s="51">
        <f t="shared" si="300"/>
        <v>0.90965279753582551</v>
      </c>
      <c r="AE992" s="21">
        <f t="shared" si="301"/>
        <v>0.5235282458579531</v>
      </c>
      <c r="AG992" s="21">
        <f t="shared" si="289"/>
        <v>1.7312778714536721</v>
      </c>
      <c r="AH992" s="21">
        <f t="shared" si="290"/>
        <v>0.78497542295851586</v>
      </c>
      <c r="AJ992" s="21">
        <f t="shared" si="302"/>
        <v>0.63897699242712436</v>
      </c>
      <c r="AK992" s="21">
        <f t="shared" si="303"/>
        <v>0.5908189362875591</v>
      </c>
    </row>
    <row r="993" spans="1:37" ht="17" thickBot="1" x14ac:dyDescent="0.25">
      <c r="A993" s="16">
        <v>43046</v>
      </c>
      <c r="B993" s="16"/>
      <c r="C993" s="17">
        <v>2586.75</v>
      </c>
      <c r="D993" s="19">
        <f t="shared" si="291"/>
        <v>-7.725736359246449E-4</v>
      </c>
      <c r="F993" s="67">
        <v>1479.09</v>
      </c>
      <c r="G993" s="19">
        <f t="shared" si="292"/>
        <v>-1.2597132099655628E-2</v>
      </c>
      <c r="I993" s="30">
        <v>126.240433</v>
      </c>
      <c r="J993" s="48">
        <f t="shared" si="293"/>
        <v>7.9875312114554564E-3</v>
      </c>
      <c r="L993" s="30">
        <v>30.495075</v>
      </c>
      <c r="M993" s="19">
        <f t="shared" si="294"/>
        <v>-2.9065096867320062E-4</v>
      </c>
      <c r="O993" s="30">
        <v>53.439999</v>
      </c>
      <c r="P993" s="19">
        <f t="shared" si="295"/>
        <v>-2.4267500466679248E-3</v>
      </c>
      <c r="R993" s="20">
        <f t="shared" si="285"/>
        <v>1.4543000037496068E-5</v>
      </c>
      <c r="S993" s="20">
        <f t="shared" si="286"/>
        <v>4.2279215312371569E-5</v>
      </c>
      <c r="U993" s="20">
        <f t="shared" si="296"/>
        <v>1.332076237267304E-5</v>
      </c>
      <c r="V993" s="20">
        <f t="shared" si="297"/>
        <v>2.2159722775097662E-5</v>
      </c>
      <c r="X993" s="20">
        <f t="shared" si="287"/>
        <v>2.5193277384803604E-5</v>
      </c>
      <c r="Y993" s="20">
        <f t="shared" si="288"/>
        <v>3.3227782343607099E-5</v>
      </c>
      <c r="AA993" s="20">
        <f t="shared" si="298"/>
        <v>9.200873843047635E-6</v>
      </c>
      <c r="AB993" s="50">
        <f t="shared" si="299"/>
        <v>2.4765228142702451E-5</v>
      </c>
      <c r="AD993" s="51">
        <f t="shared" si="300"/>
        <v>0.91595697850018942</v>
      </c>
      <c r="AE993" s="21">
        <f t="shared" si="301"/>
        <v>0.5241280523154217</v>
      </c>
      <c r="AG993" s="21">
        <f t="shared" si="289"/>
        <v>1.7323301464517662</v>
      </c>
      <c r="AH993" s="21">
        <f t="shared" si="290"/>
        <v>0.78591293849969168</v>
      </c>
      <c r="AJ993" s="21">
        <f t="shared" si="302"/>
        <v>0.63266683760744802</v>
      </c>
      <c r="AK993" s="21">
        <f t="shared" si="303"/>
        <v>0.58575420474882256</v>
      </c>
    </row>
    <row r="994" spans="1:37" ht="17" thickBot="1" x14ac:dyDescent="0.25">
      <c r="A994" s="16">
        <v>43045</v>
      </c>
      <c r="B994" s="16"/>
      <c r="C994" s="17">
        <v>2588.75</v>
      </c>
      <c r="D994" s="19">
        <f t="shared" si="291"/>
        <v>2.3231052173071642E-3</v>
      </c>
      <c r="F994" s="67">
        <v>1497.96</v>
      </c>
      <c r="G994" s="19">
        <f t="shared" si="292"/>
        <v>2.0402566040764736E-3</v>
      </c>
      <c r="I994" s="30">
        <v>125.24007400000001</v>
      </c>
      <c r="J994" s="48">
        <f t="shared" si="293"/>
        <v>7.9045292534138945E-3</v>
      </c>
      <c r="L994" s="30">
        <v>30.503941000000001</v>
      </c>
      <c r="M994" s="19">
        <f t="shared" si="294"/>
        <v>-1.7407392244553899E-3</v>
      </c>
      <c r="O994" s="30">
        <v>53.57</v>
      </c>
      <c r="P994" s="19">
        <f t="shared" si="295"/>
        <v>-3.5341891195755926E-3</v>
      </c>
      <c r="R994" s="20">
        <f t="shared" si="285"/>
        <v>1.5291721487949296E-5</v>
      </c>
      <c r="S994" s="20">
        <f t="shared" si="286"/>
        <v>4.087580355379748E-5</v>
      </c>
      <c r="U994" s="20">
        <f t="shared" si="296"/>
        <v>1.4392361793994961E-5</v>
      </c>
      <c r="V994" s="20">
        <f t="shared" si="297"/>
        <v>2.3690824641072569E-5</v>
      </c>
      <c r="X994" s="20">
        <f t="shared" si="287"/>
        <v>2.7200122010636285E-5</v>
      </c>
      <c r="Y994" s="20">
        <f t="shared" si="288"/>
        <v>3.4708133196037513E-5</v>
      </c>
      <c r="AA994" s="20">
        <f t="shared" si="298"/>
        <v>1.0732699797072974E-5</v>
      </c>
      <c r="AB994" s="50">
        <f t="shared" si="299"/>
        <v>2.5573943068817077E-5</v>
      </c>
      <c r="AD994" s="51">
        <f t="shared" si="300"/>
        <v>0.94118649789279252</v>
      </c>
      <c r="AE994" s="21">
        <f t="shared" si="301"/>
        <v>0.57958064628362815</v>
      </c>
      <c r="AG994" s="21">
        <f t="shared" si="289"/>
        <v>1.7787481960138662</v>
      </c>
      <c r="AH994" s="21">
        <f t="shared" si="290"/>
        <v>0.84911194835246306</v>
      </c>
      <c r="AJ994" s="21">
        <f t="shared" si="302"/>
        <v>0.70186341057355262</v>
      </c>
      <c r="AK994" s="21">
        <f t="shared" si="303"/>
        <v>0.6256499162189848</v>
      </c>
    </row>
    <row r="995" spans="1:37" ht="17" thickBot="1" x14ac:dyDescent="0.25">
      <c r="A995" s="16">
        <v>43042</v>
      </c>
      <c r="B995" s="16"/>
      <c r="C995" s="17">
        <v>2582.75</v>
      </c>
      <c r="D995" s="19">
        <f t="shared" si="291"/>
        <v>2.3285146017268943E-3</v>
      </c>
      <c r="F995" s="67">
        <v>1494.91</v>
      </c>
      <c r="G995" s="19">
        <f t="shared" si="292"/>
        <v>-1.0958537970664484E-3</v>
      </c>
      <c r="I995" s="30">
        <v>124.257874</v>
      </c>
      <c r="J995" s="48">
        <f t="shared" si="293"/>
        <v>1.1725182868584927E-3</v>
      </c>
      <c r="L995" s="30">
        <v>30.557133</v>
      </c>
      <c r="M995" s="19">
        <f t="shared" si="294"/>
        <v>7.6005135419738856E-3</v>
      </c>
      <c r="O995" s="30">
        <v>53.759998000000003</v>
      </c>
      <c r="P995" s="19">
        <f t="shared" si="295"/>
        <v>5.0475974930792589E-3</v>
      </c>
      <c r="R995" s="20">
        <f t="shared" si="285"/>
        <v>1.5771945545258121E-5</v>
      </c>
      <c r="S995" s="20">
        <f t="shared" si="286"/>
        <v>4.3331439566021388E-5</v>
      </c>
      <c r="U995" s="20">
        <f t="shared" si="296"/>
        <v>1.5885330281918159E-5</v>
      </c>
      <c r="V995" s="20">
        <f t="shared" si="297"/>
        <v>2.7097254631843702E-5</v>
      </c>
      <c r="X995" s="20">
        <f t="shared" si="287"/>
        <v>2.7923609583023609E-5</v>
      </c>
      <c r="Y995" s="20">
        <f t="shared" si="288"/>
        <v>3.6234285995128654E-5</v>
      </c>
      <c r="AA995" s="20">
        <f t="shared" si="298"/>
        <v>1.0512434974554117E-5</v>
      </c>
      <c r="AB995" s="50">
        <f t="shared" si="299"/>
        <v>2.4977827501758459E-5</v>
      </c>
      <c r="AD995" s="51">
        <f t="shared" si="300"/>
        <v>1.0071890139573889</v>
      </c>
      <c r="AE995" s="21">
        <f t="shared" si="301"/>
        <v>0.62534858992065845</v>
      </c>
      <c r="AG995" s="21">
        <f t="shared" si="289"/>
        <v>1.7704606893864734</v>
      </c>
      <c r="AH995" s="21">
        <f t="shared" si="290"/>
        <v>0.83621237507977897</v>
      </c>
      <c r="AJ995" s="21">
        <f t="shared" si="302"/>
        <v>0.66652747084298114</v>
      </c>
      <c r="AK995" s="21">
        <f t="shared" si="303"/>
        <v>0.57643659550477933</v>
      </c>
    </row>
    <row r="996" spans="1:37" ht="17" thickBot="1" x14ac:dyDescent="0.25">
      <c r="A996" s="16">
        <v>43041</v>
      </c>
      <c r="B996" s="16"/>
      <c r="C996" s="17">
        <v>2576.75</v>
      </c>
      <c r="D996" s="19">
        <f t="shared" si="291"/>
        <v>7.7677444412072028E-4</v>
      </c>
      <c r="F996" s="67">
        <v>1496.55</v>
      </c>
      <c r="G996" s="19">
        <f t="shared" si="292"/>
        <v>2.5254893554307323E-3</v>
      </c>
      <c r="I996" s="30">
        <v>124.11235000000001</v>
      </c>
      <c r="J996" s="48">
        <f t="shared" si="293"/>
        <v>1.3206758985861988E-3</v>
      </c>
      <c r="L996" s="30">
        <v>30.326635</v>
      </c>
      <c r="M996" s="19">
        <f t="shared" si="294"/>
        <v>-1.1843069915054127E-2</v>
      </c>
      <c r="O996" s="30">
        <v>53.490001999999997</v>
      </c>
      <c r="P996" s="19">
        <f t="shared" si="295"/>
        <v>-7.4718850639243772E-4</v>
      </c>
      <c r="R996" s="20">
        <f t="shared" si="285"/>
        <v>1.6298873607970038E-5</v>
      </c>
      <c r="S996" s="20">
        <f t="shared" si="286"/>
        <v>4.4405950469996415E-5</v>
      </c>
      <c r="U996" s="20">
        <f t="shared" si="296"/>
        <v>1.6415270141328901E-5</v>
      </c>
      <c r="V996" s="20">
        <f t="shared" si="297"/>
        <v>2.7751666576589003E-5</v>
      </c>
      <c r="X996" s="20">
        <f t="shared" si="287"/>
        <v>2.9049287787228373E-5</v>
      </c>
      <c r="Y996" s="20">
        <f t="shared" si="288"/>
        <v>3.8121740123414537E-5</v>
      </c>
      <c r="AA996" s="20">
        <f t="shared" si="298"/>
        <v>9.4053566494771586E-6</v>
      </c>
      <c r="AB996" s="50">
        <f t="shared" si="299"/>
        <v>2.3596615016605208E-5</v>
      </c>
      <c r="AD996" s="51">
        <f t="shared" si="300"/>
        <v>1.0071413851139961</v>
      </c>
      <c r="AE996" s="21">
        <f t="shared" si="301"/>
        <v>0.62495377945664865</v>
      </c>
      <c r="AG996" s="21">
        <f t="shared" si="289"/>
        <v>1.7822880578093121</v>
      </c>
      <c r="AH996" s="21">
        <f t="shared" si="290"/>
        <v>0.85848269702440205</v>
      </c>
      <c r="AJ996" s="21">
        <f t="shared" si="302"/>
        <v>0.57705562210618055</v>
      </c>
      <c r="AK996" s="21">
        <f t="shared" si="303"/>
        <v>0.53138407728821468</v>
      </c>
    </row>
    <row r="997" spans="1:37" ht="17" thickBot="1" x14ac:dyDescent="0.25">
      <c r="A997" s="16">
        <v>43040</v>
      </c>
      <c r="B997" s="16"/>
      <c r="C997" s="17">
        <v>2574.75</v>
      </c>
      <c r="D997" s="19">
        <f t="shared" si="291"/>
        <v>7.7737829171109496E-4</v>
      </c>
      <c r="F997" s="67">
        <v>1492.78</v>
      </c>
      <c r="G997" s="19">
        <f t="shared" si="292"/>
        <v>-6.4890551270191388E-3</v>
      </c>
      <c r="I997" s="30">
        <v>123.948654</v>
      </c>
      <c r="J997" s="48">
        <f t="shared" si="293"/>
        <v>3.6082761084847981E-3</v>
      </c>
      <c r="L997" s="30">
        <v>30.690100000000001</v>
      </c>
      <c r="M997" s="19">
        <f t="shared" si="294"/>
        <v>1.3762717205551889E-2</v>
      </c>
      <c r="O997" s="30">
        <v>53.529998999999997</v>
      </c>
      <c r="P997" s="19">
        <f t="shared" si="295"/>
        <v>-2.0135492950109968E-2</v>
      </c>
      <c r="R997" s="20">
        <f t="shared" si="285"/>
        <v>1.6299175033368168E-5</v>
      </c>
      <c r="S997" s="20">
        <f t="shared" si="286"/>
        <v>4.4370716081962685E-5</v>
      </c>
      <c r="U997" s="20">
        <f t="shared" si="296"/>
        <v>1.6422851551179295E-5</v>
      </c>
      <c r="V997" s="20">
        <f t="shared" si="297"/>
        <v>2.7777119747057043E-5</v>
      </c>
      <c r="X997" s="20">
        <f t="shared" si="287"/>
        <v>2.906120635755842E-5</v>
      </c>
      <c r="Y997" s="20">
        <f t="shared" si="288"/>
        <v>3.8421055416218567E-5</v>
      </c>
      <c r="AA997" s="20">
        <f t="shared" si="298"/>
        <v>9.399761402737984E-6</v>
      </c>
      <c r="AB997" s="50">
        <f t="shared" si="299"/>
        <v>2.3664102715233446E-5</v>
      </c>
      <c r="AD997" s="51">
        <f t="shared" si="300"/>
        <v>1.0075879004647741</v>
      </c>
      <c r="AE997" s="21">
        <f t="shared" si="301"/>
        <v>0.62602369760601695</v>
      </c>
      <c r="AG997" s="21">
        <f t="shared" si="289"/>
        <v>1.7829863350791333</v>
      </c>
      <c r="AH997" s="21">
        <f t="shared" si="290"/>
        <v>0.86591019503147626</v>
      </c>
      <c r="AJ997" s="21">
        <f t="shared" si="302"/>
        <v>0.57670166640302378</v>
      </c>
      <c r="AK997" s="21">
        <f t="shared" si="303"/>
        <v>0.53332704100426354</v>
      </c>
    </row>
    <row r="998" spans="1:37" ht="17" thickBot="1" x14ac:dyDescent="0.25">
      <c r="A998" s="16">
        <v>43039</v>
      </c>
      <c r="B998" s="16"/>
      <c r="C998" s="17">
        <v>2572.75</v>
      </c>
      <c r="D998" s="19">
        <f t="shared" si="291"/>
        <v>1.7521658717025712E-3</v>
      </c>
      <c r="F998" s="67">
        <v>1502.53</v>
      </c>
      <c r="G998" s="19">
        <f t="shared" si="292"/>
        <v>7.8006573210811503E-3</v>
      </c>
      <c r="I998" s="30">
        <v>123.503021</v>
      </c>
      <c r="J998" s="48">
        <f t="shared" si="293"/>
        <v>-5.0553071392044346E-3</v>
      </c>
      <c r="L998" s="30">
        <v>30.273454999999998</v>
      </c>
      <c r="M998" s="19">
        <f t="shared" si="294"/>
        <v>3.2316810321972866E-3</v>
      </c>
      <c r="O998" s="30">
        <v>54.630001</v>
      </c>
      <c r="P998" s="19">
        <f t="shared" si="295"/>
        <v>9.9833795525974267E-3</v>
      </c>
      <c r="R998" s="20">
        <f t="shared" si="285"/>
        <v>1.6304521044070105E-5</v>
      </c>
      <c r="S998" s="20">
        <f t="shared" si="286"/>
        <v>4.4279625448360821E-5</v>
      </c>
      <c r="U998" s="20">
        <f t="shared" si="296"/>
        <v>1.6417531167554292E-5</v>
      </c>
      <c r="V998" s="20">
        <f t="shared" si="297"/>
        <v>2.7766752764658687E-5</v>
      </c>
      <c r="X998" s="20">
        <f t="shared" si="287"/>
        <v>2.9091362226525789E-5</v>
      </c>
      <c r="Y998" s="20">
        <f t="shared" si="288"/>
        <v>3.9910214959716818E-5</v>
      </c>
      <c r="AA998" s="20">
        <f t="shared" si="298"/>
        <v>9.5677191728022685E-6</v>
      </c>
      <c r="AB998" s="50">
        <f t="shared" si="299"/>
        <v>2.3189524483835229E-5</v>
      </c>
      <c r="AD998" s="51">
        <f t="shared" si="300"/>
        <v>1.0069312139362283</v>
      </c>
      <c r="AE998" s="21">
        <f t="shared" si="301"/>
        <v>0.62707740825496483</v>
      </c>
      <c r="AG998" s="21">
        <f t="shared" si="289"/>
        <v>1.7842512606100878</v>
      </c>
      <c r="AH998" s="21">
        <f t="shared" si="290"/>
        <v>0.90132232501063869</v>
      </c>
      <c r="AJ998" s="21">
        <f t="shared" si="302"/>
        <v>0.58681387493329729</v>
      </c>
      <c r="AK998" s="21">
        <f t="shared" si="303"/>
        <v>0.5237064281602607</v>
      </c>
    </row>
    <row r="999" spans="1:37" ht="17" thickBot="1" x14ac:dyDescent="0.25">
      <c r="A999" s="16">
        <v>43038</v>
      </c>
      <c r="B999" s="16"/>
      <c r="C999" s="17">
        <v>2568.25</v>
      </c>
      <c r="D999" s="19">
        <f t="shared" si="291"/>
        <v>-3.975179367849524E-3</v>
      </c>
      <c r="F999" s="67">
        <v>1490.9</v>
      </c>
      <c r="G999" s="19">
        <f t="shared" si="292"/>
        <v>-1.1549273363742341E-2</v>
      </c>
      <c r="I999" s="30">
        <v>124.130539</v>
      </c>
      <c r="J999" s="48">
        <f t="shared" si="293"/>
        <v>-9.5786327918337966E-3</v>
      </c>
      <c r="L999" s="30">
        <v>30.175936</v>
      </c>
      <c r="M999" s="19">
        <f t="shared" si="294"/>
        <v>-1.1327363322827799E-2</v>
      </c>
      <c r="O999" s="30">
        <v>54.09</v>
      </c>
      <c r="P999" s="19">
        <f t="shared" si="295"/>
        <v>-2.8556034482758563E-2</v>
      </c>
      <c r="R999" s="20">
        <f t="shared" si="285"/>
        <v>1.6310313067688762E-5</v>
      </c>
      <c r="S999" s="20">
        <f t="shared" si="286"/>
        <v>4.3824189105740011E-5</v>
      </c>
      <c r="U999" s="20">
        <f t="shared" si="296"/>
        <v>1.6516693184539597E-5</v>
      </c>
      <c r="V999" s="20">
        <f t="shared" si="297"/>
        <v>2.8427811119684054E-5</v>
      </c>
      <c r="X999" s="20">
        <f t="shared" si="287"/>
        <v>2.9073658133529622E-5</v>
      </c>
      <c r="Y999" s="20">
        <f t="shared" si="288"/>
        <v>3.9712485693295107E-5</v>
      </c>
      <c r="AA999" s="20">
        <f t="shared" si="298"/>
        <v>9.2980092660882864E-6</v>
      </c>
      <c r="AB999" s="50">
        <f t="shared" si="299"/>
        <v>2.2907678011392631E-5</v>
      </c>
      <c r="AD999" s="51">
        <f t="shared" si="300"/>
        <v>1.0126533510420275</v>
      </c>
      <c r="AE999" s="21">
        <f t="shared" si="301"/>
        <v>0.64867854259876379</v>
      </c>
      <c r="AG999" s="21">
        <f t="shared" si="289"/>
        <v>1.7825321937642904</v>
      </c>
      <c r="AH999" s="21">
        <f t="shared" si="290"/>
        <v>0.90617730763884552</v>
      </c>
      <c r="AJ999" s="21">
        <f t="shared" si="302"/>
        <v>0.5700693314408497</v>
      </c>
      <c r="AK999" s="21">
        <f t="shared" si="303"/>
        <v>0.52271766982659873</v>
      </c>
    </row>
    <row r="1000" spans="1:37" ht="17" thickBot="1" x14ac:dyDescent="0.25">
      <c r="A1000" s="16">
        <v>43035</v>
      </c>
      <c r="B1000" s="16"/>
      <c r="C1000" s="17">
        <v>2578.5</v>
      </c>
      <c r="D1000" s="19">
        <f t="shared" si="291"/>
        <v>6.6367362873316349E-3</v>
      </c>
      <c r="F1000" s="67">
        <v>1508.32</v>
      </c>
      <c r="G1000" s="19">
        <f t="shared" si="292"/>
        <v>7.2522805283612435E-3</v>
      </c>
      <c r="I1000" s="30">
        <v>125.331039</v>
      </c>
      <c r="J1000" s="48">
        <f t="shared" si="293"/>
        <v>6.3532780760862106E-3</v>
      </c>
      <c r="L1000" s="30">
        <v>30.521666</v>
      </c>
      <c r="M1000" s="19">
        <f t="shared" si="294"/>
        <v>4.668788622872011E-3</v>
      </c>
      <c r="O1000" s="30">
        <v>55.68</v>
      </c>
      <c r="P1000" s="19">
        <f t="shared" si="295"/>
        <v>1.513221568394596E-2</v>
      </c>
      <c r="R1000" s="20">
        <f t="shared" si="285"/>
        <v>1.6130496437595567E-5</v>
      </c>
      <c r="S1000" s="20">
        <f t="shared" si="286"/>
        <v>4.2249251347263642E-5</v>
      </c>
      <c r="U1000" s="20">
        <f t="shared" si="296"/>
        <v>1.6783790141398987E-5</v>
      </c>
      <c r="V1000" s="20">
        <f t="shared" si="297"/>
        <v>2.807468635031514E-5</v>
      </c>
      <c r="X1000" s="20">
        <f t="shared" si="287"/>
        <v>2.8475961654352921E-5</v>
      </c>
      <c r="Y1000" s="20">
        <f t="shared" si="288"/>
        <v>3.8069349705811778E-5</v>
      </c>
      <c r="AA1000" s="20">
        <f t="shared" si="298"/>
        <v>7.825239142427683E-6</v>
      </c>
      <c r="AB1000" s="50">
        <f t="shared" si="299"/>
        <v>1.8867550379059657E-5</v>
      </c>
      <c r="AD1000" s="51">
        <f t="shared" si="300"/>
        <v>1.0405005330326214</v>
      </c>
      <c r="AE1000" s="21">
        <f t="shared" si="301"/>
        <v>0.66450139245209261</v>
      </c>
      <c r="AG1000" s="21">
        <f t="shared" si="289"/>
        <v>1.7653493656886845</v>
      </c>
      <c r="AH1000" s="21">
        <f t="shared" si="290"/>
        <v>0.90106566369435603</v>
      </c>
      <c r="AJ1000" s="21">
        <f t="shared" si="302"/>
        <v>0.48512078798698915</v>
      </c>
      <c r="AK1000" s="21">
        <f t="shared" si="303"/>
        <v>0.44657715290573197</v>
      </c>
    </row>
    <row r="1001" spans="1:37" ht="17" thickBot="1" x14ac:dyDescent="0.25">
      <c r="A1001" s="16">
        <v>43034</v>
      </c>
      <c r="B1001" s="16"/>
      <c r="C1001" s="17">
        <v>2561.5</v>
      </c>
      <c r="D1001" s="19">
        <f t="shared" si="291"/>
        <v>1.1725620480751431E-3</v>
      </c>
      <c r="F1001" s="67">
        <v>1497.46</v>
      </c>
      <c r="G1001" s="19">
        <f t="shared" si="292"/>
        <v>2.6649168385248778E-3</v>
      </c>
      <c r="I1001" s="30">
        <v>124.53980300000001</v>
      </c>
      <c r="J1001" s="48">
        <f t="shared" si="293"/>
        <v>7.3095098510256307E-4</v>
      </c>
      <c r="L1001" s="30">
        <v>30.379829000000001</v>
      </c>
      <c r="M1001" s="19">
        <f t="shared" si="294"/>
        <v>-8.7468355783348883E-4</v>
      </c>
      <c r="O1001" s="30">
        <v>54.849997999999999</v>
      </c>
      <c r="P1001" s="19">
        <f t="shared" si="295"/>
        <v>-6.3513778384838626E-2</v>
      </c>
      <c r="R1001" s="20">
        <f t="shared" si="285"/>
        <v>1.5961341247763064E-5</v>
      </c>
      <c r="S1001" s="20">
        <f t="shared" si="286"/>
        <v>4.3226202268469527E-5</v>
      </c>
      <c r="U1001" s="20">
        <f t="shared" si="296"/>
        <v>1.6925281567083954E-5</v>
      </c>
      <c r="V1001" s="20">
        <f t="shared" si="297"/>
        <v>2.8732596298715367E-5</v>
      </c>
      <c r="X1001" s="20">
        <f t="shared" si="287"/>
        <v>2.8514395089120686E-5</v>
      </c>
      <c r="Y1001" s="20">
        <f t="shared" si="288"/>
        <v>3.8495363113196876E-5</v>
      </c>
      <c r="AA1001" s="20">
        <f t="shared" si="298"/>
        <v>7.0063014890167593E-6</v>
      </c>
      <c r="AB1001" s="50">
        <f t="shared" si="299"/>
        <v>1.8088256861402401E-5</v>
      </c>
      <c r="AD1001" s="51">
        <f t="shared" si="300"/>
        <v>1.0603921878718046</v>
      </c>
      <c r="AE1001" s="21">
        <f t="shared" si="301"/>
        <v>0.66470323069935233</v>
      </c>
      <c r="AG1001" s="21">
        <f t="shared" si="289"/>
        <v>1.7864661024722404</v>
      </c>
      <c r="AH1001" s="21">
        <f t="shared" si="290"/>
        <v>0.89055621574409127</v>
      </c>
      <c r="AJ1001" s="21">
        <f t="shared" si="302"/>
        <v>0.43895443247907956</v>
      </c>
      <c r="AK1001" s="21">
        <f t="shared" si="303"/>
        <v>0.41845584187710405</v>
      </c>
    </row>
    <row r="1002" spans="1:37" ht="17" thickBot="1" x14ac:dyDescent="0.25">
      <c r="A1002" s="16">
        <v>43033</v>
      </c>
      <c r="B1002" s="16"/>
      <c r="C1002" s="17">
        <v>2558.5</v>
      </c>
      <c r="D1002" s="19">
        <f t="shared" si="291"/>
        <v>-3.4083162917518672E-3</v>
      </c>
      <c r="F1002" s="67">
        <v>1493.48</v>
      </c>
      <c r="G1002" s="19">
        <f t="shared" si="292"/>
        <v>-4.6253715626292102E-3</v>
      </c>
      <c r="I1002" s="30">
        <v>124.448837</v>
      </c>
      <c r="J1002" s="48">
        <f t="shared" si="293"/>
        <v>-1.0127535898782236E-2</v>
      </c>
      <c r="L1002" s="30">
        <v>30.406424999999999</v>
      </c>
      <c r="M1002" s="19">
        <f t="shared" si="294"/>
        <v>-8.0969487353854674E-3</v>
      </c>
      <c r="O1002" s="30">
        <v>58.57</v>
      </c>
      <c r="P1002" s="19">
        <f t="shared" si="295"/>
        <v>-1.7116965933881567E-2</v>
      </c>
      <c r="R1002" s="20">
        <f t="shared" si="285"/>
        <v>1.6250332709398056E-5</v>
      </c>
      <c r="S1002" s="20">
        <f t="shared" si="286"/>
        <v>4.3798102250092694E-5</v>
      </c>
      <c r="U1002" s="20">
        <f t="shared" si="296"/>
        <v>1.6718171366543153E-5</v>
      </c>
      <c r="V1002" s="20">
        <f t="shared" si="297"/>
        <v>2.845841713725837E-5</v>
      </c>
      <c r="X1002" s="20">
        <f t="shared" si="287"/>
        <v>2.9113249102813139E-5</v>
      </c>
      <c r="Y1002" s="20">
        <f t="shared" si="288"/>
        <v>3.9387421478506617E-5</v>
      </c>
      <c r="AA1002" s="20">
        <f t="shared" si="298"/>
        <v>9.828680925365248E-6</v>
      </c>
      <c r="AB1002" s="50">
        <f t="shared" si="299"/>
        <v>2.2978467271187939E-5</v>
      </c>
      <c r="AD1002" s="51">
        <f t="shared" si="300"/>
        <v>1.0287894817608585</v>
      </c>
      <c r="AE1002" s="21">
        <f t="shared" si="301"/>
        <v>0.64976370379605064</v>
      </c>
      <c r="AG1002" s="21">
        <f t="shared" si="289"/>
        <v>1.7915478792613317</v>
      </c>
      <c r="AH1002" s="21">
        <f t="shared" si="290"/>
        <v>0.89929516246159402</v>
      </c>
      <c r="AJ1002" s="21">
        <f t="shared" si="302"/>
        <v>0.60482951956306874</v>
      </c>
      <c r="AK1002" s="21">
        <f t="shared" si="303"/>
        <v>0.5246452720708763</v>
      </c>
    </row>
    <row r="1003" spans="1:37" ht="17" thickBot="1" x14ac:dyDescent="0.25">
      <c r="A1003" s="16">
        <v>43032</v>
      </c>
      <c r="B1003" s="16"/>
      <c r="C1003" s="17">
        <v>2567.25</v>
      </c>
      <c r="D1003" s="19">
        <f t="shared" si="291"/>
        <v>1.4628437682855377E-3</v>
      </c>
      <c r="F1003" s="67">
        <v>1500.42</v>
      </c>
      <c r="G1003" s="19">
        <f t="shared" si="292"/>
        <v>1.9566073896988279E-3</v>
      </c>
      <c r="I1003" s="30">
        <v>125.722092</v>
      </c>
      <c r="J1003" s="48">
        <f t="shared" si="293"/>
        <v>4.98180213495798E-2</v>
      </c>
      <c r="L1003" s="30">
        <v>30.654634000000001</v>
      </c>
      <c r="M1003" s="19">
        <f t="shared" si="294"/>
        <v>6.6955990703414514E-3</v>
      </c>
      <c r="O1003" s="30">
        <v>59.59</v>
      </c>
      <c r="P1003" s="19">
        <f t="shared" si="295"/>
        <v>-5.341345351360216E-3</v>
      </c>
      <c r="R1003" s="20">
        <f t="shared" si="285"/>
        <v>1.6078434843107984E-5</v>
      </c>
      <c r="S1003" s="20">
        <f t="shared" si="286"/>
        <v>4.3585786833361788E-5</v>
      </c>
      <c r="U1003" s="20">
        <f t="shared" si="296"/>
        <v>1.6063781098078319E-5</v>
      </c>
      <c r="V1003" s="20">
        <f t="shared" si="297"/>
        <v>2.7398865432381518E-5</v>
      </c>
      <c r="X1003" s="20">
        <f t="shared" si="287"/>
        <v>2.8697740028306863E-5</v>
      </c>
      <c r="Y1003" s="20">
        <f t="shared" si="288"/>
        <v>3.8824285297749909E-5</v>
      </c>
      <c r="AA1003" s="20">
        <f t="shared" si="298"/>
        <v>9.0522557394276908E-6</v>
      </c>
      <c r="AB1003" s="50">
        <f t="shared" si="299"/>
        <v>2.2241074843669673E-5</v>
      </c>
      <c r="AD1003" s="51">
        <f t="shared" si="300"/>
        <v>0.99908860873756333</v>
      </c>
      <c r="AE1003" s="21">
        <f t="shared" si="301"/>
        <v>0.62861926841273985</v>
      </c>
      <c r="AG1003" s="21">
        <f t="shared" si="289"/>
        <v>1.7848590555198312</v>
      </c>
      <c r="AH1003" s="21">
        <f t="shared" si="290"/>
        <v>0.89075563660658086</v>
      </c>
      <c r="AJ1003" s="21">
        <f t="shared" si="302"/>
        <v>0.56300602812144596</v>
      </c>
      <c r="AK1003" s="21">
        <f t="shared" si="303"/>
        <v>0.51028274259914763</v>
      </c>
    </row>
    <row r="1004" spans="1:37" ht="17" thickBot="1" x14ac:dyDescent="0.25">
      <c r="A1004" s="16">
        <v>43031</v>
      </c>
      <c r="B1004" s="16"/>
      <c r="C1004" s="17">
        <v>2563.5</v>
      </c>
      <c r="D1004" s="19">
        <f t="shared" si="291"/>
        <v>-4.0792540792540244E-3</v>
      </c>
      <c r="F1004" s="67">
        <v>1497.49</v>
      </c>
      <c r="G1004" s="19">
        <f t="shared" si="292"/>
        <v>-7.7919496438628721E-3</v>
      </c>
      <c r="I1004" s="30">
        <v>119.75608099999999</v>
      </c>
      <c r="J1004" s="48">
        <f t="shared" si="293"/>
        <v>2.4359253520063184E-3</v>
      </c>
      <c r="L1004" s="30">
        <v>30.450748000000001</v>
      </c>
      <c r="M1004" s="19">
        <f t="shared" si="294"/>
        <v>2.9196596111711326E-3</v>
      </c>
      <c r="O1004" s="30">
        <v>59.91</v>
      </c>
      <c r="P1004" s="19">
        <f t="shared" si="295"/>
        <v>1.6719444629333946E-3</v>
      </c>
      <c r="R1004" s="20">
        <f t="shared" si="285"/>
        <v>1.6106781160126108E-5</v>
      </c>
      <c r="S1004" s="20">
        <f t="shared" si="286"/>
        <v>4.3965713738514454E-5</v>
      </c>
      <c r="U1004" s="20">
        <f t="shared" si="296"/>
        <v>1.5339745637696786E-5</v>
      </c>
      <c r="V1004" s="20">
        <f t="shared" si="297"/>
        <v>2.5855595050087281E-5</v>
      </c>
      <c r="X1004" s="20">
        <f t="shared" si="287"/>
        <v>2.8681464290753032E-5</v>
      </c>
      <c r="Y1004" s="20">
        <f t="shared" si="288"/>
        <v>3.8868189749642337E-5</v>
      </c>
      <c r="AA1004" s="20">
        <f t="shared" si="298"/>
        <v>9.7323706603610241E-6</v>
      </c>
      <c r="AB1004" s="50">
        <f t="shared" si="299"/>
        <v>2.432552183466217E-5</v>
      </c>
      <c r="AD1004" s="51">
        <f t="shared" si="300"/>
        <v>0.95237809995654543</v>
      </c>
      <c r="AE1004" s="21">
        <f t="shared" si="301"/>
        <v>0.58808541591893893</v>
      </c>
      <c r="AG1004" s="21">
        <f t="shared" si="289"/>
        <v>1.7807073930920951</v>
      </c>
      <c r="AH1004" s="21">
        <f t="shared" si="290"/>
        <v>0.88405683530603918</v>
      </c>
      <c r="AJ1004" s="21">
        <f t="shared" si="302"/>
        <v>0.60424057194335312</v>
      </c>
      <c r="AK1004" s="21">
        <f t="shared" si="303"/>
        <v>0.55328390616692624</v>
      </c>
    </row>
    <row r="1005" spans="1:37" ht="17" thickBot="1" x14ac:dyDescent="0.25">
      <c r="A1005" s="16">
        <v>43028</v>
      </c>
      <c r="B1005" s="16"/>
      <c r="C1005" s="17">
        <v>2574</v>
      </c>
      <c r="D1005" s="19">
        <f t="shared" si="291"/>
        <v>5.2724077328647478E-3</v>
      </c>
      <c r="F1005" s="67">
        <v>1509.25</v>
      </c>
      <c r="G1005" s="19">
        <f t="shared" si="292"/>
        <v>4.8001384783360468E-3</v>
      </c>
      <c r="I1005" s="30">
        <v>119.465073</v>
      </c>
      <c r="J1005" s="48">
        <f t="shared" si="293"/>
        <v>4.5116854029234599E-3</v>
      </c>
      <c r="L1005" s="30">
        <v>30.362100999999999</v>
      </c>
      <c r="M1005" s="19">
        <f t="shared" si="294"/>
        <v>1.4814836849722068E-2</v>
      </c>
      <c r="O1005" s="30">
        <v>59.810001</v>
      </c>
      <c r="P1005" s="19">
        <f t="shared" si="295"/>
        <v>1.0042008368200683E-3</v>
      </c>
      <c r="R1005" s="20">
        <f t="shared" si="285"/>
        <v>1.5895228357585092E-5</v>
      </c>
      <c r="S1005" s="20">
        <f t="shared" si="286"/>
        <v>4.3648051881499943E-5</v>
      </c>
      <c r="U1005" s="20">
        <f t="shared" si="296"/>
        <v>1.5565301698965782E-5</v>
      </c>
      <c r="V1005" s="20">
        <f t="shared" si="297"/>
        <v>2.6743049640901298E-5</v>
      </c>
      <c r="X1005" s="20">
        <f t="shared" si="287"/>
        <v>2.8855461195551127E-5</v>
      </c>
      <c r="Y1005" s="20">
        <f t="shared" si="288"/>
        <v>3.9347357646788136E-5</v>
      </c>
      <c r="AA1005" s="20">
        <f t="shared" si="298"/>
        <v>9.6942245129711625E-6</v>
      </c>
      <c r="AB1005" s="50">
        <f t="shared" si="299"/>
        <v>2.4299244281943986E-5</v>
      </c>
      <c r="AD1005" s="51">
        <f t="shared" si="300"/>
        <v>0.97924366664025486</v>
      </c>
      <c r="AE1005" s="21">
        <f t="shared" si="301"/>
        <v>0.61269743981944436</v>
      </c>
      <c r="AG1005" s="21">
        <f t="shared" si="289"/>
        <v>1.8153536738452394</v>
      </c>
      <c r="AH1005" s="21">
        <f t="shared" si="290"/>
        <v>0.90146881591902983</v>
      </c>
      <c r="AJ1005" s="21">
        <f t="shared" si="302"/>
        <v>0.60988268270742685</v>
      </c>
      <c r="AK1005" s="21">
        <f t="shared" si="303"/>
        <v>0.55670856394493806</v>
      </c>
    </row>
    <row r="1006" spans="1:37" ht="17" thickBot="1" x14ac:dyDescent="0.25">
      <c r="A1006" s="16">
        <v>43027</v>
      </c>
      <c r="B1006" s="16"/>
      <c r="C1006" s="17">
        <v>2560.5</v>
      </c>
      <c r="D1006" s="19">
        <f t="shared" si="291"/>
        <v>1.9531250000004441E-4</v>
      </c>
      <c r="F1006" s="67">
        <v>1502.04</v>
      </c>
      <c r="G1006" s="19">
        <f t="shared" si="292"/>
        <v>-2.0596090729102512E-3</v>
      </c>
      <c r="I1006" s="30">
        <v>118.928505</v>
      </c>
      <c r="J1006" s="48">
        <f t="shared" si="293"/>
        <v>1.9804126837907887E-3</v>
      </c>
      <c r="L1006" s="30">
        <v>29.918858</v>
      </c>
      <c r="M1006" s="19">
        <f t="shared" si="294"/>
        <v>5.9612201941512399E-3</v>
      </c>
      <c r="O1006" s="30">
        <v>59.75</v>
      </c>
      <c r="P1006" s="19">
        <f t="shared" si="295"/>
        <v>4.7082393692914337E-3</v>
      </c>
      <c r="R1006" s="20">
        <f t="shared" si="285"/>
        <v>1.5842076134781939E-5</v>
      </c>
      <c r="S1006" s="20">
        <f t="shared" si="286"/>
        <v>4.364592943017374E-5</v>
      </c>
      <c r="U1006" s="20">
        <f t="shared" si="296"/>
        <v>1.5207705143987341E-5</v>
      </c>
      <c r="V1006" s="20">
        <f t="shared" si="297"/>
        <v>2.6397490201367401E-5</v>
      </c>
      <c r="X1006" s="20">
        <f t="shared" si="287"/>
        <v>2.8754580595435399E-5</v>
      </c>
      <c r="Y1006" s="20">
        <f t="shared" si="288"/>
        <v>3.9324858917084651E-5</v>
      </c>
      <c r="AA1006" s="20">
        <f t="shared" si="298"/>
        <v>1.0173731179648988E-5</v>
      </c>
      <c r="AB1006" s="50">
        <f t="shared" si="299"/>
        <v>2.4766804732798559E-5</v>
      </c>
      <c r="AD1006" s="51">
        <f t="shared" si="300"/>
        <v>0.95995657479502894</v>
      </c>
      <c r="AE1006" s="21">
        <f t="shared" si="301"/>
        <v>0.6048098997089526</v>
      </c>
      <c r="AG1006" s="21">
        <f t="shared" si="289"/>
        <v>1.8150765310553911</v>
      </c>
      <c r="AH1006" s="21">
        <f t="shared" si="290"/>
        <v>0.90099717042337046</v>
      </c>
      <c r="AJ1006" s="21">
        <f t="shared" si="302"/>
        <v>0.64219683664517535</v>
      </c>
      <c r="AK1006" s="21">
        <f t="shared" si="303"/>
        <v>0.56744821467077122</v>
      </c>
    </row>
    <row r="1007" spans="1:37" ht="17" thickBot="1" x14ac:dyDescent="0.25">
      <c r="A1007" s="16">
        <v>43026</v>
      </c>
      <c r="B1007" s="16"/>
      <c r="C1007" s="17">
        <v>2560</v>
      </c>
      <c r="D1007" s="19">
        <f t="shared" si="291"/>
        <v>1.1732499022292231E-3</v>
      </c>
      <c r="F1007" s="67">
        <v>1505.14</v>
      </c>
      <c r="G1007" s="19">
        <f t="shared" si="292"/>
        <v>5.101836393990089E-3</v>
      </c>
      <c r="I1007" s="30">
        <v>118.693443</v>
      </c>
      <c r="J1007" s="48">
        <f t="shared" si="293"/>
        <v>5.7452835545350744E-3</v>
      </c>
      <c r="L1007" s="30">
        <v>29.741561999999998</v>
      </c>
      <c r="M1007" s="19">
        <f t="shared" si="294"/>
        <v>-1.488120867443099E-3</v>
      </c>
      <c r="O1007" s="30">
        <v>59.470001000000003</v>
      </c>
      <c r="P1007" s="19">
        <f t="shared" si="295"/>
        <v>-1.8462738554455571E-3</v>
      </c>
      <c r="R1007" s="20">
        <f t="shared" si="285"/>
        <v>1.5862765840367121E-5</v>
      </c>
      <c r="S1007" s="20">
        <f t="shared" si="286"/>
        <v>4.3628585526834425E-5</v>
      </c>
      <c r="U1007" s="20">
        <f t="shared" si="296"/>
        <v>1.5222709182267076E-5</v>
      </c>
      <c r="V1007" s="20">
        <f t="shared" si="297"/>
        <v>2.6410793550700638E-5</v>
      </c>
      <c r="X1007" s="20">
        <f t="shared" si="287"/>
        <v>2.885266699600366E-5</v>
      </c>
      <c r="Y1007" s="20">
        <f t="shared" si="288"/>
        <v>3.9603604580428228E-5</v>
      </c>
      <c r="AA1007" s="20">
        <f t="shared" si="298"/>
        <v>1.0223887730451612E-5</v>
      </c>
      <c r="AB1007" s="50">
        <f t="shared" si="299"/>
        <v>2.4893255004729959E-5</v>
      </c>
      <c r="AD1007" s="51">
        <f t="shared" si="300"/>
        <v>0.95965037468615677</v>
      </c>
      <c r="AE1007" s="21">
        <f t="shared" si="301"/>
        <v>0.60535525577505322</v>
      </c>
      <c r="AG1007" s="21">
        <f t="shared" si="289"/>
        <v>1.8188925743693578</v>
      </c>
      <c r="AH1007" s="21">
        <f t="shared" si="290"/>
        <v>0.90774440890524466</v>
      </c>
      <c r="AJ1007" s="21">
        <f t="shared" si="302"/>
        <v>0.64452112786246574</v>
      </c>
      <c r="AK1007" s="21">
        <f t="shared" si="303"/>
        <v>0.57057213072880819</v>
      </c>
    </row>
    <row r="1008" spans="1:37" ht="17" thickBot="1" x14ac:dyDescent="0.25">
      <c r="A1008" s="16">
        <v>43025</v>
      </c>
      <c r="B1008" s="16"/>
      <c r="C1008" s="17">
        <v>2557</v>
      </c>
      <c r="D1008" s="19">
        <f t="shared" si="291"/>
        <v>2.9339853300736074E-4</v>
      </c>
      <c r="F1008" s="67">
        <v>1497.5</v>
      </c>
      <c r="G1008" s="19">
        <f t="shared" si="292"/>
        <v>-3.447174381771223E-3</v>
      </c>
      <c r="I1008" s="30">
        <v>118.015411</v>
      </c>
      <c r="J1008" s="48">
        <f t="shared" si="293"/>
        <v>-7.0738182410677863E-3</v>
      </c>
      <c r="L1008" s="30">
        <v>29.785886999999999</v>
      </c>
      <c r="M1008" s="19">
        <f t="shared" si="294"/>
        <v>1.7887037788424376E-3</v>
      </c>
      <c r="O1008" s="30">
        <v>59.580002</v>
      </c>
      <c r="P1008" s="19">
        <f t="shared" si="295"/>
        <v>-3.3455504072523734E-3</v>
      </c>
      <c r="R1008" s="20">
        <f t="shared" si="285"/>
        <v>1.5880621553912201E-5</v>
      </c>
      <c r="S1008" s="20">
        <f t="shared" si="286"/>
        <v>4.355635742228454E-5</v>
      </c>
      <c r="U1008" s="20">
        <f t="shared" si="296"/>
        <v>1.5106270632411667E-5</v>
      </c>
      <c r="V1008" s="20">
        <f t="shared" si="297"/>
        <v>2.6501235763607651E-5</v>
      </c>
      <c r="X1008" s="20">
        <f t="shared" si="287"/>
        <v>2.9001586443512826E-5</v>
      </c>
      <c r="Y1008" s="20">
        <f t="shared" si="288"/>
        <v>3.9377037684850147E-5</v>
      </c>
      <c r="AA1008" s="20">
        <f t="shared" si="298"/>
        <v>1.024707688685366E-5</v>
      </c>
      <c r="AB1008" s="50">
        <f t="shared" si="299"/>
        <v>2.5150710641594112E-5</v>
      </c>
      <c r="AD1008" s="51">
        <f t="shared" si="300"/>
        <v>0.95123925604097204</v>
      </c>
      <c r="AE1008" s="21">
        <f t="shared" si="301"/>
        <v>0.60843553804728734</v>
      </c>
      <c r="AG1008" s="21">
        <f t="shared" si="289"/>
        <v>1.8262248958617282</v>
      </c>
      <c r="AH1008" s="21">
        <f t="shared" si="290"/>
        <v>0.90404799701418226</v>
      </c>
      <c r="AJ1008" s="21">
        <f t="shared" si="302"/>
        <v>0.64525666404595394</v>
      </c>
      <c r="AK1008" s="21">
        <f t="shared" si="303"/>
        <v>0.57742915454923627</v>
      </c>
    </row>
    <row r="1009" spans="1:37" ht="17" thickBot="1" x14ac:dyDescent="0.25">
      <c r="A1009" s="16">
        <v>43024</v>
      </c>
      <c r="B1009" s="16"/>
      <c r="C1009" s="17">
        <v>2556.25</v>
      </c>
      <c r="D1009" s="19">
        <f t="shared" si="291"/>
        <v>1.3710704142591013E-3</v>
      </c>
      <c r="F1009" s="67">
        <v>1502.68</v>
      </c>
      <c r="G1009" s="19">
        <f t="shared" si="292"/>
        <v>1.3309730744204273E-5</v>
      </c>
      <c r="I1009" s="30">
        <v>118.856178</v>
      </c>
      <c r="J1009" s="48">
        <f t="shared" si="293"/>
        <v>5.8141838932692647E-3</v>
      </c>
      <c r="L1009" s="30">
        <v>29.732703999999998</v>
      </c>
      <c r="M1009" s="19">
        <f t="shared" si="294"/>
        <v>2.0917310145067702E-3</v>
      </c>
      <c r="O1009" s="30">
        <v>59.779998999999997</v>
      </c>
      <c r="P1009" s="19">
        <f t="shared" si="295"/>
        <v>0</v>
      </c>
      <c r="R1009" s="20">
        <f t="shared" si="285"/>
        <v>1.5881238471931088E-5</v>
      </c>
      <c r="S1009" s="20">
        <f t="shared" si="286"/>
        <v>4.5205849931344432E-5</v>
      </c>
      <c r="U1009" s="20">
        <f t="shared" si="296"/>
        <v>1.5030344503521718E-5</v>
      </c>
      <c r="V1009" s="20">
        <f t="shared" si="297"/>
        <v>2.7731142241488955E-5</v>
      </c>
      <c r="X1009" s="20">
        <f t="shared" si="287"/>
        <v>2.9007819788238448E-5</v>
      </c>
      <c r="Y1009" s="20">
        <f t="shared" si="288"/>
        <v>3.92874778715607E-5</v>
      </c>
      <c r="AA1009" s="20">
        <f t="shared" si="298"/>
        <v>1.0247651224916454E-5</v>
      </c>
      <c r="AB1009" s="50">
        <f t="shared" si="299"/>
        <v>2.4161646801411172E-5</v>
      </c>
      <c r="AD1009" s="51">
        <f t="shared" si="300"/>
        <v>0.94642143495840947</v>
      </c>
      <c r="AE1009" s="21">
        <f t="shared" si="301"/>
        <v>0.61344145245814707</v>
      </c>
      <c r="AG1009" s="21">
        <f t="shared" si="289"/>
        <v>1.8265464522497801</v>
      </c>
      <c r="AH1009" s="21">
        <f t="shared" si="290"/>
        <v>0.86907950920572996</v>
      </c>
      <c r="AJ1009" s="21">
        <f t="shared" si="302"/>
        <v>0.645267763155148</v>
      </c>
      <c r="AK1009" s="21">
        <f t="shared" si="303"/>
        <v>0.53448053378282312</v>
      </c>
    </row>
    <row r="1010" spans="1:37" ht="17" thickBot="1" x14ac:dyDescent="0.25">
      <c r="A1010" s="16">
        <v>43021</v>
      </c>
      <c r="B1010" s="16"/>
      <c r="C1010" s="17">
        <v>2552.75</v>
      </c>
      <c r="D1010" s="19">
        <f t="shared" si="291"/>
        <v>1.2747597568150137E-3</v>
      </c>
      <c r="F1010" s="67">
        <v>1502.66</v>
      </c>
      <c r="G1010" s="19">
        <f t="shared" si="292"/>
        <v>-1.6609529883866436E-3</v>
      </c>
      <c r="I1010" s="30">
        <v>118.169121</v>
      </c>
      <c r="J1010" s="48">
        <f t="shared" si="293"/>
        <v>5.5390578245930744E-3</v>
      </c>
      <c r="L1010" s="30">
        <v>29.670641</v>
      </c>
      <c r="M1010" s="19">
        <f t="shared" si="294"/>
        <v>6.3140688892737717E-3</v>
      </c>
      <c r="O1010" s="30">
        <v>59.779998999999997</v>
      </c>
      <c r="P1010" s="19">
        <f t="shared" si="295"/>
        <v>-2.6693360472028749E-3</v>
      </c>
      <c r="R1010" s="20">
        <f t="shared" si="285"/>
        <v>1.5873810886113365E-5</v>
      </c>
      <c r="S1010" s="20">
        <f t="shared" si="286"/>
        <v>4.5200166620175164E-5</v>
      </c>
      <c r="U1010" s="20">
        <f t="shared" si="296"/>
        <v>1.5008213268590531E-5</v>
      </c>
      <c r="V1010" s="20">
        <f t="shared" si="297"/>
        <v>2.7699849625050534E-5</v>
      </c>
      <c r="X1010" s="20">
        <f t="shared" si="287"/>
        <v>2.899673011778202E-5</v>
      </c>
      <c r="Y1010" s="20">
        <f t="shared" si="288"/>
        <v>3.9301677922980565E-5</v>
      </c>
      <c r="AA1010" s="20">
        <f t="shared" si="298"/>
        <v>1.0277769580709036E-5</v>
      </c>
      <c r="AB1010" s="50">
        <f t="shared" si="299"/>
        <v>2.4098419906539561E-5</v>
      </c>
      <c r="AD1010" s="51">
        <f t="shared" si="300"/>
        <v>0.94547008127203591</v>
      </c>
      <c r="AE1010" s="21">
        <f t="shared" si="301"/>
        <v>0.6128262724741077</v>
      </c>
      <c r="AG1010" s="21">
        <f t="shared" si="289"/>
        <v>1.8267025055179895</v>
      </c>
      <c r="AH1010" s="21">
        <f t="shared" si="290"/>
        <v>0.86950294350105783</v>
      </c>
      <c r="AJ1010" s="21">
        <f t="shared" si="302"/>
        <v>0.64746705466298426</v>
      </c>
      <c r="AK1010" s="21">
        <f t="shared" si="303"/>
        <v>0.53314891754808702</v>
      </c>
    </row>
    <row r="1011" spans="1:37" ht="17" thickBot="1" x14ac:dyDescent="0.25">
      <c r="A1011" s="16">
        <v>43020</v>
      </c>
      <c r="B1011" s="16"/>
      <c r="C1011" s="17">
        <v>2549.5</v>
      </c>
      <c r="D1011" s="19">
        <f t="shared" si="291"/>
        <v>-1.3709361535448883E-3</v>
      </c>
      <c r="F1011" s="67">
        <v>1505.16</v>
      </c>
      <c r="G1011" s="19">
        <f t="shared" si="292"/>
        <v>-1.1679452127518752E-3</v>
      </c>
      <c r="I1011" s="30">
        <v>117.518181</v>
      </c>
      <c r="J1011" s="48">
        <f t="shared" si="293"/>
        <v>1.080871599992439E-2</v>
      </c>
      <c r="L1011" s="30">
        <v>29.484473999999999</v>
      </c>
      <c r="M1011" s="19">
        <f t="shared" si="294"/>
        <v>-9.8245892361094045E-3</v>
      </c>
      <c r="O1011" s="30">
        <v>59.939999</v>
      </c>
      <c r="P1011" s="19">
        <f t="shared" si="295"/>
        <v>7.9031106792817329E-3</v>
      </c>
      <c r="R1011" s="20">
        <f t="shared" si="285"/>
        <v>1.5916151414332845E-5</v>
      </c>
      <c r="S1011" s="20">
        <f t="shared" si="286"/>
        <v>4.5172455571703294E-5</v>
      </c>
      <c r="U1011" s="20">
        <f t="shared" si="296"/>
        <v>1.5185184510419458E-5</v>
      </c>
      <c r="V1011" s="20">
        <f t="shared" si="297"/>
        <v>2.7973646551132279E-5</v>
      </c>
      <c r="X1011" s="20">
        <f t="shared" si="287"/>
        <v>2.9116176849727862E-5</v>
      </c>
      <c r="Y1011" s="20">
        <f t="shared" si="288"/>
        <v>3.9610261720510778E-5</v>
      </c>
      <c r="AA1011" s="20">
        <f t="shared" si="298"/>
        <v>1.0400738367589071E-5</v>
      </c>
      <c r="AB1011" s="50">
        <f t="shared" si="299"/>
        <v>2.4015383307214954E-5</v>
      </c>
      <c r="AD1011" s="51">
        <f t="shared" si="300"/>
        <v>0.95407389105037443</v>
      </c>
      <c r="AE1011" s="21">
        <f t="shared" si="301"/>
        <v>0.61926335854664916</v>
      </c>
      <c r="AG1011" s="21">
        <f t="shared" si="289"/>
        <v>1.8293478173063937</v>
      </c>
      <c r="AH1011" s="21">
        <f t="shared" si="290"/>
        <v>0.87686757824436801</v>
      </c>
      <c r="AJ1011" s="21">
        <f t="shared" si="302"/>
        <v>0.65347068501892847</v>
      </c>
      <c r="AK1011" s="21">
        <f t="shared" si="303"/>
        <v>0.5316377647235665</v>
      </c>
    </row>
    <row r="1012" spans="1:37" ht="17" thickBot="1" x14ac:dyDescent="0.25">
      <c r="A1012" s="16">
        <v>43019</v>
      </c>
      <c r="B1012" s="16"/>
      <c r="C1012" s="17">
        <v>2553</v>
      </c>
      <c r="D1012" s="19">
        <f t="shared" si="291"/>
        <v>1.7657445556209517E-3</v>
      </c>
      <c r="F1012" s="67">
        <v>1506.92</v>
      </c>
      <c r="G1012" s="19">
        <f t="shared" si="292"/>
        <v>-7.2280687793846443E-4</v>
      </c>
      <c r="I1012" s="30">
        <v>116.261543</v>
      </c>
      <c r="J1012" s="48">
        <f t="shared" si="293"/>
        <v>3.1984053412590363E-3</v>
      </c>
      <c r="L1012" s="30">
        <v>29.777021000000001</v>
      </c>
      <c r="M1012" s="19">
        <f t="shared" si="294"/>
        <v>1.1922373142339016E-3</v>
      </c>
      <c r="O1012" s="30">
        <v>59.470001000000003</v>
      </c>
      <c r="P1012" s="19">
        <f t="shared" si="295"/>
        <v>5.2400439486139927E-3</v>
      </c>
      <c r="R1012" s="20">
        <f t="shared" si="285"/>
        <v>1.5914562845106436E-5</v>
      </c>
      <c r="S1012" s="20">
        <f t="shared" si="286"/>
        <v>4.570828090896205E-5</v>
      </c>
      <c r="U1012" s="20">
        <f t="shared" si="296"/>
        <v>1.5557257599659215E-5</v>
      </c>
      <c r="V1012" s="20">
        <f t="shared" si="297"/>
        <v>2.891637209647156E-5</v>
      </c>
      <c r="X1012" s="20">
        <f t="shared" si="287"/>
        <v>2.9051053351203904E-5</v>
      </c>
      <c r="Y1012" s="20">
        <f t="shared" si="288"/>
        <v>3.9986674438322301E-5</v>
      </c>
      <c r="AA1012" s="20">
        <f t="shared" si="298"/>
        <v>1.0805978016265097E-5</v>
      </c>
      <c r="AB1012" s="50">
        <f t="shared" si="299"/>
        <v>2.5284617558593883E-5</v>
      </c>
      <c r="AD1012" s="51">
        <f t="shared" si="300"/>
        <v>0.977548535330514</v>
      </c>
      <c r="AE1012" s="21">
        <f t="shared" si="301"/>
        <v>0.63262873863195124</v>
      </c>
      <c r="AG1012" s="21">
        <f t="shared" si="289"/>
        <v>1.8254383506447871</v>
      </c>
      <c r="AH1012" s="21">
        <f t="shared" si="290"/>
        <v>0.8748234158699697</v>
      </c>
      <c r="AJ1012" s="21">
        <f t="shared" si="302"/>
        <v>0.67899936186986276</v>
      </c>
      <c r="AK1012" s="21">
        <f t="shared" si="303"/>
        <v>0.55317367128625294</v>
      </c>
    </row>
    <row r="1013" spans="1:37" ht="17" thickBot="1" x14ac:dyDescent="0.25">
      <c r="A1013" s="16">
        <v>43018</v>
      </c>
      <c r="B1013" s="16"/>
      <c r="C1013" s="17">
        <v>2548.5</v>
      </c>
      <c r="D1013" s="19">
        <f t="shared" si="291"/>
        <v>1.8673218673219694E-3</v>
      </c>
      <c r="F1013" s="67">
        <v>1508.01</v>
      </c>
      <c r="G1013" s="19">
        <f t="shared" si="292"/>
        <v>2.9596424485887063E-3</v>
      </c>
      <c r="I1013" s="30">
        <v>115.890877</v>
      </c>
      <c r="J1013" s="48">
        <f t="shared" si="293"/>
        <v>1.0324833147498325E-2</v>
      </c>
      <c r="L1013" s="30">
        <v>29.741561999999998</v>
      </c>
      <c r="M1013" s="19">
        <f t="shared" si="294"/>
        <v>-6.2204857722740758E-3</v>
      </c>
      <c r="O1013" s="30">
        <v>59.16</v>
      </c>
      <c r="P1013" s="19">
        <f t="shared" si="295"/>
        <v>-7.3825170262590278E-3</v>
      </c>
      <c r="R1013" s="20">
        <f t="shared" si="285"/>
        <v>1.5989668754886709E-5</v>
      </c>
      <c r="S1013" s="20">
        <f t="shared" si="286"/>
        <v>4.6064608294459967E-5</v>
      </c>
      <c r="U1013" s="20">
        <f t="shared" si="296"/>
        <v>1.5562357613696513E-5</v>
      </c>
      <c r="V1013" s="20">
        <f t="shared" si="297"/>
        <v>2.8968133269160228E-5</v>
      </c>
      <c r="X1013" s="20">
        <f t="shared" si="287"/>
        <v>2.9180062843858574E-5</v>
      </c>
      <c r="Y1013" s="20">
        <f t="shared" si="288"/>
        <v>4.0266999632271684E-5</v>
      </c>
      <c r="AA1013" s="20">
        <f t="shared" si="298"/>
        <v>1.0611643824979248E-5</v>
      </c>
      <c r="AB1013" s="50">
        <f t="shared" si="299"/>
        <v>2.500492726162872E-5</v>
      </c>
      <c r="AD1013" s="51">
        <f t="shared" si="300"/>
        <v>0.97327579778289008</v>
      </c>
      <c r="AE1013" s="21">
        <f t="shared" si="301"/>
        <v>0.62885877774074395</v>
      </c>
      <c r="AG1013" s="21">
        <f t="shared" si="289"/>
        <v>1.8249322916674344</v>
      </c>
      <c r="AH1013" s="21">
        <f t="shared" si="290"/>
        <v>0.87414180046581358</v>
      </c>
      <c r="AJ1013" s="21">
        <f t="shared" si="302"/>
        <v>0.66365626378195941</v>
      </c>
      <c r="AK1013" s="21">
        <f t="shared" si="303"/>
        <v>0.54282296512300909</v>
      </c>
    </row>
    <row r="1014" spans="1:37" ht="17" thickBot="1" x14ac:dyDescent="0.25">
      <c r="A1014" s="16">
        <v>43017</v>
      </c>
      <c r="B1014" s="16"/>
      <c r="C1014" s="17">
        <v>2543.75</v>
      </c>
      <c r="D1014" s="19">
        <f t="shared" si="291"/>
        <v>-4.9115913555997093E-4</v>
      </c>
      <c r="F1014" s="67">
        <v>1503.56</v>
      </c>
      <c r="G1014" s="19">
        <f t="shared" si="292"/>
        <v>-4.4099535167062553E-3</v>
      </c>
      <c r="I1014" s="30">
        <v>114.706551</v>
      </c>
      <c r="J1014" s="48">
        <f t="shared" si="293"/>
        <v>-3.9398959294412172E-4</v>
      </c>
      <c r="L1014" s="30">
        <v>29.927727000000001</v>
      </c>
      <c r="M1014" s="19">
        <f t="shared" si="294"/>
        <v>2.9643511125998501E-4</v>
      </c>
      <c r="O1014" s="30">
        <v>59.599997999999999</v>
      </c>
      <c r="P1014" s="19">
        <f t="shared" si="295"/>
        <v>1.0076754953363132E-3</v>
      </c>
      <c r="R1014" s="20">
        <f t="shared" si="285"/>
        <v>1.6537453005816362E-5</v>
      </c>
      <c r="S1014" s="20">
        <f t="shared" si="286"/>
        <v>4.9619027024277991E-5</v>
      </c>
      <c r="U1014" s="20">
        <f t="shared" si="296"/>
        <v>1.5433948311240684E-5</v>
      </c>
      <c r="V1014" s="20">
        <f t="shared" si="297"/>
        <v>2.8759008285620572E-5</v>
      </c>
      <c r="X1014" s="20">
        <f t="shared" si="287"/>
        <v>2.9936032894396563E-5</v>
      </c>
      <c r="Y1014" s="20">
        <f t="shared" si="288"/>
        <v>4.2071087987480587E-5</v>
      </c>
      <c r="AA1014" s="20">
        <f t="shared" si="298"/>
        <v>1.2243484824190751E-5</v>
      </c>
      <c r="AB1014" s="50">
        <f t="shared" si="299"/>
        <v>2.8973483515515917E-5</v>
      </c>
      <c r="AD1014" s="51">
        <f t="shared" si="300"/>
        <v>0.93327239120875705</v>
      </c>
      <c r="AE1014" s="21">
        <f t="shared" si="301"/>
        <v>0.57959637684046361</v>
      </c>
      <c r="AG1014" s="21">
        <f t="shared" si="289"/>
        <v>1.8101960975410063</v>
      </c>
      <c r="AH1014" s="21">
        <f t="shared" si="290"/>
        <v>0.84788216356793356</v>
      </c>
      <c r="AJ1014" s="21">
        <f t="shared" si="302"/>
        <v>0.74034888080314509</v>
      </c>
      <c r="AK1014" s="21">
        <f t="shared" si="303"/>
        <v>0.58391881608923002</v>
      </c>
    </row>
    <row r="1015" spans="1:37" ht="17" thickBot="1" x14ac:dyDescent="0.25">
      <c r="A1015" s="16">
        <v>43014</v>
      </c>
      <c r="B1015" s="16"/>
      <c r="C1015" s="17">
        <v>2545</v>
      </c>
      <c r="D1015" s="19">
        <f t="shared" si="291"/>
        <v>-1.9607843137254832E-3</v>
      </c>
      <c r="F1015" s="67">
        <v>1510.22</v>
      </c>
      <c r="G1015" s="19">
        <f t="shared" si="292"/>
        <v>-1.2366988737442242E-3</v>
      </c>
      <c r="I1015" s="30">
        <v>114.751762</v>
      </c>
      <c r="J1015" s="48">
        <f t="shared" si="293"/>
        <v>4.193095937621294E-3</v>
      </c>
      <c r="L1015" s="30">
        <v>29.918858</v>
      </c>
      <c r="M1015" s="19">
        <f t="shared" si="294"/>
        <v>4.7633038912791026E-3</v>
      </c>
      <c r="O1015" s="30">
        <v>59.540000999999997</v>
      </c>
      <c r="P1015" s="19">
        <f t="shared" si="295"/>
        <v>1.7777794871794761E-2</v>
      </c>
      <c r="R1015" s="20">
        <f t="shared" si="285"/>
        <v>1.6526746393315871E-5</v>
      </c>
      <c r="S1015" s="20">
        <f t="shared" si="286"/>
        <v>4.931678007322007E-5</v>
      </c>
      <c r="U1015" s="20">
        <f t="shared" si="296"/>
        <v>1.5416766989765935E-5</v>
      </c>
      <c r="V1015" s="20">
        <f t="shared" si="297"/>
        <v>2.8652498463038497E-5</v>
      </c>
      <c r="X1015" s="20">
        <f t="shared" si="287"/>
        <v>2.9959679377135192E-5</v>
      </c>
      <c r="Y1015" s="20">
        <f t="shared" si="288"/>
        <v>4.2143317573772522E-5</v>
      </c>
      <c r="AA1015" s="20">
        <f t="shared" si="298"/>
        <v>1.2238768512598239E-5</v>
      </c>
      <c r="AB1015" s="50">
        <f t="shared" si="299"/>
        <v>2.8922820947876277E-5</v>
      </c>
      <c r="AD1015" s="51">
        <f t="shared" si="300"/>
        <v>0.9328373911516632</v>
      </c>
      <c r="AE1015" s="21">
        <f t="shared" si="301"/>
        <v>0.58098883220880304</v>
      </c>
      <c r="AG1015" s="21">
        <f t="shared" si="289"/>
        <v>1.812799607625865</v>
      </c>
      <c r="AH1015" s="21">
        <f t="shared" si="290"/>
        <v>0.85454316991504331</v>
      </c>
      <c r="AJ1015" s="21">
        <f t="shared" si="302"/>
        <v>0.74054313059151944</v>
      </c>
      <c r="AK1015" s="21">
        <f t="shared" si="303"/>
        <v>0.58647018124327843</v>
      </c>
    </row>
    <row r="1016" spans="1:37" ht="17" thickBot="1" x14ac:dyDescent="0.25">
      <c r="A1016" s="16">
        <v>43013</v>
      </c>
      <c r="B1016" s="16"/>
      <c r="C1016" s="17">
        <v>2550</v>
      </c>
      <c r="D1016" s="19">
        <f t="shared" si="291"/>
        <v>5.4213898472152966E-3</v>
      </c>
      <c r="F1016" s="67">
        <v>1512.09</v>
      </c>
      <c r="G1016" s="19">
        <f t="shared" si="292"/>
        <v>2.8718098371092182E-3</v>
      </c>
      <c r="I1016" s="30">
        <v>114.272606</v>
      </c>
      <c r="J1016" s="48">
        <f t="shared" si="293"/>
        <v>-2.6828067257320676E-3</v>
      </c>
      <c r="L1016" s="30">
        <v>29.777021000000001</v>
      </c>
      <c r="M1016" s="19">
        <f t="shared" si="294"/>
        <v>4.4858931344751163E-3</v>
      </c>
      <c r="O1016" s="30">
        <v>58.5</v>
      </c>
      <c r="P1016" s="19">
        <f t="shared" si="295"/>
        <v>-5.1254058623850796E-4</v>
      </c>
      <c r="R1016" s="20">
        <f t="shared" si="285"/>
        <v>1.6490991017582189E-5</v>
      </c>
      <c r="S1016" s="20">
        <f t="shared" si="286"/>
        <v>5.0178704506124377E-5</v>
      </c>
      <c r="U1016" s="20">
        <f t="shared" si="296"/>
        <v>1.5556632318427719E-5</v>
      </c>
      <c r="V1016" s="20">
        <f t="shared" si="297"/>
        <v>2.9102600779199118E-5</v>
      </c>
      <c r="X1016" s="20">
        <f t="shared" si="287"/>
        <v>2.9970434807935838E-5</v>
      </c>
      <c r="Y1016" s="20">
        <f t="shared" si="288"/>
        <v>4.1761684238449099E-5</v>
      </c>
      <c r="AA1016" s="20">
        <f t="shared" si="298"/>
        <v>1.268009135248281E-5</v>
      </c>
      <c r="AB1016" s="50">
        <f t="shared" si="299"/>
        <v>2.9372388672357166E-5</v>
      </c>
      <c r="AD1016" s="51">
        <f t="shared" si="300"/>
        <v>0.94334126444200439</v>
      </c>
      <c r="AE1016" s="21">
        <f t="shared" si="301"/>
        <v>0.57997911794727797</v>
      </c>
      <c r="AG1016" s="21">
        <f t="shared" si="289"/>
        <v>1.8173822771464905</v>
      </c>
      <c r="AH1016" s="21">
        <f t="shared" si="290"/>
        <v>0.83225911568426458</v>
      </c>
      <c r="AJ1016" s="21">
        <f t="shared" si="302"/>
        <v>0.76891020915381525</v>
      </c>
      <c r="AK1016" s="21">
        <f t="shared" si="303"/>
        <v>0.58535565956614577</v>
      </c>
    </row>
    <row r="1017" spans="1:37" ht="17" thickBot="1" x14ac:dyDescent="0.25">
      <c r="A1017" s="16">
        <v>43012</v>
      </c>
      <c r="B1017" s="16"/>
      <c r="C1017" s="17">
        <v>2536.25</v>
      </c>
      <c r="D1017" s="19">
        <f t="shared" si="291"/>
        <v>1.3818971473693598E-3</v>
      </c>
      <c r="F1017" s="67">
        <v>1507.76</v>
      </c>
      <c r="G1017" s="19">
        <f t="shared" si="292"/>
        <v>-2.7844467813514795E-3</v>
      </c>
      <c r="I1017" s="30">
        <v>114.58000199999999</v>
      </c>
      <c r="J1017" s="48">
        <f t="shared" si="293"/>
        <v>9.7999772940424723E-3</v>
      </c>
      <c r="L1017" s="30">
        <v>29.644041000000001</v>
      </c>
      <c r="M1017" s="19">
        <f t="shared" si="294"/>
        <v>-3.5758816890850698E-3</v>
      </c>
      <c r="O1017" s="30">
        <v>58.529998999999997</v>
      </c>
      <c r="P1017" s="19">
        <f t="shared" si="295"/>
        <v>-1.5143883560491345E-2</v>
      </c>
      <c r="R1017" s="20">
        <f t="shared" si="285"/>
        <v>1.6231249791729538E-5</v>
      </c>
      <c r="S1017" s="20">
        <f t="shared" si="286"/>
        <v>5.0177214228941936E-5</v>
      </c>
      <c r="U1017" s="20">
        <f t="shared" si="296"/>
        <v>1.5796344577681126E-5</v>
      </c>
      <c r="V1017" s="20">
        <f t="shared" si="297"/>
        <v>2.9123668922902965E-5</v>
      </c>
      <c r="X1017" s="20">
        <f t="shared" si="287"/>
        <v>2.9775156968967323E-5</v>
      </c>
      <c r="Y1017" s="20">
        <f t="shared" si="288"/>
        <v>4.1668537920989702E-5</v>
      </c>
      <c r="AA1017" s="20">
        <f t="shared" si="298"/>
        <v>1.2899113603126805E-5</v>
      </c>
      <c r="AB1017" s="50">
        <f t="shared" si="299"/>
        <v>2.9609410077045777E-5</v>
      </c>
      <c r="AD1017" s="51">
        <f t="shared" si="300"/>
        <v>0.97320568535209073</v>
      </c>
      <c r="AE1017" s="21">
        <f t="shared" si="301"/>
        <v>0.58041621820656186</v>
      </c>
      <c r="AG1017" s="21">
        <f t="shared" si="289"/>
        <v>1.8344340300978512</v>
      </c>
      <c r="AH1017" s="21">
        <f t="shared" si="290"/>
        <v>0.83042748708348024</v>
      </c>
      <c r="AJ1017" s="21">
        <f t="shared" si="302"/>
        <v>0.79470858797943045</v>
      </c>
      <c r="AK1017" s="21">
        <f t="shared" si="303"/>
        <v>0.59009673079792535</v>
      </c>
    </row>
    <row r="1018" spans="1:37" ht="17" thickBot="1" x14ac:dyDescent="0.25">
      <c r="A1018" s="16">
        <v>43011</v>
      </c>
      <c r="B1018" s="16"/>
      <c r="C1018" s="17">
        <v>2532.75</v>
      </c>
      <c r="D1018" s="19">
        <f t="shared" si="291"/>
        <v>2.5729836714498688E-3</v>
      </c>
      <c r="F1018" s="67">
        <v>1511.97</v>
      </c>
      <c r="G1018" s="19">
        <f t="shared" si="292"/>
        <v>1.6562104579753711E-3</v>
      </c>
      <c r="I1018" s="30">
        <v>113.468018</v>
      </c>
      <c r="J1018" s="48">
        <f t="shared" si="293"/>
        <v>6.3341178802791553E-3</v>
      </c>
      <c r="L1018" s="30">
        <v>29.750425</v>
      </c>
      <c r="M1018" s="19">
        <f t="shared" si="294"/>
        <v>2.962861675462225E-3</v>
      </c>
      <c r="O1018" s="30">
        <v>59.43</v>
      </c>
      <c r="P1018" s="19">
        <f t="shared" si="295"/>
        <v>1.0542407574521295E-2</v>
      </c>
      <c r="R1018" s="20">
        <f t="shared" si="285"/>
        <v>1.6423080636898761E-5</v>
      </c>
      <c r="S1018" s="20">
        <f t="shared" si="286"/>
        <v>5.0017716683368412E-5</v>
      </c>
      <c r="U1018" s="20">
        <f t="shared" si="296"/>
        <v>1.6106012006602504E-5</v>
      </c>
      <c r="V1018" s="20">
        <f t="shared" si="297"/>
        <v>2.9409537074334132E-5</v>
      </c>
      <c r="X1018" s="20">
        <f t="shared" si="287"/>
        <v>2.9697170596593544E-5</v>
      </c>
      <c r="Y1018" s="20">
        <f t="shared" si="288"/>
        <v>4.1488746495211288E-5</v>
      </c>
      <c r="AA1018" s="20">
        <f t="shared" si="298"/>
        <v>1.3029355636560345E-5</v>
      </c>
      <c r="AB1018" s="50">
        <f t="shared" si="299"/>
        <v>2.8857399701166965E-5</v>
      </c>
      <c r="AD1018" s="51">
        <f t="shared" si="300"/>
        <v>0.98069371774355907</v>
      </c>
      <c r="AE1018" s="21">
        <f t="shared" si="301"/>
        <v>0.58798239952671039</v>
      </c>
      <c r="AG1018" s="21">
        <f t="shared" si="289"/>
        <v>1.808258222265015</v>
      </c>
      <c r="AH1018" s="21">
        <f t="shared" si="290"/>
        <v>0.82948101685351172</v>
      </c>
      <c r="AJ1018" s="21">
        <f t="shared" si="302"/>
        <v>0.79335636989362868</v>
      </c>
      <c r="AK1018" s="21">
        <f t="shared" si="303"/>
        <v>0.57694356349462173</v>
      </c>
    </row>
    <row r="1019" spans="1:37" ht="17" thickBot="1" x14ac:dyDescent="0.25">
      <c r="A1019" s="16">
        <v>43010</v>
      </c>
      <c r="B1019" s="16"/>
      <c r="C1019" s="17">
        <v>2526.25</v>
      </c>
      <c r="D1019" s="19">
        <f t="shared" si="291"/>
        <v>4.0739268680445306E-3</v>
      </c>
      <c r="F1019" s="67">
        <v>1509.47</v>
      </c>
      <c r="G1019" s="19">
        <f t="shared" si="292"/>
        <v>1.2482728089827422E-2</v>
      </c>
      <c r="I1019" s="30">
        <v>112.753822</v>
      </c>
      <c r="J1019" s="48">
        <f t="shared" si="293"/>
        <v>8.0385111293601597E-5</v>
      </c>
      <c r="L1019" s="30">
        <v>29.662538999999999</v>
      </c>
      <c r="M1019" s="19">
        <f t="shared" si="294"/>
        <v>3.5683850644454562E-3</v>
      </c>
      <c r="O1019" s="30">
        <v>58.810001</v>
      </c>
      <c r="P1019" s="19">
        <f t="shared" si="295"/>
        <v>1.3965534482758724E-2</v>
      </c>
      <c r="R1019" s="20">
        <f t="shared" si="285"/>
        <v>1.6392001867655741E-5</v>
      </c>
      <c r="S1019" s="20">
        <f t="shared" si="286"/>
        <v>5.0013215471265603E-5</v>
      </c>
      <c r="U1019" s="20">
        <f t="shared" si="296"/>
        <v>1.602575583028785E-5</v>
      </c>
      <c r="V1019" s="20">
        <f t="shared" si="297"/>
        <v>2.9381132461703118E-5</v>
      </c>
      <c r="X1019" s="20">
        <f t="shared" si="287"/>
        <v>2.9539286250302788E-5</v>
      </c>
      <c r="Y1019" s="20">
        <f t="shared" si="288"/>
        <v>4.1464504048996445E-5</v>
      </c>
      <c r="AA1019" s="20">
        <f t="shared" si="298"/>
        <v>1.281031654756451E-5</v>
      </c>
      <c r="AB1019" s="50">
        <f t="shared" si="299"/>
        <v>2.8798415383156963E-5</v>
      </c>
      <c r="AD1019" s="51">
        <f t="shared" si="300"/>
        <v>0.97765702808449784</v>
      </c>
      <c r="AE1019" s="21">
        <f t="shared" si="301"/>
        <v>0.58746737606950383</v>
      </c>
      <c r="AG1019" s="21">
        <f t="shared" si="289"/>
        <v>1.802054836791406</v>
      </c>
      <c r="AH1019" s="21">
        <f t="shared" si="290"/>
        <v>0.82907094971366713</v>
      </c>
      <c r="AJ1019" s="21">
        <f t="shared" si="302"/>
        <v>0.781497992191026</v>
      </c>
      <c r="AK1019" s="21">
        <f t="shared" si="303"/>
        <v>0.57581611403695276</v>
      </c>
    </row>
    <row r="1020" spans="1:37" ht="17" thickBot="1" x14ac:dyDescent="0.25">
      <c r="A1020" s="16">
        <v>43007</v>
      </c>
      <c r="B1020" s="16"/>
      <c r="C1020" s="17">
        <v>2516</v>
      </c>
      <c r="D1020" s="19">
        <f t="shared" si="291"/>
        <v>3.2898016149935927E-3</v>
      </c>
      <c r="F1020" s="67">
        <v>1490.86</v>
      </c>
      <c r="G1020" s="19">
        <f t="shared" si="292"/>
        <v>1.3903908543178023E-3</v>
      </c>
      <c r="I1020" s="30">
        <v>112.744759</v>
      </c>
      <c r="J1020" s="48">
        <f t="shared" si="293"/>
        <v>-4.152484123067901E-3</v>
      </c>
      <c r="L1020" s="30">
        <v>29.557068000000001</v>
      </c>
      <c r="M1020" s="19">
        <f t="shared" si="294"/>
        <v>8.3957615883194503E-3</v>
      </c>
      <c r="O1020" s="30">
        <v>58</v>
      </c>
      <c r="P1020" s="19">
        <f t="shared" si="295"/>
        <v>-3.6076104381999041E-3</v>
      </c>
      <c r="R1020" s="20">
        <f t="shared" si="285"/>
        <v>1.6283975369651562E-5</v>
      </c>
      <c r="S1020" s="20">
        <f t="shared" si="286"/>
        <v>4.8558907796190763E-5</v>
      </c>
      <c r="U1020" s="20">
        <f t="shared" si="296"/>
        <v>1.6305373262042718E-5</v>
      </c>
      <c r="V1020" s="20">
        <f t="shared" si="297"/>
        <v>2.9881046303066169E-5</v>
      </c>
      <c r="X1020" s="20">
        <f t="shared" si="287"/>
        <v>2.9514802727939989E-5</v>
      </c>
      <c r="Y1020" s="20">
        <f t="shared" si="288"/>
        <v>4.1207039972949518E-5</v>
      </c>
      <c r="AA1020" s="20">
        <f t="shared" si="298"/>
        <v>1.2169174270621415E-5</v>
      </c>
      <c r="AB1020" s="50">
        <f t="shared" si="299"/>
        <v>2.7120870069802031E-5</v>
      </c>
      <c r="AD1020" s="51">
        <f t="shared" si="300"/>
        <v>1.0013140459811205</v>
      </c>
      <c r="AE1020" s="21">
        <f t="shared" si="301"/>
        <v>0.61535663916662908</v>
      </c>
      <c r="AG1020" s="21">
        <f t="shared" si="289"/>
        <v>1.8125059795255349</v>
      </c>
      <c r="AH1020" s="21">
        <f t="shared" si="290"/>
        <v>0.84859898714983106</v>
      </c>
      <c r="AJ1020" s="21">
        <f t="shared" si="302"/>
        <v>0.7473097934857541</v>
      </c>
      <c r="AK1020" s="21">
        <f t="shared" si="303"/>
        <v>0.55851482870316016</v>
      </c>
    </row>
    <row r="1021" spans="1:37" ht="17" thickBot="1" x14ac:dyDescent="0.25">
      <c r="A1021" s="16">
        <v>43006</v>
      </c>
      <c r="B1021" s="16"/>
      <c r="C1021" s="17">
        <v>2507.75</v>
      </c>
      <c r="D1021" s="19">
        <f t="shared" si="291"/>
        <v>1.297664204432003E-3</v>
      </c>
      <c r="F1021" s="67">
        <v>1488.79</v>
      </c>
      <c r="G1021" s="19">
        <f t="shared" si="292"/>
        <v>2.680477636869405E-3</v>
      </c>
      <c r="I1021" s="30">
        <v>113.214882</v>
      </c>
      <c r="J1021" s="48">
        <f t="shared" si="293"/>
        <v>5.7020072043925119E-3</v>
      </c>
      <c r="L1021" s="30">
        <v>29.310980000000001</v>
      </c>
      <c r="M1021" s="19">
        <f t="shared" si="294"/>
        <v>-3.8829255269184904E-3</v>
      </c>
      <c r="O1021" s="30">
        <v>58.209999000000003</v>
      </c>
      <c r="P1021" s="19">
        <f t="shared" si="295"/>
        <v>2.4108661959705291E-3</v>
      </c>
      <c r="R1021" s="20">
        <f t="shared" si="285"/>
        <v>1.6394598249510683E-5</v>
      </c>
      <c r="S1021" s="20">
        <f t="shared" si="286"/>
        <v>4.8993613006058969E-5</v>
      </c>
      <c r="U1021" s="20">
        <f t="shared" si="296"/>
        <v>1.6330142153797032E-5</v>
      </c>
      <c r="V1021" s="20">
        <f t="shared" si="297"/>
        <v>2.965594379861406E-5</v>
      </c>
      <c r="X1021" s="20">
        <f t="shared" si="287"/>
        <v>2.9809047533188684E-5</v>
      </c>
      <c r="Y1021" s="20">
        <f t="shared" si="288"/>
        <v>4.1952812834568771E-5</v>
      </c>
      <c r="AA1021" s="20">
        <f t="shared" si="298"/>
        <v>1.202240293590694E-5</v>
      </c>
      <c r="AB1021" s="50">
        <f t="shared" si="299"/>
        <v>2.6653761004152317E-5</v>
      </c>
      <c r="AD1021" s="51">
        <f t="shared" si="300"/>
        <v>0.99606845530871269</v>
      </c>
      <c r="AE1021" s="21">
        <f t="shared" si="301"/>
        <v>0.60530224204829619</v>
      </c>
      <c r="AG1021" s="21">
        <f t="shared" si="289"/>
        <v>1.8182237270790318</v>
      </c>
      <c r="AH1021" s="21">
        <f t="shared" si="290"/>
        <v>0.85629146863246297</v>
      </c>
      <c r="AJ1021" s="21">
        <f t="shared" si="302"/>
        <v>0.73331488536266898</v>
      </c>
      <c r="AK1021" s="21">
        <f t="shared" si="303"/>
        <v>0.54402521816172411</v>
      </c>
    </row>
    <row r="1022" spans="1:37" ht="17" thickBot="1" x14ac:dyDescent="0.25">
      <c r="A1022" s="16">
        <v>43005</v>
      </c>
      <c r="B1022" s="16"/>
      <c r="C1022" s="17">
        <v>2504.5</v>
      </c>
      <c r="D1022" s="19">
        <f t="shared" si="291"/>
        <v>3.6064916850331308E-3</v>
      </c>
      <c r="F1022" s="67">
        <v>1484.81</v>
      </c>
      <c r="G1022" s="19">
        <f t="shared" si="292"/>
        <v>1.9185096714852579E-2</v>
      </c>
      <c r="I1022" s="30">
        <v>112.57299</v>
      </c>
      <c r="J1022" s="48">
        <f t="shared" si="293"/>
        <v>8.0176635568918186E-5</v>
      </c>
      <c r="L1022" s="30">
        <v>29.425236000000002</v>
      </c>
      <c r="M1022" s="19">
        <f t="shared" si="294"/>
        <v>-8.2938659364262257E-3</v>
      </c>
      <c r="O1022" s="30">
        <v>58.07</v>
      </c>
      <c r="P1022" s="19">
        <f t="shared" si="295"/>
        <v>2.6515821106593673E-2</v>
      </c>
      <c r="R1022" s="20">
        <f t="shared" si="285"/>
        <v>1.6939721748258437E-5</v>
      </c>
      <c r="S1022" s="20">
        <f t="shared" si="286"/>
        <v>4.9107671150502676E-5</v>
      </c>
      <c r="U1022" s="20">
        <f t="shared" si="296"/>
        <v>1.7829097902374042E-5</v>
      </c>
      <c r="V1022" s="20">
        <f t="shared" si="297"/>
        <v>3.0380792184176608E-5</v>
      </c>
      <c r="X1022" s="20">
        <f t="shared" si="287"/>
        <v>2.9355370545250932E-5</v>
      </c>
      <c r="Y1022" s="20">
        <f t="shared" si="288"/>
        <v>4.1790088992003685E-5</v>
      </c>
      <c r="AA1022" s="20">
        <f t="shared" si="298"/>
        <v>1.197791730199941E-5</v>
      </c>
      <c r="AB1022" s="50">
        <f t="shared" si="299"/>
        <v>2.6632111211565021E-5</v>
      </c>
      <c r="AD1022" s="51">
        <f t="shared" si="300"/>
        <v>1.0525024063165052</v>
      </c>
      <c r="AE1022" s="21">
        <f t="shared" si="301"/>
        <v>0.61865674898463652</v>
      </c>
      <c r="AG1022" s="21">
        <f t="shared" si="289"/>
        <v>1.7329310942352958</v>
      </c>
      <c r="AH1022" s="21">
        <f t="shared" si="290"/>
        <v>0.85098902091951301</v>
      </c>
      <c r="AJ1022" s="21">
        <f t="shared" si="302"/>
        <v>0.70709055792081432</v>
      </c>
      <c r="AK1022" s="21">
        <f t="shared" si="303"/>
        <v>0.54232079403530031</v>
      </c>
    </row>
    <row r="1023" spans="1:37" ht="17" thickBot="1" x14ac:dyDescent="0.25">
      <c r="A1023" s="16">
        <v>43004</v>
      </c>
      <c r="B1023" s="16"/>
      <c r="C1023" s="17">
        <v>2495.5</v>
      </c>
      <c r="D1023" s="19">
        <f t="shared" si="291"/>
        <v>-6.0072086503804023E-4</v>
      </c>
      <c r="F1023" s="67">
        <v>1456.86</v>
      </c>
      <c r="G1023" s="19">
        <f t="shared" si="292"/>
        <v>3.3747486156643358E-3</v>
      </c>
      <c r="I1023" s="30">
        <v>112.563965</v>
      </c>
      <c r="J1023" s="48">
        <f t="shared" si="293"/>
        <v>1.5284961032961952E-3</v>
      </c>
      <c r="L1023" s="30">
        <v>29.671326000000001</v>
      </c>
      <c r="M1023" s="19">
        <f t="shared" si="294"/>
        <v>1.1862193668676912E-3</v>
      </c>
      <c r="O1023" s="30">
        <v>56.57</v>
      </c>
      <c r="P1023" s="19">
        <f t="shared" si="295"/>
        <v>1.767857111600879E-4</v>
      </c>
      <c r="R1023" s="20">
        <f t="shared" si="285"/>
        <v>1.6881779025717493E-5</v>
      </c>
      <c r="S1023" s="20">
        <f t="shared" si="286"/>
        <v>4.5449428846519756E-5</v>
      </c>
      <c r="U1023" s="20">
        <f t="shared" si="296"/>
        <v>1.7873438757722879E-5</v>
      </c>
      <c r="V1023" s="20">
        <f t="shared" si="297"/>
        <v>3.0826356910137539E-5</v>
      </c>
      <c r="X1023" s="20">
        <f t="shared" si="287"/>
        <v>2.8112313297501462E-5</v>
      </c>
      <c r="Y1023" s="20">
        <f t="shared" si="288"/>
        <v>4.1220666145061084E-5</v>
      </c>
      <c r="AA1023" s="20">
        <f t="shared" si="298"/>
        <v>1.1215000717877265E-5</v>
      </c>
      <c r="AB1023" s="50">
        <f t="shared" si="299"/>
        <v>2.1776007131401406E-5</v>
      </c>
      <c r="AD1023" s="51">
        <f t="shared" si="300"/>
        <v>1.0587414235487091</v>
      </c>
      <c r="AE1023" s="21">
        <f t="shared" si="301"/>
        <v>0.67825620018760779</v>
      </c>
      <c r="AG1023" s="21">
        <f t="shared" si="289"/>
        <v>1.6652458994206423</v>
      </c>
      <c r="AH1023" s="21">
        <f t="shared" si="290"/>
        <v>0.90695674711911178</v>
      </c>
      <c r="AJ1023" s="21">
        <f t="shared" si="302"/>
        <v>0.6643257621600468</v>
      </c>
      <c r="AK1023" s="21">
        <f t="shared" si="303"/>
        <v>0.47912608989956273</v>
      </c>
    </row>
    <row r="1024" spans="1:37" ht="17" thickBot="1" x14ac:dyDescent="0.25">
      <c r="A1024" s="16">
        <v>43003</v>
      </c>
      <c r="B1024" s="16"/>
      <c r="C1024" s="17">
        <v>2497</v>
      </c>
      <c r="D1024" s="19">
        <f t="shared" si="291"/>
        <v>-1.0002000400080036E-3</v>
      </c>
      <c r="F1024" s="67">
        <v>1451.96</v>
      </c>
      <c r="G1024" s="19">
        <f t="shared" si="292"/>
        <v>8.1335557424289107E-4</v>
      </c>
      <c r="I1024" s="30">
        <v>112.392174</v>
      </c>
      <c r="J1024" s="48">
        <f t="shared" si="293"/>
        <v>-8.8405693995552426E-4</v>
      </c>
      <c r="L1024" s="30">
        <v>29.636171000000001</v>
      </c>
      <c r="M1024" s="19">
        <f t="shared" si="294"/>
        <v>1.0488445392477619E-2</v>
      </c>
      <c r="O1024" s="30">
        <v>56.560001</v>
      </c>
      <c r="P1024" s="19">
        <f t="shared" si="295"/>
        <v>-2.2931381600482803E-3</v>
      </c>
      <c r="R1024" s="20">
        <f t="shared" si="285"/>
        <v>2.0126021245792946E-5</v>
      </c>
      <c r="S1024" s="20">
        <f t="shared" si="286"/>
        <v>5.4466934718627521E-5</v>
      </c>
      <c r="U1024" s="20">
        <f t="shared" si="296"/>
        <v>2.2389866442463226E-5</v>
      </c>
      <c r="V1024" s="20">
        <f t="shared" si="297"/>
        <v>3.8420232959405809E-5</v>
      </c>
      <c r="X1024" s="20">
        <f t="shared" si="287"/>
        <v>3.0789422596931298E-5</v>
      </c>
      <c r="Y1024" s="20">
        <f t="shared" si="288"/>
        <v>4.5636932817862099E-5</v>
      </c>
      <c r="AA1024" s="20">
        <f t="shared" si="298"/>
        <v>1.3801451044965617E-5</v>
      </c>
      <c r="AB1024" s="50">
        <f t="shared" si="299"/>
        <v>2.6201593215010499E-5</v>
      </c>
      <c r="AD1024" s="51">
        <f t="shared" si="300"/>
        <v>1.1124834943291886</v>
      </c>
      <c r="AE1024" s="21">
        <f t="shared" si="301"/>
        <v>0.70538636253136178</v>
      </c>
      <c r="AG1024" s="21">
        <f t="shared" si="289"/>
        <v>1.5298315658574286</v>
      </c>
      <c r="AH1024" s="21">
        <f t="shared" si="290"/>
        <v>0.83788325988270473</v>
      </c>
      <c r="AJ1024" s="21">
        <f t="shared" si="302"/>
        <v>0.68575158877220255</v>
      </c>
      <c r="AK1024" s="21">
        <f t="shared" si="303"/>
        <v>0.48105503550670048</v>
      </c>
    </row>
    <row r="1025" spans="1:37" ht="17" thickBot="1" x14ac:dyDescent="0.25">
      <c r="A1025" s="16">
        <v>43000</v>
      </c>
      <c r="B1025" s="16"/>
      <c r="C1025" s="17">
        <v>2499.5</v>
      </c>
      <c r="D1025" s="19">
        <f t="shared" si="291"/>
        <v>-5.9976009596163227E-4</v>
      </c>
      <c r="F1025" s="67">
        <v>1450.78</v>
      </c>
      <c r="G1025" s="19">
        <f t="shared" si="292"/>
        <v>4.5700674431163879E-3</v>
      </c>
      <c r="I1025" s="30">
        <v>112.491623</v>
      </c>
      <c r="J1025" s="48">
        <f t="shared" si="293"/>
        <v>-2.8848644688879155E-3</v>
      </c>
      <c r="L1025" s="30">
        <v>29.32856</v>
      </c>
      <c r="M1025" s="19">
        <f t="shared" si="294"/>
        <v>2.0489427516640735E-2</v>
      </c>
      <c r="O1025" s="30">
        <v>56.689999</v>
      </c>
      <c r="P1025" s="19">
        <f t="shared" si="295"/>
        <v>-5.7874605401614376E-3</v>
      </c>
      <c r="R1025" s="20">
        <f t="shared" si="285"/>
        <v>2.0115247830650661E-5</v>
      </c>
      <c r="S1025" s="20">
        <f t="shared" si="286"/>
        <v>5.4465690730391627E-5</v>
      </c>
      <c r="U1025" s="20">
        <f t="shared" si="296"/>
        <v>2.2375344602317552E-5</v>
      </c>
      <c r="V1025" s="20">
        <f t="shared" si="297"/>
        <v>3.8429811810307522E-5</v>
      </c>
      <c r="X1025" s="20">
        <f t="shared" si="287"/>
        <v>3.0935739148878268E-5</v>
      </c>
      <c r="Y1025" s="20">
        <f t="shared" si="288"/>
        <v>4.5598733678697439E-5</v>
      </c>
      <c r="AA1025" s="20">
        <f t="shared" si="298"/>
        <v>1.3583296502970876E-5</v>
      </c>
      <c r="AB1025" s="50">
        <f t="shared" si="299"/>
        <v>2.6228214113401719E-5</v>
      </c>
      <c r="AD1025" s="51">
        <f t="shared" si="300"/>
        <v>1.1123573913030822</v>
      </c>
      <c r="AE1025" s="21">
        <f t="shared" si="301"/>
        <v>0.70557834289731769</v>
      </c>
      <c r="AG1025" s="21">
        <f t="shared" si="289"/>
        <v>1.5379248324119503</v>
      </c>
      <c r="AH1025" s="21">
        <f t="shared" si="290"/>
        <v>0.83720105386001353</v>
      </c>
      <c r="AJ1025" s="21">
        <f t="shared" si="302"/>
        <v>0.67527363407739338</v>
      </c>
      <c r="AK1025" s="21">
        <f t="shared" si="303"/>
        <v>0.48155478727393586</v>
      </c>
    </row>
    <row r="1026" spans="1:37" ht="17" thickBot="1" x14ac:dyDescent="0.25">
      <c r="A1026" s="16">
        <v>42999</v>
      </c>
      <c r="B1026" s="16"/>
      <c r="C1026" s="17">
        <v>2501</v>
      </c>
      <c r="D1026" s="19">
        <f t="shared" si="291"/>
        <v>-1.6964374812893368E-3</v>
      </c>
      <c r="F1026" s="67">
        <v>1444.18</v>
      </c>
      <c r="G1026" s="19">
        <f t="shared" si="292"/>
        <v>-8.5788213806370361E-4</v>
      </c>
      <c r="I1026" s="30">
        <v>112.81708500000001</v>
      </c>
      <c r="J1026" s="48">
        <f t="shared" si="293"/>
        <v>-4.8066232722421276E-4</v>
      </c>
      <c r="L1026" s="30">
        <v>28.739699999999999</v>
      </c>
      <c r="M1026" s="19">
        <f t="shared" si="294"/>
        <v>3.0675199926286645E-3</v>
      </c>
      <c r="O1026" s="30">
        <v>57.02</v>
      </c>
      <c r="P1026" s="19">
        <f t="shared" si="295"/>
        <v>0</v>
      </c>
      <c r="R1026" s="20">
        <f t="shared" si="285"/>
        <v>2.0246384219916637E-5</v>
      </c>
      <c r="S1026" s="20">
        <f t="shared" si="286"/>
        <v>5.4923062348633217E-5</v>
      </c>
      <c r="U1026" s="20">
        <f t="shared" si="296"/>
        <v>2.2891466225472923E-5</v>
      </c>
      <c r="V1026" s="20">
        <f t="shared" si="297"/>
        <v>3.9895548488878438E-5</v>
      </c>
      <c r="X1026" s="20">
        <f t="shared" si="287"/>
        <v>3.2118676750294699E-5</v>
      </c>
      <c r="Y1026" s="20">
        <f t="shared" si="288"/>
        <v>4.6635366076837894E-5</v>
      </c>
      <c r="AA1026" s="20">
        <f t="shared" si="298"/>
        <v>1.3959754151024474E-5</v>
      </c>
      <c r="AB1026" s="50">
        <f t="shared" si="299"/>
        <v>2.760463168294741E-5</v>
      </c>
      <c r="AD1026" s="51">
        <f t="shared" si="300"/>
        <v>1.1306446611318521</v>
      </c>
      <c r="AE1026" s="21">
        <f t="shared" si="301"/>
        <v>0.72638973106843263</v>
      </c>
      <c r="AG1026" s="21">
        <f t="shared" si="289"/>
        <v>1.5863907550810543</v>
      </c>
      <c r="AH1026" s="21">
        <f t="shared" si="290"/>
        <v>0.84910352923899612</v>
      </c>
      <c r="AJ1026" s="21">
        <f t="shared" si="302"/>
        <v>0.68949368931229105</v>
      </c>
      <c r="AK1026" s="21">
        <f t="shared" si="303"/>
        <v>0.50260547213704965</v>
      </c>
    </row>
    <row r="1027" spans="1:37" ht="17" thickBot="1" x14ac:dyDescent="0.25">
      <c r="A1027" s="16">
        <v>42998</v>
      </c>
      <c r="B1027" s="16"/>
      <c r="C1027" s="17">
        <v>2505.25</v>
      </c>
      <c r="D1027" s="19">
        <f t="shared" si="291"/>
        <v>1.9962072063073322E-4</v>
      </c>
      <c r="F1027" s="67">
        <v>1445.42</v>
      </c>
      <c r="G1027" s="19">
        <f t="shared" si="292"/>
        <v>3.4851430158289176E-3</v>
      </c>
      <c r="I1027" s="30">
        <v>112.87133799999999</v>
      </c>
      <c r="J1027" s="48">
        <f t="shared" si="293"/>
        <v>8.8213497378042405E-4</v>
      </c>
      <c r="L1027" s="30">
        <v>28.651810000000001</v>
      </c>
      <c r="M1027" s="19">
        <f t="shared" si="294"/>
        <v>3.3855205592436821E-3</v>
      </c>
      <c r="O1027" s="30">
        <v>57.02</v>
      </c>
      <c r="P1027" s="19">
        <f t="shared" si="295"/>
        <v>1.748749076574807E-2</v>
      </c>
      <c r="R1027" s="20">
        <f t="shared" si="285"/>
        <v>2.0215092846270089E-5</v>
      </c>
      <c r="S1027" s="20">
        <f t="shared" si="286"/>
        <v>5.5284663175346894E-5</v>
      </c>
      <c r="U1027" s="20">
        <f t="shared" si="296"/>
        <v>2.2903670347279009E-5</v>
      </c>
      <c r="V1027" s="20">
        <f t="shared" si="297"/>
        <v>4.0193191854132969E-5</v>
      </c>
      <c r="X1027" s="20">
        <f t="shared" si="287"/>
        <v>3.2282512301265199E-5</v>
      </c>
      <c r="Y1027" s="20">
        <f t="shared" si="288"/>
        <v>4.7022050252828677E-5</v>
      </c>
      <c r="AA1027" s="20">
        <f t="shared" si="298"/>
        <v>1.4193791375923884E-5</v>
      </c>
      <c r="AB1027" s="50">
        <f t="shared" si="299"/>
        <v>2.8737975615137136E-5</v>
      </c>
      <c r="AD1027" s="51">
        <f t="shared" si="300"/>
        <v>1.1329985235019582</v>
      </c>
      <c r="AE1027" s="21">
        <f t="shared" si="301"/>
        <v>0.7270224605810085</v>
      </c>
      <c r="AG1027" s="21">
        <f t="shared" si="289"/>
        <v>1.5969509784973204</v>
      </c>
      <c r="AH1027" s="21">
        <f t="shared" si="290"/>
        <v>0.85054421157796312</v>
      </c>
      <c r="AJ1027" s="21">
        <f t="shared" si="302"/>
        <v>0.70213832228541051</v>
      </c>
      <c r="AK1027" s="21">
        <f t="shared" si="303"/>
        <v>0.51981822741668193</v>
      </c>
    </row>
    <row r="1028" spans="1:37" ht="17" thickBot="1" x14ac:dyDescent="0.25">
      <c r="A1028" s="16">
        <v>42997</v>
      </c>
      <c r="B1028" s="16"/>
      <c r="C1028" s="17">
        <v>2504.75</v>
      </c>
      <c r="D1028" s="19">
        <f t="shared" si="291"/>
        <v>7.9912096693646184E-4</v>
      </c>
      <c r="F1028" s="67">
        <v>1440.4</v>
      </c>
      <c r="G1028" s="19">
        <f t="shared" si="292"/>
        <v>-4.7186832098133902E-4</v>
      </c>
      <c r="I1028" s="30">
        <v>112.77185799999999</v>
      </c>
      <c r="J1028" s="48">
        <f t="shared" si="293"/>
        <v>7.3486017602912845E-3</v>
      </c>
      <c r="L1028" s="30">
        <v>28.555136000000001</v>
      </c>
      <c r="M1028" s="19">
        <f t="shared" si="294"/>
        <v>-9.2272944721005778E-4</v>
      </c>
      <c r="O1028" s="30">
        <v>56.040000999999997</v>
      </c>
      <c r="P1028" s="19">
        <f t="shared" si="295"/>
        <v>-1.2475494341909199E-3</v>
      </c>
      <c r="R1028" s="20">
        <f t="shared" si="285"/>
        <v>2.0272989377104032E-5</v>
      </c>
      <c r="S1028" s="20">
        <f t="shared" si="286"/>
        <v>5.5746418150000178E-5</v>
      </c>
      <c r="U1028" s="20">
        <f t="shared" si="296"/>
        <v>2.2802387034416024E-5</v>
      </c>
      <c r="V1028" s="20">
        <f t="shared" si="297"/>
        <v>3.9953364624624576E-5</v>
      </c>
      <c r="X1028" s="20">
        <f t="shared" si="287"/>
        <v>3.2373134293420124E-5</v>
      </c>
      <c r="Y1028" s="20">
        <f t="shared" si="288"/>
        <v>4.7141164245854562E-5</v>
      </c>
      <c r="AA1028" s="20">
        <f t="shared" si="298"/>
        <v>1.4552049033031666E-5</v>
      </c>
      <c r="AB1028" s="50">
        <f t="shared" si="299"/>
        <v>2.9158245472807277E-5</v>
      </c>
      <c r="AD1028" s="51">
        <f t="shared" si="300"/>
        <v>1.124766881206412</v>
      </c>
      <c r="AE1028" s="21">
        <f t="shared" si="301"/>
        <v>0.71669832700496916</v>
      </c>
      <c r="AG1028" s="21">
        <f t="shared" si="289"/>
        <v>1.5968604181276684</v>
      </c>
      <c r="AH1028" s="21">
        <f t="shared" si="290"/>
        <v>0.84563575222015253</v>
      </c>
      <c r="AJ1028" s="21">
        <f t="shared" si="302"/>
        <v>0.71780479742501624</v>
      </c>
      <c r="AK1028" s="21">
        <f t="shared" si="303"/>
        <v>0.52305146124993118</v>
      </c>
    </row>
    <row r="1029" spans="1:37" ht="17" thickBot="1" x14ac:dyDescent="0.25">
      <c r="A1029" s="16">
        <v>42996</v>
      </c>
      <c r="B1029" s="16"/>
      <c r="C1029" s="17">
        <v>2502.75</v>
      </c>
      <c r="D1029" s="19">
        <f t="shared" si="291"/>
        <v>2.7043269230768718E-3</v>
      </c>
      <c r="F1029" s="67">
        <v>1441.08</v>
      </c>
      <c r="G1029" s="19">
        <f t="shared" si="292"/>
        <v>6.5446214666378122E-3</v>
      </c>
      <c r="I1029" s="30">
        <v>111.94918800000001</v>
      </c>
      <c r="J1029" s="48">
        <f t="shared" si="293"/>
        <v>2.0268521676238382E-2</v>
      </c>
      <c r="L1029" s="30">
        <v>28.581509</v>
      </c>
      <c r="M1029" s="19">
        <f t="shared" si="294"/>
        <v>2.4662946396629692E-3</v>
      </c>
      <c r="O1029" s="30">
        <v>56.110000999999997</v>
      </c>
      <c r="P1029" s="19">
        <f t="shared" si="295"/>
        <v>4.4754743201669278E-3</v>
      </c>
      <c r="R1029" s="20">
        <f t="shared" si="285"/>
        <v>2.0273244363315058E-5</v>
      </c>
      <c r="S1029" s="20">
        <f t="shared" si="286"/>
        <v>5.6038951873650615E-5</v>
      </c>
      <c r="U1029" s="20">
        <f t="shared" si="296"/>
        <v>2.2816841699280857E-5</v>
      </c>
      <c r="V1029" s="20">
        <f t="shared" si="297"/>
        <v>4.0469786961148443E-5</v>
      </c>
      <c r="X1029" s="20">
        <f t="shared" si="287"/>
        <v>3.2359000214143102E-5</v>
      </c>
      <c r="Y1029" s="20">
        <f t="shared" si="288"/>
        <v>4.6878401099310755E-5</v>
      </c>
      <c r="AA1029" s="20">
        <f t="shared" si="298"/>
        <v>1.453144462049097E-5</v>
      </c>
      <c r="AB1029" s="50">
        <f t="shared" si="299"/>
        <v>2.8636442579918279E-5</v>
      </c>
      <c r="AD1029" s="51">
        <f t="shared" si="300"/>
        <v>1.125465726668224</v>
      </c>
      <c r="AE1029" s="21">
        <f t="shared" si="301"/>
        <v>0.72217244627262989</v>
      </c>
      <c r="AG1029" s="21">
        <f t="shared" si="289"/>
        <v>1.5961431547038185</v>
      </c>
      <c r="AH1029" s="21">
        <f t="shared" si="290"/>
        <v>0.83653243916849329</v>
      </c>
      <c r="AJ1029" s="21">
        <f t="shared" si="302"/>
        <v>0.71677943402023914</v>
      </c>
      <c r="AK1029" s="21">
        <f t="shared" si="303"/>
        <v>0.51100960354297897</v>
      </c>
    </row>
    <row r="1030" spans="1:37" ht="17" thickBot="1" x14ac:dyDescent="0.25">
      <c r="A1030" s="16">
        <v>42993</v>
      </c>
      <c r="B1030" s="16"/>
      <c r="C1030" s="17">
        <v>2496</v>
      </c>
      <c r="D1030" s="19">
        <f t="shared" si="291"/>
        <v>-2.0028039254960106E-4</v>
      </c>
      <c r="F1030" s="67">
        <v>1431.71</v>
      </c>
      <c r="G1030" s="19">
        <f t="shared" si="292"/>
        <v>4.6946709519866126E-3</v>
      </c>
      <c r="I1030" s="30">
        <v>109.72521999999999</v>
      </c>
      <c r="J1030" s="48">
        <f t="shared" si="293"/>
        <v>7.3870680275991418E-3</v>
      </c>
      <c r="L1030" s="30">
        <v>28.511192000000001</v>
      </c>
      <c r="M1030" s="19">
        <f t="shared" si="294"/>
        <v>7.7665116399412426E-3</v>
      </c>
      <c r="O1030" s="30">
        <v>55.860000999999997</v>
      </c>
      <c r="P1030" s="19">
        <f t="shared" si="295"/>
        <v>-2.321860963677036E-3</v>
      </c>
      <c r="R1030" s="20">
        <f t="shared" si="285"/>
        <v>2.0234753873926572E-5</v>
      </c>
      <c r="S1030" s="20">
        <f t="shared" si="286"/>
        <v>5.5612296114887197E-5</v>
      </c>
      <c r="U1030" s="20">
        <f t="shared" si="296"/>
        <v>2.242331634970567E-5</v>
      </c>
      <c r="V1030" s="20">
        <f t="shared" si="297"/>
        <v>3.9259110727945569E-5</v>
      </c>
      <c r="X1030" s="20">
        <f t="shared" si="287"/>
        <v>3.243872300532073E-5</v>
      </c>
      <c r="Y1030" s="20">
        <f t="shared" si="288"/>
        <v>4.6712034917369109E-5</v>
      </c>
      <c r="AA1030" s="20">
        <f t="shared" si="298"/>
        <v>1.4102980382156215E-5</v>
      </c>
      <c r="AB1030" s="50">
        <f t="shared" si="299"/>
        <v>2.840823512698687E-5</v>
      </c>
      <c r="AD1030" s="51">
        <f t="shared" si="300"/>
        <v>1.1081585913727947</v>
      </c>
      <c r="AE1030" s="21">
        <f t="shared" si="301"/>
        <v>0.70594299229871316</v>
      </c>
      <c r="AG1030" s="21">
        <f t="shared" si="289"/>
        <v>1.6031192278112927</v>
      </c>
      <c r="AH1030" s="21">
        <f t="shared" si="290"/>
        <v>0.83995875338196069</v>
      </c>
      <c r="AJ1030" s="21">
        <f t="shared" si="302"/>
        <v>0.69696821962972155</v>
      </c>
      <c r="AK1030" s="21">
        <f t="shared" si="303"/>
        <v>0.51082650981177691</v>
      </c>
    </row>
    <row r="1031" spans="1:37" ht="17" thickBot="1" x14ac:dyDescent="0.25">
      <c r="A1031" s="16">
        <v>42992</v>
      </c>
      <c r="B1031" s="16"/>
      <c r="C1031" s="17">
        <v>2496.5</v>
      </c>
      <c r="D1031" s="19">
        <f t="shared" si="291"/>
        <v>0</v>
      </c>
      <c r="F1031" s="67">
        <v>1425.02</v>
      </c>
      <c r="G1031" s="19">
        <f t="shared" si="292"/>
        <v>-1.310542508532575E-3</v>
      </c>
      <c r="I1031" s="30">
        <v>108.920616</v>
      </c>
      <c r="J1031" s="48">
        <f t="shared" si="293"/>
        <v>7.1053134111669358E-3</v>
      </c>
      <c r="L1031" s="30">
        <v>28.291466</v>
      </c>
      <c r="M1031" s="19">
        <f t="shared" si="294"/>
        <v>3.1061411752308921E-4</v>
      </c>
      <c r="O1031" s="30">
        <v>55.990001999999997</v>
      </c>
      <c r="P1031" s="19">
        <f t="shared" si="295"/>
        <v>1.7867095391221888E-4</v>
      </c>
      <c r="R1031" s="20">
        <f t="shared" si="285"/>
        <v>2.0258949982976803E-5</v>
      </c>
      <c r="S1031" s="20">
        <f t="shared" si="286"/>
        <v>5.5586738510928605E-5</v>
      </c>
      <c r="U1031" s="20">
        <f t="shared" si="296"/>
        <v>2.2550589025392429E-5</v>
      </c>
      <c r="V1031" s="20">
        <f t="shared" si="297"/>
        <v>3.9241155471925081E-5</v>
      </c>
      <c r="X1031" s="20">
        <f t="shared" si="287"/>
        <v>3.254289706133672E-5</v>
      </c>
      <c r="Y1031" s="20">
        <f t="shared" si="288"/>
        <v>4.6419289594455238E-5</v>
      </c>
      <c r="AA1031" s="20">
        <f t="shared" si="298"/>
        <v>1.3559657704333829E-5</v>
      </c>
      <c r="AB1031" s="50">
        <f t="shared" si="299"/>
        <v>2.7337613219132583E-5</v>
      </c>
      <c r="AD1031" s="51">
        <f t="shared" si="300"/>
        <v>1.1131173651320154</v>
      </c>
      <c r="AE1031" s="21">
        <f t="shared" si="301"/>
        <v>0.70594455661776401</v>
      </c>
      <c r="AG1031" s="21">
        <f t="shared" si="289"/>
        <v>1.6063466807846347</v>
      </c>
      <c r="AH1031" s="21">
        <f t="shared" si="290"/>
        <v>0.83507848882569347</v>
      </c>
      <c r="AJ1031" s="21">
        <f t="shared" si="302"/>
        <v>0.66931690515686859</v>
      </c>
      <c r="AK1031" s="21">
        <f t="shared" si="303"/>
        <v>0.49180099339265759</v>
      </c>
    </row>
    <row r="1032" spans="1:37" ht="17" thickBot="1" x14ac:dyDescent="0.25">
      <c r="A1032" s="16">
        <v>42991</v>
      </c>
      <c r="B1032" s="16"/>
      <c r="C1032" s="17">
        <v>2496.5</v>
      </c>
      <c r="D1032" s="19">
        <f t="shared" si="291"/>
        <v>2.0032051282048435E-4</v>
      </c>
      <c r="F1032" s="67">
        <v>1426.89</v>
      </c>
      <c r="G1032" s="19">
        <f t="shared" si="292"/>
        <v>2.4096216261784154E-3</v>
      </c>
      <c r="I1032" s="30">
        <v>108.15216100000001</v>
      </c>
      <c r="J1032" s="48">
        <f t="shared" si="293"/>
        <v>-1.0831801852907774E-2</v>
      </c>
      <c r="L1032" s="30">
        <v>28.282681</v>
      </c>
      <c r="M1032" s="19">
        <f t="shared" si="294"/>
        <v>-7.0965505317305277E-3</v>
      </c>
      <c r="O1032" s="30">
        <v>55.98</v>
      </c>
      <c r="P1032" s="19">
        <f t="shared" si="295"/>
        <v>-7.1403070332032303E-4</v>
      </c>
      <c r="R1032" s="20">
        <f t="shared" ref="R1032:R1095" si="304">VAR(D1032:D1121)</f>
        <v>2.049903309945573E-5</v>
      </c>
      <c r="S1032" s="20">
        <f t="shared" ref="S1032:S1095" si="305">VAR(G1032:G1121)</f>
        <v>5.5907876011504742E-5</v>
      </c>
      <c r="U1032" s="20">
        <f t="shared" si="296"/>
        <v>2.2591979773932306E-5</v>
      </c>
      <c r="V1032" s="20">
        <f t="shared" si="297"/>
        <v>3.9345819130573839E-5</v>
      </c>
      <c r="X1032" s="20">
        <f t="shared" ref="X1032:X1095" si="306">COVAR(D1032:D1121,M1032:M1121)</f>
        <v>3.2891481012428138E-5</v>
      </c>
      <c r="Y1032" s="20">
        <f t="shared" ref="Y1032:Y1095" si="307">COVAR(G1032:G1121,M1032:M1121)</f>
        <v>4.6847111433102424E-5</v>
      </c>
      <c r="AA1032" s="20">
        <f t="shared" si="298"/>
        <v>1.3815234684920659E-5</v>
      </c>
      <c r="AB1032" s="50">
        <f t="shared" si="299"/>
        <v>2.7616337914420222E-5</v>
      </c>
      <c r="AD1032" s="51">
        <f t="shared" si="300"/>
        <v>1.1020997753563384</v>
      </c>
      <c r="AE1032" s="21">
        <f t="shared" si="301"/>
        <v>0.70376165108610533</v>
      </c>
      <c r="AG1032" s="21">
        <f t="shared" ref="AG1032:AG1095" si="308">X1032/R1032</f>
        <v>1.6045381678661439</v>
      </c>
      <c r="AH1032" s="21">
        <f t="shared" ref="AH1032:AH1095" si="309">Y1032/S1032</f>
        <v>0.8379340224526185</v>
      </c>
      <c r="AJ1032" s="21">
        <f t="shared" si="302"/>
        <v>0.67394567431024188</v>
      </c>
      <c r="AK1032" s="21">
        <f t="shared" si="303"/>
        <v>0.49396149316667515</v>
      </c>
    </row>
    <row r="1033" spans="1:37" ht="17" thickBot="1" x14ac:dyDescent="0.25">
      <c r="A1033" s="16">
        <v>42990</v>
      </c>
      <c r="B1033" s="16"/>
      <c r="C1033" s="17">
        <v>2496</v>
      </c>
      <c r="D1033" s="19">
        <f t="shared" ref="D1033:D1096" si="310">C1033/C1034 - 1</f>
        <v>3.417085427135591E-3</v>
      </c>
      <c r="F1033" s="67">
        <v>1423.46</v>
      </c>
      <c r="G1033" s="19">
        <f t="shared" ref="G1033:G1096" si="311">F1033/F1034 - 1</f>
        <v>6.0996727522035776E-3</v>
      </c>
      <c r="I1033" s="30">
        <v>109.336472</v>
      </c>
      <c r="J1033" s="48">
        <f t="shared" ref="J1033:J1096" si="312">I1033/I1034-1</f>
        <v>1.7413954374760676E-2</v>
      </c>
      <c r="L1033" s="30">
        <v>28.484825000000001</v>
      </c>
      <c r="M1033" s="19">
        <f t="shared" ref="M1033:M1096" si="313">L1033/L1034 - 1</f>
        <v>6.8345344847100531E-3</v>
      </c>
      <c r="O1033" s="30">
        <v>56.02</v>
      </c>
      <c r="P1033" s="19">
        <f t="shared" ref="P1033:P1096" si="314">O1033/O1034 - 1</f>
        <v>1.7857526079545494E-4</v>
      </c>
      <c r="R1033" s="20">
        <f t="shared" si="304"/>
        <v>2.0499909488396756E-5</v>
      </c>
      <c r="S1033" s="20">
        <f t="shared" si="305"/>
        <v>5.589435561153227E-5</v>
      </c>
      <c r="U1033" s="20">
        <f t="shared" ref="U1033:U1096" si="315">COVAR(D1033:D1122,J1033:J1122)</f>
        <v>2.2435999186148471E-5</v>
      </c>
      <c r="V1033" s="20">
        <f t="shared" ref="V1033:V1096" si="316">COVAR(G1033:G1122,J1033:J1122)</f>
        <v>4.0113946695234297E-5</v>
      </c>
      <c r="X1033" s="20">
        <f t="shared" si="306"/>
        <v>3.2860445280570907E-5</v>
      </c>
      <c r="Y1033" s="20">
        <f t="shared" si="307"/>
        <v>4.7033852970829549E-5</v>
      </c>
      <c r="AA1033" s="20">
        <f t="shared" ref="AA1033:AA1096" si="317">COVAR(D1033:D1122,P1033:P1122)</f>
        <v>1.3617084437862689E-5</v>
      </c>
      <c r="AB1033" s="50">
        <f t="shared" ref="AB1033:AB1096" si="318">COVAR(G1033:G1122,P1033:P1122)</f>
        <v>2.8481348259548336E-5</v>
      </c>
      <c r="AD1033" s="51">
        <f t="shared" ref="AD1033:AD1096" si="319">U1033/R1033</f>
        <v>1.0944438168786828</v>
      </c>
      <c r="AE1033" s="21">
        <f t="shared" ref="AE1033:AE1096" si="320">V1033/S1033</f>
        <v>0.71767437438634474</v>
      </c>
      <c r="AG1033" s="21">
        <f t="shared" si="308"/>
        <v>1.6029556276416923</v>
      </c>
      <c r="AH1033" s="21">
        <f t="shared" si="309"/>
        <v>0.8414776851121869</v>
      </c>
      <c r="AJ1033" s="21">
        <f t="shared" ref="AJ1033:AJ1096" si="321">AA1033/R1033</f>
        <v>0.66425095416007351</v>
      </c>
      <c r="AK1033" s="21">
        <f t="shared" ref="AK1033:AK1096" si="322">AB1033/S1033</f>
        <v>0.50955678704831497</v>
      </c>
    </row>
    <row r="1034" spans="1:37" ht="17" thickBot="1" x14ac:dyDescent="0.25">
      <c r="A1034" s="16">
        <v>42989</v>
      </c>
      <c r="B1034" s="16"/>
      <c r="C1034" s="17">
        <v>2487.5</v>
      </c>
      <c r="D1034" s="19">
        <f t="shared" si="310"/>
        <v>1.0152284263959421E-2</v>
      </c>
      <c r="F1034" s="67">
        <v>1414.83</v>
      </c>
      <c r="G1034" s="19">
        <f t="shared" si="311"/>
        <v>1.1004480395589544E-2</v>
      </c>
      <c r="I1034" s="30">
        <v>107.46508</v>
      </c>
      <c r="J1034" s="48">
        <f t="shared" si="312"/>
        <v>8.9119535074491107E-3</v>
      </c>
      <c r="L1034" s="30">
        <v>28.291466</v>
      </c>
      <c r="M1034" s="19">
        <f t="shared" si="313"/>
        <v>2.2553860929327207E-2</v>
      </c>
      <c r="O1034" s="30">
        <v>56.009998000000003</v>
      </c>
      <c r="P1034" s="19">
        <f t="shared" si="314"/>
        <v>6.649874310745485E-3</v>
      </c>
      <c r="R1034" s="20">
        <f t="shared" si="304"/>
        <v>2.0431128638364658E-5</v>
      </c>
      <c r="S1034" s="20">
        <f t="shared" si="305"/>
        <v>5.5944275709705173E-5</v>
      </c>
      <c r="U1034" s="20">
        <f t="shared" si="315"/>
        <v>2.1965040049451247E-5</v>
      </c>
      <c r="V1034" s="20">
        <f t="shared" si="316"/>
        <v>3.9223461195031106E-5</v>
      </c>
      <c r="X1034" s="20">
        <f t="shared" si="306"/>
        <v>3.2610681716330157E-5</v>
      </c>
      <c r="Y1034" s="20">
        <f t="shared" si="307"/>
        <v>4.6503966114644731E-5</v>
      </c>
      <c r="AA1034" s="20">
        <f t="shared" si="317"/>
        <v>1.4032053370132319E-5</v>
      </c>
      <c r="AB1034" s="50">
        <f t="shared" si="318"/>
        <v>3.0024245946277839E-5</v>
      </c>
      <c r="AD1034" s="51">
        <f t="shared" si="319"/>
        <v>1.0750771745524756</v>
      </c>
      <c r="AE1034" s="21">
        <f t="shared" si="320"/>
        <v>0.70111661465708541</v>
      </c>
      <c r="AG1034" s="21">
        <f t="shared" si="308"/>
        <v>1.596127276840462</v>
      </c>
      <c r="AH1034" s="21">
        <f t="shared" si="309"/>
        <v>0.83125512887062469</v>
      </c>
      <c r="AJ1034" s="21">
        <f t="shared" si="321"/>
        <v>0.68679775936526377</v>
      </c>
      <c r="AK1034" s="21">
        <f t="shared" si="322"/>
        <v>0.53668128803871984</v>
      </c>
    </row>
    <row r="1035" spans="1:37" ht="17" thickBot="1" x14ac:dyDescent="0.25">
      <c r="A1035" s="16">
        <v>42986</v>
      </c>
      <c r="B1035" s="16"/>
      <c r="C1035" s="17">
        <v>2462.5</v>
      </c>
      <c r="D1035" s="19">
        <f t="shared" si="310"/>
        <v>-1.6217311980539773E-3</v>
      </c>
      <c r="F1035" s="67">
        <v>1399.43</v>
      </c>
      <c r="G1035" s="19">
        <f t="shared" si="311"/>
        <v>5.4337334753729039E-4</v>
      </c>
      <c r="I1035" s="30">
        <v>106.515816</v>
      </c>
      <c r="J1035" s="48">
        <f t="shared" si="312"/>
        <v>4.2456786103572952E-4</v>
      </c>
      <c r="L1035" s="30">
        <v>27.667458</v>
      </c>
      <c r="M1035" s="19">
        <f t="shared" si="313"/>
        <v>-8.8160070251201983E-3</v>
      </c>
      <c r="O1035" s="30">
        <v>55.639999000000003</v>
      </c>
      <c r="P1035" s="19">
        <f t="shared" si="314"/>
        <v>1.3478997687468297E-2</v>
      </c>
      <c r="R1035" s="20">
        <f t="shared" si="304"/>
        <v>1.9375690176792372E-5</v>
      </c>
      <c r="S1035" s="20">
        <f t="shared" si="305"/>
        <v>5.49681237314476E-5</v>
      </c>
      <c r="U1035" s="20">
        <f t="shared" si="315"/>
        <v>2.1266662021571585E-5</v>
      </c>
      <c r="V1035" s="20">
        <f t="shared" si="316"/>
        <v>3.8783133592876071E-5</v>
      </c>
      <c r="X1035" s="20">
        <f t="shared" si="306"/>
        <v>3.001833499758626E-5</v>
      </c>
      <c r="Y1035" s="20">
        <f t="shared" si="307"/>
        <v>4.3145206895008322E-5</v>
      </c>
      <c r="AA1035" s="20">
        <f t="shared" si="317"/>
        <v>1.3506008591036049E-5</v>
      </c>
      <c r="AB1035" s="50">
        <f t="shared" si="318"/>
        <v>2.9263551603004976E-5</v>
      </c>
      <c r="AD1035" s="51">
        <f t="shared" si="319"/>
        <v>1.0975950702929882</v>
      </c>
      <c r="AE1035" s="21">
        <f t="shared" si="320"/>
        <v>0.7055568020177484</v>
      </c>
      <c r="AG1035" s="21">
        <f t="shared" si="308"/>
        <v>1.5492782307977515</v>
      </c>
      <c r="AH1035" s="21">
        <f t="shared" si="309"/>
        <v>0.78491321817347548</v>
      </c>
      <c r="AJ1035" s="21">
        <f t="shared" si="321"/>
        <v>0.69705948370361259</v>
      </c>
      <c r="AK1035" s="21">
        <f t="shared" si="322"/>
        <v>0.53237312130163028</v>
      </c>
    </row>
    <row r="1036" spans="1:37" ht="17" thickBot="1" x14ac:dyDescent="0.25">
      <c r="A1036" s="16">
        <v>42985</v>
      </c>
      <c r="B1036" s="16"/>
      <c r="C1036" s="17">
        <v>2466.5</v>
      </c>
      <c r="D1036" s="19">
        <f t="shared" si="310"/>
        <v>4.055972419387821E-4</v>
      </c>
      <c r="F1036" s="67">
        <v>1398.67</v>
      </c>
      <c r="G1036" s="19">
        <f t="shared" si="311"/>
        <v>-2.5174725431464928E-3</v>
      </c>
      <c r="I1036" s="30">
        <v>106.470612</v>
      </c>
      <c r="J1036" s="48">
        <f t="shared" si="312"/>
        <v>6.7532833872980813E-3</v>
      </c>
      <c r="L1036" s="30">
        <v>27.913544000000002</v>
      </c>
      <c r="M1036" s="19">
        <f t="shared" si="313"/>
        <v>-3.451632394955606E-3</v>
      </c>
      <c r="O1036" s="30">
        <v>54.900002000000001</v>
      </c>
      <c r="P1036" s="19">
        <f t="shared" si="314"/>
        <v>-2.1809887313704035E-3</v>
      </c>
      <c r="R1036" s="20">
        <f t="shared" si="304"/>
        <v>1.939276127899054E-5</v>
      </c>
      <c r="S1036" s="20">
        <f t="shared" si="305"/>
        <v>5.5241041086440126E-5</v>
      </c>
      <c r="U1036" s="20">
        <f t="shared" si="315"/>
        <v>2.1126227018467163E-5</v>
      </c>
      <c r="V1036" s="20">
        <f t="shared" si="316"/>
        <v>3.8555916618586391E-5</v>
      </c>
      <c r="X1036" s="20">
        <f t="shared" si="306"/>
        <v>2.9776198532900326E-5</v>
      </c>
      <c r="Y1036" s="20">
        <f t="shared" si="307"/>
        <v>4.3068731486923247E-5</v>
      </c>
      <c r="AA1036" s="20">
        <f t="shared" si="317"/>
        <v>1.4033154769251827E-5</v>
      </c>
      <c r="AB1036" s="50">
        <f t="shared" si="318"/>
        <v>2.9771128053129444E-5</v>
      </c>
      <c r="AD1036" s="51">
        <f t="shared" si="319"/>
        <v>1.089387257159433</v>
      </c>
      <c r="AE1036" s="21">
        <f t="shared" si="320"/>
        <v>0.69795782013331042</v>
      </c>
      <c r="AG1036" s="21">
        <f t="shared" si="308"/>
        <v>1.5354285088405049</v>
      </c>
      <c r="AH1036" s="21">
        <f t="shared" si="309"/>
        <v>0.77965097398381977</v>
      </c>
      <c r="AJ1036" s="21">
        <f t="shared" si="321"/>
        <v>0.72362850072593177</v>
      </c>
      <c r="AK1036" s="21">
        <f t="shared" si="322"/>
        <v>0.53893133560868545</v>
      </c>
    </row>
    <row r="1037" spans="1:37" ht="17" thickBot="1" x14ac:dyDescent="0.25">
      <c r="A1037" s="16">
        <v>42984</v>
      </c>
      <c r="B1037" s="16"/>
      <c r="C1037" s="17">
        <v>2465.5</v>
      </c>
      <c r="D1037" s="19">
        <f t="shared" si="310"/>
        <v>2.3376359386115819E-3</v>
      </c>
      <c r="F1037" s="67">
        <v>1402.2</v>
      </c>
      <c r="G1037" s="19">
        <f t="shared" si="311"/>
        <v>1.8147264335623969E-3</v>
      </c>
      <c r="I1037" s="30">
        <v>105.756409</v>
      </c>
      <c r="J1037" s="48">
        <f t="shared" si="312"/>
        <v>-1.1158200088235759E-2</v>
      </c>
      <c r="L1037" s="30">
        <v>28.010224999999998</v>
      </c>
      <c r="M1037" s="19">
        <f t="shared" si="313"/>
        <v>7.9063337606255502E-3</v>
      </c>
      <c r="O1037" s="30">
        <v>55.02</v>
      </c>
      <c r="P1037" s="19">
        <f t="shared" si="314"/>
        <v>2.8219062912317794E-2</v>
      </c>
      <c r="R1037" s="20">
        <f t="shared" si="304"/>
        <v>1.9474309577552311E-5</v>
      </c>
      <c r="S1037" s="20">
        <f t="shared" si="305"/>
        <v>5.6722258856545428E-5</v>
      </c>
      <c r="U1037" s="20">
        <f t="shared" si="315"/>
        <v>2.1297088888538816E-5</v>
      </c>
      <c r="V1037" s="20">
        <f t="shared" si="316"/>
        <v>3.9445606066608174E-5</v>
      </c>
      <c r="X1037" s="20">
        <f t="shared" si="306"/>
        <v>2.9477093209402584E-5</v>
      </c>
      <c r="Y1037" s="20">
        <f t="shared" si="307"/>
        <v>4.1681725528723528E-5</v>
      </c>
      <c r="AA1037" s="20">
        <f t="shared" si="317"/>
        <v>1.3869109440315865E-5</v>
      </c>
      <c r="AB1037" s="50">
        <f t="shared" si="318"/>
        <v>2.8933407804252212E-5</v>
      </c>
      <c r="AD1037" s="51">
        <f t="shared" si="319"/>
        <v>1.0935991750427747</v>
      </c>
      <c r="AE1037" s="21">
        <f t="shared" si="320"/>
        <v>0.69541669993024924</v>
      </c>
      <c r="AG1037" s="21">
        <f t="shared" si="308"/>
        <v>1.5136399620236243</v>
      </c>
      <c r="AH1037" s="21">
        <f t="shared" si="309"/>
        <v>0.73483895685712264</v>
      </c>
      <c r="AJ1037" s="21">
        <f t="shared" si="321"/>
        <v>0.71217464142105147</v>
      </c>
      <c r="AK1037" s="21">
        <f t="shared" si="322"/>
        <v>0.51008913233562914</v>
      </c>
    </row>
    <row r="1038" spans="1:37" ht="17" thickBot="1" x14ac:dyDescent="0.25">
      <c r="A1038" s="16">
        <v>42983</v>
      </c>
      <c r="B1038" s="16"/>
      <c r="C1038" s="17">
        <v>2459.75</v>
      </c>
      <c r="D1038" s="19">
        <f t="shared" si="310"/>
        <v>-5.8603617257755314E-3</v>
      </c>
      <c r="F1038" s="67">
        <v>1399.66</v>
      </c>
      <c r="G1038" s="19">
        <f t="shared" si="311"/>
        <v>-9.8403333404075699E-3</v>
      </c>
      <c r="I1038" s="30">
        <v>106.949776</v>
      </c>
      <c r="J1038" s="48">
        <f t="shared" si="312"/>
        <v>1.6917342909938959E-4</v>
      </c>
      <c r="L1038" s="30">
        <v>27.790503999999999</v>
      </c>
      <c r="M1038" s="19">
        <f t="shared" si="313"/>
        <v>-2.105262305055533E-2</v>
      </c>
      <c r="O1038" s="30">
        <v>53.509998000000003</v>
      </c>
      <c r="P1038" s="19">
        <f t="shared" si="314"/>
        <v>-2.2376095051722666E-3</v>
      </c>
      <c r="R1038" s="20">
        <f t="shared" si="304"/>
        <v>1.9447094507983347E-5</v>
      </c>
      <c r="S1038" s="20">
        <f t="shared" si="305"/>
        <v>5.6706371281548531E-5</v>
      </c>
      <c r="U1038" s="20">
        <f t="shared" si="315"/>
        <v>2.1301007906698247E-5</v>
      </c>
      <c r="V1038" s="20">
        <f t="shared" si="316"/>
        <v>4.0060834748463812E-5</v>
      </c>
      <c r="X1038" s="20">
        <f t="shared" si="306"/>
        <v>2.9440699924550226E-5</v>
      </c>
      <c r="Y1038" s="20">
        <f t="shared" si="307"/>
        <v>4.1319878218723596E-5</v>
      </c>
      <c r="AA1038" s="20">
        <f t="shared" si="317"/>
        <v>1.3544765547824321E-5</v>
      </c>
      <c r="AB1038" s="50">
        <f t="shared" si="318"/>
        <v>2.8067938272272608E-5</v>
      </c>
      <c r="AD1038" s="51">
        <f t="shared" si="319"/>
        <v>1.0953311250662066</v>
      </c>
      <c r="AE1038" s="21">
        <f t="shared" si="320"/>
        <v>0.70646091158894264</v>
      </c>
      <c r="AG1038" s="21">
        <f t="shared" si="308"/>
        <v>1.5138868128842764</v>
      </c>
      <c r="AH1038" s="21">
        <f t="shared" si="309"/>
        <v>0.72866376890119422</v>
      </c>
      <c r="AJ1038" s="21">
        <f t="shared" si="321"/>
        <v>0.69649301813512421</v>
      </c>
      <c r="AK1038" s="21">
        <f t="shared" si="322"/>
        <v>0.49496974745420763</v>
      </c>
    </row>
    <row r="1039" spans="1:37" ht="17" thickBot="1" x14ac:dyDescent="0.25">
      <c r="A1039" s="16">
        <v>42979</v>
      </c>
      <c r="B1039" s="16"/>
      <c r="C1039" s="17">
        <v>2474.25</v>
      </c>
      <c r="D1039" s="19">
        <f t="shared" si="310"/>
        <v>1.7206477732794045E-3</v>
      </c>
      <c r="F1039" s="67">
        <v>1413.57</v>
      </c>
      <c r="G1039" s="19">
        <f t="shared" si="311"/>
        <v>5.8991802345440547E-3</v>
      </c>
      <c r="I1039" s="30">
        <v>106.931686</v>
      </c>
      <c r="J1039" s="48">
        <f t="shared" si="312"/>
        <v>6.7241769222858849E-3</v>
      </c>
      <c r="L1039" s="30">
        <v>28.388148999999999</v>
      </c>
      <c r="M1039" s="19">
        <f t="shared" si="313"/>
        <v>2.7943366791192137E-3</v>
      </c>
      <c r="O1039" s="30">
        <v>53.630001</v>
      </c>
      <c r="P1039" s="19">
        <f t="shared" si="314"/>
        <v>-1.30353815077211E-3</v>
      </c>
      <c r="R1039" s="20">
        <f t="shared" si="304"/>
        <v>1.9034724844971501E-5</v>
      </c>
      <c r="S1039" s="20">
        <f t="shared" si="305"/>
        <v>5.6026037731780925E-5</v>
      </c>
      <c r="U1039" s="20">
        <f t="shared" si="315"/>
        <v>2.1194099386121268E-5</v>
      </c>
      <c r="V1039" s="20">
        <f t="shared" si="316"/>
        <v>3.9966218301565819E-5</v>
      </c>
      <c r="X1039" s="20">
        <f t="shared" si="306"/>
        <v>2.800495847894083E-5</v>
      </c>
      <c r="Y1039" s="20">
        <f t="shared" si="307"/>
        <v>3.9042814709024063E-5</v>
      </c>
      <c r="AA1039" s="20">
        <f t="shared" si="317"/>
        <v>1.2945412361584571E-5</v>
      </c>
      <c r="AB1039" s="50">
        <f t="shared" si="318"/>
        <v>2.8697741474410089E-5</v>
      </c>
      <c r="AD1039" s="51">
        <f t="shared" si="319"/>
        <v>1.1134439588035454</v>
      </c>
      <c r="AE1039" s="21">
        <f t="shared" si="320"/>
        <v>0.7133507904467582</v>
      </c>
      <c r="AG1039" s="21">
        <f t="shared" si="308"/>
        <v>1.4712562806674372</v>
      </c>
      <c r="AH1039" s="21">
        <f t="shared" si="309"/>
        <v>0.69686910389661405</v>
      </c>
      <c r="AJ1039" s="21">
        <f t="shared" si="321"/>
        <v>0.68009453601344949</v>
      </c>
      <c r="AK1039" s="21">
        <f t="shared" si="322"/>
        <v>0.51222150693214585</v>
      </c>
    </row>
    <row r="1040" spans="1:37" ht="17" thickBot="1" x14ac:dyDescent="0.25">
      <c r="A1040" s="16">
        <v>42978</v>
      </c>
      <c r="B1040" s="16"/>
      <c r="C1040" s="17">
        <v>2470</v>
      </c>
      <c r="D1040" s="19">
        <f t="shared" si="310"/>
        <v>5.8027079303675233E-3</v>
      </c>
      <c r="F1040" s="67">
        <v>1405.28</v>
      </c>
      <c r="G1040" s="19">
        <f t="shared" si="311"/>
        <v>1.0033637121582339E-2</v>
      </c>
      <c r="I1040" s="30">
        <v>106.217461</v>
      </c>
      <c r="J1040" s="48">
        <f t="shared" si="312"/>
        <v>-5.1057797398423865E-4</v>
      </c>
      <c r="L1040" s="30">
        <v>28.309044</v>
      </c>
      <c r="M1040" s="19">
        <f t="shared" si="313"/>
        <v>6.8770853569661838E-3</v>
      </c>
      <c r="O1040" s="30">
        <v>53.700001</v>
      </c>
      <c r="P1040" s="19">
        <f t="shared" si="314"/>
        <v>8.2614160068124054E-3</v>
      </c>
      <c r="R1040" s="20">
        <f t="shared" si="304"/>
        <v>1.9405633785868122E-5</v>
      </c>
      <c r="S1040" s="20">
        <f t="shared" si="305"/>
        <v>5.6622480272274947E-5</v>
      </c>
      <c r="U1040" s="20">
        <f t="shared" si="315"/>
        <v>2.6140788311444249E-5</v>
      </c>
      <c r="V1040" s="20">
        <f t="shared" si="316"/>
        <v>4.7606912269082871E-5</v>
      </c>
      <c r="X1040" s="20">
        <f t="shared" si="306"/>
        <v>2.8250272885532329E-5</v>
      </c>
      <c r="Y1040" s="20">
        <f t="shared" si="307"/>
        <v>3.9305447639112224E-5</v>
      </c>
      <c r="AA1040" s="20">
        <f t="shared" si="317"/>
        <v>1.218461114552597E-5</v>
      </c>
      <c r="AB1040" s="50">
        <f t="shared" si="318"/>
        <v>2.7643614567908424E-5</v>
      </c>
      <c r="AD1040" s="51">
        <f t="shared" si="319"/>
        <v>1.3470721234820431</v>
      </c>
      <c r="AE1040" s="21">
        <f t="shared" si="320"/>
        <v>0.84077758586625306</v>
      </c>
      <c r="AG1040" s="21">
        <f t="shared" si="308"/>
        <v>1.4557768737295862</v>
      </c>
      <c r="AH1040" s="21">
        <f t="shared" si="309"/>
        <v>0.69416683003125235</v>
      </c>
      <c r="AJ1040" s="21">
        <f t="shared" si="321"/>
        <v>0.62789039925092471</v>
      </c>
      <c r="AK1040" s="21">
        <f t="shared" si="322"/>
        <v>0.48820917831541988</v>
      </c>
    </row>
    <row r="1041" spans="1:37" ht="17" thickBot="1" x14ac:dyDescent="0.25">
      <c r="A1041" s="16">
        <v>42977</v>
      </c>
      <c r="B1041" s="16"/>
      <c r="C1041" s="17">
        <v>2455.75</v>
      </c>
      <c r="D1041" s="19">
        <f t="shared" si="310"/>
        <v>3.5758071107478973E-3</v>
      </c>
      <c r="F1041" s="67">
        <v>1391.32</v>
      </c>
      <c r="G1041" s="19">
        <f t="shared" si="311"/>
        <v>5.5215078630896919E-3</v>
      </c>
      <c r="I1041" s="30">
        <v>106.271721</v>
      </c>
      <c r="J1041" s="48">
        <f t="shared" si="312"/>
        <v>1.327476184543297E-2</v>
      </c>
      <c r="L1041" s="30">
        <v>28.115690000000001</v>
      </c>
      <c r="M1041" s="19">
        <f t="shared" si="313"/>
        <v>1.6200693247641285E-2</v>
      </c>
      <c r="O1041" s="30">
        <v>53.259998000000003</v>
      </c>
      <c r="P1041" s="19">
        <f t="shared" si="314"/>
        <v>3.2020719532868114E-3</v>
      </c>
      <c r="R1041" s="20">
        <f t="shared" si="304"/>
        <v>2.0017863808841583E-5</v>
      </c>
      <c r="S1041" s="20">
        <f t="shared" si="305"/>
        <v>5.7415350832607118E-5</v>
      </c>
      <c r="U1041" s="20">
        <f t="shared" si="315"/>
        <v>2.8734698143111386E-5</v>
      </c>
      <c r="V1041" s="20">
        <f t="shared" si="316"/>
        <v>5.1393937682611198E-5</v>
      </c>
      <c r="X1041" s="20">
        <f t="shared" si="306"/>
        <v>2.9266745252483007E-5</v>
      </c>
      <c r="Y1041" s="20">
        <f t="shared" si="307"/>
        <v>4.0577177865093105E-5</v>
      </c>
      <c r="AA1041" s="20">
        <f t="shared" si="317"/>
        <v>1.3193443595667234E-5</v>
      </c>
      <c r="AB1041" s="50">
        <f t="shared" si="318"/>
        <v>2.8931595304170079E-5</v>
      </c>
      <c r="AD1041" s="51">
        <f t="shared" si="319"/>
        <v>1.435452774457368</v>
      </c>
      <c r="AE1041" s="21">
        <f t="shared" si="320"/>
        <v>0.89512537914204893</v>
      </c>
      <c r="AG1041" s="21">
        <f t="shared" si="308"/>
        <v>1.4620313901604394</v>
      </c>
      <c r="AH1041" s="21">
        <f t="shared" si="309"/>
        <v>0.70673046975528819</v>
      </c>
      <c r="AJ1041" s="21">
        <f t="shared" si="321"/>
        <v>0.6590834927071435</v>
      </c>
      <c r="AK1041" s="21">
        <f t="shared" si="322"/>
        <v>0.50390000034170923</v>
      </c>
    </row>
    <row r="1042" spans="1:37" ht="17" thickBot="1" x14ac:dyDescent="0.25">
      <c r="A1042" s="16">
        <v>42976</v>
      </c>
      <c r="B1042" s="16"/>
      <c r="C1042" s="17">
        <v>2447</v>
      </c>
      <c r="D1042" s="19">
        <f t="shared" si="310"/>
        <v>1.3299232736572186E-3</v>
      </c>
      <c r="F1042" s="67">
        <v>1383.68</v>
      </c>
      <c r="G1042" s="19">
        <f t="shared" si="311"/>
        <v>1.049029466876128E-3</v>
      </c>
      <c r="I1042" s="30">
        <v>104.879471</v>
      </c>
      <c r="J1042" s="48">
        <f t="shared" si="312"/>
        <v>8.1688232965766439E-3</v>
      </c>
      <c r="L1042" s="30">
        <v>27.667458</v>
      </c>
      <c r="M1042" s="19">
        <f t="shared" si="313"/>
        <v>-1.9021517388086995E-3</v>
      </c>
      <c r="O1042" s="30">
        <v>53.09</v>
      </c>
      <c r="P1042" s="19">
        <f t="shared" si="314"/>
        <v>-2.2551964340385977E-3</v>
      </c>
      <c r="R1042" s="20">
        <f t="shared" si="304"/>
        <v>1.9974591454322051E-5</v>
      </c>
      <c r="S1042" s="20">
        <f t="shared" si="305"/>
        <v>5.7195296033834772E-5</v>
      </c>
      <c r="U1042" s="20">
        <f t="shared" si="315"/>
        <v>2.8528000437792081E-5</v>
      </c>
      <c r="V1042" s="20">
        <f t="shared" si="316"/>
        <v>5.095968065369327E-5</v>
      </c>
      <c r="X1042" s="20">
        <f t="shared" si="306"/>
        <v>2.870563733310999E-5</v>
      </c>
      <c r="Y1042" s="20">
        <f t="shared" si="307"/>
        <v>3.9588176537334733E-5</v>
      </c>
      <c r="AA1042" s="20">
        <f t="shared" si="317"/>
        <v>1.3701306719332393E-5</v>
      </c>
      <c r="AB1042" s="50">
        <f t="shared" si="318"/>
        <v>2.9591352227789258E-5</v>
      </c>
      <c r="AD1042" s="51">
        <f t="shared" si="319"/>
        <v>1.4282144645125778</v>
      </c>
      <c r="AE1042" s="21">
        <f t="shared" si="320"/>
        <v>0.89097677934121144</v>
      </c>
      <c r="AG1042" s="21">
        <f t="shared" si="308"/>
        <v>1.4371076073697986</v>
      </c>
      <c r="AH1042" s="21">
        <f t="shared" si="309"/>
        <v>0.69215790952311407</v>
      </c>
      <c r="AJ1042" s="21">
        <f t="shared" si="321"/>
        <v>0.68593676875267151</v>
      </c>
      <c r="AK1042" s="21">
        <f t="shared" si="322"/>
        <v>0.51737388001775586</v>
      </c>
    </row>
    <row r="1043" spans="1:37" ht="17" thickBot="1" x14ac:dyDescent="0.25">
      <c r="A1043" s="16">
        <v>42975</v>
      </c>
      <c r="B1043" s="16"/>
      <c r="C1043" s="17">
        <v>2443.75</v>
      </c>
      <c r="D1043" s="19">
        <f t="shared" si="310"/>
        <v>5.1177072671437784E-4</v>
      </c>
      <c r="F1043" s="67">
        <v>1382.23</v>
      </c>
      <c r="G1043" s="19">
        <f t="shared" si="311"/>
        <v>3.4701804058223651E-3</v>
      </c>
      <c r="I1043" s="30">
        <v>104.02967099999999</v>
      </c>
      <c r="J1043" s="48">
        <f t="shared" si="312"/>
        <v>-2.4273896120516891E-3</v>
      </c>
      <c r="L1043" s="30">
        <v>27.720186000000002</v>
      </c>
      <c r="M1043" s="19">
        <f t="shared" si="313"/>
        <v>3.1805894978191862E-3</v>
      </c>
      <c r="O1043" s="30">
        <v>53.209999000000003</v>
      </c>
      <c r="P1043" s="19">
        <f t="shared" si="314"/>
        <v>8.5292080564520756E-3</v>
      </c>
      <c r="R1043" s="20">
        <f t="shared" si="304"/>
        <v>2.0570945706743579E-5</v>
      </c>
      <c r="S1043" s="20">
        <f t="shared" si="305"/>
        <v>5.8901853705906624E-5</v>
      </c>
      <c r="U1043" s="20">
        <f t="shared" si="315"/>
        <v>2.9993449560750143E-5</v>
      </c>
      <c r="V1043" s="20">
        <f t="shared" si="316"/>
        <v>5.3458716010987353E-5</v>
      </c>
      <c r="X1043" s="20">
        <f t="shared" si="306"/>
        <v>2.9190586568461669E-5</v>
      </c>
      <c r="Y1043" s="20">
        <f t="shared" si="307"/>
        <v>4.0397082115526909E-5</v>
      </c>
      <c r="AA1043" s="20">
        <f t="shared" si="317"/>
        <v>1.3991104721942437E-5</v>
      </c>
      <c r="AB1043" s="50">
        <f t="shared" si="318"/>
        <v>3.0057315140157792E-5</v>
      </c>
      <c r="AD1043" s="51">
        <f t="shared" si="319"/>
        <v>1.4580491333909686</v>
      </c>
      <c r="AE1043" s="21">
        <f t="shared" si="320"/>
        <v>0.90758970469594169</v>
      </c>
      <c r="AG1043" s="21">
        <f t="shared" si="308"/>
        <v>1.4190201551546751</v>
      </c>
      <c r="AH1043" s="21">
        <f t="shared" si="309"/>
        <v>0.6858371948228843</v>
      </c>
      <c r="AJ1043" s="21">
        <f t="shared" si="321"/>
        <v>0.68013911083124701</v>
      </c>
      <c r="AK1043" s="21">
        <f t="shared" si="322"/>
        <v>0.51029489309847764</v>
      </c>
    </row>
    <row r="1044" spans="1:37" ht="17" thickBot="1" x14ac:dyDescent="0.25">
      <c r="A1044" s="16">
        <v>42972</v>
      </c>
      <c r="B1044" s="16"/>
      <c r="C1044" s="17">
        <v>2442.5</v>
      </c>
      <c r="D1044" s="19">
        <f t="shared" si="310"/>
        <v>7.1699272764513822E-4</v>
      </c>
      <c r="F1044" s="67">
        <v>1377.45</v>
      </c>
      <c r="G1044" s="19">
        <f t="shared" si="311"/>
        <v>2.5984802166127974E-3</v>
      </c>
      <c r="I1044" s="30">
        <v>104.28280599999999</v>
      </c>
      <c r="J1044" s="48">
        <f t="shared" si="312"/>
        <v>4.966093088483392E-3</v>
      </c>
      <c r="L1044" s="30">
        <v>27.632299</v>
      </c>
      <c r="M1044" s="19">
        <f t="shared" si="313"/>
        <v>6.4019392986525148E-3</v>
      </c>
      <c r="O1044" s="30">
        <v>52.759998000000003</v>
      </c>
      <c r="P1044" s="19">
        <f t="shared" si="314"/>
        <v>1.1384629764998877E-3</v>
      </c>
      <c r="R1044" s="20">
        <f t="shared" si="304"/>
        <v>2.0616267953040016E-5</v>
      </c>
      <c r="S1044" s="20">
        <f t="shared" si="305"/>
        <v>5.8931584965380627E-5</v>
      </c>
      <c r="U1044" s="20">
        <f t="shared" si="315"/>
        <v>3.0267688041264781E-5</v>
      </c>
      <c r="V1044" s="20">
        <f t="shared" si="316"/>
        <v>5.3137442129444021E-5</v>
      </c>
      <c r="X1044" s="20">
        <f t="shared" si="306"/>
        <v>2.9199137712487789E-5</v>
      </c>
      <c r="Y1044" s="20">
        <f t="shared" si="307"/>
        <v>4.0255692627004009E-5</v>
      </c>
      <c r="AA1044" s="20">
        <f t="shared" si="317"/>
        <v>1.400344657380948E-5</v>
      </c>
      <c r="AB1044" s="50">
        <f t="shared" si="318"/>
        <v>2.979889816242606E-5</v>
      </c>
      <c r="AD1044" s="51">
        <f t="shared" si="319"/>
        <v>1.4681458404697147</v>
      </c>
      <c r="AE1044" s="21">
        <f t="shared" si="320"/>
        <v>0.90168017983326976</v>
      </c>
      <c r="AG1044" s="21">
        <f t="shared" si="308"/>
        <v>1.4163153961230004</v>
      </c>
      <c r="AH1044" s="21">
        <f t="shared" si="309"/>
        <v>0.68309197267733801</v>
      </c>
      <c r="AJ1044" s="21">
        <f t="shared" si="321"/>
        <v>0.6792425576591602</v>
      </c>
      <c r="AK1044" s="21">
        <f t="shared" si="322"/>
        <v>0.50565241338632638</v>
      </c>
    </row>
    <row r="1045" spans="1:37" ht="17" thickBot="1" x14ac:dyDescent="0.25">
      <c r="A1045" s="16">
        <v>42971</v>
      </c>
      <c r="B1045" s="16"/>
      <c r="C1045" s="17">
        <v>2440.75</v>
      </c>
      <c r="D1045" s="19">
        <f t="shared" si="310"/>
        <v>-3.0718820397301894E-4</v>
      </c>
      <c r="F1045" s="67">
        <v>1373.88</v>
      </c>
      <c r="G1045" s="19">
        <f t="shared" si="311"/>
        <v>3.0224714179334367E-3</v>
      </c>
      <c r="I1045" s="30">
        <v>103.767487</v>
      </c>
      <c r="J1045" s="48">
        <f t="shared" si="312"/>
        <v>2.6152792458122853E-4</v>
      </c>
      <c r="L1045" s="30">
        <v>27.456524000000002</v>
      </c>
      <c r="M1045" s="19">
        <f t="shared" si="313"/>
        <v>1.0349332948866419E-2</v>
      </c>
      <c r="O1045" s="30">
        <v>52.700001</v>
      </c>
      <c r="P1045" s="19">
        <f t="shared" si="314"/>
        <v>1.3300398759255039E-3</v>
      </c>
      <c r="R1045" s="20">
        <f t="shared" si="304"/>
        <v>2.0776363431730188E-5</v>
      </c>
      <c r="S1045" s="20">
        <f t="shared" si="305"/>
        <v>5.8865491701458175E-5</v>
      </c>
      <c r="U1045" s="20">
        <f t="shared" si="315"/>
        <v>3.0253981251443672E-5</v>
      </c>
      <c r="V1045" s="20">
        <f t="shared" si="316"/>
        <v>5.3070530186821256E-5</v>
      </c>
      <c r="X1045" s="20">
        <f t="shared" si="306"/>
        <v>2.9092529506336932E-5</v>
      </c>
      <c r="Y1045" s="20">
        <f t="shared" si="307"/>
        <v>4.0082492599911952E-5</v>
      </c>
      <c r="AA1045" s="20">
        <f t="shared" si="317"/>
        <v>1.419737697315059E-5</v>
      </c>
      <c r="AB1045" s="50">
        <f t="shared" si="318"/>
        <v>2.9805394342565641E-5</v>
      </c>
      <c r="AD1045" s="51">
        <f t="shared" si="319"/>
        <v>1.4561730858654034</v>
      </c>
      <c r="AE1045" s="21">
        <f t="shared" si="320"/>
        <v>0.90155588024259437</v>
      </c>
      <c r="AG1045" s="21">
        <f t="shared" si="308"/>
        <v>1.4002705334806613</v>
      </c>
      <c r="AH1045" s="21">
        <f t="shared" si="309"/>
        <v>0.68091663623900478</v>
      </c>
      <c r="AJ1045" s="21">
        <f t="shared" si="321"/>
        <v>0.68334273318823435</v>
      </c>
      <c r="AK1045" s="21">
        <f t="shared" si="322"/>
        <v>0.50633050843652971</v>
      </c>
    </row>
    <row r="1046" spans="1:37" ht="17" thickBot="1" x14ac:dyDescent="0.25">
      <c r="A1046" s="16">
        <v>42970</v>
      </c>
      <c r="B1046" s="16"/>
      <c r="C1046" s="17">
        <v>2441.5</v>
      </c>
      <c r="D1046" s="19">
        <f t="shared" si="310"/>
        <v>-4.5866884109673212E-3</v>
      </c>
      <c r="F1046" s="67">
        <v>1369.74</v>
      </c>
      <c r="G1046" s="19">
        <f t="shared" si="311"/>
        <v>-1.3123933680387889E-3</v>
      </c>
      <c r="I1046" s="30">
        <v>103.74035600000001</v>
      </c>
      <c r="J1046" s="48">
        <f t="shared" si="312"/>
        <v>-9.2386128967962833E-3</v>
      </c>
      <c r="L1046" s="30">
        <v>27.175277999999999</v>
      </c>
      <c r="M1046" s="19">
        <f t="shared" si="313"/>
        <v>-1.1192818920892966E-2</v>
      </c>
      <c r="O1046" s="30">
        <v>52.630001</v>
      </c>
      <c r="P1046" s="19">
        <f t="shared" si="314"/>
        <v>-6.9811132075471294E-3</v>
      </c>
      <c r="R1046" s="20">
        <f t="shared" si="304"/>
        <v>2.1322821347645967E-5</v>
      </c>
      <c r="S1046" s="20">
        <f t="shared" si="305"/>
        <v>6.0304430691925968E-5</v>
      </c>
      <c r="U1046" s="20">
        <f t="shared" si="315"/>
        <v>3.0907283757141625E-5</v>
      </c>
      <c r="V1046" s="20">
        <f t="shared" si="316"/>
        <v>5.4261900205033374E-5</v>
      </c>
      <c r="X1046" s="20">
        <f t="shared" si="306"/>
        <v>2.9670511494330827E-5</v>
      </c>
      <c r="Y1046" s="20">
        <f t="shared" si="307"/>
        <v>4.0547357543332625E-5</v>
      </c>
      <c r="AA1046" s="20">
        <f t="shared" si="317"/>
        <v>1.6480526812044636E-5</v>
      </c>
      <c r="AB1046" s="50">
        <f t="shared" si="318"/>
        <v>3.3641628567283833E-5</v>
      </c>
      <c r="AD1046" s="51">
        <f t="shared" si="319"/>
        <v>1.4494931628995606</v>
      </c>
      <c r="AE1046" s="21">
        <f t="shared" si="320"/>
        <v>0.89979956003959727</v>
      </c>
      <c r="AG1046" s="21">
        <f t="shared" si="308"/>
        <v>1.3914908824955494</v>
      </c>
      <c r="AH1046" s="21">
        <f t="shared" si="309"/>
        <v>0.67237775198434013</v>
      </c>
      <c r="AJ1046" s="21">
        <f t="shared" si="321"/>
        <v>0.77290554300236081</v>
      </c>
      <c r="AK1046" s="21">
        <f t="shared" si="322"/>
        <v>0.55786329762645515</v>
      </c>
    </row>
    <row r="1047" spans="1:37" ht="17" thickBot="1" x14ac:dyDescent="0.25">
      <c r="A1047" s="16">
        <v>42969</v>
      </c>
      <c r="B1047" s="16"/>
      <c r="C1047" s="17">
        <v>2452.75</v>
      </c>
      <c r="D1047" s="19">
        <f t="shared" si="310"/>
        <v>1.0193574958813789E-2</v>
      </c>
      <c r="F1047" s="67">
        <v>1371.54</v>
      </c>
      <c r="G1047" s="19">
        <f t="shared" si="311"/>
        <v>1.0789299137740294E-2</v>
      </c>
      <c r="I1047" s="30">
        <v>104.70771000000001</v>
      </c>
      <c r="J1047" s="48">
        <f t="shared" si="312"/>
        <v>1.9542479386018607E-2</v>
      </c>
      <c r="L1047" s="30">
        <v>27.482889</v>
      </c>
      <c r="M1047" s="19">
        <f t="shared" si="313"/>
        <v>1.9230690779594717E-2</v>
      </c>
      <c r="O1047" s="30">
        <v>53</v>
      </c>
      <c r="P1047" s="19">
        <f t="shared" si="314"/>
        <v>2.6484865181899409E-3</v>
      </c>
      <c r="R1047" s="20">
        <f t="shared" si="304"/>
        <v>2.1459403052704682E-5</v>
      </c>
      <c r="S1047" s="20">
        <f t="shared" si="305"/>
        <v>6.1506709979340567E-5</v>
      </c>
      <c r="U1047" s="20">
        <f t="shared" si="315"/>
        <v>3.1689219946035059E-5</v>
      </c>
      <c r="V1047" s="20">
        <f t="shared" si="316"/>
        <v>5.6516363250426557E-5</v>
      </c>
      <c r="X1047" s="20">
        <f t="shared" si="306"/>
        <v>2.9451733390564756E-5</v>
      </c>
      <c r="Y1047" s="20">
        <f t="shared" si="307"/>
        <v>4.1041714307934581E-5</v>
      </c>
      <c r="AA1047" s="20">
        <f t="shared" si="317"/>
        <v>1.6303437672981963E-5</v>
      </c>
      <c r="AB1047" s="50">
        <f t="shared" si="318"/>
        <v>3.4089281729635279E-5</v>
      </c>
      <c r="AD1047" s="51">
        <f t="shared" si="319"/>
        <v>1.476705566702194</v>
      </c>
      <c r="AE1047" s="21">
        <f t="shared" si="320"/>
        <v>0.91886500301202567</v>
      </c>
      <c r="AG1047" s="21">
        <f t="shared" si="308"/>
        <v>1.3724395463485526</v>
      </c>
      <c r="AH1047" s="21">
        <f t="shared" si="309"/>
        <v>0.66727214513213351</v>
      </c>
      <c r="AJ1047" s="21">
        <f t="shared" si="321"/>
        <v>0.75973397922302055</v>
      </c>
      <c r="AK1047" s="21">
        <f t="shared" si="322"/>
        <v>0.55423679369430578</v>
      </c>
    </row>
    <row r="1048" spans="1:37" ht="17" thickBot="1" x14ac:dyDescent="0.25">
      <c r="A1048" s="16">
        <v>42968</v>
      </c>
      <c r="B1048" s="16"/>
      <c r="C1048" s="17">
        <v>2428</v>
      </c>
      <c r="D1048" s="19">
        <f t="shared" si="310"/>
        <v>5.1509220150403046E-4</v>
      </c>
      <c r="F1048" s="67">
        <v>1356.9</v>
      </c>
      <c r="G1048" s="19">
        <f t="shared" si="311"/>
        <v>-6.5547691469214353E-4</v>
      </c>
      <c r="I1048" s="30">
        <v>102.700684</v>
      </c>
      <c r="J1048" s="48">
        <f t="shared" si="312"/>
        <v>-2.8091465736314047E-3</v>
      </c>
      <c r="L1048" s="30">
        <v>26.964345999999999</v>
      </c>
      <c r="M1048" s="19">
        <f t="shared" si="313"/>
        <v>1.0207407185950146E-2</v>
      </c>
      <c r="O1048" s="30">
        <v>52.860000999999997</v>
      </c>
      <c r="P1048" s="19">
        <f t="shared" si="314"/>
        <v>7.5730783794014656E-4</v>
      </c>
      <c r="R1048" s="20">
        <f t="shared" si="304"/>
        <v>2.0652382374314454E-5</v>
      </c>
      <c r="S1048" s="20">
        <f t="shared" si="305"/>
        <v>6.2065506528582366E-5</v>
      </c>
      <c r="U1048" s="20">
        <f t="shared" si="315"/>
        <v>3.1170638234315463E-5</v>
      </c>
      <c r="V1048" s="20">
        <f t="shared" si="316"/>
        <v>5.8070753191728887E-5</v>
      </c>
      <c r="X1048" s="20">
        <f t="shared" si="306"/>
        <v>2.7783747607803147E-5</v>
      </c>
      <c r="Y1048" s="20">
        <f t="shared" si="307"/>
        <v>3.9922904218376195E-5</v>
      </c>
      <c r="AA1048" s="20">
        <f t="shared" si="317"/>
        <v>1.6627135625612905E-5</v>
      </c>
      <c r="AB1048" s="50">
        <f t="shared" si="318"/>
        <v>3.4998776353994451E-5</v>
      </c>
      <c r="AD1048" s="51">
        <f t="shared" si="319"/>
        <v>1.5092998797602477</v>
      </c>
      <c r="AE1048" s="21">
        <f t="shared" si="320"/>
        <v>0.93563649826955297</v>
      </c>
      <c r="AG1048" s="21">
        <f t="shared" si="308"/>
        <v>1.3453047258295021</v>
      </c>
      <c r="AH1048" s="21">
        <f t="shared" si="309"/>
        <v>0.64323819221536405</v>
      </c>
      <c r="AJ1048" s="21">
        <f t="shared" si="321"/>
        <v>0.80509528267751895</v>
      </c>
      <c r="AK1048" s="21">
        <f t="shared" si="322"/>
        <v>0.56390059972968787</v>
      </c>
    </row>
    <row r="1049" spans="1:37" ht="17" thickBot="1" x14ac:dyDescent="0.25">
      <c r="A1049" s="16">
        <v>42965</v>
      </c>
      <c r="B1049" s="16"/>
      <c r="C1049" s="17">
        <v>2426.75</v>
      </c>
      <c r="D1049" s="19">
        <f t="shared" si="310"/>
        <v>-1.1319201481786445E-3</v>
      </c>
      <c r="F1049" s="67">
        <v>1357.79</v>
      </c>
      <c r="G1049" s="19">
        <f t="shared" si="311"/>
        <v>-8.4624781079378764E-4</v>
      </c>
      <c r="I1049" s="30">
        <v>102.989998</v>
      </c>
      <c r="J1049" s="48">
        <f t="shared" si="312"/>
        <v>6.8938746838376197E-3</v>
      </c>
      <c r="L1049" s="30">
        <v>26.691890999999998</v>
      </c>
      <c r="M1049" s="19">
        <f t="shared" si="313"/>
        <v>-2.1584967712575343E-2</v>
      </c>
      <c r="O1049" s="30">
        <v>52.82</v>
      </c>
      <c r="P1049" s="19">
        <f t="shared" si="314"/>
        <v>2.6575550493546096E-3</v>
      </c>
      <c r="R1049" s="20">
        <f t="shared" si="304"/>
        <v>2.0663345937001354E-5</v>
      </c>
      <c r="S1049" s="20">
        <f t="shared" si="305"/>
        <v>6.2660806708830745E-5</v>
      </c>
      <c r="U1049" s="20">
        <f t="shared" si="315"/>
        <v>3.1206009629111838E-5</v>
      </c>
      <c r="V1049" s="20">
        <f t="shared" si="316"/>
        <v>5.7842059237794106E-5</v>
      </c>
      <c r="X1049" s="20">
        <f t="shared" si="306"/>
        <v>2.7787957638813385E-5</v>
      </c>
      <c r="Y1049" s="20">
        <f t="shared" si="307"/>
        <v>3.9825462241516194E-5</v>
      </c>
      <c r="AA1049" s="20">
        <f t="shared" si="317"/>
        <v>1.6650988025812317E-5</v>
      </c>
      <c r="AB1049" s="50">
        <f t="shared" si="318"/>
        <v>3.4834400487154045E-5</v>
      </c>
      <c r="AD1049" s="51">
        <f t="shared" si="319"/>
        <v>1.5102108692490113</v>
      </c>
      <c r="AE1049" s="21">
        <f t="shared" si="320"/>
        <v>0.92309790243480006</v>
      </c>
      <c r="AG1049" s="21">
        <f t="shared" si="308"/>
        <v>1.3447946776641899</v>
      </c>
      <c r="AH1049" s="21">
        <f t="shared" si="309"/>
        <v>0.63557212767105375</v>
      </c>
      <c r="AJ1049" s="21">
        <f t="shared" si="321"/>
        <v>0.805822448918875</v>
      </c>
      <c r="AK1049" s="21">
        <f t="shared" si="322"/>
        <v>0.55592007694731538</v>
      </c>
    </row>
    <row r="1050" spans="1:37" ht="17" thickBot="1" x14ac:dyDescent="0.25">
      <c r="A1050" s="16">
        <v>42964</v>
      </c>
      <c r="B1050" s="16"/>
      <c r="C1050" s="17">
        <v>2429.5</v>
      </c>
      <c r="D1050" s="19">
        <f t="shared" si="310"/>
        <v>-1.5400202634245241E-2</v>
      </c>
      <c r="F1050" s="67">
        <v>1358.94</v>
      </c>
      <c r="G1050" s="19">
        <f t="shared" si="311"/>
        <v>-1.7773376797033613E-2</v>
      </c>
      <c r="I1050" s="30">
        <v>102.284859</v>
      </c>
      <c r="J1050" s="48">
        <f t="shared" si="312"/>
        <v>-8.587273445499144E-3</v>
      </c>
      <c r="L1050" s="30">
        <v>27.280745</v>
      </c>
      <c r="M1050" s="19">
        <f t="shared" si="313"/>
        <v>-4.0197830653020628E-2</v>
      </c>
      <c r="O1050" s="30">
        <v>52.68</v>
      </c>
      <c r="P1050" s="19">
        <f t="shared" si="314"/>
        <v>-5.4748158301904937E-3</v>
      </c>
      <c r="R1050" s="20">
        <f t="shared" si="304"/>
        <v>2.0638991631623357E-5</v>
      </c>
      <c r="S1050" s="20">
        <f t="shared" si="305"/>
        <v>6.2693192709968674E-5</v>
      </c>
      <c r="U1050" s="20">
        <f t="shared" si="315"/>
        <v>3.1243302029448705E-5</v>
      </c>
      <c r="V1050" s="20">
        <f t="shared" si="316"/>
        <v>5.819657510653528E-5</v>
      </c>
      <c r="X1050" s="20">
        <f t="shared" si="306"/>
        <v>2.7433812076974561E-5</v>
      </c>
      <c r="Y1050" s="20">
        <f t="shared" si="307"/>
        <v>3.9680106221715627E-5</v>
      </c>
      <c r="AA1050" s="20">
        <f t="shared" si="317"/>
        <v>1.6666196480486374E-5</v>
      </c>
      <c r="AB1050" s="50">
        <f t="shared" si="318"/>
        <v>3.4764155816140651E-5</v>
      </c>
      <c r="AD1050" s="51">
        <f t="shared" si="319"/>
        <v>1.5137998302968092</v>
      </c>
      <c r="AE1050" s="21">
        <f t="shared" si="320"/>
        <v>0.92827582375273743</v>
      </c>
      <c r="AG1050" s="21">
        <f t="shared" si="308"/>
        <v>1.3292225011099905</v>
      </c>
      <c r="AH1050" s="21">
        <f t="shared" si="309"/>
        <v>0.63292527476282445</v>
      </c>
      <c r="AJ1050" s="21">
        <f t="shared" si="321"/>
        <v>0.80751021067086393</v>
      </c>
      <c r="AK1050" s="21">
        <f t="shared" si="322"/>
        <v>0.55451244885495998</v>
      </c>
    </row>
    <row r="1051" spans="1:37" ht="17" thickBot="1" x14ac:dyDescent="0.25">
      <c r="A1051" s="16">
        <v>42963</v>
      </c>
      <c r="B1051" s="16"/>
      <c r="C1051" s="17">
        <v>2467.5</v>
      </c>
      <c r="D1051" s="19">
        <f t="shared" si="310"/>
        <v>1.5220700152207556E-3</v>
      </c>
      <c r="F1051" s="67">
        <v>1383.53</v>
      </c>
      <c r="G1051" s="19">
        <f t="shared" si="311"/>
        <v>2.096526994592729E-4</v>
      </c>
      <c r="I1051" s="30">
        <v>103.170815</v>
      </c>
      <c r="J1051" s="48">
        <f t="shared" si="312"/>
        <v>4.1355614928997309E-3</v>
      </c>
      <c r="L1051" s="30">
        <v>28.423300000000001</v>
      </c>
      <c r="M1051" s="19">
        <f t="shared" si="313"/>
        <v>7.7904646222053398E-3</v>
      </c>
      <c r="O1051" s="30">
        <v>52.970001000000003</v>
      </c>
      <c r="P1051" s="19">
        <f t="shared" si="314"/>
        <v>1.4750957571820766E-2</v>
      </c>
      <c r="R1051" s="20">
        <f t="shared" si="304"/>
        <v>1.7829029603408502E-5</v>
      </c>
      <c r="S1051" s="20">
        <f t="shared" si="305"/>
        <v>5.9110012892907379E-5</v>
      </c>
      <c r="U1051" s="20">
        <f t="shared" si="315"/>
        <v>2.9409989264021726E-5</v>
      </c>
      <c r="V1051" s="20">
        <f t="shared" si="316"/>
        <v>5.6058122446746391E-5</v>
      </c>
      <c r="X1051" s="20">
        <f t="shared" si="306"/>
        <v>2.0445561699270821E-5</v>
      </c>
      <c r="Y1051" s="20">
        <f t="shared" si="307"/>
        <v>3.1761501381854989E-5</v>
      </c>
      <c r="AA1051" s="20">
        <f t="shared" si="317"/>
        <v>1.5331476816435527E-5</v>
      </c>
      <c r="AB1051" s="50">
        <f t="shared" si="318"/>
        <v>3.3212460114410351E-5</v>
      </c>
      <c r="AD1051" s="51">
        <f t="shared" si="319"/>
        <v>1.6495563649969605</v>
      </c>
      <c r="AE1051" s="21">
        <f t="shared" si="320"/>
        <v>0.9483693151667848</v>
      </c>
      <c r="AG1051" s="21">
        <f t="shared" si="308"/>
        <v>1.1467568428604829</v>
      </c>
      <c r="AH1051" s="21">
        <f t="shared" si="309"/>
        <v>0.5373286153633382</v>
      </c>
      <c r="AJ1051" s="21">
        <f t="shared" si="321"/>
        <v>0.85991650456985613</v>
      </c>
      <c r="AK1051" s="21">
        <f t="shared" si="322"/>
        <v>0.56187536576219421</v>
      </c>
    </row>
    <row r="1052" spans="1:37" ht="17" thickBot="1" x14ac:dyDescent="0.25">
      <c r="A1052" s="16">
        <v>42962</v>
      </c>
      <c r="B1052" s="16"/>
      <c r="C1052" s="17">
        <v>2463.75</v>
      </c>
      <c r="D1052" s="19">
        <f t="shared" si="310"/>
        <v>1.014816318245515E-4</v>
      </c>
      <c r="F1052" s="67">
        <v>1383.24</v>
      </c>
      <c r="G1052" s="19">
        <f t="shared" si="311"/>
        <v>-7.9394108914085937E-3</v>
      </c>
      <c r="I1052" s="30">
        <v>102.745903</v>
      </c>
      <c r="J1052" s="48">
        <f t="shared" si="312"/>
        <v>-5.2775211741895589E-4</v>
      </c>
      <c r="L1052" s="30">
        <v>28.203581</v>
      </c>
      <c r="M1052" s="19">
        <f t="shared" si="313"/>
        <v>7.851848580124221E-3</v>
      </c>
      <c r="O1052" s="30">
        <v>52.200001</v>
      </c>
      <c r="P1052" s="19">
        <f t="shared" si="314"/>
        <v>1.9194434518021719E-3</v>
      </c>
      <c r="R1052" s="20">
        <f t="shared" si="304"/>
        <v>1.7891164898050501E-5</v>
      </c>
      <c r="S1052" s="20">
        <f t="shared" si="305"/>
        <v>5.9991270638076581E-5</v>
      </c>
      <c r="U1052" s="20">
        <f t="shared" si="315"/>
        <v>2.9799697526172307E-5</v>
      </c>
      <c r="V1052" s="20">
        <f t="shared" si="316"/>
        <v>5.7483286417628606E-5</v>
      </c>
      <c r="X1052" s="20">
        <f t="shared" si="306"/>
        <v>2.0431422340952715E-5</v>
      </c>
      <c r="Y1052" s="20">
        <f t="shared" si="307"/>
        <v>3.2013774231404397E-5</v>
      </c>
      <c r="AA1052" s="20">
        <f t="shared" si="317"/>
        <v>1.5092119268420224E-5</v>
      </c>
      <c r="AB1052" s="50">
        <f t="shared" si="318"/>
        <v>3.2855781460029915E-5</v>
      </c>
      <c r="AD1052" s="51">
        <f t="shared" si="319"/>
        <v>1.6656096847790727</v>
      </c>
      <c r="AE1052" s="21">
        <f t="shared" si="320"/>
        <v>0.95819418069041273</v>
      </c>
      <c r="AG1052" s="21">
        <f t="shared" si="308"/>
        <v>1.1419839041994975</v>
      </c>
      <c r="AH1052" s="21">
        <f t="shared" si="309"/>
        <v>0.5336405428806702</v>
      </c>
      <c r="AJ1052" s="21">
        <f t="shared" si="321"/>
        <v>0.8435515157576311</v>
      </c>
      <c r="AK1052" s="21">
        <f t="shared" si="322"/>
        <v>0.54767603870647619</v>
      </c>
    </row>
    <row r="1053" spans="1:37" ht="17" thickBot="1" x14ac:dyDescent="0.25">
      <c r="A1053" s="16">
        <v>42961</v>
      </c>
      <c r="B1053" s="16"/>
      <c r="C1053" s="17">
        <v>2463.5</v>
      </c>
      <c r="D1053" s="19">
        <f t="shared" si="310"/>
        <v>9.6311475409835978E-3</v>
      </c>
      <c r="F1053" s="67">
        <v>1394.31</v>
      </c>
      <c r="G1053" s="19">
        <f t="shared" si="311"/>
        <v>1.4611818982266378E-2</v>
      </c>
      <c r="I1053" s="30">
        <v>102.800156</v>
      </c>
      <c r="J1053" s="48">
        <f t="shared" si="312"/>
        <v>7.6208266636139665E-3</v>
      </c>
      <c r="L1053" s="30">
        <v>27.983855999999999</v>
      </c>
      <c r="M1053" s="19">
        <f t="shared" si="313"/>
        <v>1.1757109072851213E-2</v>
      </c>
      <c r="O1053" s="30">
        <v>52.099997999999999</v>
      </c>
      <c r="P1053" s="19">
        <f t="shared" si="314"/>
        <v>7.3471963003248764E-3</v>
      </c>
      <c r="R1053" s="20">
        <f t="shared" si="304"/>
        <v>1.814480876781387E-5</v>
      </c>
      <c r="S1053" s="20">
        <f t="shared" si="305"/>
        <v>6.0849550970791601E-5</v>
      </c>
      <c r="U1053" s="20">
        <f t="shared" si="315"/>
        <v>2.984953682449352E-5</v>
      </c>
      <c r="V1053" s="20">
        <f t="shared" si="316"/>
        <v>5.7379097166315467E-5</v>
      </c>
      <c r="X1053" s="20">
        <f t="shared" si="306"/>
        <v>2.1106398247171376E-5</v>
      </c>
      <c r="Y1053" s="20">
        <f t="shared" si="307"/>
        <v>3.4352490094110381E-5</v>
      </c>
      <c r="AA1053" s="20">
        <f t="shared" si="317"/>
        <v>1.4901345995579493E-5</v>
      </c>
      <c r="AB1053" s="50">
        <f t="shared" si="318"/>
        <v>3.2353480071977993E-5</v>
      </c>
      <c r="AD1053" s="51">
        <f t="shared" si="319"/>
        <v>1.6450731008773185</v>
      </c>
      <c r="AE1053" s="21">
        <f t="shared" si="320"/>
        <v>0.94296664890523207</v>
      </c>
      <c r="AG1053" s="21">
        <f t="shared" si="308"/>
        <v>1.1632196578787271</v>
      </c>
      <c r="AH1053" s="21">
        <f t="shared" si="309"/>
        <v>0.56454796372449689</v>
      </c>
      <c r="AJ1053" s="21">
        <f t="shared" si="321"/>
        <v>0.82124568995250102</v>
      </c>
      <c r="AK1053" s="21">
        <f t="shared" si="322"/>
        <v>0.5316962829768126</v>
      </c>
    </row>
    <row r="1054" spans="1:37" ht="17" thickBot="1" x14ac:dyDescent="0.25">
      <c r="A1054" s="16">
        <v>42958</v>
      </c>
      <c r="B1054" s="16"/>
      <c r="C1054" s="17">
        <v>2440</v>
      </c>
      <c r="D1054" s="19">
        <f t="shared" si="310"/>
        <v>1.0256410256410664E-3</v>
      </c>
      <c r="F1054" s="67">
        <v>1374.23</v>
      </c>
      <c r="G1054" s="19">
        <f t="shared" si="311"/>
        <v>1.2312938056451284E-3</v>
      </c>
      <c r="I1054" s="30">
        <v>102.022659</v>
      </c>
      <c r="J1054" s="48">
        <f t="shared" si="312"/>
        <v>-2.6513610389407027E-3</v>
      </c>
      <c r="L1054" s="30">
        <v>27.658670000000001</v>
      </c>
      <c r="M1054" s="19">
        <f t="shared" si="313"/>
        <v>1.5161427237319947E-2</v>
      </c>
      <c r="O1054" s="30">
        <v>51.720001000000003</v>
      </c>
      <c r="P1054" s="19">
        <f t="shared" si="314"/>
        <v>6.6173607120016964E-3</v>
      </c>
      <c r="R1054" s="20">
        <f t="shared" si="304"/>
        <v>1.7198364300702886E-5</v>
      </c>
      <c r="S1054" s="20">
        <f t="shared" si="305"/>
        <v>5.8517943302964476E-5</v>
      </c>
      <c r="U1054" s="20">
        <f t="shared" si="315"/>
        <v>2.9274821470184815E-5</v>
      </c>
      <c r="V1054" s="20">
        <f t="shared" si="316"/>
        <v>5.6303522979613161E-5</v>
      </c>
      <c r="X1054" s="20">
        <f t="shared" si="306"/>
        <v>1.9853872882790629E-5</v>
      </c>
      <c r="Y1054" s="20">
        <f t="shared" si="307"/>
        <v>3.2341238975412485E-5</v>
      </c>
      <c r="AA1054" s="20">
        <f t="shared" si="317"/>
        <v>1.4375806115695963E-5</v>
      </c>
      <c r="AB1054" s="50">
        <f t="shared" si="318"/>
        <v>3.1522495546822876E-5</v>
      </c>
      <c r="AD1054" s="51">
        <f t="shared" si="319"/>
        <v>1.7021863799563992</v>
      </c>
      <c r="AE1054" s="21">
        <f t="shared" si="320"/>
        <v>0.96215826807366389</v>
      </c>
      <c r="AG1054" s="21">
        <f t="shared" si="308"/>
        <v>1.1544047175450991</v>
      </c>
      <c r="AH1054" s="21">
        <f t="shared" si="309"/>
        <v>0.55267217454947881</v>
      </c>
      <c r="AJ1054" s="21">
        <f t="shared" si="321"/>
        <v>0.8358821725336073</v>
      </c>
      <c r="AK1054" s="21">
        <f t="shared" si="322"/>
        <v>0.53868085184781211</v>
      </c>
    </row>
    <row r="1055" spans="1:37" ht="17" thickBot="1" x14ac:dyDescent="0.25">
      <c r="A1055" s="16">
        <v>42957</v>
      </c>
      <c r="B1055" s="16"/>
      <c r="C1055" s="17">
        <v>2437.5</v>
      </c>
      <c r="D1055" s="19">
        <f t="shared" si="310"/>
        <v>-1.4355034371209108E-2</v>
      </c>
      <c r="F1055" s="67">
        <v>1372.54</v>
      </c>
      <c r="G1055" s="19">
        <f t="shared" si="311"/>
        <v>-1.7473782168295315E-2</v>
      </c>
      <c r="I1055" s="30">
        <v>102.29387699999999</v>
      </c>
      <c r="J1055" s="48">
        <f t="shared" si="312"/>
        <v>-1.0407651997640821E-2</v>
      </c>
      <c r="L1055" s="30">
        <v>27.245588000000001</v>
      </c>
      <c r="M1055" s="19">
        <f t="shared" si="313"/>
        <v>-1.9607992715785061E-2</v>
      </c>
      <c r="O1055" s="30">
        <v>51.380001</v>
      </c>
      <c r="P1055" s="19">
        <f t="shared" si="314"/>
        <v>-3.6842931937173251E-3</v>
      </c>
      <c r="R1055" s="20">
        <f t="shared" si="304"/>
        <v>1.7228631542407524E-5</v>
      </c>
      <c r="S1055" s="20">
        <f t="shared" si="305"/>
        <v>6.0043833207553219E-5</v>
      </c>
      <c r="U1055" s="20">
        <f t="shared" si="315"/>
        <v>2.9463916405140112E-5</v>
      </c>
      <c r="V1055" s="20">
        <f t="shared" si="316"/>
        <v>5.7387869863782111E-5</v>
      </c>
      <c r="X1055" s="20">
        <f t="shared" si="306"/>
        <v>1.9857742377979958E-5</v>
      </c>
      <c r="Y1055" s="20">
        <f t="shared" si="307"/>
        <v>3.2896452977914833E-5</v>
      </c>
      <c r="AA1055" s="20">
        <f t="shared" si="317"/>
        <v>1.4528965194298482E-5</v>
      </c>
      <c r="AB1055" s="50">
        <f t="shared" si="318"/>
        <v>3.2693037714517253E-5</v>
      </c>
      <c r="AD1055" s="51">
        <f t="shared" si="319"/>
        <v>1.7101716019996116</v>
      </c>
      <c r="AE1055" s="21">
        <f t="shared" si="320"/>
        <v>0.95576625938270376</v>
      </c>
      <c r="AG1055" s="21">
        <f t="shared" si="308"/>
        <v>1.1526012573372988</v>
      </c>
      <c r="AH1055" s="21">
        <f t="shared" si="309"/>
        <v>0.54787396507817598</v>
      </c>
      <c r="AJ1055" s="21">
        <f t="shared" si="321"/>
        <v>0.84330349503012292</v>
      </c>
      <c r="AK1055" s="21">
        <f t="shared" si="322"/>
        <v>0.5444861856422023</v>
      </c>
    </row>
    <row r="1056" spans="1:37" ht="17" thickBot="1" x14ac:dyDescent="0.25">
      <c r="A1056" s="16">
        <v>42956</v>
      </c>
      <c r="B1056" s="16"/>
      <c r="C1056" s="17">
        <v>2473</v>
      </c>
      <c r="D1056" s="19">
        <f t="shared" si="310"/>
        <v>1.0110201193014312E-4</v>
      </c>
      <c r="F1056" s="67">
        <v>1396.95</v>
      </c>
      <c r="G1056" s="19">
        <f t="shared" si="311"/>
        <v>-9.3607063078395836E-3</v>
      </c>
      <c r="I1056" s="30">
        <v>103.369713</v>
      </c>
      <c r="J1056" s="48">
        <f t="shared" si="312"/>
        <v>-6.1170042828595506E-4</v>
      </c>
      <c r="L1056" s="30">
        <v>27.790503999999999</v>
      </c>
      <c r="M1056" s="19">
        <f t="shared" si="313"/>
        <v>-1.5787631211511277E-3</v>
      </c>
      <c r="O1056" s="30">
        <v>51.57</v>
      </c>
      <c r="P1056" s="19">
        <f t="shared" si="314"/>
        <v>-1.2636415852958049E-2</v>
      </c>
      <c r="R1056" s="20">
        <f t="shared" si="304"/>
        <v>1.4849072185946434E-5</v>
      </c>
      <c r="S1056" s="20">
        <f t="shared" si="305"/>
        <v>5.6673014060443786E-5</v>
      </c>
      <c r="U1056" s="20">
        <f t="shared" si="315"/>
        <v>2.7559616156881202E-5</v>
      </c>
      <c r="V1056" s="20">
        <f t="shared" si="316"/>
        <v>5.4662683966849743E-5</v>
      </c>
      <c r="X1056" s="20">
        <f t="shared" si="306"/>
        <v>1.6660955425781242E-5</v>
      </c>
      <c r="Y1056" s="20">
        <f t="shared" si="307"/>
        <v>2.9262798213082398E-5</v>
      </c>
      <c r="AA1056" s="20">
        <f t="shared" si="317"/>
        <v>1.3472588215154689E-5</v>
      </c>
      <c r="AB1056" s="50">
        <f t="shared" si="318"/>
        <v>3.1677898974084689E-5</v>
      </c>
      <c r="AD1056" s="51">
        <f t="shared" si="319"/>
        <v>1.8559823679060818</v>
      </c>
      <c r="AE1056" s="21">
        <f t="shared" si="320"/>
        <v>0.96452755995207962</v>
      </c>
      <c r="AG1056" s="21">
        <f t="shared" si="308"/>
        <v>1.1220199630755128</v>
      </c>
      <c r="AH1056" s="21">
        <f t="shared" si="309"/>
        <v>0.51634448419970358</v>
      </c>
      <c r="AJ1056" s="21">
        <f t="shared" si="321"/>
        <v>0.90730168501069808</v>
      </c>
      <c r="AK1056" s="21">
        <f t="shared" si="322"/>
        <v>0.5589591360060554</v>
      </c>
    </row>
    <row r="1057" spans="1:37" ht="17" thickBot="1" x14ac:dyDescent="0.25">
      <c r="A1057" s="16">
        <v>42955</v>
      </c>
      <c r="B1057" s="16"/>
      <c r="C1057" s="17">
        <v>2472.75</v>
      </c>
      <c r="D1057" s="19">
        <f t="shared" si="310"/>
        <v>-1.9172552976791657E-3</v>
      </c>
      <c r="F1057" s="67">
        <v>1410.15</v>
      </c>
      <c r="G1057" s="19">
        <f t="shared" si="311"/>
        <v>-2.8426568234370952E-3</v>
      </c>
      <c r="I1057" s="30">
        <v>103.43298299999999</v>
      </c>
      <c r="J1057" s="48">
        <f t="shared" si="312"/>
        <v>-2.6153712103949012E-3</v>
      </c>
      <c r="L1057" s="30">
        <v>27.834447999999998</v>
      </c>
      <c r="M1057" s="19">
        <f t="shared" si="313"/>
        <v>-5.3390783600373304E-3</v>
      </c>
      <c r="O1057" s="30">
        <v>52.23</v>
      </c>
      <c r="P1057" s="19">
        <f t="shared" si="314"/>
        <v>7.6644952608639905E-4</v>
      </c>
      <c r="R1057" s="20">
        <f t="shared" si="304"/>
        <v>1.4926507602663475E-5</v>
      </c>
      <c r="S1057" s="20">
        <f t="shared" si="305"/>
        <v>5.6280843527750101E-5</v>
      </c>
      <c r="U1057" s="20">
        <f t="shared" si="315"/>
        <v>2.7583232800983647E-5</v>
      </c>
      <c r="V1057" s="20">
        <f t="shared" si="316"/>
        <v>5.4432746684337756E-5</v>
      </c>
      <c r="X1057" s="20">
        <f t="shared" si="306"/>
        <v>1.6669186831419956E-5</v>
      </c>
      <c r="Y1057" s="20">
        <f t="shared" si="307"/>
        <v>2.9181503660851588E-5</v>
      </c>
      <c r="AA1057" s="20">
        <f t="shared" si="317"/>
        <v>1.3969879208750407E-5</v>
      </c>
      <c r="AB1057" s="50">
        <f t="shared" si="318"/>
        <v>3.1697665569348677E-5</v>
      </c>
      <c r="AD1057" s="51">
        <f t="shared" si="319"/>
        <v>1.847936137188696</v>
      </c>
      <c r="AE1057" s="21">
        <f t="shared" si="320"/>
        <v>0.96716295052505541</v>
      </c>
      <c r="AG1057" s="21">
        <f t="shared" si="308"/>
        <v>1.116750634183546</v>
      </c>
      <c r="AH1057" s="21">
        <f t="shared" si="309"/>
        <v>0.51849797962717492</v>
      </c>
      <c r="AJ1057" s="21">
        <f t="shared" si="321"/>
        <v>0.9359107689904389</v>
      </c>
      <c r="AK1057" s="21">
        <f t="shared" si="322"/>
        <v>0.56320523258894784</v>
      </c>
    </row>
    <row r="1058" spans="1:37" ht="17" thickBot="1" x14ac:dyDescent="0.25">
      <c r="A1058" s="16">
        <v>42954</v>
      </c>
      <c r="B1058" s="16"/>
      <c r="C1058" s="17">
        <v>2477.5</v>
      </c>
      <c r="D1058" s="19">
        <f t="shared" si="310"/>
        <v>2.2249190938510299E-3</v>
      </c>
      <c r="F1058" s="67">
        <v>1414.17</v>
      </c>
      <c r="G1058" s="19">
        <f t="shared" si="311"/>
        <v>1.3099014387674135E-3</v>
      </c>
      <c r="I1058" s="30">
        <v>103.70420799999999</v>
      </c>
      <c r="J1058" s="48">
        <f t="shared" si="312"/>
        <v>3.1481710448937328E-3</v>
      </c>
      <c r="L1058" s="30">
        <v>27.983855999999999</v>
      </c>
      <c r="M1058" s="19">
        <f t="shared" si="313"/>
        <v>1.2576610881376293E-3</v>
      </c>
      <c r="O1058" s="30">
        <v>52.189999</v>
      </c>
      <c r="P1058" s="19">
        <f t="shared" si="314"/>
        <v>3.6538269230770304E-3</v>
      </c>
      <c r="R1058" s="20">
        <f t="shared" si="304"/>
        <v>1.4892743245310382E-5</v>
      </c>
      <c r="S1058" s="20">
        <f t="shared" si="305"/>
        <v>5.6255197540282616E-5</v>
      </c>
      <c r="U1058" s="20">
        <f t="shared" si="315"/>
        <v>2.7368783496665376E-5</v>
      </c>
      <c r="V1058" s="20">
        <f t="shared" si="316"/>
        <v>5.4133833474394677E-5</v>
      </c>
      <c r="X1058" s="20">
        <f t="shared" si="306"/>
        <v>1.6381615686013001E-5</v>
      </c>
      <c r="Y1058" s="20">
        <f t="shared" si="307"/>
        <v>2.8762947167801927E-5</v>
      </c>
      <c r="AA1058" s="20">
        <f t="shared" si="317"/>
        <v>1.3744614796329412E-5</v>
      </c>
      <c r="AB1058" s="50">
        <f t="shared" si="318"/>
        <v>3.1352141884113759E-5</v>
      </c>
      <c r="AD1058" s="51">
        <f t="shared" si="319"/>
        <v>1.8377261358671184</v>
      </c>
      <c r="AE1058" s="21">
        <f t="shared" si="320"/>
        <v>0.96229034544996672</v>
      </c>
      <c r="AG1058" s="21">
        <f t="shared" si="308"/>
        <v>1.0999730147883571</v>
      </c>
      <c r="AH1058" s="21">
        <f t="shared" si="309"/>
        <v>0.51129403904778159</v>
      </c>
      <c r="AJ1058" s="21">
        <f t="shared" si="321"/>
        <v>0.92290685268192563</v>
      </c>
      <c r="AK1058" s="21">
        <f t="shared" si="322"/>
        <v>0.55731991451391594</v>
      </c>
    </row>
    <row r="1059" spans="1:37" ht="17" thickBot="1" x14ac:dyDescent="0.25">
      <c r="A1059" s="16">
        <v>42951</v>
      </c>
      <c r="B1059" s="16"/>
      <c r="C1059" s="17">
        <v>2472</v>
      </c>
      <c r="D1059" s="19">
        <f t="shared" si="310"/>
        <v>1.0114291493890093E-4</v>
      </c>
      <c r="F1059" s="67">
        <v>1412.32</v>
      </c>
      <c r="G1059" s="19">
        <f t="shared" si="311"/>
        <v>5.0454374017063763E-3</v>
      </c>
      <c r="I1059" s="30">
        <v>103.378754</v>
      </c>
      <c r="J1059" s="48">
        <f t="shared" si="312"/>
        <v>6.956744550063565E-3</v>
      </c>
      <c r="L1059" s="30">
        <v>27.948706000000001</v>
      </c>
      <c r="M1059" s="19">
        <f t="shared" si="313"/>
        <v>7.6047214757872794E-3</v>
      </c>
      <c r="O1059" s="30">
        <v>52</v>
      </c>
      <c r="P1059" s="19">
        <f t="shared" si="314"/>
        <v>-5.1654868949685406E-3</v>
      </c>
      <c r="R1059" s="20">
        <f t="shared" si="304"/>
        <v>1.5138949034376421E-5</v>
      </c>
      <c r="S1059" s="20">
        <f t="shared" si="305"/>
        <v>5.6779563229031109E-5</v>
      </c>
      <c r="U1059" s="20">
        <f t="shared" si="315"/>
        <v>2.8078679264192573E-5</v>
      </c>
      <c r="V1059" s="20">
        <f t="shared" si="316"/>
        <v>5.5127998728102331E-5</v>
      </c>
      <c r="X1059" s="20">
        <f t="shared" si="306"/>
        <v>1.6425421339771123E-5</v>
      </c>
      <c r="Y1059" s="20">
        <f t="shared" si="307"/>
        <v>2.8850481526714044E-5</v>
      </c>
      <c r="AA1059" s="20">
        <f t="shared" si="317"/>
        <v>1.3448444778363094E-5</v>
      </c>
      <c r="AB1059" s="50">
        <f t="shared" si="318"/>
        <v>3.0959655181597058E-5</v>
      </c>
      <c r="AD1059" s="51">
        <f t="shared" si="319"/>
        <v>1.8547310781239541</v>
      </c>
      <c r="AE1059" s="21">
        <f t="shared" si="320"/>
        <v>0.97091269451533324</v>
      </c>
      <c r="AG1059" s="21">
        <f t="shared" si="308"/>
        <v>1.0849776495365349</v>
      </c>
      <c r="AH1059" s="21">
        <f t="shared" si="309"/>
        <v>0.50811383332309501</v>
      </c>
      <c r="AJ1059" s="21">
        <f t="shared" si="321"/>
        <v>0.88833410746184205</v>
      </c>
      <c r="AK1059" s="21">
        <f t="shared" si="322"/>
        <v>0.545260537787433</v>
      </c>
    </row>
    <row r="1060" spans="1:37" ht="17" thickBot="1" x14ac:dyDescent="0.25">
      <c r="A1060" s="16">
        <v>42950</v>
      </c>
      <c r="B1060" s="16"/>
      <c r="C1060" s="17">
        <v>2471.75</v>
      </c>
      <c r="D1060" s="19">
        <f t="shared" si="310"/>
        <v>-7.074994946432156E-4</v>
      </c>
      <c r="F1060" s="67">
        <v>1405.23</v>
      </c>
      <c r="G1060" s="19">
        <f t="shared" si="311"/>
        <v>-5.4285512067380193E-3</v>
      </c>
      <c r="I1060" s="30">
        <v>102.66454299999999</v>
      </c>
      <c r="J1060" s="48">
        <f t="shared" si="312"/>
        <v>4.1559614661785815E-3</v>
      </c>
      <c r="L1060" s="30">
        <v>27.737767999999999</v>
      </c>
      <c r="M1060" s="19">
        <f t="shared" si="313"/>
        <v>1.2689777217413933E-3</v>
      </c>
      <c r="O1060" s="30">
        <v>52.27</v>
      </c>
      <c r="P1060" s="19">
        <f t="shared" si="314"/>
        <v>2.049978483991044E-2</v>
      </c>
      <c r="R1060" s="20">
        <f t="shared" si="304"/>
        <v>1.5256540212131339E-5</v>
      </c>
      <c r="S1060" s="20">
        <f t="shared" si="305"/>
        <v>5.6568703434658617E-5</v>
      </c>
      <c r="U1060" s="20">
        <f t="shared" si="315"/>
        <v>2.8452963778444877E-5</v>
      </c>
      <c r="V1060" s="20">
        <f t="shared" si="316"/>
        <v>5.4746504359973471E-5</v>
      </c>
      <c r="X1060" s="20">
        <f t="shared" si="306"/>
        <v>1.654779988614254E-5</v>
      </c>
      <c r="Y1060" s="20">
        <f t="shared" si="307"/>
        <v>2.8399183057264229E-5</v>
      </c>
      <c r="AA1060" s="20">
        <f t="shared" si="317"/>
        <v>1.3218960598662102E-5</v>
      </c>
      <c r="AB1060" s="50">
        <f t="shared" si="318"/>
        <v>3.1434073572998148E-5</v>
      </c>
      <c r="AD1060" s="51">
        <f t="shared" si="319"/>
        <v>1.8649682944381003</v>
      </c>
      <c r="AE1060" s="21">
        <f t="shared" si="320"/>
        <v>0.96778785858526994</v>
      </c>
      <c r="AG1060" s="21">
        <f t="shared" si="308"/>
        <v>1.0846364677742892</v>
      </c>
      <c r="AH1060" s="21">
        <f t="shared" si="309"/>
        <v>0.50202994470374529</v>
      </c>
      <c r="AJ1060" s="21">
        <f t="shared" si="321"/>
        <v>0.86644549910149071</v>
      </c>
      <c r="AK1060" s="21">
        <f t="shared" si="322"/>
        <v>0.55567958366426096</v>
      </c>
    </row>
    <row r="1061" spans="1:37" ht="17" thickBot="1" x14ac:dyDescent="0.25">
      <c r="A1061" s="16">
        <v>42949</v>
      </c>
      <c r="B1061" s="16"/>
      <c r="C1061" s="17">
        <v>2473.5</v>
      </c>
      <c r="D1061" s="19">
        <f t="shared" si="310"/>
        <v>5.0561229649104256E-4</v>
      </c>
      <c r="F1061" s="67">
        <v>1412.9</v>
      </c>
      <c r="G1061" s="19">
        <f t="shared" si="311"/>
        <v>-1.0802825677539429E-2</v>
      </c>
      <c r="I1061" s="30">
        <v>102.239639</v>
      </c>
      <c r="J1061" s="48">
        <f t="shared" si="312"/>
        <v>-8.8499913074691072E-5</v>
      </c>
      <c r="L1061" s="30">
        <v>27.702614000000001</v>
      </c>
      <c r="M1061" s="19">
        <f t="shared" si="313"/>
        <v>-4.1072923168268272E-3</v>
      </c>
      <c r="O1061" s="30">
        <v>51.220001000000003</v>
      </c>
      <c r="P1061" s="19">
        <f t="shared" si="314"/>
        <v>3.9062499237063619E-4</v>
      </c>
      <c r="R1061" s="20">
        <f t="shared" si="304"/>
        <v>1.5259750735234064E-5</v>
      </c>
      <c r="S1061" s="20">
        <f t="shared" si="305"/>
        <v>5.6179703565260473E-5</v>
      </c>
      <c r="U1061" s="20">
        <f t="shared" si="315"/>
        <v>2.8421796901850123E-5</v>
      </c>
      <c r="V1061" s="20">
        <f t="shared" si="316"/>
        <v>5.4834079327941857E-5</v>
      </c>
      <c r="X1061" s="20">
        <f t="shared" si="306"/>
        <v>1.6639955691736497E-5</v>
      </c>
      <c r="Y1061" s="20">
        <f t="shared" si="307"/>
        <v>2.8540113588097669E-5</v>
      </c>
      <c r="AA1061" s="20">
        <f t="shared" si="317"/>
        <v>1.3682179687853596E-5</v>
      </c>
      <c r="AB1061" s="50">
        <f t="shared" si="318"/>
        <v>3.2675445788098311E-5</v>
      </c>
      <c r="AD1061" s="51">
        <f t="shared" si="319"/>
        <v>1.8625334971052638</v>
      </c>
      <c r="AE1061" s="21">
        <f t="shared" si="320"/>
        <v>0.97604785799990046</v>
      </c>
      <c r="AG1061" s="21">
        <f t="shared" si="308"/>
        <v>1.0904474116550018</v>
      </c>
      <c r="AH1061" s="21">
        <f t="shared" si="309"/>
        <v>0.50801467036835446</v>
      </c>
      <c r="AJ1061" s="21">
        <f t="shared" si="321"/>
        <v>0.89661881935345589</v>
      </c>
      <c r="AK1061" s="21">
        <f t="shared" si="322"/>
        <v>0.58162367749308741</v>
      </c>
    </row>
    <row r="1062" spans="1:37" ht="17" thickBot="1" x14ac:dyDescent="0.25">
      <c r="A1062" s="16">
        <v>42948</v>
      </c>
      <c r="B1062" s="16"/>
      <c r="C1062" s="17">
        <v>2472.25</v>
      </c>
      <c r="D1062" s="19">
        <f t="shared" si="310"/>
        <v>1.7220421393842056E-3</v>
      </c>
      <c r="F1062" s="67">
        <v>1428.33</v>
      </c>
      <c r="G1062" s="19">
        <f t="shared" si="311"/>
        <v>2.2383765805462641E-3</v>
      </c>
      <c r="I1062" s="30">
        <v>102.248688</v>
      </c>
      <c r="J1062" s="48">
        <f t="shared" si="312"/>
        <v>-7.4594191785722908E-3</v>
      </c>
      <c r="L1062" s="30">
        <v>27.816866000000001</v>
      </c>
      <c r="M1062" s="19">
        <f t="shared" si="313"/>
        <v>6.3592282359343777E-3</v>
      </c>
      <c r="O1062" s="30">
        <v>51.200001</v>
      </c>
      <c r="P1062" s="19">
        <f t="shared" si="314"/>
        <v>7.8188037529325349E-4</v>
      </c>
      <c r="R1062" s="20">
        <f t="shared" si="304"/>
        <v>1.5291430305662098E-5</v>
      </c>
      <c r="S1062" s="20">
        <f t="shared" si="305"/>
        <v>5.5025508094727522E-5</v>
      </c>
      <c r="U1062" s="20">
        <f t="shared" si="315"/>
        <v>2.8506417806898949E-5</v>
      </c>
      <c r="V1062" s="20">
        <f t="shared" si="316"/>
        <v>5.4229455228875028E-5</v>
      </c>
      <c r="X1062" s="20">
        <f t="shared" si="306"/>
        <v>1.6701692989139869E-5</v>
      </c>
      <c r="Y1062" s="20">
        <f t="shared" si="307"/>
        <v>2.7887451090770903E-5</v>
      </c>
      <c r="AA1062" s="20">
        <f t="shared" si="317"/>
        <v>1.3914968899384199E-5</v>
      </c>
      <c r="AB1062" s="50">
        <f t="shared" si="318"/>
        <v>3.1693797709352847E-5</v>
      </c>
      <c r="AD1062" s="51">
        <f t="shared" si="319"/>
        <v>1.864208725873316</v>
      </c>
      <c r="AE1062" s="21">
        <f t="shared" si="320"/>
        <v>0.98553302107666008</v>
      </c>
      <c r="AG1062" s="21">
        <f t="shared" si="308"/>
        <v>1.092225688198414</v>
      </c>
      <c r="AH1062" s="21">
        <f t="shared" si="309"/>
        <v>0.50680951537534358</v>
      </c>
      <c r="AJ1062" s="21">
        <f t="shared" si="321"/>
        <v>0.90998478371456037</v>
      </c>
      <c r="AK1062" s="21">
        <f t="shared" si="322"/>
        <v>0.5759837356665809</v>
      </c>
    </row>
    <row r="1063" spans="1:37" ht="17" thickBot="1" x14ac:dyDescent="0.25">
      <c r="A1063" s="16">
        <v>42947</v>
      </c>
      <c r="B1063" s="16"/>
      <c r="C1063" s="17">
        <v>2468</v>
      </c>
      <c r="D1063" s="19">
        <f t="shared" si="310"/>
        <v>-9.1083898390853513E-4</v>
      </c>
      <c r="F1063" s="67">
        <v>1425.14</v>
      </c>
      <c r="G1063" s="19">
        <f t="shared" si="311"/>
        <v>-2.8826105816995851E-3</v>
      </c>
      <c r="I1063" s="30">
        <v>103.01713599999999</v>
      </c>
      <c r="J1063" s="48">
        <f t="shared" si="312"/>
        <v>-1.3144490366105988E-3</v>
      </c>
      <c r="L1063" s="30">
        <v>27.641089999999998</v>
      </c>
      <c r="M1063" s="19">
        <f t="shared" si="313"/>
        <v>-2.2208734525919205E-3</v>
      </c>
      <c r="O1063" s="30">
        <v>51.16</v>
      </c>
      <c r="P1063" s="19">
        <f t="shared" si="314"/>
        <v>1.7704396260194821E-2</v>
      </c>
      <c r="R1063" s="20">
        <f t="shared" si="304"/>
        <v>1.527993751612693E-5</v>
      </c>
      <c r="S1063" s="20">
        <f t="shared" si="305"/>
        <v>5.5019398393666475E-5</v>
      </c>
      <c r="U1063" s="20">
        <f t="shared" si="315"/>
        <v>2.8645607348552341E-5</v>
      </c>
      <c r="V1063" s="20">
        <f t="shared" si="316"/>
        <v>5.4442956179391109E-5</v>
      </c>
      <c r="X1063" s="20">
        <f t="shared" si="306"/>
        <v>1.6576556962696373E-5</v>
      </c>
      <c r="Y1063" s="20">
        <f t="shared" si="307"/>
        <v>2.7658668407965575E-5</v>
      </c>
      <c r="AA1063" s="20">
        <f t="shared" si="317"/>
        <v>1.4014515231265526E-5</v>
      </c>
      <c r="AB1063" s="50">
        <f t="shared" si="318"/>
        <v>3.1947549987806678E-5</v>
      </c>
      <c r="AD1063" s="51">
        <f t="shared" si="319"/>
        <v>1.8747201890268765</v>
      </c>
      <c r="AE1063" s="21">
        <f t="shared" si="320"/>
        <v>0.98952292771086126</v>
      </c>
      <c r="AG1063" s="21">
        <f t="shared" si="308"/>
        <v>1.0848576406285007</v>
      </c>
      <c r="AH1063" s="21">
        <f t="shared" si="309"/>
        <v>0.50270757615462192</v>
      </c>
      <c r="AJ1063" s="21">
        <f t="shared" si="321"/>
        <v>0.91718406678523146</v>
      </c>
      <c r="AK1063" s="21">
        <f t="shared" si="322"/>
        <v>0.58065974766245898</v>
      </c>
    </row>
    <row r="1064" spans="1:37" ht="17" thickBot="1" x14ac:dyDescent="0.25">
      <c r="A1064" s="16">
        <v>42944</v>
      </c>
      <c r="B1064" s="16"/>
      <c r="C1064" s="17">
        <v>2470.25</v>
      </c>
      <c r="D1064" s="19">
        <f t="shared" si="310"/>
        <v>-7.0792880258896407E-4</v>
      </c>
      <c r="F1064" s="67">
        <v>1429.26</v>
      </c>
      <c r="G1064" s="19">
        <f t="shared" si="311"/>
        <v>-3.041252214673329E-3</v>
      </c>
      <c r="I1064" s="30">
        <v>103.152725</v>
      </c>
      <c r="J1064" s="48">
        <f t="shared" si="312"/>
        <v>-2.3608364465493858E-3</v>
      </c>
      <c r="L1064" s="30">
        <v>27.702614000000001</v>
      </c>
      <c r="M1064" s="19">
        <f t="shared" si="313"/>
        <v>-1.5835481107706606E-3</v>
      </c>
      <c r="O1064" s="30">
        <v>50.27</v>
      </c>
      <c r="P1064" s="19">
        <f t="shared" si="314"/>
        <v>-2.7659593275442984E-2</v>
      </c>
      <c r="R1064" s="20">
        <f t="shared" si="304"/>
        <v>1.6967999930638069E-5</v>
      </c>
      <c r="S1064" s="20">
        <f t="shared" si="305"/>
        <v>6.3480813073868442E-5</v>
      </c>
      <c r="U1064" s="20">
        <f t="shared" si="315"/>
        <v>3.318907013011154E-5</v>
      </c>
      <c r="V1064" s="20">
        <f t="shared" si="316"/>
        <v>6.4615693611663185E-5</v>
      </c>
      <c r="X1064" s="20">
        <f t="shared" si="306"/>
        <v>1.806550887159569E-5</v>
      </c>
      <c r="Y1064" s="20">
        <f t="shared" si="307"/>
        <v>3.0991668337239523E-5</v>
      </c>
      <c r="AA1064" s="20">
        <f t="shared" si="317"/>
        <v>1.4035299475112234E-5</v>
      </c>
      <c r="AB1064" s="50">
        <f t="shared" si="318"/>
        <v>3.2025547151998045E-5</v>
      </c>
      <c r="AD1064" s="51">
        <f t="shared" si="319"/>
        <v>1.9559800958145979</v>
      </c>
      <c r="AE1064" s="21">
        <f t="shared" si="320"/>
        <v>1.0178775362639756</v>
      </c>
      <c r="AG1064" s="21">
        <f t="shared" si="308"/>
        <v>1.064681102395334</v>
      </c>
      <c r="AH1064" s="21">
        <f t="shared" si="309"/>
        <v>0.48820528340077435</v>
      </c>
      <c r="AJ1064" s="21">
        <f t="shared" si="321"/>
        <v>0.82716286730821831</v>
      </c>
      <c r="AK1064" s="21">
        <f t="shared" si="322"/>
        <v>0.50449176060067202</v>
      </c>
    </row>
    <row r="1065" spans="1:37" ht="17" thickBot="1" x14ac:dyDescent="0.25">
      <c r="A1065" s="16">
        <v>42943</v>
      </c>
      <c r="B1065" s="16"/>
      <c r="C1065" s="17">
        <v>2472</v>
      </c>
      <c r="D1065" s="19">
        <f t="shared" si="310"/>
        <v>-5.0540786414632333E-4</v>
      </c>
      <c r="F1065" s="67">
        <v>1433.62</v>
      </c>
      <c r="G1065" s="19">
        <f t="shared" si="311"/>
        <v>-6.0043819508002194E-3</v>
      </c>
      <c r="I1065" s="30">
        <v>103.396828</v>
      </c>
      <c r="J1065" s="48">
        <f t="shared" si="312"/>
        <v>7.4876067184024286E-3</v>
      </c>
      <c r="L1065" s="30">
        <v>27.746552000000001</v>
      </c>
      <c r="M1065" s="19">
        <f t="shared" si="313"/>
        <v>-2.8428081926552551E-3</v>
      </c>
      <c r="O1065" s="30">
        <v>51.700001</v>
      </c>
      <c r="P1065" s="19">
        <f t="shared" si="314"/>
        <v>7.7307748393092401E-2</v>
      </c>
      <c r="R1065" s="20">
        <f t="shared" si="304"/>
        <v>1.7415546546947458E-5</v>
      </c>
      <c r="S1065" s="20">
        <f t="shared" si="305"/>
        <v>6.3715702579779927E-5</v>
      </c>
      <c r="U1065" s="20">
        <f t="shared" si="315"/>
        <v>3.1391463515187852E-5</v>
      </c>
      <c r="V1065" s="20">
        <f t="shared" si="316"/>
        <v>6.2888375272615729E-5</v>
      </c>
      <c r="X1065" s="20">
        <f t="shared" si="306"/>
        <v>1.7902632287533684E-5</v>
      </c>
      <c r="Y1065" s="20">
        <f t="shared" si="307"/>
        <v>3.082212425574292E-5</v>
      </c>
      <c r="AA1065" s="20">
        <f t="shared" si="317"/>
        <v>1.4829396270234735E-5</v>
      </c>
      <c r="AB1065" s="50">
        <f t="shared" si="318"/>
        <v>3.1939915564066592E-5</v>
      </c>
      <c r="AD1065" s="51">
        <f t="shared" si="319"/>
        <v>1.8024966044312889</v>
      </c>
      <c r="AE1065" s="21">
        <f t="shared" si="320"/>
        <v>0.98701533101470107</v>
      </c>
      <c r="AG1065" s="21">
        <f t="shared" si="308"/>
        <v>1.0279684441296848</v>
      </c>
      <c r="AH1065" s="21">
        <f t="shared" si="309"/>
        <v>0.48374455601662425</v>
      </c>
      <c r="AJ1065" s="21">
        <f t="shared" si="321"/>
        <v>0.8515033524936364</v>
      </c>
      <c r="AK1065" s="21">
        <f t="shared" si="322"/>
        <v>0.50128797566147643</v>
      </c>
    </row>
    <row r="1066" spans="1:37" ht="17" thickBot="1" x14ac:dyDescent="0.25">
      <c r="A1066" s="16">
        <v>42942</v>
      </c>
      <c r="B1066" s="16"/>
      <c r="C1066" s="17">
        <v>2473.25</v>
      </c>
      <c r="D1066" s="19">
        <f t="shared" si="310"/>
        <v>-3.0315278900561182E-4</v>
      </c>
      <c r="F1066" s="67">
        <v>1442.28</v>
      </c>
      <c r="G1066" s="19">
        <f t="shared" si="311"/>
        <v>-5.591599500823996E-3</v>
      </c>
      <c r="I1066" s="30">
        <v>102.628387</v>
      </c>
      <c r="J1066" s="48">
        <f t="shared" si="312"/>
        <v>-8.9052369785574959E-3</v>
      </c>
      <c r="L1066" s="30">
        <v>27.825655000000001</v>
      </c>
      <c r="M1066" s="19">
        <f t="shared" si="313"/>
        <v>-1.4321212562179553E-2</v>
      </c>
      <c r="O1066" s="30">
        <v>47.990001999999997</v>
      </c>
      <c r="P1066" s="19">
        <f t="shared" si="314"/>
        <v>-5.5946127473939233E-3</v>
      </c>
      <c r="R1066" s="20">
        <f t="shared" si="304"/>
        <v>1.7407146239504181E-5</v>
      </c>
      <c r="S1066" s="20">
        <f t="shared" si="305"/>
        <v>6.3393243104684205E-5</v>
      </c>
      <c r="U1066" s="20">
        <f t="shared" si="315"/>
        <v>3.1435148596066244E-5</v>
      </c>
      <c r="V1066" s="20">
        <f t="shared" si="316"/>
        <v>6.3164746310775854E-5</v>
      </c>
      <c r="X1066" s="20">
        <f t="shared" si="306"/>
        <v>1.7882161594054204E-5</v>
      </c>
      <c r="Y1066" s="20">
        <f t="shared" si="307"/>
        <v>3.068865197587484E-5</v>
      </c>
      <c r="AA1066" s="20">
        <f t="shared" si="317"/>
        <v>1.5616350363181844E-5</v>
      </c>
      <c r="AB1066" s="50">
        <f t="shared" si="318"/>
        <v>3.7481498374982764E-5</v>
      </c>
      <c r="AD1066" s="51">
        <f t="shared" si="319"/>
        <v>1.8058760559342342</v>
      </c>
      <c r="AE1066" s="21">
        <f t="shared" si="320"/>
        <v>0.99639556547799546</v>
      </c>
      <c r="AG1066" s="21">
        <f t="shared" si="308"/>
        <v>1.0272885255293607</v>
      </c>
      <c r="AH1066" s="21">
        <f t="shared" si="309"/>
        <v>0.48409973165747722</v>
      </c>
      <c r="AJ1066" s="21">
        <f t="shared" si="321"/>
        <v>0.89712294871986176</v>
      </c>
      <c r="AK1066" s="21">
        <f t="shared" si="322"/>
        <v>0.59125383935773446</v>
      </c>
    </row>
    <row r="1067" spans="1:37" ht="17" thickBot="1" x14ac:dyDescent="0.25">
      <c r="A1067" s="16">
        <v>42941</v>
      </c>
      <c r="B1067" s="16"/>
      <c r="C1067" s="17">
        <v>2474</v>
      </c>
      <c r="D1067" s="19">
        <f t="shared" si="310"/>
        <v>2.2280737289852581E-3</v>
      </c>
      <c r="F1067" s="67">
        <v>1450.39</v>
      </c>
      <c r="G1067" s="19">
        <f t="shared" si="311"/>
        <v>8.5810646361392795E-3</v>
      </c>
      <c r="I1067" s="30">
        <v>103.550529</v>
      </c>
      <c r="J1067" s="48">
        <f t="shared" si="312"/>
        <v>5.8790983641757721E-2</v>
      </c>
      <c r="L1067" s="30">
        <v>28.229942000000001</v>
      </c>
      <c r="M1067" s="19">
        <f t="shared" si="313"/>
        <v>8.1605820616188485E-3</v>
      </c>
      <c r="O1067" s="30">
        <v>48.259998000000003</v>
      </c>
      <c r="P1067" s="19">
        <f t="shared" si="314"/>
        <v>1.9218585817047051E-2</v>
      </c>
      <c r="R1067" s="20">
        <f t="shared" si="304"/>
        <v>1.7409195091376792E-5</v>
      </c>
      <c r="S1067" s="20">
        <f t="shared" si="305"/>
        <v>6.3010170890079737E-5</v>
      </c>
      <c r="U1067" s="20">
        <f t="shared" si="315"/>
        <v>3.1417751283269897E-5</v>
      </c>
      <c r="V1067" s="20">
        <f t="shared" si="316"/>
        <v>6.2228041108023725E-5</v>
      </c>
      <c r="X1067" s="20">
        <f t="shared" si="306"/>
        <v>1.7768773798223102E-5</v>
      </c>
      <c r="Y1067" s="20">
        <f t="shared" si="307"/>
        <v>2.9757532404454931E-5</v>
      </c>
      <c r="AA1067" s="20">
        <f t="shared" si="317"/>
        <v>1.5633652362609171E-5</v>
      </c>
      <c r="AB1067" s="50">
        <f t="shared" si="318"/>
        <v>3.6852712701756239E-5</v>
      </c>
      <c r="AD1067" s="51">
        <f t="shared" si="319"/>
        <v>1.8046642086762468</v>
      </c>
      <c r="AE1067" s="21">
        <f t="shared" si="320"/>
        <v>0.98758724550326282</v>
      </c>
      <c r="AG1067" s="21">
        <f t="shared" si="308"/>
        <v>1.0206545279640422</v>
      </c>
      <c r="AH1067" s="21">
        <f t="shared" si="309"/>
        <v>0.47226554037389429</v>
      </c>
      <c r="AJ1067" s="21">
        <f t="shared" si="321"/>
        <v>0.89801121077406443</v>
      </c>
      <c r="AK1067" s="21">
        <f t="shared" si="322"/>
        <v>0.5848692708046328</v>
      </c>
    </row>
    <row r="1068" spans="1:37" ht="17" thickBot="1" x14ac:dyDescent="0.25">
      <c r="A1068" s="16">
        <v>42940</v>
      </c>
      <c r="B1068" s="16"/>
      <c r="C1068" s="17">
        <v>2468.5</v>
      </c>
      <c r="D1068" s="19">
        <f t="shared" si="310"/>
        <v>-4.0494027130999477E-4</v>
      </c>
      <c r="F1068" s="67">
        <v>1438.05</v>
      </c>
      <c r="G1068" s="19">
        <f t="shared" si="311"/>
        <v>1.5391687096055762E-3</v>
      </c>
      <c r="I1068" s="30">
        <v>97.800728000000007</v>
      </c>
      <c r="J1068" s="48">
        <f t="shared" si="312"/>
        <v>1.4916957839989031E-2</v>
      </c>
      <c r="L1068" s="30">
        <v>28.001434</v>
      </c>
      <c r="M1068" s="19">
        <f t="shared" si="313"/>
        <v>6.2814788640985775E-4</v>
      </c>
      <c r="O1068" s="30">
        <v>47.349997999999999</v>
      </c>
      <c r="P1068" s="19">
        <f t="shared" si="314"/>
        <v>-1.1688624504278766E-2</v>
      </c>
      <c r="R1068" s="20">
        <f t="shared" si="304"/>
        <v>1.7899267776976146E-5</v>
      </c>
      <c r="S1068" s="20">
        <f t="shared" si="305"/>
        <v>6.4628167803087186E-5</v>
      </c>
      <c r="U1068" s="20">
        <f t="shared" si="315"/>
        <v>3.1366332279104382E-5</v>
      </c>
      <c r="V1068" s="20">
        <f t="shared" si="316"/>
        <v>5.9461774891749933E-5</v>
      </c>
      <c r="X1068" s="20">
        <f t="shared" si="306"/>
        <v>1.7901858258932142E-5</v>
      </c>
      <c r="Y1068" s="20">
        <f t="shared" si="307"/>
        <v>2.9631236583233681E-5</v>
      </c>
      <c r="AA1068" s="20">
        <f t="shared" si="317"/>
        <v>1.3756615088369151E-5</v>
      </c>
      <c r="AB1068" s="50">
        <f t="shared" si="318"/>
        <v>3.2046400206903097E-5</v>
      </c>
      <c r="AD1068" s="51">
        <f t="shared" si="319"/>
        <v>1.7523807493092505</v>
      </c>
      <c r="AE1068" s="21">
        <f t="shared" si="320"/>
        <v>0.92005973421560527</v>
      </c>
      <c r="AG1068" s="21">
        <f t="shared" si="308"/>
        <v>1.0001447255825362</v>
      </c>
      <c r="AH1068" s="21">
        <f t="shared" si="309"/>
        <v>0.45848795642042389</v>
      </c>
      <c r="AJ1068" s="21">
        <f t="shared" si="321"/>
        <v>0.76855742144180361</v>
      </c>
      <c r="AK1068" s="21">
        <f t="shared" si="322"/>
        <v>0.4958580955682344</v>
      </c>
    </row>
    <row r="1069" spans="1:37" ht="17" thickBot="1" x14ac:dyDescent="0.25">
      <c r="A1069" s="16">
        <v>42937</v>
      </c>
      <c r="B1069" s="16"/>
      <c r="C1069" s="17">
        <v>2469.5</v>
      </c>
      <c r="D1069" s="19">
        <f t="shared" si="310"/>
        <v>-7.0814365199800555E-4</v>
      </c>
      <c r="F1069" s="67">
        <v>1435.84</v>
      </c>
      <c r="G1069" s="19">
        <f t="shared" si="311"/>
        <v>-4.5134676049501943E-3</v>
      </c>
      <c r="I1069" s="30">
        <v>96.363281000000001</v>
      </c>
      <c r="J1069" s="48">
        <f t="shared" si="312"/>
        <v>-6.8021429956883761E-3</v>
      </c>
      <c r="L1069" s="30">
        <v>27.983855999999999</v>
      </c>
      <c r="M1069" s="19">
        <f t="shared" si="313"/>
        <v>-6.2775356433530938E-4</v>
      </c>
      <c r="O1069" s="30">
        <v>47.91</v>
      </c>
      <c r="P1069" s="19">
        <f t="shared" si="314"/>
        <v>-2.1246189555746975E-2</v>
      </c>
      <c r="R1069" s="20">
        <f t="shared" si="304"/>
        <v>1.8074170407849114E-5</v>
      </c>
      <c r="S1069" s="20">
        <f t="shared" si="305"/>
        <v>6.5072230539146492E-5</v>
      </c>
      <c r="U1069" s="20">
        <f t="shared" si="315"/>
        <v>3.195665050621899E-5</v>
      </c>
      <c r="V1069" s="20">
        <f t="shared" si="316"/>
        <v>6.0058514345462868E-5</v>
      </c>
      <c r="X1069" s="20">
        <f t="shared" si="306"/>
        <v>1.7863716876405787E-5</v>
      </c>
      <c r="Y1069" s="20">
        <f t="shared" si="307"/>
        <v>2.9542087697478256E-5</v>
      </c>
      <c r="AA1069" s="20">
        <f t="shared" si="317"/>
        <v>1.3567536824377115E-5</v>
      </c>
      <c r="AB1069" s="50">
        <f t="shared" si="318"/>
        <v>3.2074598946411502E-5</v>
      </c>
      <c r="AD1069" s="51">
        <f t="shared" si="319"/>
        <v>1.7680839443862439</v>
      </c>
      <c r="AE1069" s="21">
        <f t="shared" si="320"/>
        <v>0.92295152398890878</v>
      </c>
      <c r="AG1069" s="21">
        <f t="shared" si="308"/>
        <v>0.98835611667399503</v>
      </c>
      <c r="AH1069" s="21">
        <f t="shared" si="309"/>
        <v>0.45398916638805203</v>
      </c>
      <c r="AJ1069" s="21">
        <f t="shared" si="321"/>
        <v>0.75065889710130806</v>
      </c>
      <c r="AK1069" s="21">
        <f t="shared" si="322"/>
        <v>0.4929076301928193</v>
      </c>
    </row>
    <row r="1070" spans="1:37" ht="17" thickBot="1" x14ac:dyDescent="0.25">
      <c r="A1070" s="16">
        <v>42936</v>
      </c>
      <c r="B1070" s="16"/>
      <c r="C1070" s="17">
        <v>2471.25</v>
      </c>
      <c r="D1070" s="19">
        <f t="shared" si="310"/>
        <v>-1.0115314586278679E-4</v>
      </c>
      <c r="F1070" s="67">
        <v>1442.35</v>
      </c>
      <c r="G1070" s="19">
        <f t="shared" si="311"/>
        <v>4.0228330454916694E-4</v>
      </c>
      <c r="I1070" s="30">
        <v>97.023246999999998</v>
      </c>
      <c r="J1070" s="48">
        <f t="shared" si="312"/>
        <v>-4.913993221477897E-3</v>
      </c>
      <c r="L1070" s="30">
        <v>28.001434</v>
      </c>
      <c r="M1070" s="19">
        <f t="shared" si="313"/>
        <v>-1.2539684300421072E-3</v>
      </c>
      <c r="O1070" s="30">
        <v>48.950001</v>
      </c>
      <c r="P1070" s="19">
        <f t="shared" si="314"/>
        <v>1.6192713979352957E-2</v>
      </c>
      <c r="R1070" s="20">
        <f t="shared" si="304"/>
        <v>1.8068423102234906E-5</v>
      </c>
      <c r="S1070" s="20">
        <f t="shared" si="305"/>
        <v>6.4885330183917859E-5</v>
      </c>
      <c r="U1070" s="20">
        <f t="shared" si="315"/>
        <v>3.1861632866751231E-5</v>
      </c>
      <c r="V1070" s="20">
        <f t="shared" si="316"/>
        <v>5.9622910042275674E-5</v>
      </c>
      <c r="X1070" s="20">
        <f t="shared" si="306"/>
        <v>1.7820301786561529E-5</v>
      </c>
      <c r="Y1070" s="20">
        <f t="shared" si="307"/>
        <v>2.9394832737315919E-5</v>
      </c>
      <c r="AA1070" s="20">
        <f t="shared" si="317"/>
        <v>1.311194534788839E-5</v>
      </c>
      <c r="AB1070" s="50">
        <f t="shared" si="318"/>
        <v>3.02439204804899E-5</v>
      </c>
      <c r="AD1070" s="51">
        <f t="shared" si="319"/>
        <v>1.7633875787871176</v>
      </c>
      <c r="AE1070" s="21">
        <f t="shared" si="320"/>
        <v>0.9188966115033117</v>
      </c>
      <c r="AG1070" s="21">
        <f t="shared" si="308"/>
        <v>0.98626768289244426</v>
      </c>
      <c r="AH1070" s="21">
        <f t="shared" si="309"/>
        <v>0.4530274047153045</v>
      </c>
      <c r="AJ1070" s="21">
        <f t="shared" si="321"/>
        <v>0.72568288188173746</v>
      </c>
      <c r="AK1070" s="21">
        <f t="shared" si="322"/>
        <v>0.46611337870614705</v>
      </c>
    </row>
    <row r="1071" spans="1:37" ht="17" thickBot="1" x14ac:dyDescent="0.25">
      <c r="A1071" s="16">
        <v>42935</v>
      </c>
      <c r="B1071" s="16"/>
      <c r="C1071" s="17">
        <v>2471.5</v>
      </c>
      <c r="D1071" s="19">
        <f t="shared" si="310"/>
        <v>5.5945478588139697E-3</v>
      </c>
      <c r="F1071" s="67">
        <v>1441.77</v>
      </c>
      <c r="G1071" s="19">
        <f t="shared" si="311"/>
        <v>9.91867526845569E-3</v>
      </c>
      <c r="I1071" s="30">
        <v>97.502373000000006</v>
      </c>
      <c r="J1071" s="48">
        <f t="shared" si="312"/>
        <v>7.2847019574959759E-3</v>
      </c>
      <c r="L1071" s="30">
        <v>28.036591000000001</v>
      </c>
      <c r="M1071" s="19">
        <f t="shared" si="313"/>
        <v>1.2377202291962597E-2</v>
      </c>
      <c r="O1071" s="30">
        <v>48.169998</v>
      </c>
      <c r="P1071" s="19">
        <f t="shared" si="314"/>
        <v>6.8979515050167084E-3</v>
      </c>
      <c r="R1071" s="20">
        <f t="shared" si="304"/>
        <v>1.8102895276493586E-5</v>
      </c>
      <c r="S1071" s="20">
        <f t="shared" si="305"/>
        <v>6.4993783151251591E-5</v>
      </c>
      <c r="U1071" s="20">
        <f t="shared" si="315"/>
        <v>3.1981706502329537E-5</v>
      </c>
      <c r="V1071" s="20">
        <f t="shared" si="316"/>
        <v>5.9881411860807176E-5</v>
      </c>
      <c r="X1071" s="20">
        <f t="shared" si="306"/>
        <v>1.7940406336417385E-5</v>
      </c>
      <c r="Y1071" s="20">
        <f t="shared" si="307"/>
        <v>2.9603687908378418E-5</v>
      </c>
      <c r="AA1071" s="20">
        <f t="shared" si="317"/>
        <v>1.3516880379536073E-5</v>
      </c>
      <c r="AB1071" s="50">
        <f t="shared" si="318"/>
        <v>3.0807597298955452E-5</v>
      </c>
      <c r="AD1071" s="51">
        <f t="shared" si="319"/>
        <v>1.7666625152418265</v>
      </c>
      <c r="AE1071" s="21">
        <f t="shared" si="320"/>
        <v>0.92134061070814943</v>
      </c>
      <c r="AG1071" s="21">
        <f t="shared" si="308"/>
        <v>0.9910241462708349</v>
      </c>
      <c r="AH1071" s="21">
        <f t="shared" si="309"/>
        <v>0.45548491675712427</v>
      </c>
      <c r="AJ1071" s="21">
        <f t="shared" si="321"/>
        <v>0.74666953396607205</v>
      </c>
      <c r="AK1071" s="21">
        <f t="shared" si="322"/>
        <v>0.47400837134316265</v>
      </c>
    </row>
    <row r="1072" spans="1:37" ht="17" thickBot="1" x14ac:dyDescent="0.25">
      <c r="A1072" s="16">
        <v>42934</v>
      </c>
      <c r="B1072" s="16"/>
      <c r="C1072" s="17">
        <v>2457.75</v>
      </c>
      <c r="D1072" s="19">
        <f t="shared" si="310"/>
        <v>-3.0506406345331971E-4</v>
      </c>
      <c r="F1072" s="67">
        <v>1427.61</v>
      </c>
      <c r="G1072" s="19">
        <f t="shared" si="311"/>
        <v>-2.7870913663033958E-3</v>
      </c>
      <c r="I1072" s="30">
        <v>96.797234000000003</v>
      </c>
      <c r="J1072" s="48">
        <f t="shared" si="312"/>
        <v>-9.1613126666182376E-3</v>
      </c>
      <c r="L1072" s="30">
        <v>27.693819000000001</v>
      </c>
      <c r="M1072" s="19">
        <f t="shared" si="313"/>
        <v>3.1731945859259092E-4</v>
      </c>
      <c r="O1072" s="30">
        <v>47.84</v>
      </c>
      <c r="P1072" s="19">
        <f t="shared" si="314"/>
        <v>2.9481363686650219E-2</v>
      </c>
      <c r="R1072" s="20">
        <f t="shared" si="304"/>
        <v>1.7810105355716505E-5</v>
      </c>
      <c r="S1072" s="20">
        <f t="shared" si="305"/>
        <v>6.4291912625994468E-5</v>
      </c>
      <c r="U1072" s="20">
        <f t="shared" si="315"/>
        <v>3.1561445601010339E-5</v>
      </c>
      <c r="V1072" s="20">
        <f t="shared" si="316"/>
        <v>6.0519808043510549E-5</v>
      </c>
      <c r="X1072" s="20">
        <f t="shared" si="306"/>
        <v>1.7215450954370143E-5</v>
      </c>
      <c r="Y1072" s="20">
        <f t="shared" si="307"/>
        <v>2.8156695494472329E-5</v>
      </c>
      <c r="AA1072" s="20">
        <f t="shared" si="317"/>
        <v>1.313672351666711E-5</v>
      </c>
      <c r="AB1072" s="50">
        <f t="shared" si="318"/>
        <v>3.0697682286409995E-5</v>
      </c>
      <c r="AD1072" s="51">
        <f t="shared" si="319"/>
        <v>1.7721088657614297</v>
      </c>
      <c r="AE1072" s="21">
        <f t="shared" si="320"/>
        <v>0.94132847463370095</v>
      </c>
      <c r="AG1072" s="21">
        <f t="shared" si="308"/>
        <v>0.96661140462285378</v>
      </c>
      <c r="AH1072" s="21">
        <f t="shared" si="309"/>
        <v>0.43795081440908995</v>
      </c>
      <c r="AJ1072" s="21">
        <f t="shared" si="321"/>
        <v>0.73759942764463315</v>
      </c>
      <c r="AK1072" s="21">
        <f t="shared" si="322"/>
        <v>0.47747346489733028</v>
      </c>
    </row>
    <row r="1073" spans="1:37" ht="17" thickBot="1" x14ac:dyDescent="0.25">
      <c r="A1073" s="16">
        <v>42933</v>
      </c>
      <c r="B1073" s="16"/>
      <c r="C1073" s="17">
        <v>2458.5</v>
      </c>
      <c r="D1073" s="19">
        <f t="shared" si="310"/>
        <v>1.0179153094462823E-3</v>
      </c>
      <c r="F1073" s="67">
        <v>1431.6</v>
      </c>
      <c r="G1073" s="19">
        <f t="shared" si="311"/>
        <v>1.9456614549069329E-3</v>
      </c>
      <c r="I1073" s="30">
        <v>97.692222999999998</v>
      </c>
      <c r="J1073" s="48">
        <f t="shared" si="312"/>
        <v>6.433819481241887E-4</v>
      </c>
      <c r="L1073" s="30">
        <v>27.685034000000002</v>
      </c>
      <c r="M1073" s="19">
        <f t="shared" si="313"/>
        <v>2.5461417809622411E-3</v>
      </c>
      <c r="O1073" s="30">
        <v>46.470001000000003</v>
      </c>
      <c r="P1073" s="19">
        <f t="shared" si="314"/>
        <v>7.5889420552677223E-3</v>
      </c>
      <c r="R1073" s="20">
        <f t="shared" si="304"/>
        <v>1.7828975215597746E-5</v>
      </c>
      <c r="S1073" s="20">
        <f t="shared" si="305"/>
        <v>6.4710193520644614E-5</v>
      </c>
      <c r="U1073" s="20">
        <f t="shared" si="315"/>
        <v>3.1967143313721276E-5</v>
      </c>
      <c r="V1073" s="20">
        <f t="shared" si="316"/>
        <v>6.2421639955053432E-5</v>
      </c>
      <c r="X1073" s="20">
        <f t="shared" si="306"/>
        <v>1.7300147176258336E-5</v>
      </c>
      <c r="Y1073" s="20">
        <f t="shared" si="307"/>
        <v>2.8548197439342902E-5</v>
      </c>
      <c r="AA1073" s="20">
        <f t="shared" si="317"/>
        <v>1.3239493948911846E-5</v>
      </c>
      <c r="AB1073" s="50">
        <f t="shared" si="318"/>
        <v>3.1125430425093826E-5</v>
      </c>
      <c r="AD1073" s="51">
        <f t="shared" si="319"/>
        <v>1.7929882636078096</v>
      </c>
      <c r="AE1073" s="21">
        <f t="shared" si="320"/>
        <v>0.96463380124398701</v>
      </c>
      <c r="AG1073" s="21">
        <f t="shared" si="308"/>
        <v>0.9703388426454953</v>
      </c>
      <c r="AH1073" s="21">
        <f t="shared" si="309"/>
        <v>0.44117002107612485</v>
      </c>
      <c r="AJ1073" s="21">
        <f t="shared" si="321"/>
        <v>0.74258300260181109</v>
      </c>
      <c r="AK1073" s="21">
        <f t="shared" si="322"/>
        <v>0.48099733182166765</v>
      </c>
    </row>
    <row r="1074" spans="1:37" ht="17" thickBot="1" x14ac:dyDescent="0.25">
      <c r="A1074" s="16">
        <v>42930</v>
      </c>
      <c r="B1074" s="16"/>
      <c r="C1074" s="17">
        <v>2456</v>
      </c>
      <c r="D1074" s="19">
        <f t="shared" si="310"/>
        <v>4.2936004906972691E-3</v>
      </c>
      <c r="F1074" s="67">
        <v>1428.82</v>
      </c>
      <c r="G1074" s="19">
        <f t="shared" si="311"/>
        <v>2.2165172621801954E-3</v>
      </c>
      <c r="I1074" s="30">
        <v>97.629409999999993</v>
      </c>
      <c r="J1074" s="48">
        <f t="shared" si="312"/>
        <v>2.7656490983487547E-3</v>
      </c>
      <c r="L1074" s="30">
        <v>27.614723000000001</v>
      </c>
      <c r="M1074" s="19">
        <f t="shared" si="313"/>
        <v>4.7969483848659955E-3</v>
      </c>
      <c r="O1074" s="30">
        <v>46.119999</v>
      </c>
      <c r="P1074" s="19">
        <f t="shared" si="314"/>
        <v>-1.0829326871532041E-3</v>
      </c>
      <c r="R1074" s="20">
        <f t="shared" si="304"/>
        <v>1.8022466672748525E-5</v>
      </c>
      <c r="S1074" s="20">
        <f t="shared" si="305"/>
        <v>6.5267277246245503E-5</v>
      </c>
      <c r="U1074" s="20">
        <f t="shared" si="315"/>
        <v>3.1917286704715998E-5</v>
      </c>
      <c r="V1074" s="20">
        <f t="shared" si="316"/>
        <v>6.2341008502866385E-5</v>
      </c>
      <c r="X1074" s="20">
        <f t="shared" si="306"/>
        <v>1.7233326620914684E-5</v>
      </c>
      <c r="Y1074" s="20">
        <f t="shared" si="307"/>
        <v>2.8416950097317413E-5</v>
      </c>
      <c r="AA1074" s="20">
        <f t="shared" si="317"/>
        <v>1.4299634702341858E-5</v>
      </c>
      <c r="AB1074" s="50">
        <f t="shared" si="318"/>
        <v>3.2909718448450898E-5</v>
      </c>
      <c r="AD1074" s="51">
        <f t="shared" si="319"/>
        <v>1.7709721584880278</v>
      </c>
      <c r="AE1074" s="21">
        <f t="shared" si="320"/>
        <v>0.95516484114484101</v>
      </c>
      <c r="AG1074" s="21">
        <f t="shared" si="308"/>
        <v>0.9562135380154656</v>
      </c>
      <c r="AH1074" s="21">
        <f t="shared" si="309"/>
        <v>0.43539352790991592</v>
      </c>
      <c r="AJ1074" s="21">
        <f t="shared" si="321"/>
        <v>0.79343382690029329</v>
      </c>
      <c r="AK1074" s="21">
        <f t="shared" si="322"/>
        <v>0.50422998839505029</v>
      </c>
    </row>
    <row r="1075" spans="1:37" ht="17" thickBot="1" x14ac:dyDescent="0.25">
      <c r="A1075" s="16">
        <v>42929</v>
      </c>
      <c r="B1075" s="16"/>
      <c r="C1075" s="17">
        <v>2445.5</v>
      </c>
      <c r="D1075" s="19">
        <f t="shared" si="310"/>
        <v>2.2540983606558207E-3</v>
      </c>
      <c r="F1075" s="67">
        <v>1425.66</v>
      </c>
      <c r="G1075" s="19">
        <f t="shared" si="311"/>
        <v>9.407998202652923E-4</v>
      </c>
      <c r="I1075" s="30">
        <v>97.360146</v>
      </c>
      <c r="J1075" s="48">
        <f t="shared" si="312"/>
        <v>-4.4967415977723579E-3</v>
      </c>
      <c r="L1075" s="30">
        <v>27.482889</v>
      </c>
      <c r="M1075" s="19">
        <f t="shared" si="313"/>
        <v>3.5301707125532378E-3</v>
      </c>
      <c r="O1075" s="30">
        <v>46.169998</v>
      </c>
      <c r="P1075" s="19">
        <f t="shared" si="314"/>
        <v>0</v>
      </c>
      <c r="R1075" s="20">
        <f t="shared" si="304"/>
        <v>1.7932404218342741E-5</v>
      </c>
      <c r="S1075" s="20">
        <f t="shared" si="305"/>
        <v>6.5845978635121051E-5</v>
      </c>
      <c r="U1075" s="20">
        <f t="shared" si="315"/>
        <v>3.1744182819564466E-5</v>
      </c>
      <c r="V1075" s="20">
        <f t="shared" si="316"/>
        <v>6.1984594693730954E-5</v>
      </c>
      <c r="X1075" s="20">
        <f t="shared" si="306"/>
        <v>1.7057827480187215E-5</v>
      </c>
      <c r="Y1075" s="20">
        <f t="shared" si="307"/>
        <v>2.8481795371355431E-5</v>
      </c>
      <c r="AA1075" s="20">
        <f t="shared" si="317"/>
        <v>1.5229752129879751E-5</v>
      </c>
      <c r="AB1075" s="50">
        <f t="shared" si="318"/>
        <v>3.5281336198855969E-5</v>
      </c>
      <c r="AD1075" s="51">
        <f t="shared" si="319"/>
        <v>1.7702134322342511</v>
      </c>
      <c r="AE1075" s="21">
        <f t="shared" si="320"/>
        <v>0.94135733082824125</v>
      </c>
      <c r="AG1075" s="21">
        <f t="shared" si="308"/>
        <v>0.95122925361782007</v>
      </c>
      <c r="AH1075" s="21">
        <f t="shared" si="309"/>
        <v>0.43255178162336183</v>
      </c>
      <c r="AJ1075" s="21">
        <f t="shared" si="321"/>
        <v>0.84928668484404923</v>
      </c>
      <c r="AK1075" s="21">
        <f t="shared" si="322"/>
        <v>0.5358161110242432</v>
      </c>
    </row>
    <row r="1076" spans="1:37" ht="17" thickBot="1" x14ac:dyDescent="0.25">
      <c r="A1076" s="16">
        <v>42928</v>
      </c>
      <c r="B1076" s="16"/>
      <c r="C1076" s="17">
        <v>2440</v>
      </c>
      <c r="D1076" s="19">
        <f t="shared" si="310"/>
        <v>6.3930707362342964E-3</v>
      </c>
      <c r="F1076" s="67">
        <v>1424.32</v>
      </c>
      <c r="G1076" s="19">
        <f t="shared" si="311"/>
        <v>7.975655496974543E-3</v>
      </c>
      <c r="I1076" s="30">
        <v>97.799926999999997</v>
      </c>
      <c r="J1076" s="48">
        <f t="shared" si="312"/>
        <v>6.6517290280501129E-3</v>
      </c>
      <c r="L1076" s="30">
        <v>27.386210999999999</v>
      </c>
      <c r="M1076" s="19">
        <f t="shared" si="313"/>
        <v>2.2514068960044487E-3</v>
      </c>
      <c r="O1076" s="30">
        <v>46.169998</v>
      </c>
      <c r="P1076" s="19">
        <f t="shared" si="314"/>
        <v>8.7393052217608069E-3</v>
      </c>
      <c r="R1076" s="20">
        <f t="shared" si="304"/>
        <v>1.7893197641040672E-5</v>
      </c>
      <c r="S1076" s="20">
        <f t="shared" si="305"/>
        <v>6.5862109314428129E-5</v>
      </c>
      <c r="U1076" s="20">
        <f t="shared" si="315"/>
        <v>3.1837374820441374E-5</v>
      </c>
      <c r="V1076" s="20">
        <f t="shared" si="316"/>
        <v>6.1934417650831461E-5</v>
      </c>
      <c r="X1076" s="20">
        <f t="shared" si="306"/>
        <v>1.6977361436444278E-5</v>
      </c>
      <c r="Y1076" s="20">
        <f t="shared" si="307"/>
        <v>2.8481541985380733E-5</v>
      </c>
      <c r="AA1076" s="20">
        <f t="shared" si="317"/>
        <v>1.5282637343674013E-5</v>
      </c>
      <c r="AB1076" s="50">
        <f t="shared" si="318"/>
        <v>3.5397933835870197E-5</v>
      </c>
      <c r="AD1076" s="51">
        <f t="shared" si="319"/>
        <v>1.7793004615015087</v>
      </c>
      <c r="AE1076" s="21">
        <f t="shared" si="320"/>
        <v>0.94036492750565093</v>
      </c>
      <c r="AG1076" s="21">
        <f t="shared" si="308"/>
        <v>0.94881651547313206</v>
      </c>
      <c r="AH1076" s="21">
        <f t="shared" si="309"/>
        <v>0.43244199558518243</v>
      </c>
      <c r="AJ1076" s="21">
        <f t="shared" si="321"/>
        <v>0.85410319889503949</v>
      </c>
      <c r="AK1076" s="21">
        <f t="shared" si="322"/>
        <v>0.53745521065654245</v>
      </c>
    </row>
    <row r="1077" spans="1:37" ht="17" thickBot="1" x14ac:dyDescent="0.25">
      <c r="A1077" s="16">
        <v>42927</v>
      </c>
      <c r="B1077" s="16"/>
      <c r="C1077" s="17">
        <v>2424.5</v>
      </c>
      <c r="D1077" s="19">
        <f t="shared" si="310"/>
        <v>0</v>
      </c>
      <c r="F1077" s="67">
        <v>1413.05</v>
      </c>
      <c r="G1077" s="19">
        <f t="shared" si="311"/>
        <v>3.2517554509503555E-3</v>
      </c>
      <c r="I1077" s="30">
        <v>97.153687000000005</v>
      </c>
      <c r="J1077" s="48">
        <f t="shared" si="312"/>
        <v>3.7091404895861491E-3</v>
      </c>
      <c r="L1077" s="30">
        <v>27.324691999999999</v>
      </c>
      <c r="M1077" s="19">
        <f t="shared" si="313"/>
        <v>3.5507550092161999E-3</v>
      </c>
      <c r="O1077" s="30">
        <v>45.77</v>
      </c>
      <c r="P1077" s="19">
        <f t="shared" si="314"/>
        <v>1.312644964179599E-3</v>
      </c>
      <c r="R1077" s="20">
        <f t="shared" si="304"/>
        <v>1.7747198457434214E-5</v>
      </c>
      <c r="S1077" s="20">
        <f t="shared" si="305"/>
        <v>6.7029748140790324E-5</v>
      </c>
      <c r="U1077" s="20">
        <f t="shared" si="315"/>
        <v>3.3956967783098247E-5</v>
      </c>
      <c r="V1077" s="20">
        <f t="shared" si="316"/>
        <v>6.7819655161921563E-5</v>
      </c>
      <c r="X1077" s="20">
        <f t="shared" si="306"/>
        <v>1.679646906503255E-5</v>
      </c>
      <c r="Y1077" s="20">
        <f t="shared" si="307"/>
        <v>2.8294799535658228E-5</v>
      </c>
      <c r="AA1077" s="20">
        <f t="shared" si="317"/>
        <v>1.503418229785827E-5</v>
      </c>
      <c r="AB1077" s="50">
        <f t="shared" si="318"/>
        <v>3.5541975038180652E-5</v>
      </c>
      <c r="AD1077" s="51">
        <f t="shared" si="319"/>
        <v>1.913370601255312</v>
      </c>
      <c r="AE1077" s="21">
        <f t="shared" si="320"/>
        <v>1.0117844247224697</v>
      </c>
      <c r="AG1077" s="21">
        <f t="shared" si="308"/>
        <v>0.94642932546892167</v>
      </c>
      <c r="AH1077" s="21">
        <f t="shared" si="309"/>
        <v>0.42212301732400054</v>
      </c>
      <c r="AJ1077" s="21">
        <f t="shared" si="321"/>
        <v>0.84712989117223314</v>
      </c>
      <c r="AK1077" s="21">
        <f t="shared" si="322"/>
        <v>0.5302418108975695</v>
      </c>
    </row>
    <row r="1078" spans="1:37" ht="17" thickBot="1" x14ac:dyDescent="0.25">
      <c r="A1078" s="16">
        <v>42926</v>
      </c>
      <c r="B1078" s="16"/>
      <c r="C1078" s="17">
        <v>2424.5</v>
      </c>
      <c r="D1078" s="19">
        <f t="shared" si="310"/>
        <v>8.255933952527883E-4</v>
      </c>
      <c r="F1078" s="67">
        <v>1408.47</v>
      </c>
      <c r="G1078" s="19">
        <f t="shared" si="311"/>
        <v>-5.205390439597668E-3</v>
      </c>
      <c r="I1078" s="30">
        <v>96.794662000000002</v>
      </c>
      <c r="J1078" s="48">
        <f t="shared" si="312"/>
        <v>8.6045275398867194E-3</v>
      </c>
      <c r="L1078" s="30">
        <v>27.228012</v>
      </c>
      <c r="M1078" s="19">
        <f t="shared" si="313"/>
        <v>2.5890263166616911E-3</v>
      </c>
      <c r="O1078" s="30">
        <v>45.709999000000003</v>
      </c>
      <c r="P1078" s="19">
        <f t="shared" si="314"/>
        <v>-7.7497478859686719E-2</v>
      </c>
      <c r="R1078" s="20">
        <f t="shared" si="304"/>
        <v>1.958477559640175E-5</v>
      </c>
      <c r="S1078" s="20">
        <f t="shared" si="305"/>
        <v>7.1114948782815006E-5</v>
      </c>
      <c r="U1078" s="20">
        <f t="shared" si="315"/>
        <v>3.6596020435741451E-5</v>
      </c>
      <c r="V1078" s="20">
        <f t="shared" si="316"/>
        <v>7.1715131736497782E-5</v>
      </c>
      <c r="X1078" s="20">
        <f t="shared" si="306"/>
        <v>1.8010734139052415E-5</v>
      </c>
      <c r="Y1078" s="20">
        <f t="shared" si="307"/>
        <v>2.9959139173683959E-5</v>
      </c>
      <c r="AA1078" s="20">
        <f t="shared" si="317"/>
        <v>1.5178077378435622E-5</v>
      </c>
      <c r="AB1078" s="50">
        <f t="shared" si="318"/>
        <v>3.5703630976764625E-5</v>
      </c>
      <c r="AD1078" s="51">
        <f t="shared" si="319"/>
        <v>1.8685953410906135</v>
      </c>
      <c r="AE1078" s="21">
        <f t="shared" si="320"/>
        <v>1.0084396173231558</v>
      </c>
      <c r="AG1078" s="21">
        <f t="shared" si="308"/>
        <v>0.9196293340405427</v>
      </c>
      <c r="AH1078" s="21">
        <f t="shared" si="309"/>
        <v>0.42127765942965306</v>
      </c>
      <c r="AJ1078" s="21">
        <f t="shared" si="321"/>
        <v>0.77499368342133279</v>
      </c>
      <c r="AK1078" s="21">
        <f t="shared" si="322"/>
        <v>0.50205521606720815</v>
      </c>
    </row>
    <row r="1079" spans="1:37" ht="17" thickBot="1" x14ac:dyDescent="0.25">
      <c r="A1079" s="16">
        <v>42923</v>
      </c>
      <c r="B1079" s="16"/>
      <c r="C1079" s="17">
        <v>2422.5</v>
      </c>
      <c r="D1079" s="19">
        <f t="shared" si="310"/>
        <v>5.8127465227320041E-3</v>
      </c>
      <c r="F1079" s="67">
        <v>1415.84</v>
      </c>
      <c r="G1079" s="19">
        <f t="shared" si="311"/>
        <v>1.0729506499810748E-2</v>
      </c>
      <c r="I1079" s="30">
        <v>95.968895000000003</v>
      </c>
      <c r="J1079" s="48">
        <f t="shared" si="312"/>
        <v>3.8495358557175674E-3</v>
      </c>
      <c r="L1079" s="30">
        <v>27.157699999999998</v>
      </c>
      <c r="M1079" s="19">
        <f t="shared" si="313"/>
        <v>5.8595167850539198E-3</v>
      </c>
      <c r="O1079" s="30">
        <v>49.549999</v>
      </c>
      <c r="P1079" s="19">
        <f t="shared" si="314"/>
        <v>2.0181670969288135E-4</v>
      </c>
      <c r="R1079" s="20">
        <f t="shared" si="304"/>
        <v>1.9657447914544103E-5</v>
      </c>
      <c r="S1079" s="20">
        <f t="shared" si="305"/>
        <v>7.3413747026541046E-5</v>
      </c>
      <c r="U1079" s="20">
        <f t="shared" si="315"/>
        <v>3.682175056582426E-5</v>
      </c>
      <c r="V1079" s="20">
        <f t="shared" si="316"/>
        <v>7.3732923863461053E-5</v>
      </c>
      <c r="X1079" s="20">
        <f t="shared" si="306"/>
        <v>1.8032240367930207E-5</v>
      </c>
      <c r="Y1079" s="20">
        <f t="shared" si="307"/>
        <v>3.0414286605913543E-5</v>
      </c>
      <c r="AA1079" s="20">
        <f t="shared" si="317"/>
        <v>1.6665668049871322E-5</v>
      </c>
      <c r="AB1079" s="50">
        <f t="shared" si="318"/>
        <v>3.7050420539067043E-5</v>
      </c>
      <c r="AD1079" s="51">
        <f t="shared" si="319"/>
        <v>1.8731704505029199</v>
      </c>
      <c r="AE1079" s="21">
        <f t="shared" si="320"/>
        <v>1.0043476440019417</v>
      </c>
      <c r="AG1079" s="21">
        <f t="shared" si="308"/>
        <v>0.91732357355445704</v>
      </c>
      <c r="AH1079" s="21">
        <f t="shared" si="309"/>
        <v>0.41428598645043901</v>
      </c>
      <c r="AJ1079" s="21">
        <f t="shared" si="321"/>
        <v>0.84780425833105066</v>
      </c>
      <c r="AK1079" s="21">
        <f t="shared" si="322"/>
        <v>0.5046796007520542</v>
      </c>
    </row>
    <row r="1080" spans="1:37" ht="17" thickBot="1" x14ac:dyDescent="0.25">
      <c r="A1080" s="16">
        <v>42922</v>
      </c>
      <c r="B1080" s="16"/>
      <c r="C1080" s="17">
        <v>2408.5</v>
      </c>
      <c r="D1080" s="19">
        <f t="shared" si="310"/>
        <v>-8.0313014827018137E-3</v>
      </c>
      <c r="F1080" s="67">
        <v>1400.81</v>
      </c>
      <c r="G1080" s="19">
        <f t="shared" si="311"/>
        <v>-1.3618279759180507E-2</v>
      </c>
      <c r="I1080" s="30">
        <v>95.600876</v>
      </c>
      <c r="J1080" s="48">
        <f t="shared" si="312"/>
        <v>-9.117188822401201E-3</v>
      </c>
      <c r="L1080" s="30">
        <v>26.999496000000001</v>
      </c>
      <c r="M1080" s="19">
        <f t="shared" si="313"/>
        <v>-1.2536485629284999E-2</v>
      </c>
      <c r="O1080" s="30">
        <v>49.540000999999997</v>
      </c>
      <c r="P1080" s="19">
        <f t="shared" si="314"/>
        <v>-5.6202127659574774E-3</v>
      </c>
      <c r="R1080" s="20">
        <f t="shared" si="304"/>
        <v>1.9322640004286888E-5</v>
      </c>
      <c r="S1080" s="20">
        <f t="shared" si="305"/>
        <v>7.3167701556085577E-5</v>
      </c>
      <c r="U1080" s="20">
        <f t="shared" si="315"/>
        <v>3.6908448388236466E-5</v>
      </c>
      <c r="V1080" s="20">
        <f t="shared" si="316"/>
        <v>7.547285529451422E-5</v>
      </c>
      <c r="X1080" s="20">
        <f t="shared" si="306"/>
        <v>1.7601016774131824E-5</v>
      </c>
      <c r="Y1080" s="20">
        <f t="shared" si="307"/>
        <v>2.9524892790311085E-5</v>
      </c>
      <c r="AA1080" s="20">
        <f t="shared" si="317"/>
        <v>1.6342687777268132E-5</v>
      </c>
      <c r="AB1080" s="50">
        <f t="shared" si="318"/>
        <v>3.4340756581507933E-5</v>
      </c>
      <c r="AD1080" s="51">
        <f t="shared" si="319"/>
        <v>1.9101141655616427</v>
      </c>
      <c r="AE1080" s="21">
        <f t="shared" si="320"/>
        <v>1.0315050724486905</v>
      </c>
      <c r="AG1080" s="21">
        <f t="shared" si="308"/>
        <v>0.91090124176752718</v>
      </c>
      <c r="AH1080" s="21">
        <f t="shared" si="309"/>
        <v>0.40352357887966772</v>
      </c>
      <c r="AJ1080" s="21">
        <f t="shared" si="321"/>
        <v>0.84577923998182292</v>
      </c>
      <c r="AK1080" s="21">
        <f t="shared" si="322"/>
        <v>0.46934310974883575</v>
      </c>
    </row>
    <row r="1081" spans="1:37" ht="17" thickBot="1" x14ac:dyDescent="0.25">
      <c r="A1081" s="16">
        <v>42921</v>
      </c>
      <c r="B1081" s="16"/>
      <c r="C1081" s="17">
        <v>2428</v>
      </c>
      <c r="D1081" s="19">
        <f t="shared" si="310"/>
        <v>2.8913672036348093E-3</v>
      </c>
      <c r="F1081" s="67">
        <v>1420.15</v>
      </c>
      <c r="G1081" s="19">
        <f t="shared" si="311"/>
        <v>3.3842979877911628E-3</v>
      </c>
      <c r="I1081" s="30">
        <v>96.480507000000003</v>
      </c>
      <c r="J1081" s="48">
        <f t="shared" si="312"/>
        <v>2.7913944886837072E-4</v>
      </c>
      <c r="L1081" s="30">
        <v>27.342272000000001</v>
      </c>
      <c r="M1081" s="19">
        <f t="shared" si="313"/>
        <v>3.2159682860397609E-3</v>
      </c>
      <c r="O1081" s="30">
        <v>49.82</v>
      </c>
      <c r="P1081" s="19">
        <f t="shared" si="314"/>
        <v>9.7284150790433177E-3</v>
      </c>
      <c r="R1081" s="20">
        <f t="shared" si="304"/>
        <v>1.855519712484361E-5</v>
      </c>
      <c r="S1081" s="20">
        <f t="shared" si="305"/>
        <v>7.1034788991083484E-5</v>
      </c>
      <c r="U1081" s="20">
        <f t="shared" si="315"/>
        <v>3.5915711126393547E-5</v>
      </c>
      <c r="V1081" s="20">
        <f t="shared" si="316"/>
        <v>7.3857180395940462E-5</v>
      </c>
      <c r="X1081" s="20">
        <f t="shared" si="306"/>
        <v>1.6594900968528317E-5</v>
      </c>
      <c r="Y1081" s="20">
        <f t="shared" si="307"/>
        <v>2.7713809296571758E-5</v>
      </c>
      <c r="AA1081" s="20">
        <f t="shared" si="317"/>
        <v>1.5842222533682059E-5</v>
      </c>
      <c r="AB1081" s="50">
        <f t="shared" si="318"/>
        <v>3.3455118595451904E-5</v>
      </c>
      <c r="AD1081" s="51">
        <f t="shared" si="319"/>
        <v>1.9356146358750288</v>
      </c>
      <c r="AE1081" s="21">
        <f t="shared" si="320"/>
        <v>1.0397325232459163</v>
      </c>
      <c r="AG1081" s="21">
        <f t="shared" si="308"/>
        <v>0.89435325622649153</v>
      </c>
      <c r="AH1081" s="21">
        <f t="shared" si="309"/>
        <v>0.39014417710244037</v>
      </c>
      <c r="AJ1081" s="21">
        <f t="shared" si="321"/>
        <v>0.85378896419649775</v>
      </c>
      <c r="AK1081" s="21">
        <f t="shared" si="322"/>
        <v>0.47096808578753291</v>
      </c>
    </row>
    <row r="1082" spans="1:37" ht="17" thickBot="1" x14ac:dyDescent="0.25">
      <c r="A1082" s="16">
        <v>42916</v>
      </c>
      <c r="B1082" s="16"/>
      <c r="C1082" s="17">
        <v>2421</v>
      </c>
      <c r="D1082" s="19">
        <f t="shared" si="310"/>
        <v>4.1322314049585529E-4</v>
      </c>
      <c r="F1082" s="67">
        <v>1415.36</v>
      </c>
      <c r="G1082" s="19">
        <f t="shared" si="311"/>
        <v>-5.9313656263249026E-4</v>
      </c>
      <c r="I1082" s="30">
        <v>96.453582999999995</v>
      </c>
      <c r="J1082" s="48">
        <f t="shared" si="312"/>
        <v>1.7228339356957445E-2</v>
      </c>
      <c r="L1082" s="30">
        <v>27.254622000000001</v>
      </c>
      <c r="M1082" s="19">
        <f t="shared" si="313"/>
        <v>-3.5019230613839714E-3</v>
      </c>
      <c r="O1082" s="30">
        <v>49.34</v>
      </c>
      <c r="P1082" s="19">
        <f t="shared" si="314"/>
        <v>1.2517956084547643E-2</v>
      </c>
      <c r="R1082" s="20">
        <f t="shared" si="304"/>
        <v>1.8481931273380648E-5</v>
      </c>
      <c r="S1082" s="20">
        <f t="shared" si="305"/>
        <v>7.143348332473377E-5</v>
      </c>
      <c r="U1082" s="20">
        <f t="shared" si="315"/>
        <v>3.5808044474938902E-5</v>
      </c>
      <c r="V1082" s="20">
        <f t="shared" si="316"/>
        <v>7.6026621201824565E-5</v>
      </c>
      <c r="X1082" s="20">
        <f t="shared" si="306"/>
        <v>1.6476661012525257E-5</v>
      </c>
      <c r="Y1082" s="20">
        <f t="shared" si="307"/>
        <v>2.762407172673442E-5</v>
      </c>
      <c r="AA1082" s="20">
        <f t="shared" si="317"/>
        <v>1.5613777295932702E-5</v>
      </c>
      <c r="AB1082" s="50">
        <f t="shared" si="318"/>
        <v>3.2391406995434915E-5</v>
      </c>
      <c r="AD1082" s="51">
        <f t="shared" si="319"/>
        <v>1.9374622676209652</v>
      </c>
      <c r="AE1082" s="21">
        <f t="shared" si="320"/>
        <v>1.064299508624136</v>
      </c>
      <c r="AG1082" s="21">
        <f t="shared" si="308"/>
        <v>0.89150104330581714</v>
      </c>
      <c r="AH1082" s="21">
        <f t="shared" si="309"/>
        <v>0.38671041143487977</v>
      </c>
      <c r="AJ1082" s="21">
        <f t="shared" si="321"/>
        <v>0.8448130806774008</v>
      </c>
      <c r="AK1082" s="21">
        <f t="shared" si="322"/>
        <v>0.45344851584774143</v>
      </c>
    </row>
    <row r="1083" spans="1:37" ht="17" thickBot="1" x14ac:dyDescent="0.25">
      <c r="A1083" s="16">
        <v>42915</v>
      </c>
      <c r="B1083" s="16"/>
      <c r="C1083" s="17">
        <v>2420</v>
      </c>
      <c r="D1083" s="19">
        <f t="shared" si="310"/>
        <v>-7.5866311256920227E-3</v>
      </c>
      <c r="F1083" s="67">
        <v>1416.2</v>
      </c>
      <c r="G1083" s="19">
        <f t="shared" si="311"/>
        <v>-6.3637065257809988E-3</v>
      </c>
      <c r="I1083" s="30">
        <v>94.819991999999999</v>
      </c>
      <c r="J1083" s="48">
        <f t="shared" si="312"/>
        <v>-7.6091953378183419E-3</v>
      </c>
      <c r="L1083" s="30">
        <v>27.350401000000002</v>
      </c>
      <c r="M1083" s="19">
        <f t="shared" si="313"/>
        <v>-2.0885512479087542E-2</v>
      </c>
      <c r="O1083" s="30">
        <v>48.73</v>
      </c>
      <c r="P1083" s="19">
        <f t="shared" si="314"/>
        <v>-1.6151807311766797E-2</v>
      </c>
      <c r="R1083" s="20">
        <f t="shared" si="304"/>
        <v>1.8481962057709916E-5</v>
      </c>
      <c r="S1083" s="20">
        <f t="shared" si="305"/>
        <v>7.1676066567899287E-5</v>
      </c>
      <c r="U1083" s="20">
        <f t="shared" si="315"/>
        <v>3.5785494091137901E-5</v>
      </c>
      <c r="V1083" s="20">
        <f t="shared" si="316"/>
        <v>7.6156880503451665E-5</v>
      </c>
      <c r="X1083" s="20">
        <f t="shared" si="306"/>
        <v>1.6479855432598661E-5</v>
      </c>
      <c r="Y1083" s="20">
        <f t="shared" si="307"/>
        <v>2.762322529547639E-5</v>
      </c>
      <c r="AA1083" s="20">
        <f t="shared" si="317"/>
        <v>1.5592992761556372E-5</v>
      </c>
      <c r="AB1083" s="50">
        <f t="shared" si="318"/>
        <v>3.2608377708442495E-5</v>
      </c>
      <c r="AD1083" s="51">
        <f t="shared" si="319"/>
        <v>1.9362389111825744</v>
      </c>
      <c r="AE1083" s="21">
        <f t="shared" si="320"/>
        <v>1.0625147856196555</v>
      </c>
      <c r="AG1083" s="21">
        <f t="shared" si="308"/>
        <v>0.89167239826271261</v>
      </c>
      <c r="AH1083" s="21">
        <f t="shared" si="309"/>
        <v>0.38538980468897099</v>
      </c>
      <c r="AJ1083" s="21">
        <f t="shared" si="321"/>
        <v>0.84368708867961428</v>
      </c>
      <c r="AK1083" s="21">
        <f t="shared" si="322"/>
        <v>0.45494094849013972</v>
      </c>
    </row>
    <row r="1084" spans="1:37" ht="17" thickBot="1" x14ac:dyDescent="0.25">
      <c r="A1084" s="16">
        <v>42914</v>
      </c>
      <c r="B1084" s="16"/>
      <c r="C1084" s="17">
        <v>2438.5</v>
      </c>
      <c r="D1084" s="19">
        <f t="shared" si="310"/>
        <v>7.4364800661019803E-3</v>
      </c>
      <c r="F1084" s="67">
        <v>1425.27</v>
      </c>
      <c r="G1084" s="19">
        <f t="shared" si="311"/>
        <v>1.5496751025991795E-2</v>
      </c>
      <c r="I1084" s="30">
        <v>95.547027999999997</v>
      </c>
      <c r="J1084" s="48">
        <f t="shared" si="312"/>
        <v>2.4247023435382875E-2</v>
      </c>
      <c r="L1084" s="30">
        <v>27.933813000000001</v>
      </c>
      <c r="M1084" s="19">
        <f t="shared" si="313"/>
        <v>1.0075657104102298E-2</v>
      </c>
      <c r="O1084" s="30">
        <v>49.529998999999997</v>
      </c>
      <c r="P1084" s="19">
        <f t="shared" si="314"/>
        <v>-3.019343800322094E-3</v>
      </c>
      <c r="R1084" s="20">
        <f t="shared" si="304"/>
        <v>1.8026389757969765E-5</v>
      </c>
      <c r="S1084" s="20">
        <f t="shared" si="305"/>
        <v>7.1801441174224064E-5</v>
      </c>
      <c r="U1084" s="20">
        <f t="shared" si="315"/>
        <v>3.4566928001956483E-5</v>
      </c>
      <c r="V1084" s="20">
        <f t="shared" si="316"/>
        <v>7.4828197239432587E-5</v>
      </c>
      <c r="X1084" s="20">
        <f t="shared" si="306"/>
        <v>1.5329924540011825E-5</v>
      </c>
      <c r="Y1084" s="20">
        <f t="shared" si="307"/>
        <v>2.7141941020061305E-5</v>
      </c>
      <c r="AA1084" s="20">
        <f t="shared" si="317"/>
        <v>1.4389136670600891E-5</v>
      </c>
      <c r="AB1084" s="50">
        <f t="shared" si="318"/>
        <v>3.1787089592901226E-5</v>
      </c>
      <c r="AD1084" s="51">
        <f t="shared" si="319"/>
        <v>1.9175735389097461</v>
      </c>
      <c r="AE1084" s="21">
        <f t="shared" si="320"/>
        <v>1.0421545308243074</v>
      </c>
      <c r="AG1084" s="21">
        <f t="shared" si="308"/>
        <v>0.85041568199945372</v>
      </c>
      <c r="AH1084" s="21">
        <f t="shared" si="309"/>
        <v>0.37801387515610158</v>
      </c>
      <c r="AJ1084" s="21">
        <f t="shared" si="321"/>
        <v>0.79822620412604894</v>
      </c>
      <c r="AK1084" s="21">
        <f t="shared" si="322"/>
        <v>0.44270823918103253</v>
      </c>
    </row>
    <row r="1085" spans="1:37" ht="17" thickBot="1" x14ac:dyDescent="0.25">
      <c r="A1085" s="16">
        <v>42913</v>
      </c>
      <c r="B1085" s="16"/>
      <c r="C1085" s="17">
        <v>2420.5</v>
      </c>
      <c r="D1085" s="19">
        <f t="shared" si="310"/>
        <v>-6.3628899835795893E-3</v>
      </c>
      <c r="F1085" s="67">
        <v>1403.52</v>
      </c>
      <c r="G1085" s="19">
        <f t="shared" si="311"/>
        <v>-9.2613508018974944E-3</v>
      </c>
      <c r="I1085" s="30">
        <v>93.285140999999996</v>
      </c>
      <c r="J1085" s="48">
        <f t="shared" si="312"/>
        <v>-3.0694535139261792E-3</v>
      </c>
      <c r="L1085" s="30">
        <v>27.655169000000001</v>
      </c>
      <c r="M1085" s="19">
        <f t="shared" si="313"/>
        <v>-1.4888363720870212E-2</v>
      </c>
      <c r="O1085" s="30">
        <v>49.68</v>
      </c>
      <c r="P1085" s="19">
        <f t="shared" si="314"/>
        <v>1.4291547570437046E-2</v>
      </c>
      <c r="R1085" s="20">
        <f t="shared" si="304"/>
        <v>1.7474172747052498E-5</v>
      </c>
      <c r="S1085" s="20">
        <f t="shared" si="305"/>
        <v>6.9157446742258247E-5</v>
      </c>
      <c r="U1085" s="20">
        <f t="shared" si="315"/>
        <v>3.2780578464698378E-5</v>
      </c>
      <c r="V1085" s="20">
        <f t="shared" si="316"/>
        <v>7.0874452894382356E-5</v>
      </c>
      <c r="X1085" s="20">
        <f t="shared" si="306"/>
        <v>1.4541121466537409E-5</v>
      </c>
      <c r="Y1085" s="20">
        <f t="shared" si="307"/>
        <v>2.5367209650210335E-5</v>
      </c>
      <c r="AA1085" s="20">
        <f t="shared" si="317"/>
        <v>1.4635881154535362E-5</v>
      </c>
      <c r="AB1085" s="50">
        <f t="shared" si="318"/>
        <v>3.2337466856118257E-5</v>
      </c>
      <c r="AD1085" s="51">
        <f t="shared" si="319"/>
        <v>1.8759445118927147</v>
      </c>
      <c r="AE1085" s="21">
        <f t="shared" si="320"/>
        <v>1.024827494839756</v>
      </c>
      <c r="AG1085" s="21">
        <f t="shared" si="308"/>
        <v>0.83214934847145594</v>
      </c>
      <c r="AH1085" s="21">
        <f t="shared" si="309"/>
        <v>0.36680373329499821</v>
      </c>
      <c r="AJ1085" s="21">
        <f t="shared" si="321"/>
        <v>0.83757219105002312</v>
      </c>
      <c r="AK1085" s="21">
        <f t="shared" si="322"/>
        <v>0.46759197135539476</v>
      </c>
    </row>
    <row r="1086" spans="1:37" ht="17" thickBot="1" x14ac:dyDescent="0.25">
      <c r="A1086" s="16">
        <v>42912</v>
      </c>
      <c r="B1086" s="16"/>
      <c r="C1086" s="17">
        <v>2436</v>
      </c>
      <c r="D1086" s="19">
        <f t="shared" si="310"/>
        <v>4.10677618069899E-4</v>
      </c>
      <c r="F1086" s="67">
        <v>1416.64</v>
      </c>
      <c r="G1086" s="19">
        <f t="shared" si="311"/>
        <v>1.3146920369244697E-3</v>
      </c>
      <c r="I1086" s="30">
        <v>93.572356999999997</v>
      </c>
      <c r="J1086" s="48">
        <f t="shared" si="312"/>
        <v>1.3447666896033716E-3</v>
      </c>
      <c r="L1086" s="30">
        <v>28.073132000000001</v>
      </c>
      <c r="M1086" s="19">
        <f t="shared" si="313"/>
        <v>4.6742380662705418E-3</v>
      </c>
      <c r="O1086" s="30">
        <v>48.98</v>
      </c>
      <c r="P1086" s="19">
        <f t="shared" si="314"/>
        <v>4.7179487179487278E-3</v>
      </c>
      <c r="R1086" s="20">
        <f t="shared" si="304"/>
        <v>1.7033755451610649E-5</v>
      </c>
      <c r="S1086" s="20">
        <f t="shared" si="305"/>
        <v>6.8328020882607709E-5</v>
      </c>
      <c r="U1086" s="20">
        <f t="shared" si="315"/>
        <v>3.2726498860488323E-5</v>
      </c>
      <c r="V1086" s="20">
        <f t="shared" si="316"/>
        <v>7.0821583345079061E-5</v>
      </c>
      <c r="X1086" s="20">
        <f t="shared" si="306"/>
        <v>1.2775131006473182E-5</v>
      </c>
      <c r="Y1086" s="20">
        <f t="shared" si="307"/>
        <v>2.28531675519993E-5</v>
      </c>
      <c r="AA1086" s="20">
        <f t="shared" si="317"/>
        <v>1.7428601036619193E-5</v>
      </c>
      <c r="AB1086" s="50">
        <f t="shared" si="318"/>
        <v>3.637406430657689E-5</v>
      </c>
      <c r="AD1086" s="51">
        <f t="shared" si="319"/>
        <v>1.9212732596436228</v>
      </c>
      <c r="AE1086" s="21">
        <f t="shared" si="320"/>
        <v>1.0364939951466685</v>
      </c>
      <c r="AG1086" s="21">
        <f t="shared" si="308"/>
        <v>0.74998910503116401</v>
      </c>
      <c r="AH1086" s="21">
        <f t="shared" si="309"/>
        <v>0.33446260050854731</v>
      </c>
      <c r="AJ1086" s="21">
        <f t="shared" si="321"/>
        <v>1.0231801839664905</v>
      </c>
      <c r="AK1086" s="21">
        <f t="shared" si="322"/>
        <v>0.53234476627195249</v>
      </c>
    </row>
    <row r="1087" spans="1:37" ht="17" thickBot="1" x14ac:dyDescent="0.25">
      <c r="A1087" s="16">
        <v>42909</v>
      </c>
      <c r="B1087" s="16"/>
      <c r="C1087" s="17">
        <v>2435</v>
      </c>
      <c r="D1087" s="19">
        <f t="shared" si="310"/>
        <v>1.3364860697029357E-3</v>
      </c>
      <c r="F1087" s="67">
        <v>1414.78</v>
      </c>
      <c r="G1087" s="19">
        <f t="shared" si="311"/>
        <v>7.2906431999089083E-3</v>
      </c>
      <c r="I1087" s="30">
        <v>93.446692999999996</v>
      </c>
      <c r="J1087" s="48">
        <f t="shared" si="312"/>
        <v>2.6001684513723422E-3</v>
      </c>
      <c r="L1087" s="30">
        <v>27.942522</v>
      </c>
      <c r="M1087" s="19">
        <f t="shared" si="313"/>
        <v>7.5354978175159459E-3</v>
      </c>
      <c r="O1087" s="30">
        <v>48.75</v>
      </c>
      <c r="P1087" s="19">
        <f t="shared" si="314"/>
        <v>1.8383142226512161E-2</v>
      </c>
      <c r="R1087" s="20">
        <f t="shared" si="304"/>
        <v>1.7354307959126245E-5</v>
      </c>
      <c r="S1087" s="20">
        <f t="shared" si="305"/>
        <v>6.8623577780142276E-5</v>
      </c>
      <c r="U1087" s="20">
        <f t="shared" si="315"/>
        <v>3.3240195197558041E-5</v>
      </c>
      <c r="V1087" s="20">
        <f t="shared" si="316"/>
        <v>7.1320496400131207E-5</v>
      </c>
      <c r="X1087" s="20">
        <f t="shared" si="306"/>
        <v>1.3712390197103347E-5</v>
      </c>
      <c r="Y1087" s="20">
        <f t="shared" si="307"/>
        <v>2.3714538245569704E-5</v>
      </c>
      <c r="AA1087" s="20">
        <f t="shared" si="317"/>
        <v>1.8199085063270185E-5</v>
      </c>
      <c r="AB1087" s="50">
        <f t="shared" si="318"/>
        <v>3.7063222732848374E-5</v>
      </c>
      <c r="AD1087" s="51">
        <f t="shared" si="319"/>
        <v>1.9153858094397687</v>
      </c>
      <c r="AE1087" s="21">
        <f t="shared" si="320"/>
        <v>1.0393001750597932</v>
      </c>
      <c r="AG1087" s="21">
        <f t="shared" si="308"/>
        <v>0.79014330213566975</v>
      </c>
      <c r="AH1087" s="21">
        <f t="shared" si="309"/>
        <v>0.34557420368764308</v>
      </c>
      <c r="AJ1087" s="21">
        <f t="shared" si="321"/>
        <v>1.0486782363280405</v>
      </c>
      <c r="AK1087" s="21">
        <f t="shared" si="322"/>
        <v>0.54009458456964077</v>
      </c>
    </row>
    <row r="1088" spans="1:37" ht="17" thickBot="1" x14ac:dyDescent="0.25">
      <c r="A1088" s="16">
        <v>42908</v>
      </c>
      <c r="B1088" s="16"/>
      <c r="C1088" s="17">
        <v>2431.75</v>
      </c>
      <c r="D1088" s="19">
        <f t="shared" si="310"/>
        <v>-7.1912882679270318E-4</v>
      </c>
      <c r="F1088" s="67">
        <v>1404.54</v>
      </c>
      <c r="G1088" s="19">
        <f t="shared" si="311"/>
        <v>3.780596748258036E-3</v>
      </c>
      <c r="I1088" s="30">
        <v>93.204346000000001</v>
      </c>
      <c r="J1088" s="48">
        <f t="shared" si="312"/>
        <v>3.575804282469619E-3</v>
      </c>
      <c r="L1088" s="30">
        <v>27.733536000000001</v>
      </c>
      <c r="M1088" s="19">
        <f t="shared" si="313"/>
        <v>3.1412278965703422E-4</v>
      </c>
      <c r="O1088" s="30">
        <v>47.869999</v>
      </c>
      <c r="P1088" s="19">
        <f t="shared" si="314"/>
        <v>1.2693018828009217E-2</v>
      </c>
      <c r="R1088" s="20">
        <f t="shared" si="304"/>
        <v>1.7538505763709864E-5</v>
      </c>
      <c r="S1088" s="20">
        <f t="shared" si="305"/>
        <v>6.8146624467492982E-5</v>
      </c>
      <c r="U1088" s="20">
        <f t="shared" si="315"/>
        <v>3.2993687565448465E-5</v>
      </c>
      <c r="V1088" s="20">
        <f t="shared" si="316"/>
        <v>7.1018796223230242E-5</v>
      </c>
      <c r="X1088" s="20">
        <f t="shared" si="306"/>
        <v>1.4126528668585004E-5</v>
      </c>
      <c r="Y1088" s="20">
        <f t="shared" si="307"/>
        <v>2.3465534047247722E-5</v>
      </c>
      <c r="AA1088" s="20">
        <f t="shared" si="317"/>
        <v>1.8011704930398099E-5</v>
      </c>
      <c r="AB1088" s="50">
        <f t="shared" si="318"/>
        <v>3.5551486824915787E-5</v>
      </c>
      <c r="AD1088" s="51">
        <f t="shared" si="319"/>
        <v>1.8812142841562927</v>
      </c>
      <c r="AE1088" s="21">
        <f t="shared" si="320"/>
        <v>1.0421469409259931</v>
      </c>
      <c r="AG1088" s="21">
        <f t="shared" si="308"/>
        <v>0.80545793689079159</v>
      </c>
      <c r="AH1088" s="21">
        <f t="shared" si="309"/>
        <v>0.34433890498040959</v>
      </c>
      <c r="AJ1088" s="21">
        <f t="shared" si="321"/>
        <v>1.0269805862063439</v>
      </c>
      <c r="AK1088" s="21">
        <f t="shared" si="322"/>
        <v>0.52169109039104955</v>
      </c>
    </row>
    <row r="1089" spans="1:37" ht="17" thickBot="1" x14ac:dyDescent="0.25">
      <c r="A1089" s="16">
        <v>42907</v>
      </c>
      <c r="B1089" s="16"/>
      <c r="C1089" s="17">
        <v>2433.5</v>
      </c>
      <c r="D1089" s="19">
        <f t="shared" si="310"/>
        <v>-1.6410256410256396E-3</v>
      </c>
      <c r="F1089" s="67">
        <v>1399.25</v>
      </c>
      <c r="G1089" s="19">
        <f t="shared" si="311"/>
        <v>-2.6515178514152637E-3</v>
      </c>
      <c r="I1089" s="30">
        <v>92.872253000000001</v>
      </c>
      <c r="J1089" s="48">
        <f t="shared" si="312"/>
        <v>-3.335191191369391E-2</v>
      </c>
      <c r="L1089" s="30">
        <v>27.724827000000001</v>
      </c>
      <c r="M1089" s="19">
        <f t="shared" si="313"/>
        <v>-3.1402414751580121E-4</v>
      </c>
      <c r="O1089" s="30">
        <v>47.27</v>
      </c>
      <c r="P1089" s="19">
        <f t="shared" si="314"/>
        <v>-1.2677371110189073E-3</v>
      </c>
      <c r="R1089" s="20">
        <f t="shared" si="304"/>
        <v>1.7836266288258899E-5</v>
      </c>
      <c r="S1089" s="20">
        <f t="shared" si="305"/>
        <v>6.8062448673270845E-5</v>
      </c>
      <c r="U1089" s="20">
        <f t="shared" si="315"/>
        <v>3.4316656044061877E-5</v>
      </c>
      <c r="V1089" s="20">
        <f t="shared" si="316"/>
        <v>7.1498653481315513E-5</v>
      </c>
      <c r="X1089" s="20">
        <f t="shared" si="306"/>
        <v>1.4976694089232143E-5</v>
      </c>
      <c r="Y1089" s="20">
        <f t="shared" si="307"/>
        <v>2.384876002376816E-5</v>
      </c>
      <c r="AA1089" s="20">
        <f t="shared" si="317"/>
        <v>1.8519890055764114E-5</v>
      </c>
      <c r="AB1089" s="50">
        <f t="shared" si="318"/>
        <v>3.515107495674791E-5</v>
      </c>
      <c r="AD1089" s="51">
        <f t="shared" si="319"/>
        <v>1.9239820425114165</v>
      </c>
      <c r="AE1089" s="21">
        <f t="shared" si="320"/>
        <v>1.0504860591269636</v>
      </c>
      <c r="AG1089" s="21">
        <f t="shared" si="308"/>
        <v>0.8396765246261696</v>
      </c>
      <c r="AH1089" s="21">
        <f t="shared" si="309"/>
        <v>0.35039526917775921</v>
      </c>
      <c r="AJ1089" s="21">
        <f t="shared" si="321"/>
        <v>1.0383277394751178</v>
      </c>
      <c r="AK1089" s="21">
        <f t="shared" si="322"/>
        <v>0.51645328138998137</v>
      </c>
    </row>
    <row r="1090" spans="1:37" ht="17" thickBot="1" x14ac:dyDescent="0.25">
      <c r="A1090" s="16">
        <v>42906</v>
      </c>
      <c r="B1090" s="16"/>
      <c r="C1090" s="17">
        <v>2437.5</v>
      </c>
      <c r="D1090" s="19">
        <f t="shared" si="310"/>
        <v>-4.0858018386108474E-3</v>
      </c>
      <c r="F1090" s="67">
        <v>1402.97</v>
      </c>
      <c r="G1090" s="19">
        <f t="shared" si="311"/>
        <v>-1.0655252171950735E-2</v>
      </c>
      <c r="I1090" s="30">
        <v>96.076590999999993</v>
      </c>
      <c r="J1090" s="48">
        <f t="shared" si="312"/>
        <v>-4.1865037048365306E-3</v>
      </c>
      <c r="L1090" s="30">
        <v>27.733536000000001</v>
      </c>
      <c r="M1090" s="19">
        <f t="shared" si="313"/>
        <v>-4.3765229966161723E-3</v>
      </c>
      <c r="O1090" s="30">
        <v>47.330002</v>
      </c>
      <c r="P1090" s="19">
        <f t="shared" si="314"/>
        <v>4.2276473424718297E-4</v>
      </c>
      <c r="R1090" s="20">
        <f t="shared" si="304"/>
        <v>1.7886550240740725E-5</v>
      </c>
      <c r="S1090" s="20">
        <f t="shared" si="305"/>
        <v>6.8572551068352334E-5</v>
      </c>
      <c r="U1090" s="20">
        <f t="shared" si="315"/>
        <v>3.426285200666706E-5</v>
      </c>
      <c r="V1090" s="20">
        <f t="shared" si="316"/>
        <v>7.23319614918479E-5</v>
      </c>
      <c r="X1090" s="20">
        <f t="shared" si="306"/>
        <v>1.4963633068186032E-5</v>
      </c>
      <c r="Y1090" s="20">
        <f t="shared" si="307"/>
        <v>2.3834058823355742E-5</v>
      </c>
      <c r="AA1090" s="20">
        <f t="shared" si="317"/>
        <v>1.8715225494355165E-5</v>
      </c>
      <c r="AB1090" s="50">
        <f t="shared" si="318"/>
        <v>3.562734048824625E-5</v>
      </c>
      <c r="AD1090" s="51">
        <f t="shared" si="319"/>
        <v>1.9155651338862174</v>
      </c>
      <c r="AE1090" s="21">
        <f t="shared" si="320"/>
        <v>1.0548238378902985</v>
      </c>
      <c r="AG1090" s="21">
        <f t="shared" si="308"/>
        <v>0.83658575112505051</v>
      </c>
      <c r="AH1090" s="21">
        <f t="shared" si="309"/>
        <v>0.34757433480341465</v>
      </c>
      <c r="AJ1090" s="21">
        <f t="shared" si="321"/>
        <v>1.046329518127366</v>
      </c>
      <c r="AK1090" s="21">
        <f t="shared" si="322"/>
        <v>0.51955687710572884</v>
      </c>
    </row>
    <row r="1091" spans="1:37" ht="17" thickBot="1" x14ac:dyDescent="0.25">
      <c r="A1091" s="16">
        <v>42905</v>
      </c>
      <c r="B1091" s="16"/>
      <c r="C1091" s="17">
        <v>2447.5</v>
      </c>
      <c r="D1091" s="19">
        <f t="shared" si="310"/>
        <v>5.6497175141243527E-3</v>
      </c>
      <c r="F1091" s="67">
        <v>1418.08</v>
      </c>
      <c r="G1091" s="19">
        <f t="shared" si="311"/>
        <v>8.068357111883584E-3</v>
      </c>
      <c r="I1091" s="30">
        <v>96.480507000000003</v>
      </c>
      <c r="J1091" s="48">
        <f t="shared" si="312"/>
        <v>-1.0223728499352269E-3</v>
      </c>
      <c r="L1091" s="30">
        <v>27.855446000000001</v>
      </c>
      <c r="M1091" s="19">
        <f t="shared" si="313"/>
        <v>1.1381866807116614E-2</v>
      </c>
      <c r="O1091" s="30">
        <v>47.310001</v>
      </c>
      <c r="P1091" s="19">
        <f t="shared" si="314"/>
        <v>4.3909995586937312E-2</v>
      </c>
      <c r="R1091" s="20">
        <f t="shared" si="304"/>
        <v>1.7960619929591657E-5</v>
      </c>
      <c r="S1091" s="20">
        <f t="shared" si="305"/>
        <v>6.9471097062130536E-5</v>
      </c>
      <c r="U1091" s="20">
        <f t="shared" si="315"/>
        <v>3.4523829128763051E-5</v>
      </c>
      <c r="V1091" s="20">
        <f t="shared" si="316"/>
        <v>7.3112630764847255E-5</v>
      </c>
      <c r="X1091" s="20">
        <f t="shared" si="306"/>
        <v>1.513591715206578E-5</v>
      </c>
      <c r="Y1091" s="20">
        <f t="shared" si="307"/>
        <v>2.4362585866981354E-5</v>
      </c>
      <c r="AA1091" s="20">
        <f t="shared" si="317"/>
        <v>1.9829796863343814E-5</v>
      </c>
      <c r="AB1091" s="50">
        <f t="shared" si="318"/>
        <v>3.8527575261562573E-5</v>
      </c>
      <c r="AD1091" s="51">
        <f t="shared" si="319"/>
        <v>1.9221958520419493</v>
      </c>
      <c r="AE1091" s="21">
        <f t="shared" si="320"/>
        <v>1.0524179674240637</v>
      </c>
      <c r="AG1091" s="21">
        <f t="shared" si="308"/>
        <v>0.84272799109389662</v>
      </c>
      <c r="AH1091" s="21">
        <f t="shared" si="309"/>
        <v>0.3506866437591018</v>
      </c>
      <c r="AJ1091" s="21">
        <f t="shared" si="321"/>
        <v>1.1040708472803062</v>
      </c>
      <c r="AK1091" s="21">
        <f t="shared" si="322"/>
        <v>0.55458423561536618</v>
      </c>
    </row>
    <row r="1092" spans="1:37" ht="17" thickBot="1" x14ac:dyDescent="0.25">
      <c r="A1092" s="16">
        <v>42902</v>
      </c>
      <c r="B1092" s="16"/>
      <c r="C1092" s="17">
        <v>2433.75</v>
      </c>
      <c r="D1092" s="19">
        <f t="shared" si="310"/>
        <v>-2.0540207456098969E-4</v>
      </c>
      <c r="F1092" s="67">
        <v>1406.73</v>
      </c>
      <c r="G1092" s="19">
        <f t="shared" si="311"/>
        <v>-2.3757517303981679E-3</v>
      </c>
      <c r="I1092" s="30">
        <v>96.579246999999995</v>
      </c>
      <c r="J1092" s="48">
        <f t="shared" si="312"/>
        <v>1.1278238120521422E-2</v>
      </c>
      <c r="L1092" s="30">
        <v>27.541967</v>
      </c>
      <c r="M1092" s="19">
        <f t="shared" si="313"/>
        <v>1.5830354860908447E-3</v>
      </c>
      <c r="O1092" s="30">
        <v>45.32</v>
      </c>
      <c r="P1092" s="19">
        <f t="shared" si="314"/>
        <v>-1.0264271450878493E-2</v>
      </c>
      <c r="R1092" s="20">
        <f t="shared" si="304"/>
        <v>1.7687570080403706E-5</v>
      </c>
      <c r="S1092" s="20">
        <f t="shared" si="305"/>
        <v>6.8872276051787346E-5</v>
      </c>
      <c r="U1092" s="20">
        <f t="shared" si="315"/>
        <v>3.4676107004570431E-5</v>
      </c>
      <c r="V1092" s="20">
        <f t="shared" si="316"/>
        <v>7.3498866348863762E-5</v>
      </c>
      <c r="X1092" s="20">
        <f t="shared" si="306"/>
        <v>1.4526485468352839E-5</v>
      </c>
      <c r="Y1092" s="20">
        <f t="shared" si="307"/>
        <v>2.3570890719026368E-5</v>
      </c>
      <c r="AA1092" s="20">
        <f t="shared" si="317"/>
        <v>1.7380680542389389E-5</v>
      </c>
      <c r="AB1092" s="50">
        <f t="shared" si="318"/>
        <v>3.4740302931398725E-5</v>
      </c>
      <c r="AD1092" s="51">
        <f t="shared" si="319"/>
        <v>1.9604788474019137</v>
      </c>
      <c r="AE1092" s="21">
        <f t="shared" si="320"/>
        <v>1.067176381590722</v>
      </c>
      <c r="AG1092" s="21">
        <f t="shared" si="308"/>
        <v>0.82128214346677986</v>
      </c>
      <c r="AH1092" s="21">
        <f t="shared" si="309"/>
        <v>0.34224062380779507</v>
      </c>
      <c r="AJ1092" s="21">
        <f t="shared" si="321"/>
        <v>0.9826494234867047</v>
      </c>
      <c r="AK1092" s="21">
        <f t="shared" si="322"/>
        <v>0.50441636203915119</v>
      </c>
    </row>
    <row r="1093" spans="1:37" ht="17" thickBot="1" x14ac:dyDescent="0.25">
      <c r="A1093" s="16">
        <v>42901</v>
      </c>
      <c r="B1093" s="16"/>
      <c r="C1093" s="17">
        <v>2434.25</v>
      </c>
      <c r="D1093" s="19">
        <f t="shared" si="310"/>
        <v>-1.2308954764591595E-3</v>
      </c>
      <c r="F1093" s="67">
        <v>1410.08</v>
      </c>
      <c r="G1093" s="19">
        <f t="shared" si="311"/>
        <v>-5.2836896943361245E-3</v>
      </c>
      <c r="I1093" s="30">
        <v>95.502150999999998</v>
      </c>
      <c r="J1093" s="48">
        <f t="shared" si="312"/>
        <v>1.6139831310755026E-2</v>
      </c>
      <c r="L1093" s="30">
        <v>27.498436000000002</v>
      </c>
      <c r="M1093" s="19">
        <f t="shared" si="313"/>
        <v>-6.327263206807876E-4</v>
      </c>
      <c r="O1093" s="30">
        <v>45.790000999999997</v>
      </c>
      <c r="P1093" s="19">
        <f t="shared" si="314"/>
        <v>-2.6779979315196267E-2</v>
      </c>
      <c r="R1093" s="20">
        <f t="shared" si="304"/>
        <v>1.7678733203351527E-5</v>
      </c>
      <c r="S1093" s="20">
        <f t="shared" si="305"/>
        <v>6.9012654857026186E-5</v>
      </c>
      <c r="U1093" s="20">
        <f t="shared" si="315"/>
        <v>3.4777564647727313E-5</v>
      </c>
      <c r="V1093" s="20">
        <f t="shared" si="316"/>
        <v>7.3642966703081622E-5</v>
      </c>
      <c r="X1093" s="20">
        <f t="shared" si="306"/>
        <v>1.4548954199035312E-5</v>
      </c>
      <c r="Y1093" s="20">
        <f t="shared" si="307"/>
        <v>2.3385006976830586E-5</v>
      </c>
      <c r="AA1093" s="20">
        <f t="shared" si="317"/>
        <v>1.7289114520875926E-5</v>
      </c>
      <c r="AB1093" s="50">
        <f t="shared" si="318"/>
        <v>3.4415607791845283E-5</v>
      </c>
      <c r="AD1093" s="51">
        <f t="shared" si="319"/>
        <v>1.9671977764297159</v>
      </c>
      <c r="AE1093" s="21">
        <f t="shared" si="320"/>
        <v>1.067093663555591</v>
      </c>
      <c r="AG1093" s="21">
        <f t="shared" si="308"/>
        <v>0.82296361575710231</v>
      </c>
      <c r="AH1093" s="21">
        <f t="shared" si="309"/>
        <v>0.33885099805647828</v>
      </c>
      <c r="AJ1093" s="21">
        <f t="shared" si="321"/>
        <v>0.97796116509062214</v>
      </c>
      <c r="AK1093" s="21">
        <f t="shared" si="322"/>
        <v>0.49868546374783357</v>
      </c>
    </row>
    <row r="1094" spans="1:37" ht="17" thickBot="1" x14ac:dyDescent="0.25">
      <c r="A1094" s="16">
        <v>42900</v>
      </c>
      <c r="B1094" s="16"/>
      <c r="C1094" s="17">
        <v>2437.25</v>
      </c>
      <c r="D1094" s="19">
        <f t="shared" si="310"/>
        <v>-1.1270491803279103E-3</v>
      </c>
      <c r="F1094" s="67">
        <v>1417.57</v>
      </c>
      <c r="G1094" s="19">
        <f t="shared" si="311"/>
        <v>-5.9046697382170166E-3</v>
      </c>
      <c r="I1094" s="30">
        <v>93.985245000000006</v>
      </c>
      <c r="J1094" s="48">
        <f t="shared" si="312"/>
        <v>-9.8345919749538435E-3</v>
      </c>
      <c r="L1094" s="30">
        <v>27.515846</v>
      </c>
      <c r="M1094" s="19">
        <f t="shared" si="313"/>
        <v>-3.154593560783181E-3</v>
      </c>
      <c r="O1094" s="30">
        <v>47.049999</v>
      </c>
      <c r="P1094" s="19">
        <f t="shared" si="314"/>
        <v>1.7031722013376438E-3</v>
      </c>
      <c r="R1094" s="20">
        <f t="shared" si="304"/>
        <v>1.771660515355575E-5</v>
      </c>
      <c r="S1094" s="20">
        <f t="shared" si="305"/>
        <v>6.9462030001045085E-5</v>
      </c>
      <c r="U1094" s="20">
        <f t="shared" si="315"/>
        <v>3.5267198134392329E-5</v>
      </c>
      <c r="V1094" s="20">
        <f t="shared" si="316"/>
        <v>7.5120870021246303E-5</v>
      </c>
      <c r="X1094" s="20">
        <f t="shared" si="306"/>
        <v>1.4556331931100699E-5</v>
      </c>
      <c r="Y1094" s="20">
        <f t="shared" si="307"/>
        <v>2.3413366299452227E-5</v>
      </c>
      <c r="AA1094" s="20">
        <f t="shared" si="317"/>
        <v>1.6731421195355814E-5</v>
      </c>
      <c r="AB1094" s="50">
        <f t="shared" si="318"/>
        <v>3.2784358709371698E-5</v>
      </c>
      <c r="AD1094" s="51">
        <f t="shared" si="319"/>
        <v>1.9906295720156155</v>
      </c>
      <c r="AE1094" s="21">
        <f t="shared" si="320"/>
        <v>1.0814666663228252</v>
      </c>
      <c r="AG1094" s="21">
        <f t="shared" si="308"/>
        <v>0.82162083564746724</v>
      </c>
      <c r="AH1094" s="21">
        <f t="shared" si="309"/>
        <v>0.3370671185264808</v>
      </c>
      <c r="AJ1094" s="21">
        <f t="shared" si="321"/>
        <v>0.94439205763965406</v>
      </c>
      <c r="AK1094" s="21">
        <f t="shared" si="322"/>
        <v>0.4719752461723109</v>
      </c>
    </row>
    <row r="1095" spans="1:37" ht="17" thickBot="1" x14ac:dyDescent="0.25">
      <c r="A1095" s="16">
        <v>42899</v>
      </c>
      <c r="B1095" s="16"/>
      <c r="C1095" s="17">
        <v>2440</v>
      </c>
      <c r="D1095" s="19">
        <f t="shared" si="310"/>
        <v>4.7354333950999639E-3</v>
      </c>
      <c r="F1095" s="67">
        <v>1425.99</v>
      </c>
      <c r="G1095" s="19">
        <f t="shared" si="311"/>
        <v>4.7773056841482475E-3</v>
      </c>
      <c r="I1095" s="30">
        <v>94.918732000000006</v>
      </c>
      <c r="J1095" s="48">
        <f t="shared" si="312"/>
        <v>-3.01678630414981E-3</v>
      </c>
      <c r="L1095" s="30">
        <v>27.602922</v>
      </c>
      <c r="M1095" s="19">
        <f t="shared" si="313"/>
        <v>1.4399866289790841E-2</v>
      </c>
      <c r="O1095" s="30">
        <v>46.970001000000003</v>
      </c>
      <c r="P1095" s="19">
        <f t="shared" si="314"/>
        <v>1.1194832912920782E-2</v>
      </c>
      <c r="R1095" s="20">
        <f t="shared" si="304"/>
        <v>1.8091534313068887E-5</v>
      </c>
      <c r="S1095" s="20">
        <f t="shared" si="305"/>
        <v>7.1390836602851142E-5</v>
      </c>
      <c r="U1095" s="20">
        <f t="shared" si="315"/>
        <v>3.4576561514085157E-5</v>
      </c>
      <c r="V1095" s="20">
        <f t="shared" si="316"/>
        <v>7.3225152996582516E-5</v>
      </c>
      <c r="X1095" s="20">
        <f t="shared" si="306"/>
        <v>1.4767815626650864E-5</v>
      </c>
      <c r="Y1095" s="20">
        <f t="shared" si="307"/>
        <v>2.3848492112842785E-5</v>
      </c>
      <c r="AA1095" s="20">
        <f t="shared" si="317"/>
        <v>1.7065190962112402E-5</v>
      </c>
      <c r="AB1095" s="50">
        <f t="shared" si="318"/>
        <v>3.363450770368699E-5</v>
      </c>
      <c r="AD1095" s="51">
        <f t="shared" si="319"/>
        <v>1.9112011682230778</v>
      </c>
      <c r="AE1095" s="21">
        <f t="shared" si="320"/>
        <v>1.0256940033345696</v>
      </c>
      <c r="AG1095" s="21">
        <f t="shared" si="308"/>
        <v>0.81628320578553415</v>
      </c>
      <c r="AH1095" s="21">
        <f t="shared" si="309"/>
        <v>0.33405536687449811</v>
      </c>
      <c r="AJ1095" s="21">
        <f t="shared" si="321"/>
        <v>0.94326941357234251</v>
      </c>
      <c r="AK1095" s="21">
        <f t="shared" si="322"/>
        <v>0.47113200102691788</v>
      </c>
    </row>
    <row r="1096" spans="1:37" ht="17" thickBot="1" x14ac:dyDescent="0.25">
      <c r="A1096" s="16">
        <v>42898</v>
      </c>
      <c r="B1096" s="16"/>
      <c r="C1096" s="17">
        <v>2428.5</v>
      </c>
      <c r="D1096" s="19">
        <f t="shared" si="310"/>
        <v>-8.2287595145036363E-4</v>
      </c>
      <c r="F1096" s="67">
        <v>1419.21</v>
      </c>
      <c r="G1096" s="19">
        <f t="shared" si="311"/>
        <v>-1.7584458152506421E-3</v>
      </c>
      <c r="I1096" s="30">
        <v>95.205948000000006</v>
      </c>
      <c r="J1096" s="48">
        <f t="shared" si="312"/>
        <v>1.4162422764287808E-3</v>
      </c>
      <c r="L1096" s="30">
        <v>27.211086000000002</v>
      </c>
      <c r="M1096" s="19">
        <f t="shared" si="313"/>
        <v>-3.8254358867723104E-3</v>
      </c>
      <c r="O1096" s="30">
        <v>46.450001</v>
      </c>
      <c r="P1096" s="19">
        <f t="shared" si="314"/>
        <v>2.1537468164023466E-4</v>
      </c>
      <c r="R1096" s="20">
        <f t="shared" ref="R1096:R1159" si="323">VAR(D1096:D1185)</f>
        <v>1.7915202513282806E-5</v>
      </c>
      <c r="S1096" s="20">
        <f t="shared" ref="S1096:S1159" si="324">VAR(G1096:G1185)</f>
        <v>7.131397726515583E-5</v>
      </c>
      <c r="U1096" s="20">
        <f t="shared" si="315"/>
        <v>3.4830902834197638E-5</v>
      </c>
      <c r="V1096" s="20">
        <f t="shared" si="316"/>
        <v>7.401363703696361E-5</v>
      </c>
      <c r="X1096" s="20">
        <f t="shared" ref="X1096:X1159" si="325">COVAR(D1096:D1185,M1096:M1185)</f>
        <v>1.4070463447634846E-5</v>
      </c>
      <c r="Y1096" s="20">
        <f t="shared" ref="Y1096:Y1159" si="326">COVAR(G1096:G1185,M1096:M1185)</f>
        <v>2.2377100270986351E-5</v>
      </c>
      <c r="AA1096" s="20">
        <f t="shared" si="317"/>
        <v>1.6527912471725439E-5</v>
      </c>
      <c r="AB1096" s="50">
        <f t="shared" si="318"/>
        <v>3.2939795334288999E-5</v>
      </c>
      <c r="AD1096" s="51">
        <f t="shared" si="319"/>
        <v>1.9442092718948103</v>
      </c>
      <c r="AE1096" s="21">
        <f t="shared" si="320"/>
        <v>1.0378559698300103</v>
      </c>
      <c r="AG1096" s="21">
        <f t="shared" ref="AG1096:AG1159" si="327">X1096/R1096</f>
        <v>0.78539237483933722</v>
      </c>
      <c r="AH1096" s="21">
        <f t="shared" ref="AH1096:AH1159" si="328">Y1096/S1096</f>
        <v>0.31378281129637475</v>
      </c>
      <c r="AJ1096" s="21">
        <f t="shared" si="321"/>
        <v>0.92256353002268365</v>
      </c>
      <c r="AK1096" s="21">
        <f t="shared" si="322"/>
        <v>0.46189816635543979</v>
      </c>
    </row>
    <row r="1097" spans="1:37" ht="17" thickBot="1" x14ac:dyDescent="0.25">
      <c r="A1097" s="16">
        <v>42895</v>
      </c>
      <c r="B1097" s="16"/>
      <c r="C1097" s="17">
        <v>2430.5</v>
      </c>
      <c r="D1097" s="19">
        <f t="shared" ref="D1097:D1160" si="329">C1097/C1098 - 1</f>
        <v>-8.2219938335048592E-4</v>
      </c>
      <c r="F1097" s="67">
        <v>1421.71</v>
      </c>
      <c r="G1097" s="19">
        <f t="shared" ref="G1097:G1160" si="330">F1097/F1098 - 1</f>
        <v>4.3090964319270064E-3</v>
      </c>
      <c r="I1097" s="30">
        <v>95.071303999999998</v>
      </c>
      <c r="J1097" s="48">
        <f t="shared" ref="J1097:J1160" si="331">I1097/I1098-1</f>
        <v>8.6657597534556263E-3</v>
      </c>
      <c r="L1097" s="30">
        <v>27.315580000000001</v>
      </c>
      <c r="M1097" s="19">
        <f t="shared" ref="M1097:M1160" si="332">L1097/L1098 - 1</f>
        <v>-7.5924558863957881E-3</v>
      </c>
      <c r="O1097" s="30">
        <v>46.439999</v>
      </c>
      <c r="P1097" s="19">
        <f t="shared" ref="P1097:P1160" si="333">O1097/O1098 - 1</f>
        <v>3.4572170150652948E-3</v>
      </c>
      <c r="R1097" s="20">
        <f t="shared" si="323"/>
        <v>1.7893880484003886E-5</v>
      </c>
      <c r="S1097" s="20">
        <f t="shared" si="324"/>
        <v>7.1266266027167815E-5</v>
      </c>
      <c r="U1097" s="20">
        <f t="shared" ref="U1097:U1160" si="334">COVAR(D1097:D1186,J1097:J1186)</f>
        <v>3.4890259604463882E-5</v>
      </c>
      <c r="V1097" s="20">
        <f t="shared" ref="V1097:V1160" si="335">COVAR(G1097:G1186,J1097:J1186)</f>
        <v>7.4088939212453889E-5</v>
      </c>
      <c r="X1097" s="20">
        <f t="shared" si="325"/>
        <v>1.4059269959576727E-5</v>
      </c>
      <c r="Y1097" s="20">
        <f t="shared" si="326"/>
        <v>2.2349627792108262E-5</v>
      </c>
      <c r="AA1097" s="20">
        <f t="shared" ref="AA1097:AA1160" si="336">COVAR(D1097:D1186,P1097:P1186)</f>
        <v>1.662355740228167E-5</v>
      </c>
      <c r="AB1097" s="50">
        <f t="shared" ref="AB1097:AB1160" si="337">COVAR(G1097:G1186,P1097:P1186)</f>
        <v>3.3064085296509819E-5</v>
      </c>
      <c r="AD1097" s="51">
        <f t="shared" ref="AD1097:AD1160" si="338">U1097/R1097</f>
        <v>1.9498431117640354</v>
      </c>
      <c r="AE1097" s="21">
        <f t="shared" ref="AE1097:AE1160" si="339">V1097/S1097</f>
        <v>1.0396074235769561</v>
      </c>
      <c r="AG1097" s="21">
        <f t="shared" si="327"/>
        <v>0.78570268601854787</v>
      </c>
      <c r="AH1097" s="21">
        <f t="shared" si="328"/>
        <v>0.31360739151940742</v>
      </c>
      <c r="AJ1097" s="21">
        <f t="shared" ref="AJ1097:AJ1160" si="340">AA1097/R1097</f>
        <v>0.92900795985209506</v>
      </c>
      <c r="AK1097" s="21">
        <f t="shared" ref="AK1097:AK1160" si="341">AB1097/S1097</f>
        <v>0.46395141965071207</v>
      </c>
    </row>
    <row r="1098" spans="1:37" ht="17" thickBot="1" x14ac:dyDescent="0.25">
      <c r="A1098" s="16">
        <v>42894</v>
      </c>
      <c r="B1098" s="16"/>
      <c r="C1098" s="17">
        <v>2432.5</v>
      </c>
      <c r="D1098" s="19">
        <f t="shared" si="329"/>
        <v>2.0559210526305272E-4</v>
      </c>
      <c r="F1098" s="67">
        <v>1415.61</v>
      </c>
      <c r="G1098" s="19">
        <f t="shared" si="330"/>
        <v>1.3560826823802108E-2</v>
      </c>
      <c r="I1098" s="30">
        <v>94.254517000000007</v>
      </c>
      <c r="J1098" s="48">
        <f t="shared" si="331"/>
        <v>1.4491300263334228E-2</v>
      </c>
      <c r="L1098" s="30">
        <v>27.524559</v>
      </c>
      <c r="M1098" s="19">
        <f t="shared" si="332"/>
        <v>0</v>
      </c>
      <c r="O1098" s="30">
        <v>46.279998999999997</v>
      </c>
      <c r="P1098" s="19">
        <f t="shared" si="333"/>
        <v>-1.9409101130237749E-3</v>
      </c>
      <c r="R1098" s="20">
        <f t="shared" si="323"/>
        <v>1.7888426079965529E-5</v>
      </c>
      <c r="S1098" s="20">
        <f t="shared" si="324"/>
        <v>7.1578775860619523E-5</v>
      </c>
      <c r="U1098" s="20">
        <f t="shared" si="334"/>
        <v>3.522154022869333E-5</v>
      </c>
      <c r="V1098" s="20">
        <f t="shared" si="335"/>
        <v>7.2846200679528293E-5</v>
      </c>
      <c r="X1098" s="20">
        <f t="shared" si="325"/>
        <v>1.3981885348500581E-5</v>
      </c>
      <c r="Y1098" s="20">
        <f t="shared" si="326"/>
        <v>2.239898424969956E-5</v>
      </c>
      <c r="AA1098" s="20">
        <f t="shared" si="336"/>
        <v>1.6433939847591385E-5</v>
      </c>
      <c r="AB1098" s="50">
        <f t="shared" si="337"/>
        <v>3.4101534363132896E-5</v>
      </c>
      <c r="AD1098" s="51">
        <f t="shared" si="338"/>
        <v>1.9689569150044084</v>
      </c>
      <c r="AE1098" s="21">
        <f t="shared" si="339"/>
        <v>1.017706712690599</v>
      </c>
      <c r="AG1098" s="21">
        <f t="shared" si="327"/>
        <v>0.78161629681662437</v>
      </c>
      <c r="AH1098" s="21">
        <f t="shared" si="328"/>
        <v>0.31292773563654647</v>
      </c>
      <c r="AJ1098" s="21">
        <f t="shared" si="340"/>
        <v>0.9186912126381469</v>
      </c>
      <c r="AK1098" s="21">
        <f t="shared" si="341"/>
        <v>0.47641963631141854</v>
      </c>
    </row>
    <row r="1099" spans="1:37" ht="17" thickBot="1" x14ac:dyDescent="0.25">
      <c r="A1099" s="16">
        <v>42893</v>
      </c>
      <c r="B1099" s="16"/>
      <c r="C1099" s="17">
        <v>2432</v>
      </c>
      <c r="D1099" s="19">
        <f t="shared" si="329"/>
        <v>5.142445747197133E-4</v>
      </c>
      <c r="F1099" s="67">
        <v>1396.67</v>
      </c>
      <c r="G1099" s="19">
        <f t="shared" si="330"/>
        <v>1.26890816545977E-3</v>
      </c>
      <c r="I1099" s="30">
        <v>92.908157000000003</v>
      </c>
      <c r="J1099" s="48">
        <f t="shared" si="331"/>
        <v>-9.947396804256492E-3</v>
      </c>
      <c r="L1099" s="30">
        <v>27.524559</v>
      </c>
      <c r="M1099" s="19">
        <f t="shared" si="332"/>
        <v>1.584475624918591E-3</v>
      </c>
      <c r="O1099" s="30">
        <v>46.369999</v>
      </c>
      <c r="P1099" s="19">
        <f t="shared" si="333"/>
        <v>-4.7220648207770832E-3</v>
      </c>
      <c r="R1099" s="20">
        <f t="shared" si="323"/>
        <v>1.8344962958870476E-5</v>
      </c>
      <c r="S1099" s="20">
        <f t="shared" si="324"/>
        <v>7.1769328762253908E-5</v>
      </c>
      <c r="U1099" s="20">
        <f t="shared" si="334"/>
        <v>3.6942370256117622E-5</v>
      </c>
      <c r="V1099" s="20">
        <f t="shared" si="335"/>
        <v>7.4406286271491896E-5</v>
      </c>
      <c r="X1099" s="20">
        <f t="shared" si="325"/>
        <v>1.4352386120869377E-5</v>
      </c>
      <c r="Y1099" s="20">
        <f t="shared" si="326"/>
        <v>2.3262481487741271E-5</v>
      </c>
      <c r="AA1099" s="20">
        <f t="shared" si="336"/>
        <v>1.6928048451875139E-5</v>
      </c>
      <c r="AB1099" s="50">
        <f t="shared" si="337"/>
        <v>3.535964635882944E-5</v>
      </c>
      <c r="AD1099" s="51">
        <f t="shared" si="338"/>
        <v>2.0137609620113519</v>
      </c>
      <c r="AE1099" s="21">
        <f t="shared" si="339"/>
        <v>1.0367421230589084</v>
      </c>
      <c r="AG1099" s="21">
        <f t="shared" si="327"/>
        <v>0.78236113929733841</v>
      </c>
      <c r="AH1099" s="21">
        <f t="shared" si="328"/>
        <v>0.32412845276568691</v>
      </c>
      <c r="AJ1099" s="21">
        <f t="shared" si="340"/>
        <v>0.92276274908965106</v>
      </c>
      <c r="AK1099" s="21">
        <f t="shared" si="341"/>
        <v>0.49268464633357922</v>
      </c>
    </row>
    <row r="1100" spans="1:37" ht="17" thickBot="1" x14ac:dyDescent="0.25">
      <c r="A1100" s="16">
        <v>42892</v>
      </c>
      <c r="B1100" s="16"/>
      <c r="C1100" s="17">
        <v>2430.75</v>
      </c>
      <c r="D1100" s="19">
        <f t="shared" si="329"/>
        <v>-1.5403573629081402E-3</v>
      </c>
      <c r="F1100" s="67">
        <v>1394.9</v>
      </c>
      <c r="G1100" s="19">
        <f t="shared" si="330"/>
        <v>-1.1099573919581829E-3</v>
      </c>
      <c r="I1100" s="30">
        <v>93.841637000000006</v>
      </c>
      <c r="J1100" s="48">
        <f t="shared" si="331"/>
        <v>-6.1784881830232452E-3</v>
      </c>
      <c r="L1100" s="30">
        <v>27.481016</v>
      </c>
      <c r="M1100" s="19">
        <f t="shared" si="332"/>
        <v>-6.2973037698667023E-3</v>
      </c>
      <c r="O1100" s="30">
        <v>46.59</v>
      </c>
      <c r="P1100" s="19">
        <f t="shared" si="333"/>
        <v>-4.2911391484401484E-4</v>
      </c>
      <c r="R1100" s="20">
        <f t="shared" si="323"/>
        <v>1.8435786991901337E-5</v>
      </c>
      <c r="S1100" s="20">
        <f t="shared" si="324"/>
        <v>7.1917396572278525E-5</v>
      </c>
      <c r="U1100" s="20">
        <f t="shared" si="334"/>
        <v>3.6375339195180315E-5</v>
      </c>
      <c r="V1100" s="20">
        <f t="shared" si="335"/>
        <v>7.3804421019826817E-5</v>
      </c>
      <c r="X1100" s="20">
        <f t="shared" si="325"/>
        <v>1.4120433339507631E-5</v>
      </c>
      <c r="Y1100" s="20">
        <f t="shared" si="326"/>
        <v>2.2938246189538685E-5</v>
      </c>
      <c r="AA1100" s="20">
        <f t="shared" si="336"/>
        <v>1.6985637227789247E-5</v>
      </c>
      <c r="AB1100" s="50">
        <f t="shared" si="337"/>
        <v>3.5491478517322957E-5</v>
      </c>
      <c r="AD1100" s="51">
        <f t="shared" si="338"/>
        <v>1.9730830699638509</v>
      </c>
      <c r="AE1100" s="21">
        <f t="shared" si="339"/>
        <v>1.0262387758384968</v>
      </c>
      <c r="AG1100" s="21">
        <f t="shared" si="327"/>
        <v>0.76592517291019913</v>
      </c>
      <c r="AH1100" s="21">
        <f t="shared" si="328"/>
        <v>0.31895267741630851</v>
      </c>
      <c r="AJ1100" s="21">
        <f t="shared" si="340"/>
        <v>0.92134050123549771</v>
      </c>
      <c r="AK1100" s="21">
        <f t="shared" si="341"/>
        <v>0.49350338317173731</v>
      </c>
    </row>
    <row r="1101" spans="1:37" ht="17" thickBot="1" x14ac:dyDescent="0.25">
      <c r="A1101" s="16">
        <v>42891</v>
      </c>
      <c r="B1101" s="16"/>
      <c r="C1101" s="17">
        <v>2434.5</v>
      </c>
      <c r="D1101" s="19">
        <f t="shared" si="329"/>
        <v>-1.3331965952210201E-3</v>
      </c>
      <c r="F1101" s="67">
        <v>1396.45</v>
      </c>
      <c r="G1101" s="19">
        <f t="shared" si="330"/>
        <v>-6.3612235749507251E-3</v>
      </c>
      <c r="I1101" s="30">
        <v>94.425040999999993</v>
      </c>
      <c r="J1101" s="48">
        <f t="shared" si="331"/>
        <v>-7.0790996986895838E-3</v>
      </c>
      <c r="L1101" s="30">
        <v>27.655169000000001</v>
      </c>
      <c r="M1101" s="19">
        <f t="shared" si="332"/>
        <v>-6.8794410720766086E-3</v>
      </c>
      <c r="O1101" s="30">
        <v>46.610000999999997</v>
      </c>
      <c r="P1101" s="19">
        <f t="shared" si="333"/>
        <v>-1.1662404580152663E-2</v>
      </c>
      <c r="R1101" s="20">
        <f t="shared" si="323"/>
        <v>1.838623840725845E-5</v>
      </c>
      <c r="S1101" s="20">
        <f t="shared" si="324"/>
        <v>7.2193204005475671E-5</v>
      </c>
      <c r="U1101" s="20">
        <f t="shared" si="334"/>
        <v>3.6276644847807696E-5</v>
      </c>
      <c r="V1101" s="20">
        <f t="shared" si="335"/>
        <v>7.4298098487936664E-5</v>
      </c>
      <c r="X1101" s="20">
        <f t="shared" si="325"/>
        <v>1.3948440215095199E-5</v>
      </c>
      <c r="Y1101" s="20">
        <f t="shared" si="326"/>
        <v>2.2795543831725727E-5</v>
      </c>
      <c r="AA1101" s="20">
        <f t="shared" si="336"/>
        <v>1.7047969962164402E-5</v>
      </c>
      <c r="AB1101" s="50">
        <f t="shared" si="337"/>
        <v>3.5911970070659531E-5</v>
      </c>
      <c r="AD1101" s="51">
        <f t="shared" si="338"/>
        <v>1.9730324411265405</v>
      </c>
      <c r="AE1101" s="21">
        <f t="shared" si="339"/>
        <v>1.0291564076073052</v>
      </c>
      <c r="AG1101" s="21">
        <f t="shared" si="327"/>
        <v>0.75863479555386848</v>
      </c>
      <c r="AH1101" s="21">
        <f t="shared" si="328"/>
        <v>0.31575747531577547</v>
      </c>
      <c r="AJ1101" s="21">
        <f t="shared" si="340"/>
        <v>0.9272135814052247</v>
      </c>
      <c r="AK1101" s="21">
        <f t="shared" si="341"/>
        <v>0.49744253029600544</v>
      </c>
    </row>
    <row r="1102" spans="1:37" ht="17" thickBot="1" x14ac:dyDescent="0.25">
      <c r="A1102" s="16">
        <v>42888</v>
      </c>
      <c r="B1102" s="16"/>
      <c r="C1102" s="17">
        <v>2437.75</v>
      </c>
      <c r="D1102" s="19">
        <f t="shared" si="329"/>
        <v>3.3957604445358225E-3</v>
      </c>
      <c r="F1102" s="67">
        <v>1405.39</v>
      </c>
      <c r="G1102" s="19">
        <f t="shared" si="330"/>
        <v>6.6830938498345649E-3</v>
      </c>
      <c r="I1102" s="30">
        <v>95.098251000000005</v>
      </c>
      <c r="J1102" s="48">
        <f t="shared" si="331"/>
        <v>2.8397865854414839E-3</v>
      </c>
      <c r="L1102" s="30">
        <v>27.846738999999999</v>
      </c>
      <c r="M1102" s="19">
        <f t="shared" si="332"/>
        <v>5.0284012420500623E-3</v>
      </c>
      <c r="O1102" s="30">
        <v>47.16</v>
      </c>
      <c r="P1102" s="19">
        <f t="shared" si="333"/>
        <v>-2.3270573302307529E-3</v>
      </c>
      <c r="R1102" s="20">
        <f t="shared" si="323"/>
        <v>1.9030765750693041E-5</v>
      </c>
      <c r="S1102" s="20">
        <f t="shared" si="324"/>
        <v>7.2702284192527106E-5</v>
      </c>
      <c r="U1102" s="20">
        <f t="shared" si="334"/>
        <v>3.7720574947929467E-5</v>
      </c>
      <c r="V1102" s="20">
        <f t="shared" si="335"/>
        <v>7.5655600587233273E-5</v>
      </c>
      <c r="X1102" s="20">
        <f t="shared" si="325"/>
        <v>1.4011405913051522E-5</v>
      </c>
      <c r="Y1102" s="20">
        <f t="shared" si="326"/>
        <v>2.2528786483114408E-5</v>
      </c>
      <c r="AA1102" s="20">
        <f t="shared" si="336"/>
        <v>1.6864958881240671E-5</v>
      </c>
      <c r="AB1102" s="50">
        <f t="shared" si="337"/>
        <v>3.5192318623131952E-5</v>
      </c>
      <c r="AD1102" s="51">
        <f t="shared" si="338"/>
        <v>1.9820839288380081</v>
      </c>
      <c r="AE1102" s="21">
        <f t="shared" si="339"/>
        <v>1.040622057855642</v>
      </c>
      <c r="AG1102" s="21">
        <f t="shared" si="327"/>
        <v>0.73625024324316901</v>
      </c>
      <c r="AH1102" s="21">
        <f t="shared" si="328"/>
        <v>0.30987728560844979</v>
      </c>
      <c r="AJ1102" s="21">
        <f t="shared" si="340"/>
        <v>0.88619444441569584</v>
      </c>
      <c r="AK1102" s="21">
        <f t="shared" si="341"/>
        <v>0.48406070062306633</v>
      </c>
    </row>
    <row r="1103" spans="1:37" ht="17" thickBot="1" x14ac:dyDescent="0.25">
      <c r="A1103" s="16">
        <v>42887</v>
      </c>
      <c r="B1103" s="16"/>
      <c r="C1103" s="17">
        <v>2429.5</v>
      </c>
      <c r="D1103" s="19">
        <f t="shared" si="329"/>
        <v>7.6731646619658811E-3</v>
      </c>
      <c r="F1103" s="67">
        <v>1396.06</v>
      </c>
      <c r="G1103" s="19">
        <f t="shared" si="330"/>
        <v>1.8865721312791406E-2</v>
      </c>
      <c r="I1103" s="30">
        <v>94.828957000000003</v>
      </c>
      <c r="J1103" s="48">
        <f t="shared" si="331"/>
        <v>2.0865885038279242E-3</v>
      </c>
      <c r="L1103" s="30">
        <v>27.707415000000001</v>
      </c>
      <c r="M1103" s="19">
        <f t="shared" si="332"/>
        <v>9.1976312420791739E-3</v>
      </c>
      <c r="O1103" s="30">
        <v>47.27</v>
      </c>
      <c r="P1103" s="19">
        <f t="shared" si="333"/>
        <v>2.1612275772638911E-2</v>
      </c>
      <c r="R1103" s="20">
        <f t="shared" si="323"/>
        <v>1.9206419547565372E-5</v>
      </c>
      <c r="S1103" s="20">
        <f t="shared" si="324"/>
        <v>7.4947279992457292E-5</v>
      </c>
      <c r="U1103" s="20">
        <f t="shared" si="334"/>
        <v>3.8597184757145594E-5</v>
      </c>
      <c r="V1103" s="20">
        <f t="shared" si="335"/>
        <v>7.855749055023303E-5</v>
      </c>
      <c r="X1103" s="20">
        <f t="shared" si="325"/>
        <v>1.4423366490380912E-5</v>
      </c>
      <c r="Y1103" s="20">
        <f t="shared" si="326"/>
        <v>2.3982334747166515E-5</v>
      </c>
      <c r="AA1103" s="20">
        <f t="shared" si="336"/>
        <v>1.7832812968115886E-5</v>
      </c>
      <c r="AB1103" s="50">
        <f t="shared" si="337"/>
        <v>3.8313914085533506E-5</v>
      </c>
      <c r="AD1103" s="51">
        <f t="shared" si="338"/>
        <v>2.0095981274155919</v>
      </c>
      <c r="AE1103" s="21">
        <f t="shared" si="339"/>
        <v>1.0481700010746096</v>
      </c>
      <c r="AG1103" s="21">
        <f t="shared" si="327"/>
        <v>0.75096591817443847</v>
      </c>
      <c r="AH1103" s="21">
        <f t="shared" si="328"/>
        <v>0.31998939453946962</v>
      </c>
      <c r="AJ1103" s="21">
        <f t="shared" si="340"/>
        <v>0.92848190283213894</v>
      </c>
      <c r="AK1103" s="21">
        <f t="shared" si="341"/>
        <v>0.51121153548720411</v>
      </c>
    </row>
    <row r="1104" spans="1:37" ht="17" thickBot="1" x14ac:dyDescent="0.25">
      <c r="A1104" s="16">
        <v>42886</v>
      </c>
      <c r="B1104" s="16"/>
      <c r="C1104" s="17">
        <v>2411</v>
      </c>
      <c r="D1104" s="19">
        <f t="shared" si="329"/>
        <v>1.0370216737531912E-4</v>
      </c>
      <c r="F1104" s="67">
        <v>1370.21</v>
      </c>
      <c r="G1104" s="19">
        <f t="shared" si="330"/>
        <v>-7.1470766268721952E-4</v>
      </c>
      <c r="I1104" s="30">
        <v>94.631500000000003</v>
      </c>
      <c r="J1104" s="48">
        <f t="shared" si="331"/>
        <v>-3.7919073659531399E-4</v>
      </c>
      <c r="L1104" s="30">
        <v>27.454895</v>
      </c>
      <c r="M1104" s="19">
        <f t="shared" si="332"/>
        <v>-4.734841207202023E-3</v>
      </c>
      <c r="O1104" s="30">
        <v>46.27</v>
      </c>
      <c r="P1104" s="19">
        <f t="shared" si="333"/>
        <v>-4.3208035359498798E-4</v>
      </c>
      <c r="R1104" s="20">
        <f t="shared" si="323"/>
        <v>1.8739196990523562E-5</v>
      </c>
      <c r="S1104" s="20">
        <f t="shared" si="324"/>
        <v>7.1197466308549516E-5</v>
      </c>
      <c r="U1104" s="20">
        <f t="shared" si="334"/>
        <v>3.8623529737785917E-5</v>
      </c>
      <c r="V1104" s="20">
        <f t="shared" si="335"/>
        <v>7.8523447669227934E-5</v>
      </c>
      <c r="X1104" s="20">
        <f t="shared" si="325"/>
        <v>1.363039412582703E-5</v>
      </c>
      <c r="Y1104" s="20">
        <f t="shared" si="326"/>
        <v>2.2047615022111182E-5</v>
      </c>
      <c r="AA1104" s="20">
        <f t="shared" si="336"/>
        <v>1.6227723387994795E-5</v>
      </c>
      <c r="AB1104" s="50">
        <f t="shared" si="337"/>
        <v>3.3864947251948321E-5</v>
      </c>
      <c r="AD1104" s="51">
        <f t="shared" si="338"/>
        <v>2.0611091156850474</v>
      </c>
      <c r="AE1104" s="21">
        <f t="shared" si="339"/>
        <v>1.1028966582733395</v>
      </c>
      <c r="AG1104" s="21">
        <f t="shared" si="327"/>
        <v>0.72737343722465475</v>
      </c>
      <c r="AH1104" s="21">
        <f t="shared" si="328"/>
        <v>0.30966853408186051</v>
      </c>
      <c r="AJ1104" s="21">
        <f t="shared" si="340"/>
        <v>0.86597752274023154</v>
      </c>
      <c r="AK1104" s="21">
        <f t="shared" si="341"/>
        <v>0.47564820783351047</v>
      </c>
    </row>
    <row r="1105" spans="1:37" ht="17" thickBot="1" x14ac:dyDescent="0.25">
      <c r="A1105" s="16">
        <v>42885</v>
      </c>
      <c r="B1105" s="16"/>
      <c r="C1105" s="17">
        <v>2410.75</v>
      </c>
      <c r="D1105" s="19">
        <f t="shared" si="329"/>
        <v>-1.2428793371310753E-3</v>
      </c>
      <c r="F1105" s="67">
        <v>1371.19</v>
      </c>
      <c r="G1105" s="19">
        <f t="shared" si="330"/>
        <v>-7.9942701701585239E-3</v>
      </c>
      <c r="I1105" s="30">
        <v>94.667396999999994</v>
      </c>
      <c r="J1105" s="48">
        <f t="shared" si="331"/>
        <v>-1.7982150096561567E-3</v>
      </c>
      <c r="L1105" s="30">
        <v>27.585508000000001</v>
      </c>
      <c r="M1105" s="19">
        <f t="shared" si="332"/>
        <v>5.7142182147842391E-3</v>
      </c>
      <c r="O1105" s="30">
        <v>46.290000999999997</v>
      </c>
      <c r="P1105" s="19">
        <f t="shared" si="333"/>
        <v>2.1650141191817962E-3</v>
      </c>
      <c r="R1105" s="20">
        <f t="shared" si="323"/>
        <v>1.8753506474903712E-5</v>
      </c>
      <c r="S1105" s="20">
        <f t="shared" si="324"/>
        <v>7.1398024766193067E-5</v>
      </c>
      <c r="U1105" s="20">
        <f t="shared" si="334"/>
        <v>3.877244083696873E-5</v>
      </c>
      <c r="V1105" s="20">
        <f t="shared" si="335"/>
        <v>7.9049717429589012E-5</v>
      </c>
      <c r="X1105" s="20">
        <f t="shared" si="325"/>
        <v>1.3640437255658698E-5</v>
      </c>
      <c r="Y1105" s="20">
        <f t="shared" si="326"/>
        <v>2.2149161523732006E-5</v>
      </c>
      <c r="AA1105" s="20">
        <f t="shared" si="336"/>
        <v>1.6257865216233857E-5</v>
      </c>
      <c r="AB1105" s="50">
        <f t="shared" si="337"/>
        <v>3.3962667163667774E-5</v>
      </c>
      <c r="AD1105" s="51">
        <f t="shared" si="338"/>
        <v>2.0674768683315157</v>
      </c>
      <c r="AE1105" s="21">
        <f t="shared" si="339"/>
        <v>1.107169528687284</v>
      </c>
      <c r="AG1105" s="21">
        <f t="shared" si="327"/>
        <v>0.72735396305286071</v>
      </c>
      <c r="AH1105" s="21">
        <f t="shared" si="328"/>
        <v>0.31022092832769266</v>
      </c>
      <c r="AJ1105" s="21">
        <f t="shared" si="340"/>
        <v>0.86692401967549015</v>
      </c>
      <c r="AK1105" s="21">
        <f t="shared" si="341"/>
        <v>0.47568076672828463</v>
      </c>
    </row>
    <row r="1106" spans="1:37" ht="17" thickBot="1" x14ac:dyDescent="0.25">
      <c r="A1106" s="16">
        <v>42881</v>
      </c>
      <c r="B1106" s="16"/>
      <c r="C1106" s="17">
        <v>2413.75</v>
      </c>
      <c r="D1106" s="19">
        <f t="shared" si="329"/>
        <v>1.0358400662946465E-4</v>
      </c>
      <c r="F1106" s="67">
        <v>1382.24</v>
      </c>
      <c r="G1106" s="19">
        <f t="shared" si="330"/>
        <v>-8.3129124831038403E-4</v>
      </c>
      <c r="I1106" s="30">
        <v>94.837935999999999</v>
      </c>
      <c r="J1106" s="48">
        <f t="shared" si="331"/>
        <v>6.0940562045181945E-3</v>
      </c>
      <c r="L1106" s="30">
        <v>27.428774000000001</v>
      </c>
      <c r="M1106" s="19">
        <f t="shared" si="332"/>
        <v>1.9082035731770031E-3</v>
      </c>
      <c r="O1106" s="30">
        <v>46.189999</v>
      </c>
      <c r="P1106" s="19">
        <f t="shared" si="333"/>
        <v>-5.5974595135099836E-3</v>
      </c>
      <c r="R1106" s="20">
        <f t="shared" si="323"/>
        <v>1.8806291118006901E-5</v>
      </c>
      <c r="S1106" s="20">
        <f t="shared" si="324"/>
        <v>7.1688114514737735E-5</v>
      </c>
      <c r="U1106" s="20">
        <f t="shared" si="334"/>
        <v>3.8732904308942014E-5</v>
      </c>
      <c r="V1106" s="20">
        <f t="shared" si="335"/>
        <v>7.8853079993186132E-5</v>
      </c>
      <c r="X1106" s="20">
        <f t="shared" si="325"/>
        <v>1.3826497150490403E-5</v>
      </c>
      <c r="Y1106" s="20">
        <f t="shared" si="326"/>
        <v>2.2862252981208453E-5</v>
      </c>
      <c r="AA1106" s="20">
        <f t="shared" si="336"/>
        <v>1.6387192346309596E-5</v>
      </c>
      <c r="AB1106" s="50">
        <f t="shared" si="337"/>
        <v>3.4448198955255387E-5</v>
      </c>
      <c r="AD1106" s="51">
        <f t="shared" si="338"/>
        <v>2.059571664923102</v>
      </c>
      <c r="AE1106" s="21">
        <f t="shared" si="339"/>
        <v>1.0999463513156762</v>
      </c>
      <c r="AG1106" s="21">
        <f t="shared" si="327"/>
        <v>0.73520595122828991</v>
      </c>
      <c r="AH1106" s="21">
        <f t="shared" si="328"/>
        <v>0.31891273938455172</v>
      </c>
      <c r="AJ1106" s="21">
        <f t="shared" si="340"/>
        <v>0.87136757819403143</v>
      </c>
      <c r="AK1106" s="21">
        <f t="shared" si="341"/>
        <v>0.48052873462271745</v>
      </c>
    </row>
    <row r="1107" spans="1:37" ht="17" thickBot="1" x14ac:dyDescent="0.25">
      <c r="A1107" s="16">
        <v>42880</v>
      </c>
      <c r="B1107" s="16"/>
      <c r="C1107" s="17">
        <v>2413.5</v>
      </c>
      <c r="D1107" s="19">
        <f t="shared" si="329"/>
        <v>4.7876769358867755E-3</v>
      </c>
      <c r="F1107" s="67">
        <v>1383.39</v>
      </c>
      <c r="G1107" s="19">
        <f t="shared" si="330"/>
        <v>6.3652342478537349E-4</v>
      </c>
      <c r="I1107" s="30">
        <v>94.263489000000007</v>
      </c>
      <c r="J1107" s="48">
        <f t="shared" si="331"/>
        <v>1.0293454627509746E-2</v>
      </c>
      <c r="L1107" s="30">
        <v>27.376533999999999</v>
      </c>
      <c r="M1107" s="19">
        <f t="shared" si="332"/>
        <v>-1.5875600586651162E-3</v>
      </c>
      <c r="O1107" s="30">
        <v>46.450001</v>
      </c>
      <c r="P1107" s="19">
        <f t="shared" si="333"/>
        <v>2.1575621211462614E-3</v>
      </c>
      <c r="R1107" s="20">
        <f t="shared" si="323"/>
        <v>1.8811977406738119E-5</v>
      </c>
      <c r="S1107" s="20">
        <f t="shared" si="324"/>
        <v>7.1888031291136213E-5</v>
      </c>
      <c r="U1107" s="20">
        <f t="shared" si="334"/>
        <v>3.8806566310975328E-5</v>
      </c>
      <c r="V1107" s="20">
        <f t="shared" si="335"/>
        <v>7.9106737600549389E-5</v>
      </c>
      <c r="X1107" s="20">
        <f t="shared" si="325"/>
        <v>1.3841667256928186E-5</v>
      </c>
      <c r="Y1107" s="20">
        <f t="shared" si="326"/>
        <v>2.2908639382143474E-5</v>
      </c>
      <c r="AA1107" s="20">
        <f t="shared" si="336"/>
        <v>1.6378953493330882E-5</v>
      </c>
      <c r="AB1107" s="50">
        <f t="shared" si="337"/>
        <v>3.4504296866740155E-5</v>
      </c>
      <c r="AD1107" s="51">
        <f t="shared" si="338"/>
        <v>2.0628648159589806</v>
      </c>
      <c r="AE1107" s="21">
        <f t="shared" si="339"/>
        <v>1.1004159688304505</v>
      </c>
      <c r="AG1107" s="21">
        <f t="shared" si="327"/>
        <v>0.73579012762211504</v>
      </c>
      <c r="AH1107" s="21">
        <f t="shared" si="328"/>
        <v>0.31867111910975515</v>
      </c>
      <c r="AJ1107" s="21">
        <f t="shared" si="340"/>
        <v>0.87066623243254748</v>
      </c>
      <c r="AK1107" s="21">
        <f t="shared" si="341"/>
        <v>0.47997276107065306</v>
      </c>
    </row>
    <row r="1108" spans="1:37" ht="17" thickBot="1" x14ac:dyDescent="0.25">
      <c r="A1108" s="16">
        <v>42879</v>
      </c>
      <c r="B1108" s="16"/>
      <c r="C1108" s="17">
        <v>2402</v>
      </c>
      <c r="D1108" s="19">
        <f t="shared" si="329"/>
        <v>1.6680567139282232E-3</v>
      </c>
      <c r="F1108" s="67">
        <v>1382.51</v>
      </c>
      <c r="G1108" s="19">
        <f t="shared" si="330"/>
        <v>1.1079088763052969E-3</v>
      </c>
      <c r="I1108" s="30">
        <v>93.303077999999999</v>
      </c>
      <c r="J1108" s="48">
        <f t="shared" si="331"/>
        <v>3.0879899753855078E-3</v>
      </c>
      <c r="L1108" s="30">
        <v>27.420065000000001</v>
      </c>
      <c r="M1108" s="19">
        <f t="shared" si="332"/>
        <v>-8.5012678823260801E-3</v>
      </c>
      <c r="O1108" s="30">
        <v>46.349997999999999</v>
      </c>
      <c r="P1108" s="19">
        <f t="shared" si="333"/>
        <v>-1.2928679163972667E-3</v>
      </c>
      <c r="R1108" s="20">
        <f t="shared" si="323"/>
        <v>1.8899114949160291E-5</v>
      </c>
      <c r="S1108" s="20">
        <f t="shared" si="324"/>
        <v>7.4275941843446309E-5</v>
      </c>
      <c r="U1108" s="20">
        <f t="shared" si="334"/>
        <v>3.9017306359836692E-5</v>
      </c>
      <c r="V1108" s="20">
        <f t="shared" si="335"/>
        <v>8.0865551971411915E-5</v>
      </c>
      <c r="X1108" s="20">
        <f t="shared" si="325"/>
        <v>1.4128863811918714E-5</v>
      </c>
      <c r="Y1108" s="20">
        <f t="shared" si="326"/>
        <v>2.3459625140863361E-5</v>
      </c>
      <c r="AA1108" s="20">
        <f t="shared" si="336"/>
        <v>1.6172961041449157E-5</v>
      </c>
      <c r="AB1108" s="50">
        <f t="shared" si="337"/>
        <v>3.4273816597251992E-5</v>
      </c>
      <c r="AD1108" s="51">
        <f t="shared" si="338"/>
        <v>2.0645044206988263</v>
      </c>
      <c r="AE1108" s="21">
        <f t="shared" si="339"/>
        <v>1.0887179612189197</v>
      </c>
      <c r="AG1108" s="21">
        <f t="shared" si="327"/>
        <v>0.74759394024144366</v>
      </c>
      <c r="AH1108" s="21">
        <f t="shared" si="328"/>
        <v>0.31584419609663028</v>
      </c>
      <c r="AJ1108" s="21">
        <f t="shared" si="340"/>
        <v>0.85575229765813665</v>
      </c>
      <c r="AK1108" s="21">
        <f t="shared" si="341"/>
        <v>0.46143900362101059</v>
      </c>
    </row>
    <row r="1109" spans="1:37" ht="17" thickBot="1" x14ac:dyDescent="0.25">
      <c r="A1109" s="16">
        <v>42878</v>
      </c>
      <c r="B1109" s="16"/>
      <c r="C1109" s="17">
        <v>2398</v>
      </c>
      <c r="D1109" s="19">
        <f t="shared" si="329"/>
        <v>2.1941280952877396E-3</v>
      </c>
      <c r="F1109" s="67">
        <v>1380.98</v>
      </c>
      <c r="G1109" s="19">
        <f t="shared" si="330"/>
        <v>2.7883875277749937E-3</v>
      </c>
      <c r="I1109" s="30">
        <v>93.015845999999996</v>
      </c>
      <c r="J1109" s="48">
        <f t="shared" si="331"/>
        <v>1.3099905794492051E-2</v>
      </c>
      <c r="L1109" s="30">
        <v>27.655169000000001</v>
      </c>
      <c r="M1109" s="19">
        <f t="shared" si="332"/>
        <v>5.3815120503808433E-3</v>
      </c>
      <c r="O1109" s="30">
        <v>46.41</v>
      </c>
      <c r="P1109" s="19">
        <f t="shared" si="333"/>
        <v>-8.5452038336850666E-3</v>
      </c>
      <c r="R1109" s="20">
        <f t="shared" si="323"/>
        <v>1.9012389989294653E-5</v>
      </c>
      <c r="S1109" s="20">
        <f t="shared" si="324"/>
        <v>7.4968374015843691E-5</v>
      </c>
      <c r="U1109" s="20">
        <f t="shared" si="334"/>
        <v>3.9139843378918114E-5</v>
      </c>
      <c r="V1109" s="20">
        <f t="shared" si="335"/>
        <v>8.1184074318347267E-5</v>
      </c>
      <c r="X1109" s="20">
        <f t="shared" si="325"/>
        <v>1.4244725545235897E-5</v>
      </c>
      <c r="Y1109" s="20">
        <f t="shared" si="326"/>
        <v>2.3581254948763656E-5</v>
      </c>
      <c r="AA1109" s="20">
        <f t="shared" si="336"/>
        <v>1.6140347059411644E-5</v>
      </c>
      <c r="AB1109" s="50">
        <f t="shared" si="337"/>
        <v>3.418753266904142E-5</v>
      </c>
      <c r="AD1109" s="51">
        <f t="shared" si="338"/>
        <v>2.0586493019003225</v>
      </c>
      <c r="AE1109" s="21">
        <f t="shared" si="339"/>
        <v>1.082910965911972</v>
      </c>
      <c r="AG1109" s="21">
        <f t="shared" si="327"/>
        <v>0.74923381822362711</v>
      </c>
      <c r="AH1109" s="21">
        <f t="shared" si="328"/>
        <v>0.31454937176281872</v>
      </c>
      <c r="AJ1109" s="21">
        <f t="shared" si="340"/>
        <v>0.848938353805062</v>
      </c>
      <c r="AK1109" s="21">
        <f t="shared" si="341"/>
        <v>0.45602606589568401</v>
      </c>
    </row>
    <row r="1110" spans="1:37" ht="17" thickBot="1" x14ac:dyDescent="0.25">
      <c r="A1110" s="16">
        <v>42877</v>
      </c>
      <c r="B1110" s="16"/>
      <c r="C1110" s="17">
        <v>2392.75</v>
      </c>
      <c r="D1110" s="19">
        <f t="shared" si="329"/>
        <v>4.7239134998950938E-3</v>
      </c>
      <c r="F1110" s="67">
        <v>1377.14</v>
      </c>
      <c r="G1110" s="19">
        <f t="shared" si="330"/>
        <v>7.1745664908984264E-3</v>
      </c>
      <c r="I1110" s="30">
        <v>91.813102999999998</v>
      </c>
      <c r="J1110" s="48">
        <f t="shared" si="331"/>
        <v>-1.3668119060897821E-3</v>
      </c>
      <c r="L1110" s="30">
        <v>27.507138999999999</v>
      </c>
      <c r="M1110" s="19">
        <f t="shared" si="332"/>
        <v>1.2175668092544001E-2</v>
      </c>
      <c r="O1110" s="30">
        <v>46.810001</v>
      </c>
      <c r="P1110" s="19">
        <f t="shared" si="333"/>
        <v>-4.6778227658477167E-3</v>
      </c>
      <c r="R1110" s="20">
        <f t="shared" si="323"/>
        <v>1.9138816780852587E-5</v>
      </c>
      <c r="S1110" s="20">
        <f t="shared" si="324"/>
        <v>7.5807230659528737E-5</v>
      </c>
      <c r="U1110" s="20">
        <f t="shared" si="334"/>
        <v>3.9273284942421886E-5</v>
      </c>
      <c r="V1110" s="20">
        <f t="shared" si="335"/>
        <v>8.1664833127356311E-5</v>
      </c>
      <c r="X1110" s="20">
        <f t="shared" si="325"/>
        <v>1.434323116904145E-5</v>
      </c>
      <c r="Y1110" s="20">
        <f t="shared" si="326"/>
        <v>2.3882788273700931E-5</v>
      </c>
      <c r="AA1110" s="20">
        <f t="shared" si="336"/>
        <v>1.6150380626415246E-5</v>
      </c>
      <c r="AB1110" s="50">
        <f t="shared" si="337"/>
        <v>3.4108860236132008E-5</v>
      </c>
      <c r="AD1110" s="51">
        <f t="shared" si="338"/>
        <v>2.0520226193770146</v>
      </c>
      <c r="AE1110" s="21">
        <f t="shared" si="339"/>
        <v>1.0772697065552452</v>
      </c>
      <c r="AG1110" s="21">
        <f t="shared" si="327"/>
        <v>0.74943144778893145</v>
      </c>
      <c r="AH1110" s="21">
        <f t="shared" si="328"/>
        <v>0.31504630977703363</v>
      </c>
      <c r="AJ1110" s="21">
        <f t="shared" si="340"/>
        <v>0.84385470697294518</v>
      </c>
      <c r="AK1110" s="21">
        <f t="shared" si="341"/>
        <v>0.44994204298695917</v>
      </c>
    </row>
    <row r="1111" spans="1:37" ht="17" thickBot="1" x14ac:dyDescent="0.25">
      <c r="A1111" s="16">
        <v>42874</v>
      </c>
      <c r="B1111" s="16"/>
      <c r="C1111" s="17">
        <v>2381.5</v>
      </c>
      <c r="D1111" s="19">
        <f t="shared" si="329"/>
        <v>7.6158239898456159E-3</v>
      </c>
      <c r="F1111" s="67">
        <v>1367.33</v>
      </c>
      <c r="G1111" s="19">
        <f t="shared" si="330"/>
        <v>4.591941693361079E-3</v>
      </c>
      <c r="I1111" s="30">
        <v>91.938766000000001</v>
      </c>
      <c r="J1111" s="48">
        <f t="shared" si="331"/>
        <v>2.2051462015660217E-2</v>
      </c>
      <c r="L1111" s="30">
        <v>27.17625</v>
      </c>
      <c r="M1111" s="19">
        <f t="shared" si="332"/>
        <v>-5.4175260976685458E-3</v>
      </c>
      <c r="O1111" s="30">
        <v>47.029998999999997</v>
      </c>
      <c r="P1111" s="19">
        <f t="shared" si="333"/>
        <v>1.9173413275956896E-3</v>
      </c>
      <c r="R1111" s="20">
        <f t="shared" si="323"/>
        <v>1.9010791980634264E-5</v>
      </c>
      <c r="S1111" s="20">
        <f t="shared" si="324"/>
        <v>7.5267994855520443E-5</v>
      </c>
      <c r="U1111" s="20">
        <f t="shared" si="334"/>
        <v>3.9592920767550858E-5</v>
      </c>
      <c r="V1111" s="20">
        <f t="shared" si="335"/>
        <v>8.2013509515342029E-5</v>
      </c>
      <c r="X1111" s="20">
        <f t="shared" si="325"/>
        <v>1.3592057120772157E-5</v>
      </c>
      <c r="Y1111" s="20">
        <f t="shared" si="326"/>
        <v>2.2807251044285685E-5</v>
      </c>
      <c r="AA1111" s="20">
        <f t="shared" si="336"/>
        <v>1.5942832541883595E-5</v>
      </c>
      <c r="AB1111" s="50">
        <f t="shared" si="337"/>
        <v>3.4146029863456158E-5</v>
      </c>
      <c r="AD1111" s="51">
        <f t="shared" si="338"/>
        <v>2.0826549892231214</v>
      </c>
      <c r="AE1111" s="21">
        <f t="shared" si="339"/>
        <v>1.089619959622544</v>
      </c>
      <c r="AG1111" s="21">
        <f t="shared" si="327"/>
        <v>0.7149653278315804</v>
      </c>
      <c r="AH1111" s="21">
        <f t="shared" si="328"/>
        <v>0.30301393159290352</v>
      </c>
      <c r="AJ1111" s="21">
        <f t="shared" si="340"/>
        <v>0.83862011420271654</v>
      </c>
      <c r="AK1111" s="21">
        <f t="shared" si="341"/>
        <v>0.45365935320850065</v>
      </c>
    </row>
    <row r="1112" spans="1:37" ht="17" thickBot="1" x14ac:dyDescent="0.25">
      <c r="A1112" s="16">
        <v>42873</v>
      </c>
      <c r="B1112" s="16"/>
      <c r="C1112" s="17">
        <v>2363.5</v>
      </c>
      <c r="D1112" s="19">
        <f t="shared" si="329"/>
        <v>2.5450689289501227E-3</v>
      </c>
      <c r="F1112" s="67">
        <v>1361.08</v>
      </c>
      <c r="G1112" s="19">
        <f t="shared" si="330"/>
        <v>3.8277441385361488E-3</v>
      </c>
      <c r="I1112" s="30">
        <v>89.955123999999998</v>
      </c>
      <c r="J1112" s="48">
        <f t="shared" si="331"/>
        <v>7.9873541847264029E-4</v>
      </c>
      <c r="L1112" s="30">
        <v>27.324280000000002</v>
      </c>
      <c r="M1112" s="19">
        <f t="shared" si="332"/>
        <v>-7.2146776155666004E-2</v>
      </c>
      <c r="O1112" s="30">
        <v>46.939999</v>
      </c>
      <c r="P1112" s="19">
        <f t="shared" si="333"/>
        <v>3.849465519651929E-3</v>
      </c>
      <c r="R1112" s="20">
        <f t="shared" si="323"/>
        <v>1.8459359011521142E-5</v>
      </c>
      <c r="S1112" s="20">
        <f t="shared" si="324"/>
        <v>7.6123055798146258E-5</v>
      </c>
      <c r="U1112" s="20">
        <f t="shared" si="334"/>
        <v>3.7780061024548913E-5</v>
      </c>
      <c r="V1112" s="20">
        <f t="shared" si="335"/>
        <v>8.2552474641443463E-5</v>
      </c>
      <c r="X1112" s="20">
        <f t="shared" si="325"/>
        <v>1.398640509033166E-5</v>
      </c>
      <c r="Y1112" s="20">
        <f t="shared" si="326"/>
        <v>2.3775455214888274E-5</v>
      </c>
      <c r="AA1112" s="20">
        <f t="shared" si="336"/>
        <v>1.5716166778999479E-5</v>
      </c>
      <c r="AB1112" s="50">
        <f t="shared" si="337"/>
        <v>3.415802368838759E-5</v>
      </c>
      <c r="AD1112" s="51">
        <f t="shared" si="338"/>
        <v>2.0466615878140209</v>
      </c>
      <c r="AE1112" s="21">
        <f t="shared" si="339"/>
        <v>1.0844608611134312</v>
      </c>
      <c r="AG1112" s="21">
        <f t="shared" si="327"/>
        <v>0.75768638995548265</v>
      </c>
      <c r="AH1112" s="21">
        <f t="shared" si="328"/>
        <v>0.31232922753302361</v>
      </c>
      <c r="AJ1112" s="21">
        <f t="shared" si="340"/>
        <v>0.85139287714110012</v>
      </c>
      <c r="AK1112" s="21">
        <f t="shared" si="341"/>
        <v>0.44872113094045551</v>
      </c>
    </row>
    <row r="1113" spans="1:37" ht="17" thickBot="1" x14ac:dyDescent="0.25">
      <c r="A1113" s="16">
        <v>42872</v>
      </c>
      <c r="B1113" s="16"/>
      <c r="C1113" s="17">
        <v>2357.5</v>
      </c>
      <c r="D1113" s="19">
        <f t="shared" si="329"/>
        <v>-1.6478931998331281E-2</v>
      </c>
      <c r="F1113" s="67">
        <v>1355.89</v>
      </c>
      <c r="G1113" s="19">
        <f t="shared" si="330"/>
        <v>-2.7812831617288536E-2</v>
      </c>
      <c r="I1113" s="30">
        <v>89.883330999999998</v>
      </c>
      <c r="J1113" s="48">
        <f t="shared" si="331"/>
        <v>-2.1496824456830543E-2</v>
      </c>
      <c r="L1113" s="30">
        <v>29.448924999999999</v>
      </c>
      <c r="M1113" s="19">
        <f t="shared" si="332"/>
        <v>-1.3994391248048688E-2</v>
      </c>
      <c r="O1113" s="30">
        <v>46.759998000000003</v>
      </c>
      <c r="P1113" s="19">
        <f t="shared" si="333"/>
        <v>-1.1625512330891707E-2</v>
      </c>
      <c r="R1113" s="20">
        <f t="shared" si="323"/>
        <v>1.8533524682905125E-5</v>
      </c>
      <c r="S1113" s="20">
        <f t="shared" si="324"/>
        <v>7.6535976312961125E-5</v>
      </c>
      <c r="U1113" s="20">
        <f t="shared" si="334"/>
        <v>3.8096973547253185E-5</v>
      </c>
      <c r="V1113" s="20">
        <f t="shared" si="335"/>
        <v>8.3234913228353097E-5</v>
      </c>
      <c r="X1113" s="20">
        <f t="shared" si="325"/>
        <v>1.5783782222787697E-5</v>
      </c>
      <c r="Y1113" s="20">
        <f t="shared" si="326"/>
        <v>2.7090168279048973E-5</v>
      </c>
      <c r="AA1113" s="20">
        <f t="shared" si="336"/>
        <v>1.5622618900182995E-5</v>
      </c>
      <c r="AB1113" s="50">
        <f t="shared" si="337"/>
        <v>3.3992033414695743E-5</v>
      </c>
      <c r="AD1113" s="51">
        <f t="shared" si="338"/>
        <v>2.0555708748909973</v>
      </c>
      <c r="AE1113" s="21">
        <f t="shared" si="339"/>
        <v>1.0875266409093618</v>
      </c>
      <c r="AG1113" s="21">
        <f t="shared" si="327"/>
        <v>0.85163413289358159</v>
      </c>
      <c r="AH1113" s="21">
        <f t="shared" si="328"/>
        <v>0.35395339007991905</v>
      </c>
      <c r="AJ1113" s="21">
        <f t="shared" si="340"/>
        <v>0.84293835994363886</v>
      </c>
      <c r="AK1113" s="21">
        <f t="shared" si="341"/>
        <v>0.44413144056201581</v>
      </c>
    </row>
    <row r="1114" spans="1:37" ht="17" thickBot="1" x14ac:dyDescent="0.25">
      <c r="A1114" s="16">
        <v>42871</v>
      </c>
      <c r="B1114" s="16"/>
      <c r="C1114" s="17">
        <v>2397</v>
      </c>
      <c r="D1114" s="19">
        <f t="shared" si="329"/>
        <v>-6.2539086929336296E-4</v>
      </c>
      <c r="F1114" s="67">
        <v>1394.68</v>
      </c>
      <c r="G1114" s="19">
        <f t="shared" si="330"/>
        <v>5.4522497704323492E-4</v>
      </c>
      <c r="I1114" s="30">
        <v>91.857985999999997</v>
      </c>
      <c r="J1114" s="48">
        <f t="shared" si="331"/>
        <v>-7.8120477187582082E-4</v>
      </c>
      <c r="L1114" s="30">
        <v>29.866893999999998</v>
      </c>
      <c r="M1114" s="19">
        <f t="shared" si="332"/>
        <v>2.0454656552033601E-3</v>
      </c>
      <c r="O1114" s="30">
        <v>47.310001</v>
      </c>
      <c r="P1114" s="19">
        <f t="shared" si="333"/>
        <v>1.4147887925063829E-2</v>
      </c>
      <c r="R1114" s="20">
        <f t="shared" si="323"/>
        <v>1.5362475697761946E-5</v>
      </c>
      <c r="S1114" s="20">
        <f t="shared" si="324"/>
        <v>6.7929740132081212E-5</v>
      </c>
      <c r="U1114" s="20">
        <f t="shared" si="334"/>
        <v>3.3773758367153495E-5</v>
      </c>
      <c r="V1114" s="20">
        <f t="shared" si="335"/>
        <v>7.6217171887880427E-5</v>
      </c>
      <c r="X1114" s="20">
        <f t="shared" si="325"/>
        <v>1.2878828426723384E-5</v>
      </c>
      <c r="Y1114" s="20">
        <f t="shared" si="326"/>
        <v>2.2280371590324093E-5</v>
      </c>
      <c r="AA1114" s="20">
        <f t="shared" si="336"/>
        <v>1.3861671097964765E-5</v>
      </c>
      <c r="AB1114" s="50">
        <f t="shared" si="337"/>
        <v>3.0210732251274183E-5</v>
      </c>
      <c r="AD1114" s="51">
        <f t="shared" si="338"/>
        <v>2.1984580500962982</v>
      </c>
      <c r="AE1114" s="21">
        <f t="shared" si="339"/>
        <v>1.122000050930348</v>
      </c>
      <c r="AG1114" s="21">
        <f t="shared" si="327"/>
        <v>0.83833027176730457</v>
      </c>
      <c r="AH1114" s="21">
        <f t="shared" si="328"/>
        <v>0.3279914150562418</v>
      </c>
      <c r="AJ1114" s="21">
        <f t="shared" si="340"/>
        <v>0.90230711316823609</v>
      </c>
      <c r="AK1114" s="21">
        <f t="shared" si="341"/>
        <v>0.44473498930708472</v>
      </c>
    </row>
    <row r="1115" spans="1:37" ht="17" thickBot="1" x14ac:dyDescent="0.25">
      <c r="A1115" s="16">
        <v>42870</v>
      </c>
      <c r="B1115" s="16"/>
      <c r="C1115" s="17">
        <v>2398.5</v>
      </c>
      <c r="D1115" s="19">
        <f t="shared" si="329"/>
        <v>4.0816326530612734E-3</v>
      </c>
      <c r="F1115" s="67">
        <v>1393.92</v>
      </c>
      <c r="G1115" s="19">
        <f t="shared" si="330"/>
        <v>8.0635246642608571E-3</v>
      </c>
      <c r="I1115" s="30">
        <v>91.929801999999995</v>
      </c>
      <c r="J1115" s="48">
        <f t="shared" si="331"/>
        <v>1.6979557350425001E-2</v>
      </c>
      <c r="L1115" s="30">
        <v>29.805927000000001</v>
      </c>
      <c r="M1115" s="19">
        <f t="shared" si="332"/>
        <v>2.3318086293673712E-2</v>
      </c>
      <c r="O1115" s="30">
        <v>46.650002000000001</v>
      </c>
      <c r="P1115" s="19">
        <f t="shared" si="333"/>
        <v>1.4350945233705392E-2</v>
      </c>
      <c r="R1115" s="20">
        <f t="shared" si="323"/>
        <v>1.5349026228549506E-5</v>
      </c>
      <c r="S1115" s="20">
        <f t="shared" si="324"/>
        <v>6.946191303786453E-5</v>
      </c>
      <c r="U1115" s="20">
        <f t="shared" si="334"/>
        <v>3.3797032414660164E-5</v>
      </c>
      <c r="V1115" s="20">
        <f t="shared" si="335"/>
        <v>7.7191416495728233E-5</v>
      </c>
      <c r="X1115" s="20">
        <f t="shared" si="325"/>
        <v>1.2880274223935794E-5</v>
      </c>
      <c r="Y1115" s="20">
        <f t="shared" si="326"/>
        <v>2.2177378045553725E-5</v>
      </c>
      <c r="AA1115" s="20">
        <f t="shared" si="336"/>
        <v>1.4124027793674418E-5</v>
      </c>
      <c r="AB1115" s="50">
        <f t="shared" si="337"/>
        <v>3.1102587915367825E-5</v>
      </c>
      <c r="AD1115" s="51">
        <f t="shared" si="338"/>
        <v>2.2019007532736499</v>
      </c>
      <c r="AE1115" s="21">
        <f t="shared" si="339"/>
        <v>1.1112768583504209</v>
      </c>
      <c r="AG1115" s="21">
        <f t="shared" si="327"/>
        <v>0.83915904710477451</v>
      </c>
      <c r="AH1115" s="21">
        <f t="shared" si="328"/>
        <v>0.31927393121845876</v>
      </c>
      <c r="AJ1115" s="21">
        <f t="shared" si="340"/>
        <v>0.92019047875515614</v>
      </c>
      <c r="AK1115" s="21">
        <f t="shared" si="341"/>
        <v>0.4477646317977656</v>
      </c>
    </row>
    <row r="1116" spans="1:37" ht="17" thickBot="1" x14ac:dyDescent="0.25">
      <c r="A1116" s="16">
        <v>42867</v>
      </c>
      <c r="B1116" s="16"/>
      <c r="C1116" s="17">
        <v>2388.75</v>
      </c>
      <c r="D1116" s="19">
        <f t="shared" si="329"/>
        <v>-9.4102885821834015E-4</v>
      </c>
      <c r="F1116" s="67">
        <v>1382.77</v>
      </c>
      <c r="G1116" s="19">
        <f t="shared" si="330"/>
        <v>-5.3445547403251359E-3</v>
      </c>
      <c r="I1116" s="30">
        <v>90.394936000000001</v>
      </c>
      <c r="J1116" s="48">
        <f t="shared" si="331"/>
        <v>-2.7725249101575589E-3</v>
      </c>
      <c r="L1116" s="30">
        <v>29.126747000000002</v>
      </c>
      <c r="M1116" s="19">
        <f t="shared" si="332"/>
        <v>-5.3522668753850366E-3</v>
      </c>
      <c r="O1116" s="30">
        <v>45.990001999999997</v>
      </c>
      <c r="P1116" s="19">
        <f t="shared" si="333"/>
        <v>-1.5624978261451816E-2</v>
      </c>
      <c r="R1116" s="20">
        <f t="shared" si="323"/>
        <v>1.5450901167211362E-5</v>
      </c>
      <c r="S1116" s="20">
        <f t="shared" si="324"/>
        <v>7.1746956198413838E-5</v>
      </c>
      <c r="U1116" s="20">
        <f t="shared" si="334"/>
        <v>3.2908835428616088E-5</v>
      </c>
      <c r="V1116" s="20">
        <f t="shared" si="335"/>
        <v>7.4773088263483867E-5</v>
      </c>
      <c r="X1116" s="20">
        <f t="shared" si="325"/>
        <v>1.1673388870283014E-5</v>
      </c>
      <c r="Y1116" s="20">
        <f t="shared" si="326"/>
        <v>1.8914315013820647E-5</v>
      </c>
      <c r="AA1116" s="20">
        <f t="shared" si="336"/>
        <v>1.4225413472039691E-5</v>
      </c>
      <c r="AB1116" s="50">
        <f t="shared" si="337"/>
        <v>3.2195383125183684E-5</v>
      </c>
      <c r="AD1116" s="51">
        <f t="shared" si="338"/>
        <v>2.1298974779835187</v>
      </c>
      <c r="AE1116" s="21">
        <f t="shared" si="339"/>
        <v>1.0421778459381796</v>
      </c>
      <c r="AG1116" s="21">
        <f t="shared" si="327"/>
        <v>0.755515082515402</v>
      </c>
      <c r="AH1116" s="21">
        <f t="shared" si="328"/>
        <v>0.2636253301326642</v>
      </c>
      <c r="AJ1116" s="21">
        <f t="shared" si="340"/>
        <v>0.92068503436082416</v>
      </c>
      <c r="AK1116" s="21">
        <f t="shared" si="341"/>
        <v>0.44873517750562708</v>
      </c>
    </row>
    <row r="1117" spans="1:37" ht="17" thickBot="1" x14ac:dyDescent="0.25">
      <c r="A1117" s="16">
        <v>42866</v>
      </c>
      <c r="B1117" s="16"/>
      <c r="C1117" s="17">
        <v>2391</v>
      </c>
      <c r="D1117" s="19">
        <f t="shared" si="329"/>
        <v>-1.7743450579271736E-3</v>
      </c>
      <c r="F1117" s="67">
        <v>1390.2</v>
      </c>
      <c r="G1117" s="19">
        <f t="shared" si="330"/>
        <v>-6.7091076672453065E-3</v>
      </c>
      <c r="I1117" s="30">
        <v>90.646254999999996</v>
      </c>
      <c r="J1117" s="48">
        <f t="shared" si="331"/>
        <v>6.2773318546014423E-3</v>
      </c>
      <c r="L1117" s="30">
        <v>29.283480000000001</v>
      </c>
      <c r="M1117" s="19">
        <f t="shared" si="332"/>
        <v>-3.2602925907098124E-3</v>
      </c>
      <c r="O1117" s="30">
        <v>46.720001000000003</v>
      </c>
      <c r="P1117" s="19">
        <f t="shared" si="333"/>
        <v>-9.749872827469197E-3</v>
      </c>
      <c r="R1117" s="20">
        <f t="shared" si="323"/>
        <v>1.5904039651125484E-5</v>
      </c>
      <c r="S1117" s="20">
        <f t="shared" si="324"/>
        <v>7.179054336423356E-5</v>
      </c>
      <c r="U1117" s="20">
        <f t="shared" si="334"/>
        <v>3.3734549577856211E-5</v>
      </c>
      <c r="V1117" s="20">
        <f t="shared" si="335"/>
        <v>7.5339114308737949E-5</v>
      </c>
      <c r="X1117" s="20">
        <f t="shared" si="325"/>
        <v>1.2227520179873778E-5</v>
      </c>
      <c r="Y1117" s="20">
        <f t="shared" si="326"/>
        <v>1.9110930323172271E-5</v>
      </c>
      <c r="AA1117" s="20">
        <f t="shared" si="336"/>
        <v>1.5709438263578587E-5</v>
      </c>
      <c r="AB1117" s="50">
        <f t="shared" si="337"/>
        <v>3.2852187457008402E-5</v>
      </c>
      <c r="AD1117" s="51">
        <f t="shared" si="338"/>
        <v>2.1211308773031705</v>
      </c>
      <c r="AE1117" s="21">
        <f t="shared" si="339"/>
        <v>1.0494295039180928</v>
      </c>
      <c r="AG1117" s="21">
        <f t="shared" si="327"/>
        <v>0.76883109248337866</v>
      </c>
      <c r="AH1117" s="21">
        <f t="shared" si="328"/>
        <v>0.26620400720763232</v>
      </c>
      <c r="AJ1117" s="21">
        <f t="shared" si="340"/>
        <v>0.98776402776805672</v>
      </c>
      <c r="AK1117" s="21">
        <f t="shared" si="341"/>
        <v>0.4576116284610201</v>
      </c>
    </row>
    <row r="1118" spans="1:37" ht="17" thickBot="1" x14ac:dyDescent="0.25">
      <c r="A1118" s="16">
        <v>42865</v>
      </c>
      <c r="B1118" s="16"/>
      <c r="C1118" s="17">
        <v>2395.25</v>
      </c>
      <c r="D1118" s="19">
        <f t="shared" si="329"/>
        <v>8.3568369372200024E-4</v>
      </c>
      <c r="F1118" s="67">
        <v>1399.59</v>
      </c>
      <c r="G1118" s="19">
        <f t="shared" si="330"/>
        <v>5.5537194832813164E-3</v>
      </c>
      <c r="I1118" s="30">
        <v>90.080787999999998</v>
      </c>
      <c r="J1118" s="48">
        <f t="shared" si="331"/>
        <v>1.077655899054375E-2</v>
      </c>
      <c r="L1118" s="30">
        <v>29.379265</v>
      </c>
      <c r="M1118" s="19">
        <f t="shared" si="332"/>
        <v>-4.7196709950474425E-3</v>
      </c>
      <c r="O1118" s="30">
        <v>47.18</v>
      </c>
      <c r="P1118" s="19">
        <f t="shared" si="333"/>
        <v>-6.5277318792279493E-3</v>
      </c>
      <c r="R1118" s="20">
        <f t="shared" si="323"/>
        <v>1.6074647034775197E-5</v>
      </c>
      <c r="S1118" s="20">
        <f t="shared" si="324"/>
        <v>7.1489995553390641E-5</v>
      </c>
      <c r="U1118" s="20">
        <f t="shared" si="334"/>
        <v>3.4241652008084899E-5</v>
      </c>
      <c r="V1118" s="20">
        <f t="shared" si="335"/>
        <v>7.6110564297492334E-5</v>
      </c>
      <c r="X1118" s="20">
        <f t="shared" si="325"/>
        <v>1.2574903521777431E-5</v>
      </c>
      <c r="Y1118" s="20">
        <f t="shared" si="326"/>
        <v>1.9237889344818362E-5</v>
      </c>
      <c r="AA1118" s="20">
        <f t="shared" si="336"/>
        <v>1.5668854456121468E-5</v>
      </c>
      <c r="AB1118" s="50">
        <f t="shared" si="337"/>
        <v>3.2347934517155873E-5</v>
      </c>
      <c r="AD1118" s="51">
        <f t="shared" si="338"/>
        <v>2.1301650937658532</v>
      </c>
      <c r="AE1118" s="21">
        <f t="shared" si="339"/>
        <v>1.0646323825919242</v>
      </c>
      <c r="AG1118" s="21">
        <f t="shared" si="327"/>
        <v>0.78228178165115714</v>
      </c>
      <c r="AH1118" s="21">
        <f t="shared" si="328"/>
        <v>0.26909904240308691</v>
      </c>
      <c r="AJ1118" s="21">
        <f t="shared" si="340"/>
        <v>0.97475573940902993</v>
      </c>
      <c r="AK1118" s="21">
        <f t="shared" si="341"/>
        <v>0.45248197690818948</v>
      </c>
    </row>
    <row r="1119" spans="1:37" ht="17" thickBot="1" x14ac:dyDescent="0.25">
      <c r="A1119" s="16">
        <v>42864</v>
      </c>
      <c r="B1119" s="16"/>
      <c r="C1119" s="17">
        <v>2393.25</v>
      </c>
      <c r="D1119" s="19">
        <f t="shared" si="329"/>
        <v>-7.3068893528183132E-4</v>
      </c>
      <c r="F1119" s="67">
        <v>1391.86</v>
      </c>
      <c r="G1119" s="19">
        <f t="shared" si="330"/>
        <v>1.5808686154450413E-4</v>
      </c>
      <c r="I1119" s="30">
        <v>89.120377000000005</v>
      </c>
      <c r="J1119" s="48">
        <f t="shared" si="331"/>
        <v>-8.0508175469717891E-4</v>
      </c>
      <c r="L1119" s="30">
        <v>29.518583</v>
      </c>
      <c r="M1119" s="19">
        <f t="shared" si="332"/>
        <v>-1.1373634004940514E-2</v>
      </c>
      <c r="O1119" s="30">
        <v>47.490001999999997</v>
      </c>
      <c r="P1119" s="19">
        <f t="shared" si="333"/>
        <v>2.9481920019901908E-2</v>
      </c>
      <c r="R1119" s="20">
        <f t="shared" si="323"/>
        <v>1.6082320455635439E-5</v>
      </c>
      <c r="S1119" s="20">
        <f t="shared" si="324"/>
        <v>7.1203347749395905E-5</v>
      </c>
      <c r="U1119" s="20">
        <f t="shared" si="334"/>
        <v>3.4225421942202435E-5</v>
      </c>
      <c r="V1119" s="20">
        <f t="shared" si="335"/>
        <v>7.5551393891722213E-5</v>
      </c>
      <c r="X1119" s="20">
        <f t="shared" si="325"/>
        <v>1.2583211867408655E-5</v>
      </c>
      <c r="Y1119" s="20">
        <f t="shared" si="326"/>
        <v>1.9592649765047873E-5</v>
      </c>
      <c r="AA1119" s="20">
        <f t="shared" si="336"/>
        <v>1.5636050463559239E-5</v>
      </c>
      <c r="AB1119" s="50">
        <f t="shared" si="337"/>
        <v>3.2780103893603865E-5</v>
      </c>
      <c r="AD1119" s="51">
        <f t="shared" si="338"/>
        <v>2.1281395328874595</v>
      </c>
      <c r="AE1119" s="21">
        <f t="shared" si="339"/>
        <v>1.0610651925753476</v>
      </c>
      <c r="AG1119" s="21">
        <f t="shared" si="327"/>
        <v>0.78242514207577218</v>
      </c>
      <c r="AH1119" s="21">
        <f t="shared" si="328"/>
        <v>0.27516472728228003</v>
      </c>
      <c r="AJ1119" s="21">
        <f t="shared" si="340"/>
        <v>0.9722508954284752</v>
      </c>
      <c r="AK1119" s="21">
        <f t="shared" si="341"/>
        <v>0.46037307134736477</v>
      </c>
    </row>
    <row r="1120" spans="1:37" ht="17" thickBot="1" x14ac:dyDescent="0.25">
      <c r="A1120" s="16">
        <v>42863</v>
      </c>
      <c r="B1120" s="16"/>
      <c r="C1120" s="17">
        <v>2395</v>
      </c>
      <c r="D1120" s="19">
        <f t="shared" si="329"/>
        <v>-1.1469085601084616E-3</v>
      </c>
      <c r="F1120" s="67">
        <v>1391.64</v>
      </c>
      <c r="G1120" s="19">
        <f t="shared" si="330"/>
        <v>-3.8367931281316769E-3</v>
      </c>
      <c r="I1120" s="30">
        <v>89.192183999999997</v>
      </c>
      <c r="J1120" s="48">
        <f t="shared" si="331"/>
        <v>-2.7097810496733432E-3</v>
      </c>
      <c r="L1120" s="30">
        <v>29.858179</v>
      </c>
      <c r="M1120" s="19">
        <f t="shared" si="332"/>
        <v>-2.9076731702023517E-3</v>
      </c>
      <c r="O1120" s="30">
        <v>46.130001</v>
      </c>
      <c r="P1120" s="19">
        <f t="shared" si="333"/>
        <v>3.0838011173184299E-2</v>
      </c>
      <c r="R1120" s="20">
        <f t="shared" si="323"/>
        <v>1.6717216609489046E-5</v>
      </c>
      <c r="S1120" s="20">
        <f t="shared" si="324"/>
        <v>7.2950244607288402E-5</v>
      </c>
      <c r="U1120" s="20">
        <f t="shared" si="334"/>
        <v>3.5536099221167157E-5</v>
      </c>
      <c r="V1120" s="20">
        <f t="shared" si="335"/>
        <v>7.7731536600651735E-5</v>
      </c>
      <c r="X1120" s="20">
        <f t="shared" si="325"/>
        <v>1.3224183424327716E-5</v>
      </c>
      <c r="Y1120" s="20">
        <f t="shared" si="326"/>
        <v>2.0957132415439961E-5</v>
      </c>
      <c r="AA1120" s="20">
        <f t="shared" si="336"/>
        <v>1.7363406034821132E-5</v>
      </c>
      <c r="AB1120" s="50">
        <f t="shared" si="337"/>
        <v>3.4848211457520889E-5</v>
      </c>
      <c r="AD1120" s="51">
        <f t="shared" si="338"/>
        <v>2.1257186558793593</v>
      </c>
      <c r="AE1120" s="21">
        <f t="shared" si="339"/>
        <v>1.0655418226368172</v>
      </c>
      <c r="AG1120" s="21">
        <f t="shared" si="327"/>
        <v>0.79105174822113566</v>
      </c>
      <c r="AH1120" s="21">
        <f t="shared" si="328"/>
        <v>0.28727981007134484</v>
      </c>
      <c r="AJ1120" s="21">
        <f t="shared" si="340"/>
        <v>1.0386541276832708</v>
      </c>
      <c r="AK1120" s="21">
        <f t="shared" si="341"/>
        <v>0.47769834967817548</v>
      </c>
    </row>
    <row r="1121" spans="1:37" ht="17" thickBot="1" x14ac:dyDescent="0.25">
      <c r="A1121" s="16">
        <v>42860</v>
      </c>
      <c r="B1121" s="16"/>
      <c r="C1121" s="17">
        <v>2397.75</v>
      </c>
      <c r="D1121" s="19">
        <f t="shared" si="329"/>
        <v>5.1351917836930383E-3</v>
      </c>
      <c r="F1121" s="67">
        <v>1397</v>
      </c>
      <c r="G1121" s="19">
        <f t="shared" si="330"/>
        <v>5.8681643086007096E-3</v>
      </c>
      <c r="I1121" s="30">
        <v>89.434532000000004</v>
      </c>
      <c r="J1121" s="48">
        <f t="shared" si="331"/>
        <v>2.5154430614040546E-3</v>
      </c>
      <c r="L1121" s="30">
        <v>29.945250000000001</v>
      </c>
      <c r="M1121" s="19">
        <f t="shared" si="332"/>
        <v>6.1437253812679504E-3</v>
      </c>
      <c r="O1121" s="30">
        <v>44.75</v>
      </c>
      <c r="P1121" s="19">
        <f t="shared" si="333"/>
        <v>7.8828374827550896E-3</v>
      </c>
      <c r="R1121" s="20">
        <f t="shared" si="323"/>
        <v>1.6681170088876657E-5</v>
      </c>
      <c r="S1121" s="20">
        <f t="shared" si="324"/>
        <v>7.2977958230545533E-5</v>
      </c>
      <c r="U1121" s="20">
        <f t="shared" si="334"/>
        <v>3.5460288626722595E-5</v>
      </c>
      <c r="V1121" s="20">
        <f t="shared" si="335"/>
        <v>7.7644903017756034E-5</v>
      </c>
      <c r="X1121" s="20">
        <f t="shared" si="325"/>
        <v>1.3127809233519414E-5</v>
      </c>
      <c r="Y1121" s="20">
        <f t="shared" si="326"/>
        <v>2.0924345529233052E-5</v>
      </c>
      <c r="AA1121" s="20">
        <f t="shared" si="336"/>
        <v>1.7986563374632627E-5</v>
      </c>
      <c r="AB1121" s="50">
        <f t="shared" si="337"/>
        <v>3.6525194024993053E-5</v>
      </c>
      <c r="AD1121" s="51">
        <f t="shared" si="338"/>
        <v>2.1257674634208206</v>
      </c>
      <c r="AE1121" s="21">
        <f t="shared" si="339"/>
        <v>1.0639500597216915</v>
      </c>
      <c r="AG1121" s="21">
        <f t="shared" si="327"/>
        <v>0.78698371658432431</v>
      </c>
      <c r="AH1121" s="21">
        <f t="shared" si="328"/>
        <v>0.28672144352313483</v>
      </c>
      <c r="AJ1121" s="21">
        <f t="shared" si="340"/>
        <v>1.0782554987930033</v>
      </c>
      <c r="AK1121" s="21">
        <f t="shared" si="341"/>
        <v>0.50049624449078012</v>
      </c>
    </row>
    <row r="1122" spans="1:37" ht="17" thickBot="1" x14ac:dyDescent="0.25">
      <c r="A1122" s="16">
        <v>42859</v>
      </c>
      <c r="B1122" s="16"/>
      <c r="C1122" s="17">
        <v>2385.5</v>
      </c>
      <c r="D1122" s="19">
        <f t="shared" si="329"/>
        <v>9.4408895415920568E-4</v>
      </c>
      <c r="F1122" s="67">
        <v>1388.85</v>
      </c>
      <c r="G1122" s="19">
        <f t="shared" si="330"/>
        <v>-1.4882236217755862E-3</v>
      </c>
      <c r="I1122" s="30">
        <v>89.210128999999995</v>
      </c>
      <c r="J1122" s="48">
        <f t="shared" si="331"/>
        <v>-2.1174055968947503E-2</v>
      </c>
      <c r="L1122" s="30">
        <v>29.762398000000001</v>
      </c>
      <c r="M1122" s="19">
        <f t="shared" si="332"/>
        <v>-2.0437342566724803E-3</v>
      </c>
      <c r="O1122" s="30">
        <v>44.400002000000001</v>
      </c>
      <c r="P1122" s="19">
        <f t="shared" si="333"/>
        <v>-3.7085208477874332E-2</v>
      </c>
      <c r="R1122" s="20">
        <f t="shared" si="323"/>
        <v>1.6454253284400945E-5</v>
      </c>
      <c r="S1122" s="20">
        <f t="shared" si="324"/>
        <v>7.3061543782913118E-5</v>
      </c>
      <c r="U1122" s="20">
        <f t="shared" si="334"/>
        <v>3.5379166645353585E-5</v>
      </c>
      <c r="V1122" s="20">
        <f t="shared" si="335"/>
        <v>7.7628923467474998E-5</v>
      </c>
      <c r="X1122" s="20">
        <f t="shared" si="325"/>
        <v>1.289593266429211E-5</v>
      </c>
      <c r="Y1122" s="20">
        <f t="shared" si="326"/>
        <v>2.0689504970455544E-5</v>
      </c>
      <c r="AA1122" s="20">
        <f t="shared" si="336"/>
        <v>1.7525446289962328E-5</v>
      </c>
      <c r="AB1122" s="50">
        <f t="shared" si="337"/>
        <v>3.7324682415047624E-5</v>
      </c>
      <c r="AD1122" s="51">
        <f t="shared" si="338"/>
        <v>2.1501532785382573</v>
      </c>
      <c r="AE1122" s="21">
        <f t="shared" si="339"/>
        <v>1.0625141414768469</v>
      </c>
      <c r="AG1122" s="21">
        <f t="shared" si="327"/>
        <v>0.78374463072826195</v>
      </c>
      <c r="AH1122" s="21">
        <f t="shared" si="328"/>
        <v>0.28317913774077946</v>
      </c>
      <c r="AJ1122" s="21">
        <f t="shared" si="340"/>
        <v>1.0651012833609959</v>
      </c>
      <c r="AK1122" s="21">
        <f t="shared" si="341"/>
        <v>0.51086632560009959</v>
      </c>
    </row>
    <row r="1123" spans="1:37" ht="17" thickBot="1" x14ac:dyDescent="0.25">
      <c r="A1123" s="16">
        <v>42858</v>
      </c>
      <c r="B1123" s="16"/>
      <c r="C1123" s="17">
        <v>2383.25</v>
      </c>
      <c r="D1123" s="19">
        <f t="shared" si="329"/>
        <v>-1.0478885046630859E-3</v>
      </c>
      <c r="F1123" s="67">
        <v>1390.92</v>
      </c>
      <c r="G1123" s="19">
        <f t="shared" si="330"/>
        <v>-6.0313286073632177E-3</v>
      </c>
      <c r="I1123" s="30">
        <v>91.139931000000004</v>
      </c>
      <c r="J1123" s="48">
        <f t="shared" si="331"/>
        <v>2.9567682615105895E-4</v>
      </c>
      <c r="L1123" s="30">
        <v>29.823349</v>
      </c>
      <c r="M1123" s="19">
        <f t="shared" si="332"/>
        <v>2.9203771757524422E-4</v>
      </c>
      <c r="O1123" s="30">
        <v>46.110000999999997</v>
      </c>
      <c r="P1123" s="19">
        <f t="shared" si="333"/>
        <v>-1.8100468869260533E-2</v>
      </c>
      <c r="R1123" s="20">
        <f t="shared" si="323"/>
        <v>1.6474348616270541E-5</v>
      </c>
      <c r="S1123" s="20">
        <f t="shared" si="324"/>
        <v>7.4004634366094449E-5</v>
      </c>
      <c r="U1123" s="20">
        <f t="shared" si="334"/>
        <v>3.5429836544662293E-5</v>
      </c>
      <c r="V1123" s="20">
        <f t="shared" si="335"/>
        <v>7.6988195638844699E-5</v>
      </c>
      <c r="X1123" s="20">
        <f t="shared" si="325"/>
        <v>1.2912360074824225E-5</v>
      </c>
      <c r="Y1123" s="20">
        <f t="shared" si="326"/>
        <v>2.064311240631778E-5</v>
      </c>
      <c r="AA1123" s="20">
        <f t="shared" si="336"/>
        <v>1.7645224364974006E-5</v>
      </c>
      <c r="AB1123" s="50">
        <f t="shared" si="337"/>
        <v>3.6524451243764161E-5</v>
      </c>
      <c r="AD1123" s="51">
        <f t="shared" si="338"/>
        <v>2.1506062163617665</v>
      </c>
      <c r="AE1123" s="21">
        <f t="shared" si="339"/>
        <v>1.0403158707330522</v>
      </c>
      <c r="AG1123" s="21">
        <f t="shared" si="327"/>
        <v>0.78378577360391699</v>
      </c>
      <c r="AH1123" s="21">
        <f t="shared" si="328"/>
        <v>0.27894350918887201</v>
      </c>
      <c r="AJ1123" s="21">
        <f t="shared" si="340"/>
        <v>1.0710726582261998</v>
      </c>
      <c r="AK1123" s="21">
        <f t="shared" si="341"/>
        <v>0.49354275656685093</v>
      </c>
    </row>
    <row r="1124" spans="1:37" ht="17" thickBot="1" x14ac:dyDescent="0.25">
      <c r="A1124" s="16">
        <v>42857</v>
      </c>
      <c r="B1124" s="16"/>
      <c r="C1124" s="17">
        <v>2385.75</v>
      </c>
      <c r="D1124" s="19">
        <f t="shared" si="329"/>
        <v>-5.2366987850860358E-4</v>
      </c>
      <c r="F1124" s="67">
        <v>1399.36</v>
      </c>
      <c r="G1124" s="19">
        <f t="shared" si="330"/>
        <v>-5.684402000909472E-3</v>
      </c>
      <c r="I1124" s="30">
        <v>91.112990999999994</v>
      </c>
      <c r="J1124" s="48">
        <f t="shared" si="331"/>
        <v>-4.8039162711380756E-3</v>
      </c>
      <c r="L1124" s="30">
        <v>29.814641999999999</v>
      </c>
      <c r="M1124" s="19">
        <f t="shared" si="332"/>
        <v>7.9481290107958902E-3</v>
      </c>
      <c r="O1124" s="30">
        <v>46.959999000000003</v>
      </c>
      <c r="P1124" s="19">
        <f t="shared" si="333"/>
        <v>5.3521730968137948E-3</v>
      </c>
      <c r="R1124" s="20">
        <f t="shared" si="323"/>
        <v>1.6561847837983962E-5</v>
      </c>
      <c r="S1124" s="20">
        <f t="shared" si="324"/>
        <v>7.4048205259271568E-5</v>
      </c>
      <c r="U1124" s="20">
        <f t="shared" si="334"/>
        <v>3.5653742665573549E-5</v>
      </c>
      <c r="V1124" s="20">
        <f t="shared" si="335"/>
        <v>7.7410435489331045E-5</v>
      </c>
      <c r="X1124" s="20">
        <f t="shared" si="325"/>
        <v>1.3109031755333497E-5</v>
      </c>
      <c r="Y1124" s="20">
        <f t="shared" si="326"/>
        <v>2.0999079641456082E-5</v>
      </c>
      <c r="AA1124" s="20">
        <f t="shared" si="336"/>
        <v>1.7500034405866582E-5</v>
      </c>
      <c r="AB1124" s="50">
        <f t="shared" si="337"/>
        <v>3.5661692308078022E-5</v>
      </c>
      <c r="AD1124" s="51">
        <f t="shared" si="338"/>
        <v>2.1527635692801779</v>
      </c>
      <c r="AE1124" s="21">
        <f t="shared" si="339"/>
        <v>1.0454059651856111</v>
      </c>
      <c r="AG1124" s="21">
        <f t="shared" si="327"/>
        <v>0.79151987650003863</v>
      </c>
      <c r="AH1124" s="21">
        <f t="shared" si="328"/>
        <v>0.28358661182847222</v>
      </c>
      <c r="AJ1124" s="21">
        <f t="shared" si="340"/>
        <v>1.0566474572801547</v>
      </c>
      <c r="AK1124" s="21">
        <f t="shared" si="341"/>
        <v>0.48160103520689751</v>
      </c>
    </row>
    <row r="1125" spans="1:37" ht="17" thickBot="1" x14ac:dyDescent="0.25">
      <c r="A1125" s="16">
        <v>42856</v>
      </c>
      <c r="B1125" s="16"/>
      <c r="C1125" s="17">
        <v>2387</v>
      </c>
      <c r="D1125" s="19">
        <f t="shared" si="329"/>
        <v>2.7305187985717794E-3</v>
      </c>
      <c r="F1125" s="67">
        <v>1407.36</v>
      </c>
      <c r="G1125" s="19">
        <f t="shared" si="330"/>
        <v>4.9484801096804087E-3</v>
      </c>
      <c r="I1125" s="30">
        <v>91.552802999999997</v>
      </c>
      <c r="J1125" s="48">
        <f t="shared" si="331"/>
        <v>-2.5428441035489913E-3</v>
      </c>
      <c r="L1125" s="30">
        <v>29.579540000000001</v>
      </c>
      <c r="M1125" s="19">
        <f t="shared" si="332"/>
        <v>-2.9352855161794977E-3</v>
      </c>
      <c r="O1125" s="30">
        <v>46.709999000000003</v>
      </c>
      <c r="P1125" s="19">
        <f t="shared" si="333"/>
        <v>1.2573119172488267E-2</v>
      </c>
      <c r="R1125" s="20">
        <f t="shared" si="323"/>
        <v>1.6606102112436951E-5</v>
      </c>
      <c r="S1125" s="20">
        <f t="shared" si="324"/>
        <v>7.4506433825146726E-5</v>
      </c>
      <c r="U1125" s="20">
        <f t="shared" si="334"/>
        <v>3.5992203088964235E-5</v>
      </c>
      <c r="V1125" s="20">
        <f t="shared" si="335"/>
        <v>7.8593825348745251E-5</v>
      </c>
      <c r="X1125" s="20">
        <f t="shared" si="325"/>
        <v>1.2998666125159747E-5</v>
      </c>
      <c r="Y1125" s="20">
        <f t="shared" si="326"/>
        <v>2.0696698173944178E-5</v>
      </c>
      <c r="AA1125" s="20">
        <f t="shared" si="336"/>
        <v>1.791448385796059E-5</v>
      </c>
      <c r="AB1125" s="50">
        <f t="shared" si="337"/>
        <v>3.7349175503652854E-5</v>
      </c>
      <c r="AD1125" s="51">
        <f t="shared" si="338"/>
        <v>2.1674082722885513</v>
      </c>
      <c r="AE1125" s="21">
        <f t="shared" si="339"/>
        <v>1.0548595780760477</v>
      </c>
      <c r="AG1125" s="21">
        <f t="shared" si="327"/>
        <v>0.78276443425122277</v>
      </c>
      <c r="AH1125" s="21">
        <f t="shared" si="328"/>
        <v>0.27778403973159721</v>
      </c>
      <c r="AJ1125" s="21">
        <f t="shared" si="340"/>
        <v>1.0787892147515907</v>
      </c>
      <c r="AK1125" s="21">
        <f t="shared" si="341"/>
        <v>0.50128792355442331</v>
      </c>
    </row>
    <row r="1126" spans="1:37" ht="17" thickBot="1" x14ac:dyDescent="0.25">
      <c r="A1126" s="16">
        <v>42853</v>
      </c>
      <c r="B1126" s="16"/>
      <c r="C1126" s="17">
        <v>2380.5</v>
      </c>
      <c r="D1126" s="19">
        <f t="shared" si="329"/>
        <v>-2.3051131601006247E-3</v>
      </c>
      <c r="F1126" s="67">
        <v>1400.43</v>
      </c>
      <c r="G1126" s="19">
        <f t="shared" si="330"/>
        <v>-1.1784381108296382E-2</v>
      </c>
      <c r="I1126" s="30">
        <v>91.786201000000005</v>
      </c>
      <c r="J1126" s="48">
        <f t="shared" si="331"/>
        <v>-4.0902347434446096E-3</v>
      </c>
      <c r="L1126" s="30">
        <v>29.666620000000002</v>
      </c>
      <c r="M1126" s="19">
        <f t="shared" si="332"/>
        <v>9.4819770433909323E-3</v>
      </c>
      <c r="O1126" s="30">
        <v>46.130001</v>
      </c>
      <c r="P1126" s="19">
        <f t="shared" si="333"/>
        <v>7.6453037930386269E-3</v>
      </c>
      <c r="R1126" s="20">
        <f t="shared" si="323"/>
        <v>1.6724267090641136E-5</v>
      </c>
      <c r="S1126" s="20">
        <f t="shared" si="324"/>
        <v>7.4566039424259556E-5</v>
      </c>
      <c r="U1126" s="20">
        <f t="shared" si="334"/>
        <v>3.6085417137612867E-5</v>
      </c>
      <c r="V1126" s="20">
        <f t="shared" si="335"/>
        <v>7.8796669120618135E-5</v>
      </c>
      <c r="X1126" s="20">
        <f t="shared" si="325"/>
        <v>1.2934320279795044E-5</v>
      </c>
      <c r="Y1126" s="20">
        <f t="shared" si="326"/>
        <v>2.1139432013427089E-5</v>
      </c>
      <c r="AA1126" s="20">
        <f t="shared" si="336"/>
        <v>1.8308068365565624E-5</v>
      </c>
      <c r="AB1126" s="50">
        <f t="shared" si="337"/>
        <v>3.574645705268222E-5</v>
      </c>
      <c r="AD1126" s="51">
        <f t="shared" si="338"/>
        <v>2.1576680725104054</v>
      </c>
      <c r="AE1126" s="21">
        <f t="shared" si="339"/>
        <v>1.0567366823962245</v>
      </c>
      <c r="AG1126" s="21">
        <f t="shared" si="327"/>
        <v>0.77338637380606423</v>
      </c>
      <c r="AH1126" s="21">
        <f t="shared" si="328"/>
        <v>0.28349946137208298</v>
      </c>
      <c r="AJ1126" s="21">
        <f t="shared" si="340"/>
        <v>1.0947007881625366</v>
      </c>
      <c r="AK1126" s="21">
        <f t="shared" si="341"/>
        <v>0.4793932643960751</v>
      </c>
    </row>
    <row r="1127" spans="1:37" ht="17" thickBot="1" x14ac:dyDescent="0.25">
      <c r="A1127" s="16">
        <v>42852</v>
      </c>
      <c r="B1127" s="16"/>
      <c r="C1127" s="17">
        <v>2386</v>
      </c>
      <c r="D1127" s="19">
        <f t="shared" si="329"/>
        <v>1.5741420925594607E-3</v>
      </c>
      <c r="F1127" s="67">
        <v>1417.13</v>
      </c>
      <c r="G1127" s="19">
        <f t="shared" si="330"/>
        <v>-1.6203687395643929E-3</v>
      </c>
      <c r="I1127" s="30">
        <v>92.163169999999994</v>
      </c>
      <c r="J1127" s="48">
        <f t="shared" si="331"/>
        <v>-1.8918206534735971E-2</v>
      </c>
      <c r="L1127" s="30">
        <v>29.387964</v>
      </c>
      <c r="M1127" s="19">
        <f t="shared" si="332"/>
        <v>1.0478830978950526E-2</v>
      </c>
      <c r="O1127" s="30">
        <v>45.779998999999997</v>
      </c>
      <c r="P1127" s="19">
        <f t="shared" si="333"/>
        <v>2.0508202841992729E-2</v>
      </c>
      <c r="R1127" s="20">
        <f t="shared" si="323"/>
        <v>1.6647363989106046E-5</v>
      </c>
      <c r="S1127" s="20">
        <f t="shared" si="324"/>
        <v>7.2947510463524591E-5</v>
      </c>
      <c r="U1127" s="20">
        <f t="shared" si="334"/>
        <v>3.5620915624708189E-5</v>
      </c>
      <c r="V1127" s="20">
        <f t="shared" si="335"/>
        <v>7.8555242555036206E-5</v>
      </c>
      <c r="X1127" s="20">
        <f t="shared" si="325"/>
        <v>1.3158868579363942E-5</v>
      </c>
      <c r="Y1127" s="20">
        <f t="shared" si="326"/>
        <v>2.2298088506675332E-5</v>
      </c>
      <c r="AA1127" s="20">
        <f t="shared" si="336"/>
        <v>1.8552006296548059E-5</v>
      </c>
      <c r="AB1127" s="50">
        <f t="shared" si="337"/>
        <v>3.6903289970700848E-5</v>
      </c>
      <c r="AD1127" s="51">
        <f t="shared" si="338"/>
        <v>2.1397330921591156</v>
      </c>
      <c r="AE1127" s="21">
        <f t="shared" si="339"/>
        <v>1.0768735225627146</v>
      </c>
      <c r="AG1127" s="21">
        <f t="shared" si="327"/>
        <v>0.79044758004781068</v>
      </c>
      <c r="AH1127" s="21">
        <f t="shared" si="328"/>
        <v>0.30567305676353251</v>
      </c>
      <c r="AJ1127" s="21">
        <f t="shared" si="340"/>
        <v>1.1144110448169693</v>
      </c>
      <c r="AK1127" s="21">
        <f t="shared" si="341"/>
        <v>0.50588827139143189</v>
      </c>
    </row>
    <row r="1128" spans="1:37" ht="17" thickBot="1" x14ac:dyDescent="0.25">
      <c r="A1128" s="16">
        <v>42851</v>
      </c>
      <c r="B1128" s="16"/>
      <c r="C1128" s="17">
        <v>2382.25</v>
      </c>
      <c r="D1128" s="19">
        <f t="shared" si="329"/>
        <v>-1.1530398322850965E-3</v>
      </c>
      <c r="F1128" s="67">
        <v>1419.43</v>
      </c>
      <c r="G1128" s="19">
        <f t="shared" si="330"/>
        <v>5.9174532981829397E-3</v>
      </c>
      <c r="I1128" s="30">
        <v>93.940353000000002</v>
      </c>
      <c r="J1128" s="48">
        <f t="shared" si="331"/>
        <v>2.2982995615521418E-3</v>
      </c>
      <c r="L1128" s="30">
        <v>29.083206000000001</v>
      </c>
      <c r="M1128" s="19">
        <f t="shared" si="332"/>
        <v>-5.9854386627578027E-4</v>
      </c>
      <c r="O1128" s="30">
        <v>44.860000999999997</v>
      </c>
      <c r="P1128" s="19">
        <f t="shared" si="333"/>
        <v>1.9082258064516022E-2</v>
      </c>
      <c r="R1128" s="20">
        <f t="shared" si="323"/>
        <v>1.6695069717068478E-5</v>
      </c>
      <c r="S1128" s="20">
        <f t="shared" si="324"/>
        <v>7.3474872618868814E-5</v>
      </c>
      <c r="U1128" s="20">
        <f t="shared" si="334"/>
        <v>3.6018775322564241E-5</v>
      </c>
      <c r="V1128" s="20">
        <f t="shared" si="335"/>
        <v>7.8640136953586742E-5</v>
      </c>
      <c r="X1128" s="20">
        <f t="shared" si="325"/>
        <v>1.3168555715091175E-5</v>
      </c>
      <c r="Y1128" s="20">
        <f t="shared" si="326"/>
        <v>2.2858297985679179E-5</v>
      </c>
      <c r="AA1128" s="20">
        <f t="shared" si="336"/>
        <v>1.8440088834122163E-5</v>
      </c>
      <c r="AB1128" s="50">
        <f t="shared" si="337"/>
        <v>3.7775884091256092E-5</v>
      </c>
      <c r="AD1128" s="51">
        <f t="shared" si="338"/>
        <v>2.1574498299782392</v>
      </c>
      <c r="AE1128" s="21">
        <f t="shared" si="339"/>
        <v>1.0702997385447859</v>
      </c>
      <c r="AG1128" s="21">
        <f t="shared" si="327"/>
        <v>0.78876913593407083</v>
      </c>
      <c r="AH1128" s="21">
        <f t="shared" si="328"/>
        <v>0.31110360822604571</v>
      </c>
      <c r="AJ1128" s="21">
        <f t="shared" si="340"/>
        <v>1.1045230206657739</v>
      </c>
      <c r="AK1128" s="21">
        <f t="shared" si="341"/>
        <v>0.51413337301322526</v>
      </c>
    </row>
    <row r="1129" spans="1:37" ht="17" thickBot="1" x14ac:dyDescent="0.25">
      <c r="A1129" s="16">
        <v>42850</v>
      </c>
      <c r="B1129" s="16"/>
      <c r="C1129" s="17">
        <v>2385</v>
      </c>
      <c r="D1129" s="19">
        <f t="shared" si="329"/>
        <v>6.3291139240506666E-3</v>
      </c>
      <c r="F1129" s="67">
        <v>1411.08</v>
      </c>
      <c r="G1129" s="19">
        <f t="shared" si="330"/>
        <v>9.3995450448516316E-3</v>
      </c>
      <c r="I1129" s="30">
        <v>93.724945000000005</v>
      </c>
      <c r="J1129" s="48">
        <f t="shared" si="331"/>
        <v>7.8607312928499429E-2</v>
      </c>
      <c r="L1129" s="30">
        <v>29.100624</v>
      </c>
      <c r="M1129" s="19">
        <f t="shared" si="332"/>
        <v>4.2067423410516724E-3</v>
      </c>
      <c r="O1129" s="30">
        <v>44.02</v>
      </c>
      <c r="P1129" s="19">
        <f t="shared" si="333"/>
        <v>-1.0119203730173054E-2</v>
      </c>
      <c r="R1129" s="20">
        <f t="shared" si="323"/>
        <v>1.7331774158666037E-5</v>
      </c>
      <c r="S1129" s="20">
        <f t="shared" si="324"/>
        <v>7.5092261688797319E-5</v>
      </c>
      <c r="U1129" s="20">
        <f t="shared" si="334"/>
        <v>3.8193022629899167E-5</v>
      </c>
      <c r="V1129" s="20">
        <f t="shared" si="335"/>
        <v>8.2267507967586265E-5</v>
      </c>
      <c r="X1129" s="20">
        <f t="shared" si="325"/>
        <v>1.3602845708189771E-5</v>
      </c>
      <c r="Y1129" s="20">
        <f t="shared" si="326"/>
        <v>2.3769904617523019E-5</v>
      </c>
      <c r="AA1129" s="20">
        <f t="shared" si="336"/>
        <v>2.0534012745255935E-5</v>
      </c>
      <c r="AB1129" s="50">
        <f t="shared" si="337"/>
        <v>3.9460551776462145E-5</v>
      </c>
      <c r="AD1129" s="51">
        <f t="shared" si="338"/>
        <v>2.2036418361014891</v>
      </c>
      <c r="AE1129" s="21">
        <f t="shared" si="339"/>
        <v>1.0955524060325299</v>
      </c>
      <c r="AG1129" s="21">
        <f t="shared" si="327"/>
        <v>0.78485015923128854</v>
      </c>
      <c r="AH1129" s="21">
        <f t="shared" si="328"/>
        <v>0.31654266475594978</v>
      </c>
      <c r="AJ1129" s="21">
        <f t="shared" si="340"/>
        <v>1.1847611535480775</v>
      </c>
      <c r="AK1129" s="21">
        <f t="shared" si="341"/>
        <v>0.52549425052607102</v>
      </c>
    </row>
    <row r="1130" spans="1:37" ht="17" thickBot="1" x14ac:dyDescent="0.25">
      <c r="A1130" s="16">
        <v>42849</v>
      </c>
      <c r="B1130" s="16"/>
      <c r="C1130" s="17">
        <v>2370</v>
      </c>
      <c r="D1130" s="19">
        <f t="shared" si="329"/>
        <v>9.5846645367412275E-3</v>
      </c>
      <c r="F1130" s="67">
        <v>1397.94</v>
      </c>
      <c r="G1130" s="19">
        <f t="shared" si="330"/>
        <v>1.3110120665289715E-2</v>
      </c>
      <c r="I1130" s="30">
        <v>86.894408999999996</v>
      </c>
      <c r="J1130" s="48">
        <f t="shared" si="331"/>
        <v>2.6399718949186246E-2</v>
      </c>
      <c r="L1130" s="30">
        <v>28.978718000000001</v>
      </c>
      <c r="M1130" s="19">
        <f t="shared" si="332"/>
        <v>1.401583747259405E-2</v>
      </c>
      <c r="O1130" s="30">
        <v>44.470001000000003</v>
      </c>
      <c r="P1130" s="19">
        <f t="shared" si="333"/>
        <v>1.5760667331216949E-2</v>
      </c>
      <c r="R1130" s="20">
        <f t="shared" si="323"/>
        <v>1.7522347437869713E-5</v>
      </c>
      <c r="S1130" s="20">
        <f t="shared" si="324"/>
        <v>7.4159092447410017E-5</v>
      </c>
      <c r="U1130" s="20">
        <f t="shared" si="334"/>
        <v>3.3911794591194431E-5</v>
      </c>
      <c r="V1130" s="20">
        <f t="shared" si="335"/>
        <v>7.4394702036033493E-5</v>
      </c>
      <c r="X1130" s="20">
        <f t="shared" si="325"/>
        <v>1.4412152312451145E-5</v>
      </c>
      <c r="Y1130" s="20">
        <f t="shared" si="326"/>
        <v>2.3470260043209883E-5</v>
      </c>
      <c r="AA1130" s="20">
        <f t="shared" si="336"/>
        <v>2.1614168879004229E-5</v>
      </c>
      <c r="AB1130" s="50">
        <f t="shared" si="337"/>
        <v>4.0358722401803249E-5</v>
      </c>
      <c r="AD1130" s="51">
        <f t="shared" si="338"/>
        <v>1.9353454045719614</v>
      </c>
      <c r="AE1130" s="21">
        <f t="shared" si="339"/>
        <v>1.0031770829556814</v>
      </c>
      <c r="AG1130" s="21">
        <f t="shared" si="327"/>
        <v>0.82250122956147187</v>
      </c>
      <c r="AH1130" s="21">
        <f t="shared" si="328"/>
        <v>0.31648526524045367</v>
      </c>
      <c r="AJ1130" s="21">
        <f t="shared" si="340"/>
        <v>1.233520163644922</v>
      </c>
      <c r="AK1130" s="21">
        <f t="shared" si="341"/>
        <v>0.54421812713557238</v>
      </c>
    </row>
    <row r="1131" spans="1:37" ht="17" thickBot="1" x14ac:dyDescent="0.25">
      <c r="A1131" s="16">
        <v>42846</v>
      </c>
      <c r="B1131" s="16"/>
      <c r="C1131" s="17">
        <v>2347.5</v>
      </c>
      <c r="D1131" s="19">
        <f t="shared" si="329"/>
        <v>-1.913265306122458E-3</v>
      </c>
      <c r="F1131" s="67">
        <v>1379.85</v>
      </c>
      <c r="G1131" s="19">
        <f t="shared" si="330"/>
        <v>-3.1065997182387894E-3</v>
      </c>
      <c r="I1131" s="30">
        <v>84.659424000000001</v>
      </c>
      <c r="J1131" s="48">
        <f t="shared" si="331"/>
        <v>-3.5918017621456855E-3</v>
      </c>
      <c r="L1131" s="30">
        <v>28.578171000000001</v>
      </c>
      <c r="M1131" s="19">
        <f t="shared" si="332"/>
        <v>-3.0458030429192373E-4</v>
      </c>
      <c r="O1131" s="30">
        <v>43.779998999999997</v>
      </c>
      <c r="P1131" s="19">
        <f t="shared" si="333"/>
        <v>-1.8165530387979523E-2</v>
      </c>
      <c r="R1131" s="20">
        <f t="shared" si="323"/>
        <v>1.6651256620152706E-5</v>
      </c>
      <c r="S1131" s="20">
        <f t="shared" si="324"/>
        <v>7.3583053561559136E-5</v>
      </c>
      <c r="U1131" s="20">
        <f t="shared" si="334"/>
        <v>3.1402080614663174E-5</v>
      </c>
      <c r="V1131" s="20">
        <f t="shared" si="335"/>
        <v>7.1228694461157786E-5</v>
      </c>
      <c r="X1131" s="20">
        <f t="shared" si="325"/>
        <v>1.3061672274579453E-5</v>
      </c>
      <c r="Y1131" s="20">
        <f t="shared" si="326"/>
        <v>2.133382313971498E-5</v>
      </c>
      <c r="AA1131" s="20">
        <f t="shared" si="336"/>
        <v>1.9805344368629195E-5</v>
      </c>
      <c r="AB1131" s="50">
        <f t="shared" si="337"/>
        <v>3.7461389020375266E-5</v>
      </c>
      <c r="AD1131" s="51">
        <f t="shared" si="338"/>
        <v>1.8858685161729969</v>
      </c>
      <c r="AE1131" s="21">
        <f t="shared" si="339"/>
        <v>0.96800405818397162</v>
      </c>
      <c r="AG1131" s="21">
        <f t="shared" si="327"/>
        <v>0.78442561859092086</v>
      </c>
      <c r="AH1131" s="21">
        <f t="shared" si="328"/>
        <v>0.28992848362656265</v>
      </c>
      <c r="AJ1131" s="21">
        <f t="shared" si="340"/>
        <v>1.1894204035423461</v>
      </c>
      <c r="AK1131" s="21">
        <f t="shared" si="341"/>
        <v>0.5091034852071652</v>
      </c>
    </row>
    <row r="1132" spans="1:37" ht="17" thickBot="1" x14ac:dyDescent="0.25">
      <c r="A1132" s="16">
        <v>42845</v>
      </c>
      <c r="B1132" s="16"/>
      <c r="C1132" s="17">
        <v>2352</v>
      </c>
      <c r="D1132" s="19">
        <f t="shared" si="329"/>
        <v>7.82003213711846E-3</v>
      </c>
      <c r="F1132" s="67">
        <v>1384.15</v>
      </c>
      <c r="G1132" s="19">
        <f t="shared" si="330"/>
        <v>1.244943787350139E-2</v>
      </c>
      <c r="I1132" s="30">
        <v>84.964600000000004</v>
      </c>
      <c r="J1132" s="48">
        <f t="shared" si="331"/>
        <v>2.1143435326811177E-2</v>
      </c>
      <c r="L1132" s="30">
        <v>28.586877999999999</v>
      </c>
      <c r="M1132" s="19">
        <f t="shared" si="332"/>
        <v>5.5130927951814179E-3</v>
      </c>
      <c r="O1132" s="30">
        <v>44.59</v>
      </c>
      <c r="P1132" s="19">
        <f t="shared" si="333"/>
        <v>5.1848285576010511E-3</v>
      </c>
      <c r="R1132" s="20">
        <f t="shared" si="323"/>
        <v>1.6865868089447194E-5</v>
      </c>
      <c r="S1132" s="20">
        <f t="shared" si="324"/>
        <v>7.3492045452009514E-5</v>
      </c>
      <c r="U1132" s="20">
        <f t="shared" si="334"/>
        <v>3.0872703123714002E-5</v>
      </c>
      <c r="V1132" s="20">
        <f t="shared" si="335"/>
        <v>7.0994439422967568E-5</v>
      </c>
      <c r="X1132" s="20">
        <f t="shared" si="325"/>
        <v>1.3157635376125705E-5</v>
      </c>
      <c r="Y1132" s="20">
        <f t="shared" si="326"/>
        <v>2.1315259232400481E-5</v>
      </c>
      <c r="AA1132" s="20">
        <f t="shared" si="336"/>
        <v>2.1132506569425496E-5</v>
      </c>
      <c r="AB1132" s="50">
        <f t="shared" si="337"/>
        <v>3.7311802887842374E-5</v>
      </c>
      <c r="AD1132" s="51">
        <f t="shared" si="338"/>
        <v>1.8304840853718491</v>
      </c>
      <c r="AE1132" s="21">
        <f t="shared" si="339"/>
        <v>0.96601528759091504</v>
      </c>
      <c r="AG1132" s="21">
        <f t="shared" si="327"/>
        <v>0.78013389564918434</v>
      </c>
      <c r="AH1132" s="21">
        <f t="shared" si="328"/>
        <v>0.29003491604161974</v>
      </c>
      <c r="AJ1132" s="21">
        <f t="shared" si="340"/>
        <v>1.2529747331919368</v>
      </c>
      <c r="AK1132" s="21">
        <f t="shared" si="341"/>
        <v>0.50769852245039326</v>
      </c>
    </row>
    <row r="1133" spans="1:37" ht="17" thickBot="1" x14ac:dyDescent="0.25">
      <c r="A1133" s="16">
        <v>42844</v>
      </c>
      <c r="B1133" s="16"/>
      <c r="C1133" s="17">
        <v>2333.75</v>
      </c>
      <c r="D1133" s="19">
        <f t="shared" si="329"/>
        <v>-1.4974863621777246E-3</v>
      </c>
      <c r="F1133" s="67">
        <v>1367.13</v>
      </c>
      <c r="G1133" s="19">
        <f t="shared" si="330"/>
        <v>3.847594152244227E-3</v>
      </c>
      <c r="I1133" s="30">
        <v>83.205353000000002</v>
      </c>
      <c r="J1133" s="48">
        <f t="shared" si="331"/>
        <v>-9.746820572419157E-3</v>
      </c>
      <c r="L1133" s="30">
        <v>28.430140000000002</v>
      </c>
      <c r="M1133" s="19">
        <f t="shared" si="332"/>
        <v>-6.1214401772469174E-4</v>
      </c>
      <c r="O1133" s="30">
        <v>44.360000999999997</v>
      </c>
      <c r="P1133" s="19">
        <f t="shared" si="333"/>
        <v>1.5804921747462064E-3</v>
      </c>
      <c r="R1133" s="20">
        <f t="shared" si="323"/>
        <v>1.6482853734159863E-5</v>
      </c>
      <c r="S1133" s="20">
        <f t="shared" si="324"/>
        <v>7.4631263964667911E-5</v>
      </c>
      <c r="U1133" s="20">
        <f t="shared" si="334"/>
        <v>2.8614106092041498E-5</v>
      </c>
      <c r="V1133" s="20">
        <f t="shared" si="335"/>
        <v>6.6148394462800156E-5</v>
      </c>
      <c r="X1133" s="20">
        <f t="shared" si="325"/>
        <v>1.2747790681981604E-5</v>
      </c>
      <c r="Y1133" s="20">
        <f t="shared" si="326"/>
        <v>2.0507265994148909E-5</v>
      </c>
      <c r="AA1133" s="20">
        <f t="shared" si="336"/>
        <v>2.1129481960570988E-5</v>
      </c>
      <c r="AB1133" s="50">
        <f t="shared" si="337"/>
        <v>3.8226694231518243E-5</v>
      </c>
      <c r="AD1133" s="51">
        <f t="shared" si="338"/>
        <v>1.7359922349332166</v>
      </c>
      <c r="AE1133" s="21">
        <f t="shared" si="339"/>
        <v>0.88633624768992614</v>
      </c>
      <c r="AG1133" s="21">
        <f t="shared" si="327"/>
        <v>0.77339706385687734</v>
      </c>
      <c r="AH1133" s="21">
        <f t="shared" si="328"/>
        <v>0.27478116950903447</v>
      </c>
      <c r="AJ1133" s="21">
        <f t="shared" si="340"/>
        <v>1.2819067803035362</v>
      </c>
      <c r="AK1133" s="21">
        <f t="shared" si="341"/>
        <v>0.51220751466323289</v>
      </c>
    </row>
    <row r="1134" spans="1:37" ht="17" thickBot="1" x14ac:dyDescent="0.25">
      <c r="A1134" s="16">
        <v>42843</v>
      </c>
      <c r="B1134" s="16"/>
      <c r="C1134" s="17">
        <v>2337.25</v>
      </c>
      <c r="D1134" s="19">
        <f t="shared" si="329"/>
        <v>-3.3049040511726746E-3</v>
      </c>
      <c r="F1134" s="67">
        <v>1361.89</v>
      </c>
      <c r="G1134" s="19">
        <f t="shared" si="330"/>
        <v>5.2160625339792155E-4</v>
      </c>
      <c r="I1134" s="30">
        <v>84.024322999999995</v>
      </c>
      <c r="J1134" s="48">
        <f t="shared" si="331"/>
        <v>2.6557674531078046E-3</v>
      </c>
      <c r="L1134" s="30">
        <v>28.447554</v>
      </c>
      <c r="M1134" s="19">
        <f t="shared" si="332"/>
        <v>1.8399518681044835E-3</v>
      </c>
      <c r="O1134" s="30">
        <v>44.290000999999997</v>
      </c>
      <c r="P1134" s="19">
        <f t="shared" si="333"/>
        <v>-2.477499888400958E-3</v>
      </c>
      <c r="R1134" s="20">
        <f t="shared" si="323"/>
        <v>1.7934027095773292E-5</v>
      </c>
      <c r="S1134" s="20">
        <f t="shared" si="324"/>
        <v>7.5316355633838481E-5</v>
      </c>
      <c r="U1134" s="20">
        <f t="shared" si="334"/>
        <v>3.1249008700925876E-5</v>
      </c>
      <c r="V1134" s="20">
        <f t="shared" si="335"/>
        <v>6.8694877581291019E-5</v>
      </c>
      <c r="X1134" s="20">
        <f t="shared" si="325"/>
        <v>1.5250848767446776E-5</v>
      </c>
      <c r="Y1134" s="20">
        <f t="shared" si="326"/>
        <v>2.2498161497630129E-5</v>
      </c>
      <c r="AA1134" s="20">
        <f t="shared" si="336"/>
        <v>2.1839256306421439E-5</v>
      </c>
      <c r="AB1134" s="50">
        <f t="shared" si="337"/>
        <v>3.8624783833201784E-5</v>
      </c>
      <c r="AD1134" s="51">
        <f t="shared" si="338"/>
        <v>1.7424423713673696</v>
      </c>
      <c r="AE1134" s="21">
        <f t="shared" si="339"/>
        <v>0.91208446031644508</v>
      </c>
      <c r="AG1134" s="21">
        <f t="shared" si="327"/>
        <v>0.85038617851988807</v>
      </c>
      <c r="AH1134" s="21">
        <f t="shared" si="328"/>
        <v>0.29871548229189743</v>
      </c>
      <c r="AJ1134" s="21">
        <f t="shared" si="340"/>
        <v>1.2177552866287646</v>
      </c>
      <c r="AK1134" s="21">
        <f t="shared" si="341"/>
        <v>0.51283394567020524</v>
      </c>
    </row>
    <row r="1135" spans="1:37" ht="17" thickBot="1" x14ac:dyDescent="0.25">
      <c r="A1135" s="16">
        <v>42842</v>
      </c>
      <c r="B1135" s="16"/>
      <c r="C1135" s="17">
        <v>2345</v>
      </c>
      <c r="D1135" s="19">
        <f t="shared" si="329"/>
        <v>7.5187969924812581E-3</v>
      </c>
      <c r="F1135" s="67">
        <v>1361.18</v>
      </c>
      <c r="G1135" s="19">
        <f t="shared" si="330"/>
        <v>1.1849186762213471E-2</v>
      </c>
      <c r="I1135" s="30">
        <v>83.801765000000003</v>
      </c>
      <c r="J1135" s="48">
        <f t="shared" si="331"/>
        <v>1.1170678830190406E-2</v>
      </c>
      <c r="L1135" s="30">
        <v>28.395308</v>
      </c>
      <c r="M1135" s="19">
        <f t="shared" si="332"/>
        <v>5.8605308292996039E-3</v>
      </c>
      <c r="O1135" s="30">
        <v>44.400002000000001</v>
      </c>
      <c r="P1135" s="19">
        <f t="shared" si="333"/>
        <v>3.1598535511186521E-2</v>
      </c>
      <c r="R1135" s="20">
        <f t="shared" si="323"/>
        <v>1.7799533737221321E-5</v>
      </c>
      <c r="S1135" s="20">
        <f t="shared" si="324"/>
        <v>7.6662485942441091E-5</v>
      </c>
      <c r="U1135" s="20">
        <f t="shared" si="334"/>
        <v>3.1534635891326648E-5</v>
      </c>
      <c r="V1135" s="20">
        <f t="shared" si="335"/>
        <v>6.9662850824760646E-5</v>
      </c>
      <c r="X1135" s="20">
        <f t="shared" si="325"/>
        <v>1.5095871677056038E-5</v>
      </c>
      <c r="Y1135" s="20">
        <f t="shared" si="326"/>
        <v>2.1505964134402911E-5</v>
      </c>
      <c r="AA1135" s="20">
        <f t="shared" si="336"/>
        <v>2.1873176645315812E-5</v>
      </c>
      <c r="AB1135" s="50">
        <f t="shared" si="337"/>
        <v>3.9277036053291676E-5</v>
      </c>
      <c r="AD1135" s="51">
        <f t="shared" si="338"/>
        <v>1.7716551656284851</v>
      </c>
      <c r="AE1135" s="21">
        <f t="shared" si="339"/>
        <v>0.90869543256220731</v>
      </c>
      <c r="AG1135" s="21">
        <f t="shared" si="327"/>
        <v>0.84810489420228208</v>
      </c>
      <c r="AH1135" s="21">
        <f t="shared" si="328"/>
        <v>0.28052787318362971</v>
      </c>
      <c r="AJ1135" s="21">
        <f t="shared" si="340"/>
        <v>1.2288623380946173</v>
      </c>
      <c r="AK1135" s="21">
        <f t="shared" si="341"/>
        <v>0.51233710426219725</v>
      </c>
    </row>
    <row r="1136" spans="1:37" ht="17" thickBot="1" x14ac:dyDescent="0.25">
      <c r="A1136" s="16">
        <v>42838</v>
      </c>
      <c r="B1136" s="16"/>
      <c r="C1136" s="17">
        <v>2327.5</v>
      </c>
      <c r="D1136" s="19">
        <f t="shared" si="329"/>
        <v>-5.6605788742923879E-3</v>
      </c>
      <c r="F1136" s="67">
        <v>1345.24</v>
      </c>
      <c r="G1136" s="19">
        <f t="shared" si="330"/>
        <v>-1.0270747498528521E-2</v>
      </c>
      <c r="I1136" s="30">
        <v>82.875984000000003</v>
      </c>
      <c r="J1136" s="48">
        <f t="shared" si="331"/>
        <v>-1.8553633935664005E-2</v>
      </c>
      <c r="L1136" s="30">
        <v>28.229866000000001</v>
      </c>
      <c r="M1136" s="19">
        <f t="shared" si="332"/>
        <v>-6.1311752535274655E-3</v>
      </c>
      <c r="O1136" s="30">
        <v>43.040000999999997</v>
      </c>
      <c r="P1136" s="19">
        <f t="shared" si="333"/>
        <v>-2.7803290083410204E-3</v>
      </c>
      <c r="R1136" s="20">
        <f t="shared" si="323"/>
        <v>1.7545012986499827E-5</v>
      </c>
      <c r="S1136" s="20">
        <f t="shared" si="324"/>
        <v>7.8653607895432336E-5</v>
      </c>
      <c r="U1136" s="20">
        <f t="shared" si="334"/>
        <v>3.0292458329030392E-5</v>
      </c>
      <c r="V1136" s="20">
        <f t="shared" si="335"/>
        <v>6.6799855279950292E-5</v>
      </c>
      <c r="X1136" s="20">
        <f t="shared" si="325"/>
        <v>1.5201106653531046E-5</v>
      </c>
      <c r="Y1136" s="20">
        <f t="shared" si="326"/>
        <v>2.2538402125564238E-5</v>
      </c>
      <c r="AA1136" s="20">
        <f t="shared" si="336"/>
        <v>2.0361189323868303E-5</v>
      </c>
      <c r="AB1136" s="50">
        <f t="shared" si="337"/>
        <v>3.8502489713688483E-5</v>
      </c>
      <c r="AD1136" s="51">
        <f t="shared" si="338"/>
        <v>1.7265566205245448</v>
      </c>
      <c r="AE1136" s="21">
        <f t="shared" si="339"/>
        <v>0.84929168626007268</v>
      </c>
      <c r="AG1136" s="21">
        <f t="shared" si="327"/>
        <v>0.86640612151314322</v>
      </c>
      <c r="AH1136" s="21">
        <f t="shared" si="328"/>
        <v>0.2865526798914092</v>
      </c>
      <c r="AJ1136" s="21">
        <f t="shared" si="340"/>
        <v>1.1605114991670515</v>
      </c>
      <c r="AK1136" s="21">
        <f t="shared" si="341"/>
        <v>0.48951968948298485</v>
      </c>
    </row>
    <row r="1137" spans="1:37" ht="17" thickBot="1" x14ac:dyDescent="0.25">
      <c r="A1137" s="16">
        <v>42837</v>
      </c>
      <c r="B1137" s="16"/>
      <c r="C1137" s="17">
        <v>2340.75</v>
      </c>
      <c r="D1137" s="19">
        <f t="shared" si="329"/>
        <v>-4.3598468736707474E-3</v>
      </c>
      <c r="F1137" s="67">
        <v>1359.2</v>
      </c>
      <c r="G1137" s="19">
        <f t="shared" si="330"/>
        <v>-1.2890809397581582E-2</v>
      </c>
      <c r="I1137" s="30">
        <v>84.442702999999995</v>
      </c>
      <c r="J1137" s="48">
        <f t="shared" si="331"/>
        <v>-2.306902828351387E-2</v>
      </c>
      <c r="L1137" s="30">
        <v>28.404015999999999</v>
      </c>
      <c r="M1137" s="19">
        <f t="shared" si="332"/>
        <v>-9.1131606157101031E-3</v>
      </c>
      <c r="O1137" s="30">
        <v>43.16</v>
      </c>
      <c r="P1137" s="19">
        <f t="shared" si="333"/>
        <v>-4.1532071988926722E-3</v>
      </c>
      <c r="R1137" s="20">
        <f t="shared" si="323"/>
        <v>1.7095083241116109E-5</v>
      </c>
      <c r="S1137" s="20">
        <f t="shared" si="324"/>
        <v>7.7384551081043188E-5</v>
      </c>
      <c r="U1137" s="20">
        <f t="shared" si="334"/>
        <v>2.9070725747361507E-5</v>
      </c>
      <c r="V1137" s="20">
        <f t="shared" si="335"/>
        <v>6.4612932413597352E-5</v>
      </c>
      <c r="X1137" s="20">
        <f t="shared" si="325"/>
        <v>1.4735380141150978E-5</v>
      </c>
      <c r="Y1137" s="20">
        <f t="shared" si="326"/>
        <v>2.16555757824473E-5</v>
      </c>
      <c r="AA1137" s="20">
        <f t="shared" si="336"/>
        <v>2.0287483153721032E-5</v>
      </c>
      <c r="AB1137" s="50">
        <f t="shared" si="337"/>
        <v>3.8271367222723374E-5</v>
      </c>
      <c r="AD1137" s="51">
        <f t="shared" si="338"/>
        <v>1.7005313947487704</v>
      </c>
      <c r="AE1137" s="21">
        <f t="shared" si="339"/>
        <v>0.8349590649680142</v>
      </c>
      <c r="AG1137" s="21">
        <f t="shared" si="327"/>
        <v>0.86196597777952266</v>
      </c>
      <c r="AH1137" s="21">
        <f t="shared" si="328"/>
        <v>0.27984365716314458</v>
      </c>
      <c r="AJ1137" s="21">
        <f t="shared" si="340"/>
        <v>1.1867437477535498</v>
      </c>
      <c r="AK1137" s="21">
        <f t="shared" si="341"/>
        <v>0.49456082238743737</v>
      </c>
    </row>
    <row r="1138" spans="1:37" ht="17" thickBot="1" x14ac:dyDescent="0.25">
      <c r="A1138" s="16">
        <v>42836</v>
      </c>
      <c r="B1138" s="16"/>
      <c r="C1138" s="17">
        <v>2351</v>
      </c>
      <c r="D1138" s="19">
        <f t="shared" si="329"/>
        <v>-6.3761955366625767E-4</v>
      </c>
      <c r="F1138" s="67">
        <v>1376.95</v>
      </c>
      <c r="G1138" s="19">
        <f t="shared" si="330"/>
        <v>7.2124000614444128E-3</v>
      </c>
      <c r="I1138" s="30">
        <v>86.436713999999995</v>
      </c>
      <c r="J1138" s="48">
        <f t="shared" si="331"/>
        <v>-4.1185429863765943E-4</v>
      </c>
      <c r="L1138" s="30">
        <v>28.665247000000001</v>
      </c>
      <c r="M1138" s="19">
        <f t="shared" si="332"/>
        <v>-2.726344900564226E-3</v>
      </c>
      <c r="O1138" s="30">
        <v>43.34</v>
      </c>
      <c r="P1138" s="19">
        <f t="shared" si="333"/>
        <v>4.6168051708228575E-4</v>
      </c>
      <c r="R1138" s="20">
        <f t="shared" si="323"/>
        <v>1.6965793098967557E-5</v>
      </c>
      <c r="S1138" s="20">
        <f t="shared" si="324"/>
        <v>7.5920803973606336E-5</v>
      </c>
      <c r="U1138" s="20">
        <f t="shared" si="334"/>
        <v>2.7457746462766048E-5</v>
      </c>
      <c r="V1138" s="20">
        <f t="shared" si="335"/>
        <v>6.0633104512367307E-5</v>
      </c>
      <c r="X1138" s="20">
        <f t="shared" si="325"/>
        <v>1.4725306590795742E-5</v>
      </c>
      <c r="Y1138" s="20">
        <f t="shared" si="326"/>
        <v>2.1161817449289522E-5</v>
      </c>
      <c r="AA1138" s="20">
        <f t="shared" si="336"/>
        <v>1.9808837041210799E-5</v>
      </c>
      <c r="AB1138" s="50">
        <f t="shared" si="337"/>
        <v>3.7251463905396017E-5</v>
      </c>
      <c r="AD1138" s="51">
        <f t="shared" si="338"/>
        <v>1.6184180900117762</v>
      </c>
      <c r="AE1138" s="21">
        <f t="shared" si="339"/>
        <v>0.79863622800209344</v>
      </c>
      <c r="AG1138" s="21">
        <f t="shared" si="327"/>
        <v>0.86794095064685439</v>
      </c>
      <c r="AH1138" s="21">
        <f t="shared" si="328"/>
        <v>0.27873542351641023</v>
      </c>
      <c r="AJ1138" s="21">
        <f t="shared" si="340"/>
        <v>1.1675750685900004</v>
      </c>
      <c r="AK1138" s="21">
        <f t="shared" si="341"/>
        <v>0.49066213680174392</v>
      </c>
    </row>
    <row r="1139" spans="1:37" ht="17" thickBot="1" x14ac:dyDescent="0.25">
      <c r="A1139" s="16">
        <v>42835</v>
      </c>
      <c r="B1139" s="16"/>
      <c r="C1139" s="17">
        <v>2352.5</v>
      </c>
      <c r="D1139" s="19">
        <f t="shared" si="329"/>
        <v>1.0628122010847285E-4</v>
      </c>
      <c r="F1139" s="67">
        <v>1367.09</v>
      </c>
      <c r="G1139" s="19">
        <f t="shared" si="330"/>
        <v>1.854077504836793E-3</v>
      </c>
      <c r="I1139" s="30">
        <v>86.472328000000005</v>
      </c>
      <c r="J1139" s="48">
        <f t="shared" si="331"/>
        <v>1.6959946710710661E-2</v>
      </c>
      <c r="L1139" s="30">
        <v>28.743611999999999</v>
      </c>
      <c r="M1139" s="19">
        <f t="shared" si="332"/>
        <v>1.5172787407526922E-3</v>
      </c>
      <c r="O1139" s="30">
        <v>43.32</v>
      </c>
      <c r="P1139" s="19">
        <f t="shared" si="333"/>
        <v>-1.152847617082009E-3</v>
      </c>
      <c r="R1139" s="20">
        <f t="shared" si="323"/>
        <v>1.7046319176422636E-5</v>
      </c>
      <c r="S1139" s="20">
        <f t="shared" si="324"/>
        <v>7.5667073754074807E-5</v>
      </c>
      <c r="U1139" s="20">
        <f t="shared" si="334"/>
        <v>2.6918569165298478E-5</v>
      </c>
      <c r="V1139" s="20">
        <f t="shared" si="335"/>
        <v>5.985127010953853E-5</v>
      </c>
      <c r="X1139" s="20">
        <f t="shared" si="325"/>
        <v>1.4718777054989869E-5</v>
      </c>
      <c r="Y1139" s="20">
        <f t="shared" si="326"/>
        <v>2.1557441743532138E-5</v>
      </c>
      <c r="AA1139" s="20">
        <f t="shared" si="336"/>
        <v>1.9572128468965417E-5</v>
      </c>
      <c r="AB1139" s="50">
        <f t="shared" si="337"/>
        <v>3.6754184672293395E-5</v>
      </c>
      <c r="AD1139" s="51">
        <f t="shared" si="338"/>
        <v>1.5791426223281386</v>
      </c>
      <c r="AE1139" s="21">
        <f t="shared" si="339"/>
        <v>0.79098169309494981</v>
      </c>
      <c r="AG1139" s="21">
        <f t="shared" si="327"/>
        <v>0.86345778831525855</v>
      </c>
      <c r="AH1139" s="21">
        <f t="shared" si="328"/>
        <v>0.2848985783908583</v>
      </c>
      <c r="AJ1139" s="21">
        <f t="shared" si="340"/>
        <v>1.1481732957362618</v>
      </c>
      <c r="AK1139" s="21">
        <f t="shared" si="341"/>
        <v>0.4857355101605752</v>
      </c>
    </row>
    <row r="1140" spans="1:37" ht="17" thickBot="1" x14ac:dyDescent="0.25">
      <c r="A1140" s="16">
        <v>42832</v>
      </c>
      <c r="B1140" s="16"/>
      <c r="C1140" s="17">
        <v>2352.25</v>
      </c>
      <c r="D1140" s="19">
        <f t="shared" si="329"/>
        <v>-6.3728093467874114E-4</v>
      </c>
      <c r="F1140" s="67">
        <v>1364.56</v>
      </c>
      <c r="G1140" s="19">
        <f t="shared" si="330"/>
        <v>9.5277881606126158E-5</v>
      </c>
      <c r="I1140" s="30">
        <v>85.03022</v>
      </c>
      <c r="J1140" s="48">
        <f t="shared" si="331"/>
        <v>-3.130745201862517E-3</v>
      </c>
      <c r="L1140" s="30">
        <v>28.700066</v>
      </c>
      <c r="M1140" s="19">
        <f t="shared" si="332"/>
        <v>-3.6279316401457429E-3</v>
      </c>
      <c r="O1140" s="30">
        <v>43.369999</v>
      </c>
      <c r="P1140" s="19">
        <f t="shared" si="333"/>
        <v>-1.1515200898903899E-3</v>
      </c>
      <c r="R1140" s="20">
        <f t="shared" si="323"/>
        <v>1.7046130110923885E-5</v>
      </c>
      <c r="S1140" s="20">
        <f t="shared" si="324"/>
        <v>7.566839985283397E-5</v>
      </c>
      <c r="U1140" s="20">
        <f t="shared" si="334"/>
        <v>2.6970116347926889E-5</v>
      </c>
      <c r="V1140" s="20">
        <f t="shared" si="335"/>
        <v>5.973586581556306E-5</v>
      </c>
      <c r="X1140" s="20">
        <f t="shared" si="325"/>
        <v>1.4690308830279844E-5</v>
      </c>
      <c r="Y1140" s="20">
        <f t="shared" si="326"/>
        <v>2.1628646535369906E-5</v>
      </c>
      <c r="AA1140" s="20">
        <f t="shared" si="336"/>
        <v>1.9608721573669552E-5</v>
      </c>
      <c r="AB1140" s="50">
        <f t="shared" si="337"/>
        <v>3.6662443611457758E-5</v>
      </c>
      <c r="AD1140" s="51">
        <f t="shared" si="338"/>
        <v>1.5821841187662466</v>
      </c>
      <c r="AE1140" s="21">
        <f t="shared" si="339"/>
        <v>0.78944269908894871</v>
      </c>
      <c r="AG1140" s="21">
        <f t="shared" si="327"/>
        <v>0.86179729561407425</v>
      </c>
      <c r="AH1140" s="21">
        <f t="shared" si="328"/>
        <v>0.2858345964423068</v>
      </c>
      <c r="AJ1140" s="21">
        <f t="shared" si="340"/>
        <v>1.1503327409840343</v>
      </c>
      <c r="AK1140" s="21">
        <f t="shared" si="341"/>
        <v>0.48451458842478295</v>
      </c>
    </row>
    <row r="1141" spans="1:37" ht="17" thickBot="1" x14ac:dyDescent="0.25">
      <c r="A1141" s="16">
        <v>42831</v>
      </c>
      <c r="B1141" s="16"/>
      <c r="C1141" s="17">
        <v>2353.75</v>
      </c>
      <c r="D1141" s="19">
        <f t="shared" si="329"/>
        <v>3.0897080758576223E-3</v>
      </c>
      <c r="F1141" s="67">
        <v>1364.43</v>
      </c>
      <c r="G1141" s="19">
        <f t="shared" si="330"/>
        <v>9.089295487153759E-3</v>
      </c>
      <c r="I1141" s="30">
        <v>85.297263999999998</v>
      </c>
      <c r="J1141" s="48">
        <f t="shared" si="331"/>
        <v>1.6765498926681888E-2</v>
      </c>
      <c r="L1141" s="30">
        <v>28.804566999999999</v>
      </c>
      <c r="M1141" s="19">
        <f t="shared" si="332"/>
        <v>2.424438490322256E-3</v>
      </c>
      <c r="O1141" s="30">
        <v>43.419998</v>
      </c>
      <c r="P1141" s="19">
        <f t="shared" si="333"/>
        <v>-1.3799908003678807E-3</v>
      </c>
      <c r="R1141" s="20">
        <f t="shared" si="323"/>
        <v>1.7361943891357234E-5</v>
      </c>
      <c r="S1141" s="20">
        <f t="shared" si="324"/>
        <v>7.760964881563999E-5</v>
      </c>
      <c r="U1141" s="20">
        <f t="shared" si="334"/>
        <v>2.7510268013723793E-5</v>
      </c>
      <c r="V1141" s="20">
        <f t="shared" si="335"/>
        <v>6.1148867786637421E-5</v>
      </c>
      <c r="X1141" s="20">
        <f t="shared" si="325"/>
        <v>1.5037512037009559E-5</v>
      </c>
      <c r="Y1141" s="20">
        <f t="shared" si="326"/>
        <v>2.2632377381309551E-5</v>
      </c>
      <c r="AA1141" s="20">
        <f t="shared" si="336"/>
        <v>2.0252957256411811E-5</v>
      </c>
      <c r="AB1141" s="50">
        <f t="shared" si="337"/>
        <v>3.8226901056403559E-5</v>
      </c>
      <c r="AD1141" s="51">
        <f t="shared" si="338"/>
        <v>1.5845154313289993</v>
      </c>
      <c r="AE1141" s="21">
        <f t="shared" si="339"/>
        <v>0.78790290537063512</v>
      </c>
      <c r="AG1141" s="21">
        <f t="shared" si="327"/>
        <v>0.86611914720535543</v>
      </c>
      <c r="AH1141" s="21">
        <f t="shared" si="328"/>
        <v>0.29161808778535081</v>
      </c>
      <c r="AJ1141" s="21">
        <f t="shared" si="340"/>
        <v>1.1665143824415722</v>
      </c>
      <c r="AK1141" s="21">
        <f t="shared" si="341"/>
        <v>0.4925534600370467</v>
      </c>
    </row>
    <row r="1142" spans="1:37" ht="17" thickBot="1" x14ac:dyDescent="0.25">
      <c r="A1142" s="16">
        <v>42830</v>
      </c>
      <c r="B1142" s="16"/>
      <c r="C1142" s="17">
        <v>2346.5</v>
      </c>
      <c r="D1142" s="19">
        <f t="shared" si="329"/>
        <v>-4.243581582855982E-3</v>
      </c>
      <c r="F1142" s="67">
        <v>1352.14</v>
      </c>
      <c r="G1142" s="19">
        <f t="shared" si="330"/>
        <v>-1.172360361940683E-2</v>
      </c>
      <c r="I1142" s="30">
        <v>83.890793000000002</v>
      </c>
      <c r="J1142" s="48">
        <f t="shared" si="331"/>
        <v>1.1686316508792149E-3</v>
      </c>
      <c r="L1142" s="30">
        <v>28.734901000000001</v>
      </c>
      <c r="M1142" s="19">
        <f t="shared" si="332"/>
        <v>-1.22717281976924E-2</v>
      </c>
      <c r="O1142" s="30">
        <v>43.48</v>
      </c>
      <c r="P1142" s="19">
        <f t="shared" si="333"/>
        <v>5.7830210501965684E-3</v>
      </c>
      <c r="R1142" s="20">
        <f t="shared" si="323"/>
        <v>1.7483545987366872E-5</v>
      </c>
      <c r="S1142" s="20">
        <f t="shared" si="324"/>
        <v>7.686211010803262E-5</v>
      </c>
      <c r="U1142" s="20">
        <f t="shared" si="334"/>
        <v>2.6892605753156344E-5</v>
      </c>
      <c r="V1142" s="20">
        <f t="shared" si="335"/>
        <v>5.9331247192647521E-5</v>
      </c>
      <c r="X1142" s="20">
        <f t="shared" si="325"/>
        <v>1.5525516784432106E-5</v>
      </c>
      <c r="Y1142" s="20">
        <f t="shared" si="326"/>
        <v>2.2989209973139248E-5</v>
      </c>
      <c r="AA1142" s="20">
        <f t="shared" si="336"/>
        <v>2.0206164536813081E-5</v>
      </c>
      <c r="AB1142" s="50">
        <f t="shared" si="337"/>
        <v>3.8235346713720941E-5</v>
      </c>
      <c r="AD1142" s="51">
        <f t="shared" si="338"/>
        <v>1.5381665580076376</v>
      </c>
      <c r="AE1142" s="21">
        <f t="shared" si="339"/>
        <v>0.77191801147867523</v>
      </c>
      <c r="AG1142" s="21">
        <f t="shared" si="327"/>
        <v>0.88800731817506684</v>
      </c>
      <c r="AH1142" s="21">
        <f t="shared" si="328"/>
        <v>0.29909678436913895</v>
      </c>
      <c r="AJ1142" s="21">
        <f t="shared" si="340"/>
        <v>1.1557246196746072</v>
      </c>
      <c r="AK1142" s="21">
        <f t="shared" si="341"/>
        <v>0.49745377351701259</v>
      </c>
    </row>
    <row r="1143" spans="1:37" ht="17" thickBot="1" x14ac:dyDescent="0.25">
      <c r="A1143" s="16">
        <v>42829</v>
      </c>
      <c r="B1143" s="16"/>
      <c r="C1143" s="17">
        <v>2356.5</v>
      </c>
      <c r="D1143" s="19">
        <f t="shared" si="329"/>
        <v>2.1222410865884278E-4</v>
      </c>
      <c r="F1143" s="67">
        <v>1368.18</v>
      </c>
      <c r="G1143" s="19">
        <f t="shared" si="330"/>
        <v>-1.0878532785268957E-3</v>
      </c>
      <c r="I1143" s="30">
        <v>83.792869999999994</v>
      </c>
      <c r="J1143" s="48">
        <f t="shared" si="331"/>
        <v>2.0158327191469594E-2</v>
      </c>
      <c r="L1143" s="30">
        <v>29.091909000000001</v>
      </c>
      <c r="M1143" s="19">
        <f t="shared" si="332"/>
        <v>3.6045980082188844E-3</v>
      </c>
      <c r="O1143" s="30">
        <v>43.23</v>
      </c>
      <c r="P1143" s="19">
        <f t="shared" si="333"/>
        <v>2.5510436584192941E-3</v>
      </c>
      <c r="R1143" s="20">
        <f t="shared" si="323"/>
        <v>1.7206815689044284E-5</v>
      </c>
      <c r="S1143" s="20">
        <f t="shared" si="324"/>
        <v>7.5610832355591084E-5</v>
      </c>
      <c r="U1143" s="20">
        <f t="shared" si="334"/>
        <v>2.6794873679570481E-5</v>
      </c>
      <c r="V1143" s="20">
        <f t="shared" si="335"/>
        <v>6.1165682127887013E-5</v>
      </c>
      <c r="X1143" s="20">
        <f t="shared" si="325"/>
        <v>1.480935432350365E-5</v>
      </c>
      <c r="Y1143" s="20">
        <f t="shared" si="326"/>
        <v>2.0710360409608028E-5</v>
      </c>
      <c r="AA1143" s="20">
        <f t="shared" si="336"/>
        <v>2.0485265001498296E-5</v>
      </c>
      <c r="AB1143" s="50">
        <f t="shared" si="337"/>
        <v>3.9941802807764117E-5</v>
      </c>
      <c r="AD1143" s="51">
        <f t="shared" si="338"/>
        <v>1.5572244257042276</v>
      </c>
      <c r="AE1143" s="21">
        <f t="shared" si="339"/>
        <v>0.80895395834594441</v>
      </c>
      <c r="AG1143" s="21">
        <f t="shared" si="327"/>
        <v>0.86066792317261132</v>
      </c>
      <c r="AH1143" s="21">
        <f t="shared" si="328"/>
        <v>0.27390731941964386</v>
      </c>
      <c r="AJ1143" s="21">
        <f t="shared" si="340"/>
        <v>1.1905320177597662</v>
      </c>
      <c r="AK1143" s="21">
        <f t="shared" si="341"/>
        <v>0.52825503388087747</v>
      </c>
    </row>
    <row r="1144" spans="1:37" ht="17" thickBot="1" x14ac:dyDescent="0.25">
      <c r="A1144" s="16">
        <v>42828</v>
      </c>
      <c r="B1144" s="16"/>
      <c r="C1144" s="17">
        <v>2356</v>
      </c>
      <c r="D1144" s="19">
        <f t="shared" si="329"/>
        <v>-1.3775564268305729E-3</v>
      </c>
      <c r="F1144" s="67">
        <v>1369.67</v>
      </c>
      <c r="G1144" s="19">
        <f t="shared" si="330"/>
        <v>-1.1725063495728438E-2</v>
      </c>
      <c r="I1144" s="30">
        <v>82.137123000000003</v>
      </c>
      <c r="J1144" s="48">
        <f t="shared" si="331"/>
        <v>-5.2825175318739204E-3</v>
      </c>
      <c r="L1144" s="30">
        <v>28.987421000000001</v>
      </c>
      <c r="M1144" s="19">
        <f t="shared" si="332"/>
        <v>-6.5089904026878198E-3</v>
      </c>
      <c r="O1144" s="30">
        <v>43.119999</v>
      </c>
      <c r="P1144" s="19">
        <f t="shared" si="333"/>
        <v>-7.3664826741823841E-3</v>
      </c>
      <c r="R1144" s="20">
        <f t="shared" si="323"/>
        <v>1.7274310173824953E-5</v>
      </c>
      <c r="S1144" s="20">
        <f t="shared" si="324"/>
        <v>7.6454236365637102E-5</v>
      </c>
      <c r="U1144" s="20">
        <f t="shared" si="334"/>
        <v>2.7134727898902186E-5</v>
      </c>
      <c r="V1144" s="20">
        <f t="shared" si="335"/>
        <v>6.2229612662207726E-5</v>
      </c>
      <c r="X1144" s="20">
        <f t="shared" si="325"/>
        <v>1.4635192901800923E-5</v>
      </c>
      <c r="Y1144" s="20">
        <f t="shared" si="326"/>
        <v>2.0089144699531264E-5</v>
      </c>
      <c r="AA1144" s="20">
        <f t="shared" si="336"/>
        <v>2.0596333187179514E-5</v>
      </c>
      <c r="AB1144" s="50">
        <f t="shared" si="337"/>
        <v>4.0309949210366947E-5</v>
      </c>
      <c r="AD1144" s="51">
        <f t="shared" si="338"/>
        <v>1.5708139790159792</v>
      </c>
      <c r="AE1144" s="21">
        <f t="shared" si="339"/>
        <v>0.81394590568662417</v>
      </c>
      <c r="AG1144" s="21">
        <f t="shared" si="327"/>
        <v>0.84722300077585877</v>
      </c>
      <c r="AH1144" s="21">
        <f t="shared" si="328"/>
        <v>0.26276038653314537</v>
      </c>
      <c r="AJ1144" s="21">
        <f t="shared" si="340"/>
        <v>1.1923100245350629</v>
      </c>
      <c r="AK1144" s="21">
        <f t="shared" si="341"/>
        <v>0.52724284652569675</v>
      </c>
    </row>
    <row r="1145" spans="1:37" ht="17" thickBot="1" x14ac:dyDescent="0.25">
      <c r="A1145" s="16">
        <v>42825</v>
      </c>
      <c r="B1145" s="16"/>
      <c r="C1145" s="17">
        <v>2359.25</v>
      </c>
      <c r="D1145" s="19">
        <f t="shared" si="329"/>
        <v>-2.2203425671388777E-3</v>
      </c>
      <c r="F1145" s="67">
        <v>1385.92</v>
      </c>
      <c r="G1145" s="19">
        <f t="shared" si="330"/>
        <v>2.5825586862950889E-3</v>
      </c>
      <c r="I1145" s="30">
        <v>82.573318</v>
      </c>
      <c r="J1145" s="48">
        <f t="shared" si="331"/>
        <v>-4.9346725552595894E-3</v>
      </c>
      <c r="L1145" s="30">
        <v>29.177336</v>
      </c>
      <c r="M1145" s="19">
        <f t="shared" si="332"/>
        <v>1.778232880388364E-3</v>
      </c>
      <c r="O1145" s="30">
        <v>43.439999</v>
      </c>
      <c r="P1145" s="19">
        <f t="shared" si="333"/>
        <v>5.7883770731275153E-3</v>
      </c>
      <c r="R1145" s="20">
        <f t="shared" si="323"/>
        <v>1.7474815413964275E-5</v>
      </c>
      <c r="S1145" s="20">
        <f t="shared" si="324"/>
        <v>7.4994959720024122E-5</v>
      </c>
      <c r="U1145" s="20">
        <f t="shared" si="334"/>
        <v>2.7312909164477029E-5</v>
      </c>
      <c r="V1145" s="20">
        <f t="shared" si="335"/>
        <v>6.1781847175125784E-5</v>
      </c>
      <c r="X1145" s="20">
        <f t="shared" si="325"/>
        <v>1.4139798951818044E-5</v>
      </c>
      <c r="Y1145" s="20">
        <f t="shared" si="326"/>
        <v>1.873443366021167E-5</v>
      </c>
      <c r="AA1145" s="20">
        <f t="shared" si="336"/>
        <v>2.1320350758298053E-5</v>
      </c>
      <c r="AB1145" s="50">
        <f t="shared" si="337"/>
        <v>4.0215577071289564E-5</v>
      </c>
      <c r="AD1145" s="51">
        <f t="shared" si="338"/>
        <v>1.562986991133025</v>
      </c>
      <c r="AE1145" s="21">
        <f t="shared" si="339"/>
        <v>0.82381332566580001</v>
      </c>
      <c r="AG1145" s="21">
        <f t="shared" si="327"/>
        <v>0.80915297912210327</v>
      </c>
      <c r="AH1145" s="21">
        <f t="shared" si="328"/>
        <v>0.24980923691608384</v>
      </c>
      <c r="AJ1145" s="21">
        <f t="shared" si="340"/>
        <v>1.2200615716524696</v>
      </c>
      <c r="AK1145" s="21">
        <f t="shared" si="341"/>
        <v>0.53624373186444629</v>
      </c>
    </row>
    <row r="1146" spans="1:37" ht="17" thickBot="1" x14ac:dyDescent="0.25">
      <c r="A1146" s="16">
        <v>42824</v>
      </c>
      <c r="B1146" s="16"/>
      <c r="C1146" s="17">
        <v>2364.5</v>
      </c>
      <c r="D1146" s="19">
        <f t="shared" si="329"/>
        <v>3.1820110309714877E-3</v>
      </c>
      <c r="F1146" s="67">
        <v>1382.35</v>
      </c>
      <c r="G1146" s="19">
        <f t="shared" si="330"/>
        <v>7.8081712402668924E-3</v>
      </c>
      <c r="I1146" s="30">
        <v>82.982810999999998</v>
      </c>
      <c r="J1146" s="48">
        <f t="shared" si="331"/>
        <v>3.8768925214769379E-3</v>
      </c>
      <c r="L1146" s="30">
        <v>29.125544000000001</v>
      </c>
      <c r="M1146" s="19">
        <f t="shared" si="332"/>
        <v>0</v>
      </c>
      <c r="O1146" s="30">
        <v>43.189999</v>
      </c>
      <c r="P1146" s="19">
        <f t="shared" si="333"/>
        <v>2.1523179317010088E-2</v>
      </c>
      <c r="R1146" s="20">
        <f t="shared" si="323"/>
        <v>1.7435960579319756E-5</v>
      </c>
      <c r="S1146" s="20">
        <f t="shared" si="324"/>
        <v>7.5138754920894363E-5</v>
      </c>
      <c r="U1146" s="20">
        <f t="shared" si="334"/>
        <v>2.7272126355122775E-5</v>
      </c>
      <c r="V1146" s="20">
        <f t="shared" si="335"/>
        <v>6.1668741386950495E-5</v>
      </c>
      <c r="X1146" s="20">
        <f t="shared" si="325"/>
        <v>1.407197691138083E-5</v>
      </c>
      <c r="Y1146" s="20">
        <f t="shared" si="326"/>
        <v>1.8858915838391372E-5</v>
      </c>
      <c r="AA1146" s="20">
        <f t="shared" si="336"/>
        <v>2.1412381525462801E-5</v>
      </c>
      <c r="AB1146" s="50">
        <f t="shared" si="337"/>
        <v>4.0279606813924587E-5</v>
      </c>
      <c r="AD1146" s="51">
        <f t="shared" si="338"/>
        <v>1.5641309941632575</v>
      </c>
      <c r="AE1146" s="21">
        <f t="shared" si="339"/>
        <v>0.82073147807512892</v>
      </c>
      <c r="AG1146" s="21">
        <f t="shared" si="327"/>
        <v>0.80706634127580901</v>
      </c>
      <c r="AH1146" s="21">
        <f t="shared" si="328"/>
        <v>0.250987867156515</v>
      </c>
      <c r="AJ1146" s="21">
        <f t="shared" si="340"/>
        <v>1.2280586107116664</v>
      </c>
      <c r="AK1146" s="21">
        <f t="shared" si="341"/>
        <v>0.53606966014183655</v>
      </c>
    </row>
    <row r="1147" spans="1:37" ht="17" thickBot="1" x14ac:dyDescent="0.25">
      <c r="A1147" s="16">
        <v>42823</v>
      </c>
      <c r="B1147" s="16"/>
      <c r="C1147" s="17">
        <v>2357</v>
      </c>
      <c r="D1147" s="19">
        <f t="shared" si="329"/>
        <v>2.3389325962150931E-3</v>
      </c>
      <c r="F1147" s="67">
        <v>1371.64</v>
      </c>
      <c r="G1147" s="19">
        <f t="shared" si="330"/>
        <v>3.2034872665038794E-3</v>
      </c>
      <c r="I1147" s="30">
        <v>82.662338000000005</v>
      </c>
      <c r="J1147" s="48">
        <f t="shared" si="331"/>
        <v>-9.6817296205886638E-4</v>
      </c>
      <c r="L1147" s="30">
        <v>29.125544000000001</v>
      </c>
      <c r="M1147" s="19">
        <f t="shared" si="332"/>
        <v>-8.2302919460098822E-3</v>
      </c>
      <c r="O1147" s="30">
        <v>42.279998999999997</v>
      </c>
      <c r="P1147" s="19">
        <f t="shared" si="333"/>
        <v>-6.5789942063206874E-3</v>
      </c>
      <c r="R1147" s="20">
        <f t="shared" si="323"/>
        <v>1.7594184417886613E-5</v>
      </c>
      <c r="S1147" s="20">
        <f t="shared" si="324"/>
        <v>7.4836130413740733E-5</v>
      </c>
      <c r="U1147" s="20">
        <f t="shared" si="334"/>
        <v>2.6871832385575262E-5</v>
      </c>
      <c r="V1147" s="20">
        <f t="shared" si="335"/>
        <v>6.1027012689529715E-5</v>
      </c>
      <c r="X1147" s="20">
        <f t="shared" si="325"/>
        <v>1.1696166732825647E-5</v>
      </c>
      <c r="Y1147" s="20">
        <f t="shared" si="326"/>
        <v>1.6231560205131857E-5</v>
      </c>
      <c r="AA1147" s="20">
        <f t="shared" si="336"/>
        <v>2.1325529366169877E-5</v>
      </c>
      <c r="AB1147" s="50">
        <f t="shared" si="337"/>
        <v>3.9057010156160298E-5</v>
      </c>
      <c r="AD1147" s="51">
        <f t="shared" si="338"/>
        <v>1.5273133296395824</v>
      </c>
      <c r="AE1147" s="21">
        <f t="shared" si="339"/>
        <v>0.8154752571002053</v>
      </c>
      <c r="AG1147" s="21">
        <f t="shared" si="327"/>
        <v>0.66477459000231243</v>
      </c>
      <c r="AH1147" s="21">
        <f t="shared" si="328"/>
        <v>0.2168947020028118</v>
      </c>
      <c r="AJ1147" s="21">
        <f t="shared" si="340"/>
        <v>1.2120783129049109</v>
      </c>
      <c r="AK1147" s="21">
        <f t="shared" si="341"/>
        <v>0.52190045022676645</v>
      </c>
    </row>
    <row r="1148" spans="1:37" ht="17" thickBot="1" x14ac:dyDescent="0.25">
      <c r="A1148" s="16">
        <v>42822</v>
      </c>
      <c r="B1148" s="16"/>
      <c r="C1148" s="17">
        <v>2351.5</v>
      </c>
      <c r="D1148" s="19">
        <f t="shared" si="329"/>
        <v>5.5591190934358714E-3</v>
      </c>
      <c r="F1148" s="67">
        <v>1367.26</v>
      </c>
      <c r="G1148" s="19">
        <f t="shared" si="330"/>
        <v>7.3232546488668504E-3</v>
      </c>
      <c r="I1148" s="30">
        <v>82.742446999999999</v>
      </c>
      <c r="J1148" s="48">
        <f t="shared" si="331"/>
        <v>1.5735766352426461E-2</v>
      </c>
      <c r="L1148" s="30">
        <v>29.367245</v>
      </c>
      <c r="M1148" s="19">
        <f t="shared" si="332"/>
        <v>8.8247467260549328E-4</v>
      </c>
      <c r="O1148" s="30">
        <v>42.560001</v>
      </c>
      <c r="P1148" s="19">
        <f t="shared" si="333"/>
        <v>-2.5778534135388886E-3</v>
      </c>
      <c r="R1148" s="20">
        <f t="shared" si="323"/>
        <v>1.7738382731417975E-5</v>
      </c>
      <c r="S1148" s="20">
        <f t="shared" si="324"/>
        <v>7.4763198679439764E-5</v>
      </c>
      <c r="U1148" s="20">
        <f t="shared" si="334"/>
        <v>2.7387112311131766E-5</v>
      </c>
      <c r="V1148" s="20">
        <f t="shared" si="335"/>
        <v>6.1127920044479051E-5</v>
      </c>
      <c r="X1148" s="20">
        <f t="shared" si="325"/>
        <v>1.205838144835265E-5</v>
      </c>
      <c r="Y1148" s="20">
        <f t="shared" si="326"/>
        <v>1.6526451471300741E-5</v>
      </c>
      <c r="AA1148" s="20">
        <f t="shared" si="336"/>
        <v>2.0684893526295346E-5</v>
      </c>
      <c r="AB1148" s="50">
        <f t="shared" si="337"/>
        <v>3.9130561372351958E-5</v>
      </c>
      <c r="AD1148" s="51">
        <f t="shared" si="338"/>
        <v>1.5439464085203267</v>
      </c>
      <c r="AE1148" s="21">
        <f t="shared" si="339"/>
        <v>0.81762044861905459</v>
      </c>
      <c r="AG1148" s="21">
        <f t="shared" si="327"/>
        <v>0.67979035242006669</v>
      </c>
      <c r="AH1148" s="21">
        <f t="shared" si="328"/>
        <v>0.22105062066914472</v>
      </c>
      <c r="AJ1148" s="21">
        <f t="shared" si="340"/>
        <v>1.1661093257199007</v>
      </c>
      <c r="AK1148" s="21">
        <f t="shared" si="341"/>
        <v>0.52339335479921145</v>
      </c>
    </row>
    <row r="1149" spans="1:37" ht="17" thickBot="1" x14ac:dyDescent="0.25">
      <c r="A1149" s="16">
        <v>42821</v>
      </c>
      <c r="B1149" s="16"/>
      <c r="C1149" s="17">
        <v>2338.5</v>
      </c>
      <c r="D1149" s="19">
        <f t="shared" si="329"/>
        <v>-2.6655293741336683E-3</v>
      </c>
      <c r="F1149" s="67">
        <v>1357.32</v>
      </c>
      <c r="G1149" s="19">
        <f t="shared" si="330"/>
        <v>1.9783854012873636E-3</v>
      </c>
      <c r="I1149" s="30">
        <v>81.460601999999994</v>
      </c>
      <c r="J1149" s="48">
        <f t="shared" si="331"/>
        <v>-6.9447403209554892E-3</v>
      </c>
      <c r="L1149" s="30">
        <v>29.341352000000001</v>
      </c>
      <c r="M1149" s="19">
        <f t="shared" si="332"/>
        <v>-2.6407726886814586E-3</v>
      </c>
      <c r="O1149" s="30">
        <v>42.669998</v>
      </c>
      <c r="P1149" s="19">
        <f t="shared" si="333"/>
        <v>7.5560806401926417E-3</v>
      </c>
      <c r="R1149" s="20">
        <f t="shared" si="323"/>
        <v>1.8176303707756067E-5</v>
      </c>
      <c r="S1149" s="20">
        <f t="shared" si="324"/>
        <v>7.4301323576533425E-5</v>
      </c>
      <c r="U1149" s="20">
        <f t="shared" si="334"/>
        <v>2.6818583318167955E-5</v>
      </c>
      <c r="V1149" s="20">
        <f t="shared" si="335"/>
        <v>6.001013232893087E-5</v>
      </c>
      <c r="X1149" s="20">
        <f t="shared" si="325"/>
        <v>1.2891230806059494E-5</v>
      </c>
      <c r="Y1149" s="20">
        <f t="shared" si="326"/>
        <v>1.6763635730726991E-5</v>
      </c>
      <c r="AA1149" s="20">
        <f t="shared" si="336"/>
        <v>1.9623652160230257E-5</v>
      </c>
      <c r="AB1149" s="50">
        <f t="shared" si="337"/>
        <v>3.897180079461917E-5</v>
      </c>
      <c r="AD1149" s="51">
        <f t="shared" si="338"/>
        <v>1.4754695866313079</v>
      </c>
      <c r="AE1149" s="21">
        <f t="shared" si="339"/>
        <v>0.80765899502608407</v>
      </c>
      <c r="AG1149" s="21">
        <f t="shared" si="327"/>
        <v>0.70923280185721349</v>
      </c>
      <c r="AH1149" s="21">
        <f t="shared" si="328"/>
        <v>0.2256169193737142</v>
      </c>
      <c r="AJ1149" s="21">
        <f t="shared" si="340"/>
        <v>1.079628315841608</v>
      </c>
      <c r="AK1149" s="21">
        <f t="shared" si="341"/>
        <v>0.52451018257402382</v>
      </c>
    </row>
    <row r="1150" spans="1:37" ht="17" thickBot="1" x14ac:dyDescent="0.25">
      <c r="A1150" s="16">
        <v>42818</v>
      </c>
      <c r="B1150" s="16"/>
      <c r="C1150" s="17">
        <v>2344.75</v>
      </c>
      <c r="D1150" s="19">
        <f t="shared" si="329"/>
        <v>2.0299145299145227E-3</v>
      </c>
      <c r="F1150" s="67">
        <v>1354.64</v>
      </c>
      <c r="G1150" s="19">
        <f t="shared" si="330"/>
        <v>8.9402481103562081E-4</v>
      </c>
      <c r="I1150" s="30">
        <v>82.030281000000002</v>
      </c>
      <c r="J1150" s="48">
        <f t="shared" si="331"/>
        <v>-8.6793743454749439E-4</v>
      </c>
      <c r="L1150" s="30">
        <v>29.419041</v>
      </c>
      <c r="M1150" s="19">
        <f t="shared" si="332"/>
        <v>3.5334603016237143E-3</v>
      </c>
      <c r="O1150" s="30">
        <v>42.349997999999999</v>
      </c>
      <c r="P1150" s="19">
        <f t="shared" si="333"/>
        <v>1.5100598871030657E-2</v>
      </c>
      <c r="R1150" s="20">
        <f t="shared" si="323"/>
        <v>1.821441030989518E-5</v>
      </c>
      <c r="S1150" s="20">
        <f t="shared" si="324"/>
        <v>8.951458785604433E-5</v>
      </c>
      <c r="U1150" s="20">
        <f t="shared" si="334"/>
        <v>2.6201678816562404E-5</v>
      </c>
      <c r="V1150" s="20">
        <f t="shared" si="335"/>
        <v>6.3281196897306462E-5</v>
      </c>
      <c r="X1150" s="20">
        <f t="shared" si="325"/>
        <v>1.2261916677032871E-5</v>
      </c>
      <c r="Y1150" s="20">
        <f t="shared" si="326"/>
        <v>2.1245701936466103E-5</v>
      </c>
      <c r="AA1150" s="20">
        <f t="shared" si="336"/>
        <v>2.068402469947605E-5</v>
      </c>
      <c r="AB1150" s="50">
        <f t="shared" si="337"/>
        <v>3.2038495575397187E-5</v>
      </c>
      <c r="AD1150" s="51">
        <f t="shared" si="338"/>
        <v>1.4385137026548729</v>
      </c>
      <c r="AE1150" s="21">
        <f t="shared" si="339"/>
        <v>0.70693725361361315</v>
      </c>
      <c r="AG1150" s="21">
        <f t="shared" si="327"/>
        <v>0.67319866349839774</v>
      </c>
      <c r="AH1150" s="21">
        <f t="shared" si="328"/>
        <v>0.23734345926535505</v>
      </c>
      <c r="AJ1150" s="21">
        <f t="shared" si="340"/>
        <v>1.1355857448889919</v>
      </c>
      <c r="AK1150" s="21">
        <f t="shared" si="341"/>
        <v>0.35791368024752446</v>
      </c>
    </row>
    <row r="1151" spans="1:37" ht="17" thickBot="1" x14ac:dyDescent="0.25">
      <c r="A1151" s="16">
        <v>42817</v>
      </c>
      <c r="B1151" s="16"/>
      <c r="C1151" s="17">
        <v>2340</v>
      </c>
      <c r="D1151" s="19">
        <f t="shared" si="329"/>
        <v>-1.0672358591248265E-3</v>
      </c>
      <c r="F1151" s="67">
        <v>1353.43</v>
      </c>
      <c r="G1151" s="19">
        <f t="shared" si="330"/>
        <v>5.8189655172415922E-3</v>
      </c>
      <c r="I1151" s="30">
        <v>82.10154</v>
      </c>
      <c r="J1151" s="48">
        <f t="shared" si="331"/>
        <v>-2.163647828760884E-3</v>
      </c>
      <c r="L1151" s="30">
        <v>29.315456000000001</v>
      </c>
      <c r="M1151" s="19">
        <f t="shared" si="332"/>
        <v>-4.1056773688225023E-3</v>
      </c>
      <c r="O1151" s="30">
        <v>41.720001000000003</v>
      </c>
      <c r="P1151" s="19">
        <f t="shared" si="333"/>
        <v>-1.0201683976195253E-2</v>
      </c>
      <c r="R1151" s="20">
        <f t="shared" si="323"/>
        <v>1.8261859341749571E-5</v>
      </c>
      <c r="S1151" s="20">
        <f t="shared" si="324"/>
        <v>9.1968629199778065E-5</v>
      </c>
      <c r="U1151" s="20">
        <f t="shared" si="334"/>
        <v>2.6854502999264931E-5</v>
      </c>
      <c r="V1151" s="20">
        <f t="shared" si="335"/>
        <v>6.7303855898439107E-5</v>
      </c>
      <c r="X1151" s="20">
        <f t="shared" si="325"/>
        <v>1.1902641368778451E-5</v>
      </c>
      <c r="Y1151" s="20">
        <f t="shared" si="326"/>
        <v>1.9182263926308055E-5</v>
      </c>
      <c r="AA1151" s="20">
        <f t="shared" si="336"/>
        <v>2.1566749828272874E-5</v>
      </c>
      <c r="AB1151" s="50">
        <f t="shared" si="337"/>
        <v>3.8854345699039244E-5</v>
      </c>
      <c r="AD1151" s="51">
        <f t="shared" si="338"/>
        <v>1.470524030259678</v>
      </c>
      <c r="AE1151" s="21">
        <f t="shared" si="339"/>
        <v>0.73181318982409627</v>
      </c>
      <c r="AG1151" s="21">
        <f t="shared" si="327"/>
        <v>0.65177598545877979</v>
      </c>
      <c r="AH1151" s="21">
        <f t="shared" si="328"/>
        <v>0.20857398977470401</v>
      </c>
      <c r="AJ1151" s="21">
        <f t="shared" si="340"/>
        <v>1.1809722890027845</v>
      </c>
      <c r="AK1151" s="21">
        <f t="shared" si="341"/>
        <v>0.42247390264606666</v>
      </c>
    </row>
    <row r="1152" spans="1:37" ht="17" thickBot="1" x14ac:dyDescent="0.25">
      <c r="A1152" s="16">
        <v>42816</v>
      </c>
      <c r="B1152" s="16"/>
      <c r="C1152" s="17">
        <v>2342.5</v>
      </c>
      <c r="D1152" s="19">
        <f t="shared" si="329"/>
        <v>1.067349770520476E-4</v>
      </c>
      <c r="F1152" s="67">
        <v>1345.6</v>
      </c>
      <c r="G1152" s="19">
        <f t="shared" si="330"/>
        <v>-7.0550666518143235E-4</v>
      </c>
      <c r="I1152" s="30">
        <v>82.279563999999993</v>
      </c>
      <c r="J1152" s="48">
        <f t="shared" si="331"/>
        <v>0</v>
      </c>
      <c r="L1152" s="30">
        <v>29.436312000000001</v>
      </c>
      <c r="M1152" s="19">
        <f t="shared" si="332"/>
        <v>6.4935515651003417E-3</v>
      </c>
      <c r="O1152" s="30">
        <v>42.150002000000001</v>
      </c>
      <c r="P1152" s="19">
        <f t="shared" si="333"/>
        <v>-1.2649262418581886E-2</v>
      </c>
      <c r="R1152" s="20">
        <f t="shared" si="323"/>
        <v>1.9483041258650105E-5</v>
      </c>
      <c r="S1152" s="20">
        <f t="shared" si="324"/>
        <v>1.0167425467181844E-4</v>
      </c>
      <c r="U1152" s="20">
        <f t="shared" si="334"/>
        <v>3.5787556808518104E-5</v>
      </c>
      <c r="V1152" s="20">
        <f t="shared" si="335"/>
        <v>9.2653694031393142E-5</v>
      </c>
      <c r="X1152" s="20">
        <f t="shared" si="325"/>
        <v>1.302455224511446E-5</v>
      </c>
      <c r="Y1152" s="20">
        <f t="shared" si="326"/>
        <v>2.2920257503393822E-5</v>
      </c>
      <c r="AA1152" s="20">
        <f t="shared" si="336"/>
        <v>2.2495737730472842E-5</v>
      </c>
      <c r="AB1152" s="50">
        <f t="shared" si="337"/>
        <v>4.2591199884697918E-5</v>
      </c>
      <c r="AD1152" s="51">
        <f t="shared" si="338"/>
        <v>1.8368567993782337</v>
      </c>
      <c r="AE1152" s="21">
        <f t="shared" si="339"/>
        <v>0.91127979576008078</v>
      </c>
      <c r="AG1152" s="21">
        <f t="shared" si="327"/>
        <v>0.66850714281230617</v>
      </c>
      <c r="AH1152" s="21">
        <f t="shared" si="328"/>
        <v>0.22542833067599308</v>
      </c>
      <c r="AJ1152" s="21">
        <f t="shared" si="340"/>
        <v>1.1546317349446229</v>
      </c>
      <c r="AK1152" s="21">
        <f t="shared" si="341"/>
        <v>0.41889856996909103</v>
      </c>
    </row>
    <row r="1153" spans="1:37" ht="17" thickBot="1" x14ac:dyDescent="0.25">
      <c r="A1153" s="16">
        <v>42815</v>
      </c>
      <c r="B1153" s="16"/>
      <c r="C1153" s="17">
        <v>2342.25</v>
      </c>
      <c r="D1153" s="19">
        <f t="shared" si="329"/>
        <v>-1.1813099883978495E-2</v>
      </c>
      <c r="F1153" s="67">
        <v>1346.55</v>
      </c>
      <c r="G1153" s="19">
        <f t="shared" si="330"/>
        <v>-2.7129542663102302E-2</v>
      </c>
      <c r="I1153" s="30">
        <v>82.279563999999993</v>
      </c>
      <c r="J1153" s="48">
        <f t="shared" si="331"/>
        <v>-3.113201978333402E-2</v>
      </c>
      <c r="L1153" s="30">
        <v>29.246399</v>
      </c>
      <c r="M1153" s="19">
        <f t="shared" si="332"/>
        <v>-1.1668378746651942E-2</v>
      </c>
      <c r="O1153" s="30">
        <v>42.689999</v>
      </c>
      <c r="P1153" s="19">
        <f t="shared" si="333"/>
        <v>3.7620504058795134E-3</v>
      </c>
      <c r="R1153" s="20">
        <f t="shared" si="323"/>
        <v>1.9517828924437001E-5</v>
      </c>
      <c r="S1153" s="20">
        <f t="shared" si="324"/>
        <v>1.0163722373852131E-4</v>
      </c>
      <c r="U1153" s="20">
        <f t="shared" si="334"/>
        <v>3.599324290174509E-5</v>
      </c>
      <c r="V1153" s="20">
        <f t="shared" si="335"/>
        <v>9.2738339569098635E-5</v>
      </c>
      <c r="X1153" s="20">
        <f t="shared" si="325"/>
        <v>1.3097685169947238E-5</v>
      </c>
      <c r="Y1153" s="20">
        <f t="shared" si="326"/>
        <v>2.3052823633561129E-5</v>
      </c>
      <c r="AA1153" s="20">
        <f t="shared" si="336"/>
        <v>2.1813197956090701E-5</v>
      </c>
      <c r="AB1153" s="50">
        <f t="shared" si="337"/>
        <v>4.2016028829239559E-5</v>
      </c>
      <c r="AD1153" s="51">
        <f t="shared" si="338"/>
        <v>1.844121241204256</v>
      </c>
      <c r="AE1153" s="21">
        <f t="shared" si="339"/>
        <v>0.91244463551743071</v>
      </c>
      <c r="AG1153" s="21">
        <f t="shared" si="327"/>
        <v>0.67106260745776292</v>
      </c>
      <c r="AH1153" s="21">
        <f t="shared" si="328"/>
        <v>0.22681477106132256</v>
      </c>
      <c r="AJ1153" s="21">
        <f t="shared" si="340"/>
        <v>1.1176037068743756</v>
      </c>
      <c r="AK1153" s="21">
        <f t="shared" si="341"/>
        <v>0.41339213413909054</v>
      </c>
    </row>
    <row r="1154" spans="1:37" ht="17" thickBot="1" x14ac:dyDescent="0.25">
      <c r="A1154" s="16">
        <v>42814</v>
      </c>
      <c r="B1154" s="16"/>
      <c r="C1154" s="17">
        <v>2370.25</v>
      </c>
      <c r="D1154" s="19">
        <f t="shared" si="329"/>
        <v>-5.9760956175298752E-3</v>
      </c>
      <c r="F1154" s="67">
        <v>1384.1</v>
      </c>
      <c r="G1154" s="19">
        <f t="shared" si="330"/>
        <v>-5.3322984937335116E-3</v>
      </c>
      <c r="I1154" s="30">
        <v>84.923400999999998</v>
      </c>
      <c r="J1154" s="48">
        <f t="shared" si="331"/>
        <v>2.6800114544324183E-2</v>
      </c>
      <c r="L1154" s="30">
        <v>29.591685999999999</v>
      </c>
      <c r="M1154" s="19">
        <f t="shared" si="332"/>
        <v>1.4606820475808746E-3</v>
      </c>
      <c r="O1154" s="30">
        <v>42.529998999999997</v>
      </c>
      <c r="P1154" s="19">
        <f t="shared" si="333"/>
        <v>-1.4368550898329113E-2</v>
      </c>
      <c r="R1154" s="20">
        <f t="shared" si="323"/>
        <v>2.3178055856172227E-5</v>
      </c>
      <c r="S1154" s="20">
        <f t="shared" si="324"/>
        <v>9.8284786942096308E-5</v>
      </c>
      <c r="U1154" s="20">
        <f t="shared" si="334"/>
        <v>3.5180026226978135E-5</v>
      </c>
      <c r="V1154" s="20">
        <f t="shared" si="335"/>
        <v>8.6341795994581438E-5</v>
      </c>
      <c r="X1154" s="20">
        <f t="shared" si="325"/>
        <v>1.702488321129471E-5</v>
      </c>
      <c r="Y1154" s="20">
        <f t="shared" si="326"/>
        <v>2.4907429005802417E-5</v>
      </c>
      <c r="AA1154" s="20">
        <f t="shared" si="336"/>
        <v>3.7307278357636203E-5</v>
      </c>
      <c r="AB1154" s="50">
        <f t="shared" si="337"/>
        <v>5.8689412610634089E-5</v>
      </c>
      <c r="AD1154" s="51">
        <f t="shared" si="338"/>
        <v>1.5178160948995136</v>
      </c>
      <c r="AE1154" s="21">
        <f t="shared" si="339"/>
        <v>0.87848586420041808</v>
      </c>
      <c r="AG1154" s="21">
        <f t="shared" si="327"/>
        <v>0.73452593767742813</v>
      </c>
      <c r="AH1154" s="21">
        <f t="shared" si="328"/>
        <v>0.25342100014396357</v>
      </c>
      <c r="AJ1154" s="21">
        <f t="shared" si="340"/>
        <v>1.6095948076551649</v>
      </c>
      <c r="AK1154" s="21">
        <f t="shared" si="341"/>
        <v>0.59713628565131327</v>
      </c>
    </row>
    <row r="1155" spans="1:37" ht="17" thickBot="1" x14ac:dyDescent="0.25">
      <c r="A1155" s="16">
        <v>42811</v>
      </c>
      <c r="B1155" s="16"/>
      <c r="C1155" s="17">
        <v>2384.5</v>
      </c>
      <c r="D1155" s="19">
        <f t="shared" si="329"/>
        <v>7.3444549365220269E-4</v>
      </c>
      <c r="F1155" s="67">
        <v>1391.52</v>
      </c>
      <c r="G1155" s="19">
        <f t="shared" si="330"/>
        <v>3.960953226120667E-3</v>
      </c>
      <c r="I1155" s="30">
        <v>82.706847999999994</v>
      </c>
      <c r="J1155" s="48">
        <f t="shared" si="331"/>
        <v>6.4642214014143384E-4</v>
      </c>
      <c r="L1155" s="30">
        <v>29.548525000000001</v>
      </c>
      <c r="M1155" s="19">
        <f t="shared" si="332"/>
        <v>0</v>
      </c>
      <c r="O1155" s="30">
        <v>43.150002000000001</v>
      </c>
      <c r="P1155" s="19">
        <f t="shared" si="333"/>
        <v>5.5931484502447226E-3</v>
      </c>
      <c r="R1155" s="20">
        <f t="shared" si="323"/>
        <v>2.2664852644134363E-5</v>
      </c>
      <c r="S1155" s="20">
        <f t="shared" si="324"/>
        <v>9.7821275462944322E-5</v>
      </c>
      <c r="U1155" s="20">
        <f t="shared" si="334"/>
        <v>3.6867534144403483E-5</v>
      </c>
      <c r="V1155" s="20">
        <f t="shared" si="335"/>
        <v>8.8835537078843353E-5</v>
      </c>
      <c r="X1155" s="20">
        <f t="shared" si="325"/>
        <v>1.7224426190403003E-5</v>
      </c>
      <c r="Y1155" s="20">
        <f t="shared" si="326"/>
        <v>2.46690785796265E-5</v>
      </c>
      <c r="AA1155" s="20">
        <f t="shared" si="336"/>
        <v>3.5839470853190334E-5</v>
      </c>
      <c r="AB1155" s="50">
        <f t="shared" si="337"/>
        <v>5.7748766216804309E-5</v>
      </c>
      <c r="AD1155" s="51">
        <f t="shared" si="338"/>
        <v>1.6266390398944313</v>
      </c>
      <c r="AE1155" s="21">
        <f t="shared" si="339"/>
        <v>0.90814126741268208</v>
      </c>
      <c r="AG1155" s="21">
        <f t="shared" si="327"/>
        <v>0.75996197552427791</v>
      </c>
      <c r="AH1155" s="21">
        <f t="shared" si="328"/>
        <v>0.25218520677509865</v>
      </c>
      <c r="AJ1155" s="21">
        <f t="shared" si="340"/>
        <v>1.5812796763302825</v>
      </c>
      <c r="AK1155" s="21">
        <f t="shared" si="341"/>
        <v>0.59034975718222071</v>
      </c>
    </row>
    <row r="1156" spans="1:37" ht="17" thickBot="1" x14ac:dyDescent="0.25">
      <c r="A1156" s="16">
        <v>42810</v>
      </c>
      <c r="B1156" s="16"/>
      <c r="C1156" s="17">
        <v>2382.75</v>
      </c>
      <c r="D1156" s="19">
        <f t="shared" si="329"/>
        <v>-4.1950707918192442E-4</v>
      </c>
      <c r="F1156" s="67">
        <v>1386.03</v>
      </c>
      <c r="G1156" s="19">
        <f t="shared" si="330"/>
        <v>2.3140950080631217E-3</v>
      </c>
      <c r="I1156" s="30">
        <v>82.653419</v>
      </c>
      <c r="J1156" s="48">
        <f t="shared" si="331"/>
        <v>-5.463024927600757E-3</v>
      </c>
      <c r="L1156" s="30">
        <v>29.548525000000001</v>
      </c>
      <c r="M1156" s="19">
        <f t="shared" si="332"/>
        <v>-2.9211197192524629E-4</v>
      </c>
      <c r="O1156" s="30">
        <v>42.91</v>
      </c>
      <c r="P1156" s="19">
        <f t="shared" si="333"/>
        <v>-6.4829591683945864E-3</v>
      </c>
      <c r="R1156" s="20">
        <f t="shared" si="323"/>
        <v>2.301929891039876E-5</v>
      </c>
      <c r="S1156" s="20">
        <f t="shared" si="324"/>
        <v>9.8314689210160074E-5</v>
      </c>
      <c r="U1156" s="20">
        <f t="shared" si="334"/>
        <v>3.684179074148288E-5</v>
      </c>
      <c r="V1156" s="20">
        <f t="shared" si="335"/>
        <v>8.8837329138083748E-5</v>
      </c>
      <c r="X1156" s="20">
        <f t="shared" si="325"/>
        <v>1.7449958124784507E-5</v>
      </c>
      <c r="Y1156" s="20">
        <f t="shared" si="326"/>
        <v>2.4989741229841053E-5</v>
      </c>
      <c r="AA1156" s="20">
        <f t="shared" si="336"/>
        <v>3.7203803756821417E-5</v>
      </c>
      <c r="AB1156" s="50">
        <f t="shared" si="337"/>
        <v>5.9247125164514126E-5</v>
      </c>
      <c r="AD1156" s="51">
        <f t="shared" si="338"/>
        <v>1.600474058088708</v>
      </c>
      <c r="AE1156" s="21">
        <f t="shared" si="339"/>
        <v>0.90360178984223538</v>
      </c>
      <c r="AG1156" s="21">
        <f t="shared" si="327"/>
        <v>0.75805775808843801</v>
      </c>
      <c r="AH1156" s="21">
        <f t="shared" si="328"/>
        <v>0.25418115472472608</v>
      </c>
      <c r="AJ1156" s="21">
        <f t="shared" si="340"/>
        <v>1.6162005585676171</v>
      </c>
      <c r="AK1156" s="21">
        <f t="shared" si="341"/>
        <v>0.60262739617541694</v>
      </c>
    </row>
    <row r="1157" spans="1:37" ht="17" thickBot="1" x14ac:dyDescent="0.25">
      <c r="A1157" s="16">
        <v>42809</v>
      </c>
      <c r="B1157" s="16"/>
      <c r="C1157" s="17">
        <v>2383.75</v>
      </c>
      <c r="D1157" s="19">
        <f t="shared" si="329"/>
        <v>7.2892457215296691E-3</v>
      </c>
      <c r="F1157" s="67">
        <v>1382.83</v>
      </c>
      <c r="G1157" s="19">
        <f t="shared" si="330"/>
        <v>1.5010496337291901E-2</v>
      </c>
      <c r="I1157" s="30">
        <v>83.107437000000004</v>
      </c>
      <c r="J1157" s="48">
        <f t="shared" si="331"/>
        <v>1.632928695190583E-2</v>
      </c>
      <c r="L1157" s="30">
        <v>29.557158999999999</v>
      </c>
      <c r="M1157" s="19">
        <f t="shared" si="332"/>
        <v>3.5172313951548073E-3</v>
      </c>
      <c r="O1157" s="30">
        <v>43.189999</v>
      </c>
      <c r="P1157" s="19">
        <f t="shared" si="333"/>
        <v>-1.8855088596092751E-2</v>
      </c>
      <c r="R1157" s="20">
        <f t="shared" si="323"/>
        <v>2.351513410965402E-5</v>
      </c>
      <c r="S1157" s="20">
        <f t="shared" si="324"/>
        <v>1.0084411427868635E-4</v>
      </c>
      <c r="U1157" s="20">
        <f t="shared" si="334"/>
        <v>3.7875621093076234E-5</v>
      </c>
      <c r="V1157" s="20">
        <f t="shared" si="335"/>
        <v>9.1437650016962631E-5</v>
      </c>
      <c r="X1157" s="20">
        <f t="shared" si="325"/>
        <v>1.7751306343654145E-5</v>
      </c>
      <c r="Y1157" s="20">
        <f t="shared" si="326"/>
        <v>2.5731049423081945E-5</v>
      </c>
      <c r="AA1157" s="20">
        <f t="shared" si="336"/>
        <v>3.9768013413469862E-5</v>
      </c>
      <c r="AB1157" s="50">
        <f t="shared" si="337"/>
        <v>6.515280184406657E-5</v>
      </c>
      <c r="AD1157" s="51">
        <f t="shared" si="338"/>
        <v>1.610691264462174</v>
      </c>
      <c r="AE1157" s="21">
        <f t="shared" si="339"/>
        <v>0.90672272418667277</v>
      </c>
      <c r="AG1157" s="21">
        <f t="shared" si="327"/>
        <v>0.75488858625588007</v>
      </c>
      <c r="AH1157" s="21">
        <f t="shared" si="328"/>
        <v>0.25515668025972504</v>
      </c>
      <c r="AJ1157" s="21">
        <f t="shared" si="340"/>
        <v>1.6911667706433919</v>
      </c>
      <c r="AK1157" s="21">
        <f t="shared" si="341"/>
        <v>0.64607441207738159</v>
      </c>
    </row>
    <row r="1158" spans="1:37" ht="17" thickBot="1" x14ac:dyDescent="0.25">
      <c r="A1158" s="16">
        <v>42808</v>
      </c>
      <c r="B1158" s="16"/>
      <c r="C1158" s="17">
        <v>2366.5</v>
      </c>
      <c r="D1158" s="19">
        <f t="shared" si="329"/>
        <v>-3.5789473684210149E-3</v>
      </c>
      <c r="F1158" s="67">
        <v>1362.38</v>
      </c>
      <c r="G1158" s="19">
        <f t="shared" si="330"/>
        <v>-5.7652450594037896E-3</v>
      </c>
      <c r="I1158" s="30">
        <v>81.772155999999995</v>
      </c>
      <c r="J1158" s="48">
        <f t="shared" si="331"/>
        <v>-8.4194212445795058E-3</v>
      </c>
      <c r="L1158" s="30">
        <v>29.453564</v>
      </c>
      <c r="M1158" s="19">
        <f t="shared" si="332"/>
        <v>5.8607885389982961E-4</v>
      </c>
      <c r="O1158" s="30">
        <v>44.02</v>
      </c>
      <c r="P1158" s="19">
        <f t="shared" si="333"/>
        <v>2.5051241175131356E-3</v>
      </c>
      <c r="R1158" s="20">
        <f t="shared" si="323"/>
        <v>2.4021143201731895E-5</v>
      </c>
      <c r="S1158" s="20">
        <f t="shared" si="324"/>
        <v>1.007414274610975E-4</v>
      </c>
      <c r="U1158" s="20">
        <f t="shared" si="334"/>
        <v>3.8491618322197535E-5</v>
      </c>
      <c r="V1158" s="20">
        <f t="shared" si="335"/>
        <v>9.1550663303797633E-5</v>
      </c>
      <c r="X1158" s="20">
        <f t="shared" si="325"/>
        <v>1.8397204096025308E-5</v>
      </c>
      <c r="Y1158" s="20">
        <f t="shared" si="326"/>
        <v>2.6552300718676542E-5</v>
      </c>
      <c r="AA1158" s="20">
        <f t="shared" si="336"/>
        <v>4.2166631013583171E-5</v>
      </c>
      <c r="AB1158" s="50">
        <f t="shared" si="337"/>
        <v>6.9601900282701998E-5</v>
      </c>
      <c r="AD1158" s="51">
        <f t="shared" si="338"/>
        <v>1.6024057639114502</v>
      </c>
      <c r="AE1158" s="21">
        <f t="shared" si="339"/>
        <v>0.90876877180592874</v>
      </c>
      <c r="AG1158" s="21">
        <f t="shared" si="327"/>
        <v>0.76587545986149785</v>
      </c>
      <c r="AH1158" s="21">
        <f t="shared" si="328"/>
        <v>0.26356883546175708</v>
      </c>
      <c r="AJ1158" s="21">
        <f t="shared" si="340"/>
        <v>1.7553965129579265</v>
      </c>
      <c r="AK1158" s="21">
        <f t="shared" si="341"/>
        <v>0.69089650640080114</v>
      </c>
    </row>
    <row r="1159" spans="1:37" ht="17" thickBot="1" x14ac:dyDescent="0.25">
      <c r="A1159" s="16">
        <v>42807</v>
      </c>
      <c r="B1159" s="16"/>
      <c r="C1159" s="17">
        <v>2375</v>
      </c>
      <c r="D1159" s="19">
        <f t="shared" si="329"/>
        <v>1.3702961947927861E-3</v>
      </c>
      <c r="F1159" s="67">
        <v>1370.28</v>
      </c>
      <c r="G1159" s="19">
        <f t="shared" si="330"/>
        <v>3.6769553052165005E-3</v>
      </c>
      <c r="I1159" s="30">
        <v>82.466476</v>
      </c>
      <c r="J1159" s="48">
        <f t="shared" si="331"/>
        <v>3.574652746445528E-3</v>
      </c>
      <c r="L1159" s="30">
        <v>29.436312000000001</v>
      </c>
      <c r="M1159" s="19">
        <f t="shared" si="332"/>
        <v>-4.6699474069197278E-3</v>
      </c>
      <c r="O1159" s="30">
        <v>43.91</v>
      </c>
      <c r="P1159" s="19">
        <f t="shared" si="333"/>
        <v>-1.5250056066382744E-2</v>
      </c>
      <c r="R1159" s="20">
        <f t="shared" si="323"/>
        <v>2.3861534124576356E-5</v>
      </c>
      <c r="S1159" s="20">
        <f t="shared" si="324"/>
        <v>1.001619872342892E-4</v>
      </c>
      <c r="U1159" s="20">
        <f t="shared" si="334"/>
        <v>3.8181781339141966E-5</v>
      </c>
      <c r="V1159" s="20">
        <f t="shared" si="335"/>
        <v>9.0645318905709928E-5</v>
      </c>
      <c r="X1159" s="20">
        <f t="shared" si="325"/>
        <v>1.830333901398457E-5</v>
      </c>
      <c r="Y1159" s="20">
        <f t="shared" si="326"/>
        <v>2.651970891576193E-5</v>
      </c>
      <c r="AA1159" s="20">
        <f t="shared" si="336"/>
        <v>4.1238830434708236E-5</v>
      </c>
      <c r="AB1159" s="50">
        <f t="shared" si="337"/>
        <v>7.0346053418743313E-5</v>
      </c>
      <c r="AD1159" s="51">
        <f t="shared" si="338"/>
        <v>1.6001394185219788</v>
      </c>
      <c r="AE1159" s="21">
        <f t="shared" si="339"/>
        <v>0.90498722528019737</v>
      </c>
      <c r="AG1159" s="21">
        <f t="shared" si="327"/>
        <v>0.76706463710281381</v>
      </c>
      <c r="AH1159" s="21">
        <f t="shared" si="328"/>
        <v>0.26476819847563132</v>
      </c>
      <c r="AJ1159" s="21">
        <f t="shared" si="340"/>
        <v>1.7282556192493093</v>
      </c>
      <c r="AK1159" s="21">
        <f t="shared" si="341"/>
        <v>0.70232286080942719</v>
      </c>
    </row>
    <row r="1160" spans="1:37" ht="17" thickBot="1" x14ac:dyDescent="0.25">
      <c r="A1160" s="16">
        <v>42804</v>
      </c>
      <c r="B1160" s="16"/>
      <c r="C1160" s="17">
        <v>2371.75</v>
      </c>
      <c r="D1160" s="19">
        <f t="shared" si="329"/>
        <v>2.324352879027991E-3</v>
      </c>
      <c r="F1160" s="67">
        <v>1365.26</v>
      </c>
      <c r="G1160" s="19">
        <f t="shared" si="330"/>
        <v>3.7790783166191666E-3</v>
      </c>
      <c r="I1160" s="30">
        <v>82.172736999999998</v>
      </c>
      <c r="J1160" s="48">
        <f t="shared" si="331"/>
        <v>1.0066774166708203E-2</v>
      </c>
      <c r="L1160" s="30">
        <v>29.574422999999999</v>
      </c>
      <c r="M1160" s="19">
        <f t="shared" si="332"/>
        <v>5.5766988627496961E-3</v>
      </c>
      <c r="O1160" s="30">
        <v>44.59</v>
      </c>
      <c r="P1160" s="19">
        <f t="shared" si="333"/>
        <v>1.6180469093425964E-2</v>
      </c>
      <c r="R1160" s="20">
        <f t="shared" ref="R1160:R1223" si="342">VAR(D1160:D1249)</f>
        <v>2.3875718087398687E-5</v>
      </c>
      <c r="S1160" s="20">
        <f t="shared" ref="S1160:S1223" si="343">VAR(G1160:G1249)</f>
        <v>1.0025755134491631E-4</v>
      </c>
      <c r="U1160" s="20">
        <f t="shared" si="334"/>
        <v>3.806411371738234E-5</v>
      </c>
      <c r="V1160" s="20">
        <f t="shared" si="335"/>
        <v>9.0231557687033934E-5</v>
      </c>
      <c r="X1160" s="20">
        <f t="shared" ref="X1160:X1223" si="344">COVAR(D1160:D1249,M1160:M1249)</f>
        <v>1.8242516444248531E-5</v>
      </c>
      <c r="Y1160" s="20">
        <f t="shared" ref="Y1160:Y1223" si="345">COVAR(G1160:G1249,M1160:M1249)</f>
        <v>2.644087881598205E-5</v>
      </c>
      <c r="AA1160" s="20">
        <f t="shared" si="336"/>
        <v>4.1566079982003328E-5</v>
      </c>
      <c r="AB1160" s="50">
        <f t="shared" si="337"/>
        <v>7.1672024675412688E-5</v>
      </c>
      <c r="AD1160" s="51">
        <f t="shared" si="338"/>
        <v>1.5942604774460005</v>
      </c>
      <c r="AE1160" s="21">
        <f t="shared" si="339"/>
        <v>0.89999762089351332</v>
      </c>
      <c r="AG1160" s="21">
        <f t="shared" ref="AG1160:AG1223" si="346">X1160/R1160</f>
        <v>0.76406147775202238</v>
      </c>
      <c r="AH1160" s="21">
        <f t="shared" ref="AH1160:AH1223" si="347">Y1160/S1160</f>
        <v>0.26372954915901975</v>
      </c>
      <c r="AJ1160" s="21">
        <f t="shared" si="340"/>
        <v>1.7409352811860095</v>
      </c>
      <c r="AK1160" s="21">
        <f t="shared" si="341"/>
        <v>0.71487906610484875</v>
      </c>
    </row>
    <row r="1161" spans="1:37" ht="17" thickBot="1" x14ac:dyDescent="0.25">
      <c r="A1161" s="16">
        <v>42803</v>
      </c>
      <c r="B1161" s="16"/>
      <c r="C1161" s="17">
        <v>2366.25</v>
      </c>
      <c r="D1161" s="19">
        <f t="shared" ref="D1161:D1224" si="348">C1161/C1162 - 1</f>
        <v>9.5177664974621656E-4</v>
      </c>
      <c r="F1161" s="67">
        <v>1360.12</v>
      </c>
      <c r="G1161" s="19">
        <f t="shared" ref="G1161:G1224" si="349">F1161/F1162 - 1</f>
        <v>-4.3336944745395733E-3</v>
      </c>
      <c r="I1161" s="30">
        <v>81.353767000000005</v>
      </c>
      <c r="J1161" s="48">
        <f t="shared" ref="J1161:J1224" si="350">I1161/I1162-1</f>
        <v>-1.9736094329144804E-2</v>
      </c>
      <c r="L1161" s="30">
        <v>29.410409999999999</v>
      </c>
      <c r="M1161" s="19">
        <f t="shared" ref="M1161:M1224" si="351">L1161/L1162 - 1</f>
        <v>1.4698348449095899E-3</v>
      </c>
      <c r="O1161" s="30">
        <v>43.880001</v>
      </c>
      <c r="P1161" s="19">
        <f t="shared" ref="P1161:P1224" si="352">O1161/O1162 - 1</f>
        <v>-7.913158489712746E-3</v>
      </c>
      <c r="R1161" s="20">
        <f t="shared" si="342"/>
        <v>2.4282513646481274E-5</v>
      </c>
      <c r="S1161" s="20">
        <f t="shared" si="343"/>
        <v>1.0232996423260687E-4</v>
      </c>
      <c r="U1161" s="20">
        <f t="shared" ref="U1161:U1224" si="353">COVAR(D1161:D1250,J1161:J1250)</f>
        <v>3.8945241529925821E-5</v>
      </c>
      <c r="V1161" s="20">
        <f t="shared" ref="V1161:V1224" si="354">COVAR(G1161:G1250,J1161:J1250)</f>
        <v>9.2237400632205028E-5</v>
      </c>
      <c r="X1161" s="20">
        <f t="shared" si="344"/>
        <v>1.8665099953360647E-5</v>
      </c>
      <c r="Y1161" s="20">
        <f t="shared" si="345"/>
        <v>2.7402709946124488E-5</v>
      </c>
      <c r="AA1161" s="20">
        <f t="shared" ref="AA1161:AA1224" si="355">COVAR(D1161:D1250,P1161:P1250)</f>
        <v>3.9275343837642602E-5</v>
      </c>
      <c r="AB1161" s="50">
        <f t="shared" ref="AB1161:AB1224" si="356">COVAR(G1161:G1250,P1161:P1250)</f>
        <v>6.6559427253585671E-5</v>
      </c>
      <c r="AD1161" s="51">
        <f t="shared" ref="AD1161:AD1224" si="357">U1161/R1161</f>
        <v>1.6038389639933053</v>
      </c>
      <c r="AE1161" s="21">
        <f t="shared" ref="AE1161:AE1224" si="358">V1161/S1161</f>
        <v>0.90137235289694451</v>
      </c>
      <c r="AG1161" s="21">
        <f t="shared" si="346"/>
        <v>0.76866424230612407</v>
      </c>
      <c r="AH1161" s="21">
        <f t="shared" si="347"/>
        <v>0.26778774087944779</v>
      </c>
      <c r="AJ1161" s="21">
        <f t="shared" ref="AJ1161:AJ1224" si="359">AA1161/R1161</f>
        <v>1.6174332035569106</v>
      </c>
      <c r="AK1161" s="21">
        <f t="shared" ref="AK1161:AK1224" si="360">AB1161/S1161</f>
        <v>0.65043927018570069</v>
      </c>
    </row>
    <row r="1162" spans="1:37" ht="17" thickBot="1" x14ac:dyDescent="0.25">
      <c r="A1162" s="16">
        <v>42802</v>
      </c>
      <c r="B1162" s="16"/>
      <c r="C1162" s="17">
        <v>2364</v>
      </c>
      <c r="D1162" s="19">
        <f t="shared" si="348"/>
        <v>-1.0564124234101469E-3</v>
      </c>
      <c r="F1162" s="67">
        <v>1366.04</v>
      </c>
      <c r="G1162" s="19">
        <f t="shared" si="349"/>
        <v>-6.4296520423601233E-3</v>
      </c>
      <c r="I1162" s="30">
        <v>82.991698999999997</v>
      </c>
      <c r="J1162" s="48">
        <f t="shared" si="350"/>
        <v>-2.814547381926813E-2</v>
      </c>
      <c r="L1162" s="30">
        <v>29.367245</v>
      </c>
      <c r="M1162" s="19">
        <f t="shared" si="351"/>
        <v>-5.2631495157934305E-3</v>
      </c>
      <c r="O1162" s="30">
        <v>44.23</v>
      </c>
      <c r="P1162" s="19">
        <f t="shared" si="352"/>
        <v>8.8959854014596385E-3</v>
      </c>
      <c r="R1162" s="20">
        <f t="shared" si="342"/>
        <v>2.4384279737127741E-5</v>
      </c>
      <c r="S1162" s="20">
        <f t="shared" si="343"/>
        <v>1.0325172058843111E-4</v>
      </c>
      <c r="U1162" s="20">
        <f t="shared" si="353"/>
        <v>3.9079889251028231E-5</v>
      </c>
      <c r="V1162" s="20">
        <f t="shared" si="354"/>
        <v>9.1546709576386778E-5</v>
      </c>
      <c r="X1162" s="20">
        <f t="shared" si="344"/>
        <v>1.8479649511979205E-5</v>
      </c>
      <c r="Y1162" s="20">
        <f t="shared" si="345"/>
        <v>2.6749378044549547E-5</v>
      </c>
      <c r="AA1162" s="20">
        <f t="shared" si="355"/>
        <v>3.9620723370816125E-5</v>
      </c>
      <c r="AB1162" s="50">
        <f t="shared" si="356"/>
        <v>6.7320618196675206E-5</v>
      </c>
      <c r="AD1162" s="51">
        <f t="shared" si="357"/>
        <v>1.6026673607883859</v>
      </c>
      <c r="AE1162" s="21">
        <f t="shared" si="358"/>
        <v>0.88663616504076137</v>
      </c>
      <c r="AG1162" s="21">
        <f t="shared" si="346"/>
        <v>0.75785094787285889</v>
      </c>
      <c r="AH1162" s="21">
        <f t="shared" si="347"/>
        <v>0.2590695621545574</v>
      </c>
      <c r="AJ1162" s="21">
        <f t="shared" si="359"/>
        <v>1.6248469833000327</v>
      </c>
      <c r="AK1162" s="21">
        <f t="shared" si="360"/>
        <v>0.65200480740674627</v>
      </c>
    </row>
    <row r="1163" spans="1:37" ht="17" thickBot="1" x14ac:dyDescent="0.25">
      <c r="A1163" s="16">
        <v>42801</v>
      </c>
      <c r="B1163" s="16"/>
      <c r="C1163" s="17">
        <v>2366.5</v>
      </c>
      <c r="D1163" s="19">
        <f t="shared" si="348"/>
        <v>-3.7886760681962173E-3</v>
      </c>
      <c r="F1163" s="67">
        <v>1374.88</v>
      </c>
      <c r="G1163" s="19">
        <f t="shared" si="349"/>
        <v>-6.7690084883510471E-3</v>
      </c>
      <c r="I1163" s="30">
        <v>85.395187000000007</v>
      </c>
      <c r="J1163" s="48">
        <f t="shared" si="350"/>
        <v>2.8223053497338224E-3</v>
      </c>
      <c r="L1163" s="30">
        <v>29.522627</v>
      </c>
      <c r="M1163" s="19">
        <f t="shared" si="351"/>
        <v>2.923697426555627E-4</v>
      </c>
      <c r="O1163" s="30">
        <v>43.84</v>
      </c>
      <c r="P1163" s="19">
        <f t="shared" si="352"/>
        <v>-2.317292729115572E-2</v>
      </c>
      <c r="R1163" s="20">
        <f t="shared" si="342"/>
        <v>2.4513921303424396E-5</v>
      </c>
      <c r="S1163" s="20">
        <f t="shared" si="343"/>
        <v>1.0364756314782411E-4</v>
      </c>
      <c r="U1163" s="20">
        <f t="shared" si="353"/>
        <v>3.9214759840424834E-5</v>
      </c>
      <c r="V1163" s="20">
        <f t="shared" si="354"/>
        <v>9.1056240957339182E-5</v>
      </c>
      <c r="X1163" s="20">
        <f t="shared" si="344"/>
        <v>1.855830724049937E-5</v>
      </c>
      <c r="Y1163" s="20">
        <f t="shared" si="345"/>
        <v>2.6754863132853712E-5</v>
      </c>
      <c r="AA1163" s="20">
        <f t="shared" si="355"/>
        <v>4.0666201128530599E-5</v>
      </c>
      <c r="AB1163" s="50">
        <f t="shared" si="356"/>
        <v>7.0092619492633589E-5</v>
      </c>
      <c r="AD1163" s="51">
        <f t="shared" si="357"/>
        <v>1.5996934702954622</v>
      </c>
      <c r="AE1163" s="21">
        <f t="shared" si="358"/>
        <v>0.87851791389897949</v>
      </c>
      <c r="AG1163" s="21">
        <f t="shared" si="346"/>
        <v>0.75705175890839316</v>
      </c>
      <c r="AH1163" s="21">
        <f t="shared" si="347"/>
        <v>0.25813306478508735</v>
      </c>
      <c r="AJ1163" s="21">
        <f t="shared" si="359"/>
        <v>1.658902328402672</v>
      </c>
      <c r="AK1163" s="21">
        <f t="shared" si="360"/>
        <v>0.67625921308604398</v>
      </c>
    </row>
    <row r="1164" spans="1:37" ht="17" thickBot="1" x14ac:dyDescent="0.25">
      <c r="A1164" s="16">
        <v>42800</v>
      </c>
      <c r="B1164" s="16"/>
      <c r="C1164" s="17">
        <v>2375.5</v>
      </c>
      <c r="D1164" s="19">
        <f t="shared" si="348"/>
        <v>-2.414698162729656E-3</v>
      </c>
      <c r="F1164" s="67">
        <v>1384.25</v>
      </c>
      <c r="G1164" s="19">
        <f t="shared" si="349"/>
        <v>-7.0868570362879746E-3</v>
      </c>
      <c r="I1164" s="30">
        <v>85.154854</v>
      </c>
      <c r="J1164" s="48">
        <f t="shared" si="350"/>
        <v>5.6770332614830554E-3</v>
      </c>
      <c r="L1164" s="30">
        <v>29.513998000000001</v>
      </c>
      <c r="M1164" s="19">
        <f t="shared" si="351"/>
        <v>-2.9162185718335509E-3</v>
      </c>
      <c r="O1164" s="30">
        <v>44.880001</v>
      </c>
      <c r="P1164" s="19">
        <f t="shared" si="352"/>
        <v>-2.8150692940666966E-2</v>
      </c>
      <c r="R1164" s="20">
        <f t="shared" si="342"/>
        <v>2.4361459063530776E-5</v>
      </c>
      <c r="S1164" s="20">
        <f t="shared" si="343"/>
        <v>1.0323308809454585E-4</v>
      </c>
      <c r="U1164" s="20">
        <f t="shared" si="353"/>
        <v>3.909893174081338E-5</v>
      </c>
      <c r="V1164" s="20">
        <f t="shared" si="354"/>
        <v>9.0864109125005449E-5</v>
      </c>
      <c r="X1164" s="20">
        <f t="shared" si="344"/>
        <v>1.8815236985893246E-5</v>
      </c>
      <c r="Y1164" s="20">
        <f t="shared" si="345"/>
        <v>2.718060847180463E-5</v>
      </c>
      <c r="AA1164" s="20">
        <f t="shared" si="355"/>
        <v>3.9653696147400787E-5</v>
      </c>
      <c r="AB1164" s="50">
        <f t="shared" si="356"/>
        <v>6.8421046450054145E-5</v>
      </c>
      <c r="AD1164" s="51">
        <f t="shared" si="357"/>
        <v>1.6049503290771558</v>
      </c>
      <c r="AE1164" s="21">
        <f t="shared" si="358"/>
        <v>0.88018396816520406</v>
      </c>
      <c r="AG1164" s="21">
        <f t="shared" si="346"/>
        <v>0.77233621093162474</v>
      </c>
      <c r="AH1164" s="21">
        <f t="shared" si="347"/>
        <v>0.26329357160091266</v>
      </c>
      <c r="AJ1164" s="21">
        <f t="shared" si="359"/>
        <v>1.6277225450245123</v>
      </c>
      <c r="AK1164" s="21">
        <f t="shared" si="360"/>
        <v>0.66278213422610044</v>
      </c>
    </row>
    <row r="1165" spans="1:37" ht="17" thickBot="1" x14ac:dyDescent="0.25">
      <c r="A1165" s="16">
        <v>42797</v>
      </c>
      <c r="B1165" s="16"/>
      <c r="C1165" s="17">
        <v>2381.25</v>
      </c>
      <c r="D1165" s="19">
        <f t="shared" si="348"/>
        <v>-3.1486146095716094E-4</v>
      </c>
      <c r="F1165" s="67">
        <v>1394.13</v>
      </c>
      <c r="G1165" s="19">
        <f t="shared" si="349"/>
        <v>-1.1034126978439751E-3</v>
      </c>
      <c r="I1165" s="30">
        <v>84.674155999999996</v>
      </c>
      <c r="J1165" s="48">
        <f t="shared" si="350"/>
        <v>8.0542282031323964E-3</v>
      </c>
      <c r="L1165" s="30">
        <v>29.600318999999999</v>
      </c>
      <c r="M1165" s="19">
        <f t="shared" si="351"/>
        <v>-2.9078061439216096E-3</v>
      </c>
      <c r="O1165" s="30">
        <v>46.18</v>
      </c>
      <c r="P1165" s="19">
        <f t="shared" si="352"/>
        <v>-7.5220074687729621E-3</v>
      </c>
      <c r="R1165" s="20">
        <f t="shared" si="342"/>
        <v>2.4271445576790283E-5</v>
      </c>
      <c r="S1165" s="20">
        <f t="shared" si="343"/>
        <v>1.024976364705135E-4</v>
      </c>
      <c r="U1165" s="20">
        <f t="shared" si="353"/>
        <v>3.9394805786970652E-5</v>
      </c>
      <c r="V1165" s="20">
        <f t="shared" si="354"/>
        <v>9.1435183327077783E-5</v>
      </c>
      <c r="X1165" s="20">
        <f t="shared" si="344"/>
        <v>1.8682714468350373E-5</v>
      </c>
      <c r="Y1165" s="20">
        <f t="shared" si="345"/>
        <v>2.6814581484912204E-5</v>
      </c>
      <c r="AA1165" s="20">
        <f t="shared" si="355"/>
        <v>3.8953994970202045E-5</v>
      </c>
      <c r="AB1165" s="50">
        <f t="shared" si="356"/>
        <v>6.6265590313013752E-5</v>
      </c>
      <c r="AD1165" s="51">
        <f t="shared" si="357"/>
        <v>1.6230926856965691</v>
      </c>
      <c r="AE1165" s="21">
        <f t="shared" si="358"/>
        <v>0.89207113915628522</v>
      </c>
      <c r="AG1165" s="21">
        <f t="shared" si="346"/>
        <v>0.76974049235105435</v>
      </c>
      <c r="AH1165" s="21">
        <f t="shared" si="347"/>
        <v>0.26161170548187435</v>
      </c>
      <c r="AJ1165" s="21">
        <f t="shared" si="359"/>
        <v>1.6049309814266703</v>
      </c>
      <c r="AK1165" s="21">
        <f t="shared" si="360"/>
        <v>0.64650847175463422</v>
      </c>
    </row>
    <row r="1166" spans="1:37" ht="17" thickBot="1" x14ac:dyDescent="0.25">
      <c r="A1166" s="16">
        <v>42796</v>
      </c>
      <c r="B1166" s="16"/>
      <c r="C1166" s="17">
        <v>2382</v>
      </c>
      <c r="D1166" s="19">
        <f t="shared" si="348"/>
        <v>-4.8046793398788257E-3</v>
      </c>
      <c r="F1166" s="67">
        <v>1395.67</v>
      </c>
      <c r="G1166" s="19">
        <f t="shared" si="349"/>
        <v>-1.2711864406779627E-2</v>
      </c>
      <c r="I1166" s="30">
        <v>83.997619999999998</v>
      </c>
      <c r="J1166" s="48">
        <f t="shared" si="350"/>
        <v>-4.2807859576937113E-2</v>
      </c>
      <c r="L1166" s="30">
        <v>29.686641999999999</v>
      </c>
      <c r="M1166" s="19">
        <f t="shared" si="351"/>
        <v>-1.4517755129423993E-3</v>
      </c>
      <c r="O1166" s="30">
        <v>46.529998999999997</v>
      </c>
      <c r="P1166" s="19">
        <f t="shared" si="352"/>
        <v>-6.4062136918124901E-3</v>
      </c>
      <c r="R1166" s="20">
        <f t="shared" si="342"/>
        <v>2.4276961028371672E-5</v>
      </c>
      <c r="S1166" s="20">
        <f t="shared" si="343"/>
        <v>1.0258718851003554E-4</v>
      </c>
      <c r="U1166" s="20">
        <f t="shared" si="353"/>
        <v>3.966217033759652E-5</v>
      </c>
      <c r="V1166" s="20">
        <f t="shared" si="354"/>
        <v>9.1981595323015994E-5</v>
      </c>
      <c r="X1166" s="20">
        <f t="shared" si="344"/>
        <v>1.8752936488662096E-5</v>
      </c>
      <c r="Y1166" s="20">
        <f t="shared" si="345"/>
        <v>2.7019137264564549E-5</v>
      </c>
      <c r="AA1166" s="20">
        <f t="shared" si="355"/>
        <v>3.8661802118816607E-5</v>
      </c>
      <c r="AB1166" s="50">
        <f t="shared" si="356"/>
        <v>6.5674703362755417E-5</v>
      </c>
      <c r="AD1166" s="51">
        <f t="shared" si="357"/>
        <v>1.6337370353416423</v>
      </c>
      <c r="AE1166" s="21">
        <f t="shared" si="358"/>
        <v>0.89661873630563471</v>
      </c>
      <c r="AG1166" s="21">
        <f t="shared" si="346"/>
        <v>0.7724581535038989</v>
      </c>
      <c r="AH1166" s="21">
        <f t="shared" si="347"/>
        <v>0.2633773052657683</v>
      </c>
      <c r="AJ1166" s="21">
        <f t="shared" si="359"/>
        <v>1.5925305508228091</v>
      </c>
      <c r="AK1166" s="21">
        <f t="shared" si="360"/>
        <v>0.64018426000953155</v>
      </c>
    </row>
    <row r="1167" spans="1:37" ht="17" thickBot="1" x14ac:dyDescent="0.25">
      <c r="A1167" s="16">
        <v>42795</v>
      </c>
      <c r="B1167" s="16"/>
      <c r="C1167" s="17">
        <v>2393.5</v>
      </c>
      <c r="D1167" s="19">
        <f t="shared" si="348"/>
        <v>1.3014495820548033E-2</v>
      </c>
      <c r="F1167" s="67">
        <v>1413.64</v>
      </c>
      <c r="G1167" s="19">
        <f t="shared" si="349"/>
        <v>1.9442120748838887E-2</v>
      </c>
      <c r="I1167" s="30">
        <v>87.754188999999997</v>
      </c>
      <c r="J1167" s="48">
        <f t="shared" si="350"/>
        <v>1.9863647891956271E-2</v>
      </c>
      <c r="L1167" s="30">
        <v>29.729803</v>
      </c>
      <c r="M1167" s="19">
        <f t="shared" si="351"/>
        <v>7.6066844114621723E-3</v>
      </c>
      <c r="O1167" s="30">
        <v>46.830002</v>
      </c>
      <c r="P1167" s="19">
        <f t="shared" si="352"/>
        <v>8.5490487593720133E-4</v>
      </c>
      <c r="R1167" s="20">
        <f t="shared" si="342"/>
        <v>2.3891567024745546E-5</v>
      </c>
      <c r="S1167" s="20">
        <f t="shared" si="343"/>
        <v>1.003664000365929E-4</v>
      </c>
      <c r="U1167" s="20">
        <f t="shared" si="353"/>
        <v>3.6818823640635497E-5</v>
      </c>
      <c r="V1167" s="20">
        <f t="shared" si="354"/>
        <v>8.5181868587694726E-5</v>
      </c>
      <c r="X1167" s="20">
        <f t="shared" si="344"/>
        <v>1.8475256475136642E-5</v>
      </c>
      <c r="Y1167" s="20">
        <f t="shared" si="345"/>
        <v>2.6408132523017213E-5</v>
      </c>
      <c r="AA1167" s="20">
        <f t="shared" si="355"/>
        <v>3.7815897478126223E-5</v>
      </c>
      <c r="AB1167" s="50">
        <f t="shared" si="356"/>
        <v>6.3891767008400751E-5</v>
      </c>
      <c r="AD1167" s="51">
        <f t="shared" si="357"/>
        <v>1.5410803151798551</v>
      </c>
      <c r="AE1167" s="21">
        <f t="shared" si="358"/>
        <v>0.84870901573273527</v>
      </c>
      <c r="AG1167" s="21">
        <f t="shared" si="346"/>
        <v>0.77329613649874906</v>
      </c>
      <c r="AH1167" s="21">
        <f t="shared" si="347"/>
        <v>0.26311726348049735</v>
      </c>
      <c r="AJ1167" s="21">
        <f t="shared" si="359"/>
        <v>1.582813611135621</v>
      </c>
      <c r="AK1167" s="21">
        <f t="shared" si="360"/>
        <v>0.63658522159912334</v>
      </c>
    </row>
    <row r="1168" spans="1:37" ht="17" thickBot="1" x14ac:dyDescent="0.25">
      <c r="A1168" s="16">
        <v>42794</v>
      </c>
      <c r="B1168" s="16"/>
      <c r="C1168" s="17">
        <v>2362.75</v>
      </c>
      <c r="D1168" s="19">
        <f t="shared" si="348"/>
        <v>-2.3223899503852508E-3</v>
      </c>
      <c r="F1168" s="67">
        <v>1386.68</v>
      </c>
      <c r="G1168" s="19">
        <f t="shared" si="349"/>
        <v>-1.5121060818057197E-2</v>
      </c>
      <c r="I1168" s="30">
        <v>86.045021000000006</v>
      </c>
      <c r="J1168" s="48">
        <f t="shared" si="350"/>
        <v>-8.0051183211130583E-3</v>
      </c>
      <c r="L1168" s="30">
        <v>29.505365000000001</v>
      </c>
      <c r="M1168" s="19">
        <f t="shared" si="351"/>
        <v>-2.3350582359628058E-3</v>
      </c>
      <c r="O1168" s="30">
        <v>46.790000999999997</v>
      </c>
      <c r="P1168" s="19">
        <f t="shared" si="352"/>
        <v>-3.5058794181942909E-2</v>
      </c>
      <c r="R1168" s="20">
        <f t="shared" si="342"/>
        <v>2.2436745423446513E-5</v>
      </c>
      <c r="S1168" s="20">
        <f t="shared" si="343"/>
        <v>9.7010146980727741E-5</v>
      </c>
      <c r="U1168" s="20">
        <f t="shared" si="353"/>
        <v>3.4345504388143249E-5</v>
      </c>
      <c r="V1168" s="20">
        <f t="shared" si="354"/>
        <v>8.1445181803856451E-5</v>
      </c>
      <c r="X1168" s="20">
        <f t="shared" si="344"/>
        <v>1.7869997167010254E-5</v>
      </c>
      <c r="Y1168" s="20">
        <f t="shared" si="345"/>
        <v>2.5476425292159648E-5</v>
      </c>
      <c r="AA1168" s="20">
        <f t="shared" si="355"/>
        <v>3.7942070658549578E-5</v>
      </c>
      <c r="AB1168" s="50">
        <f t="shared" si="356"/>
        <v>6.4069761380959961E-5</v>
      </c>
      <c r="AD1168" s="51">
        <f t="shared" si="357"/>
        <v>1.5307703385648803</v>
      </c>
      <c r="AE1168" s="21">
        <f t="shared" si="358"/>
        <v>0.8395532254995608</v>
      </c>
      <c r="AG1168" s="21">
        <f t="shared" si="346"/>
        <v>0.79646119924042169</v>
      </c>
      <c r="AH1168" s="21">
        <f t="shared" si="347"/>
        <v>0.2626160879564573</v>
      </c>
      <c r="AJ1168" s="21">
        <f t="shared" si="359"/>
        <v>1.6910683765614205</v>
      </c>
      <c r="AK1168" s="21">
        <f t="shared" si="360"/>
        <v>0.66044391617804898</v>
      </c>
    </row>
    <row r="1169" spans="1:37" ht="17" thickBot="1" x14ac:dyDescent="0.25">
      <c r="A1169" s="16">
        <v>42793</v>
      </c>
      <c r="B1169" s="16"/>
      <c r="C1169" s="17">
        <v>2368.25</v>
      </c>
      <c r="D1169" s="19">
        <f t="shared" si="348"/>
        <v>1.3742071881606144E-3</v>
      </c>
      <c r="F1169" s="67">
        <v>1407.97</v>
      </c>
      <c r="G1169" s="19">
        <f t="shared" si="349"/>
        <v>9.6448957347330389E-3</v>
      </c>
      <c r="I1169" s="30">
        <v>86.739379999999997</v>
      </c>
      <c r="J1169" s="48">
        <f t="shared" si="350"/>
        <v>2.0528055627435871E-2</v>
      </c>
      <c r="L1169" s="30">
        <v>29.574422999999999</v>
      </c>
      <c r="M1169" s="19">
        <f t="shared" si="351"/>
        <v>-1.7485184156942335E-3</v>
      </c>
      <c r="O1169" s="30">
        <v>48.490001999999997</v>
      </c>
      <c r="P1169" s="19">
        <f t="shared" si="352"/>
        <v>-2.5326592964824202E-2</v>
      </c>
      <c r="R1169" s="20">
        <f t="shared" si="342"/>
        <v>2.2403937235206174E-5</v>
      </c>
      <c r="S1169" s="20">
        <f t="shared" si="343"/>
        <v>9.3993552901419872E-5</v>
      </c>
      <c r="U1169" s="20">
        <f t="shared" si="353"/>
        <v>3.4173346458888366E-5</v>
      </c>
      <c r="V1169" s="20">
        <f t="shared" si="354"/>
        <v>7.9911149598732654E-5</v>
      </c>
      <c r="X1169" s="20">
        <f t="shared" si="344"/>
        <v>1.7725613801227625E-5</v>
      </c>
      <c r="Y1169" s="20">
        <f t="shared" si="345"/>
        <v>2.4764951302964078E-5</v>
      </c>
      <c r="AA1169" s="20">
        <f t="shared" si="355"/>
        <v>3.6387453841615177E-5</v>
      </c>
      <c r="AB1169" s="50">
        <f t="shared" si="356"/>
        <v>5.7214251895469813E-5</v>
      </c>
      <c r="AD1169" s="51">
        <f t="shared" si="357"/>
        <v>1.5253277180757057</v>
      </c>
      <c r="AE1169" s="21">
        <f t="shared" si="358"/>
        <v>0.85017692311879312</v>
      </c>
      <c r="AG1169" s="21">
        <f t="shared" si="346"/>
        <v>0.79118297891734402</v>
      </c>
      <c r="AH1169" s="21">
        <f t="shared" si="347"/>
        <v>0.26347499949211917</v>
      </c>
      <c r="AJ1169" s="21">
        <f t="shared" si="359"/>
        <v>1.6241544269475507</v>
      </c>
      <c r="AK1169" s="21">
        <f t="shared" si="360"/>
        <v>0.6087040028742815</v>
      </c>
    </row>
    <row r="1170" spans="1:37" ht="17" thickBot="1" x14ac:dyDescent="0.25">
      <c r="A1170" s="16">
        <v>42790</v>
      </c>
      <c r="B1170" s="16"/>
      <c r="C1170" s="17">
        <v>2365</v>
      </c>
      <c r="D1170" s="19">
        <f t="shared" si="348"/>
        <v>9.5228018199122744E-4</v>
      </c>
      <c r="F1170" s="67">
        <v>1394.52</v>
      </c>
      <c r="G1170" s="19">
        <f t="shared" si="349"/>
        <v>-7.1704120118698533E-5</v>
      </c>
      <c r="I1170" s="30">
        <v>84.994606000000005</v>
      </c>
      <c r="J1170" s="48">
        <f t="shared" si="350"/>
        <v>-7.3265053333748664E-4</v>
      </c>
      <c r="L1170" s="30">
        <v>29.626225000000002</v>
      </c>
      <c r="M1170" s="19">
        <f t="shared" si="351"/>
        <v>8.2259326427427393E-3</v>
      </c>
      <c r="O1170" s="30">
        <v>49.75</v>
      </c>
      <c r="P1170" s="19">
        <f t="shared" si="352"/>
        <v>3.6312285656647791E-3</v>
      </c>
      <c r="R1170" s="20">
        <f t="shared" si="342"/>
        <v>2.2411658030227685E-5</v>
      </c>
      <c r="S1170" s="20">
        <f t="shared" si="343"/>
        <v>9.3489907107686355E-5</v>
      </c>
      <c r="U1170" s="20">
        <f t="shared" si="353"/>
        <v>3.4073649275545739E-5</v>
      </c>
      <c r="V1170" s="20">
        <f t="shared" si="354"/>
        <v>7.7885063546593745E-5</v>
      </c>
      <c r="X1170" s="20">
        <f t="shared" si="344"/>
        <v>1.7743596211995057E-5</v>
      </c>
      <c r="Y1170" s="20">
        <f t="shared" si="345"/>
        <v>2.5119212585301675E-5</v>
      </c>
      <c r="AA1170" s="20">
        <f t="shared" si="355"/>
        <v>3.6615532189799236E-5</v>
      </c>
      <c r="AB1170" s="50">
        <f t="shared" si="356"/>
        <v>6.0482878869054648E-5</v>
      </c>
      <c r="AD1170" s="51">
        <f t="shared" si="357"/>
        <v>1.5203537921910537</v>
      </c>
      <c r="AE1170" s="21">
        <f t="shared" si="358"/>
        <v>0.8330852597476841</v>
      </c>
      <c r="AG1170" s="21">
        <f t="shared" si="346"/>
        <v>0.79171278573247073</v>
      </c>
      <c r="AH1170" s="21">
        <f t="shared" si="347"/>
        <v>0.26868368321692854</v>
      </c>
      <c r="AJ1170" s="21">
        <f t="shared" si="359"/>
        <v>1.6337716799182862</v>
      </c>
      <c r="AK1170" s="21">
        <f t="shared" si="360"/>
        <v>0.64694554460715681</v>
      </c>
    </row>
    <row r="1171" spans="1:37" ht="17" thickBot="1" x14ac:dyDescent="0.25">
      <c r="A1171" s="16">
        <v>42789</v>
      </c>
      <c r="B1171" s="16"/>
      <c r="C1171" s="17">
        <v>2362.75</v>
      </c>
      <c r="D1171" s="19">
        <f t="shared" si="348"/>
        <v>7.4121135112248382E-4</v>
      </c>
      <c r="F1171" s="67">
        <v>1394.62</v>
      </c>
      <c r="G1171" s="19">
        <f t="shared" si="349"/>
        <v>-6.5818528913139662E-3</v>
      </c>
      <c r="I1171" s="30">
        <v>85.056922999999998</v>
      </c>
      <c r="J1171" s="48">
        <f t="shared" si="350"/>
        <v>-2.6985852324649895E-2</v>
      </c>
      <c r="L1171" s="30">
        <v>29.384509999999999</v>
      </c>
      <c r="M1171" s="19">
        <f t="shared" si="351"/>
        <v>-1.466816525600545E-3</v>
      </c>
      <c r="O1171" s="30">
        <v>49.57</v>
      </c>
      <c r="P1171" s="19">
        <f t="shared" si="352"/>
        <v>9.7779588510897852E-3</v>
      </c>
      <c r="R1171" s="20">
        <f t="shared" si="342"/>
        <v>2.2559826840774243E-5</v>
      </c>
      <c r="S1171" s="20">
        <f t="shared" si="343"/>
        <v>9.4790082299702445E-5</v>
      </c>
      <c r="U1171" s="20">
        <f t="shared" si="353"/>
        <v>3.4402385676712165E-5</v>
      </c>
      <c r="V1171" s="20">
        <f t="shared" si="354"/>
        <v>7.8846811236589118E-5</v>
      </c>
      <c r="X1171" s="20">
        <f t="shared" si="344"/>
        <v>1.8047226671858473E-5</v>
      </c>
      <c r="Y1171" s="20">
        <f t="shared" si="345"/>
        <v>2.6095923606628481E-5</v>
      </c>
      <c r="AA1171" s="20">
        <f t="shared" si="355"/>
        <v>3.7773197296780508E-5</v>
      </c>
      <c r="AB1171" s="50">
        <f t="shared" si="356"/>
        <v>6.3970085360334238E-5</v>
      </c>
      <c r="AD1171" s="51">
        <f t="shared" si="357"/>
        <v>1.5249401477911118</v>
      </c>
      <c r="AE1171" s="21">
        <f t="shared" si="358"/>
        <v>0.8318044390687972</v>
      </c>
      <c r="AG1171" s="21">
        <f t="shared" si="346"/>
        <v>0.79997186145242161</v>
      </c>
      <c r="AH1171" s="21">
        <f t="shared" si="347"/>
        <v>0.27530225708761091</v>
      </c>
      <c r="AJ1171" s="21">
        <f t="shared" si="359"/>
        <v>1.6743567033284972</v>
      </c>
      <c r="AK1171" s="21">
        <f t="shared" si="360"/>
        <v>0.67486053190751416</v>
      </c>
    </row>
    <row r="1172" spans="1:37" ht="17" thickBot="1" x14ac:dyDescent="0.25">
      <c r="A1172" s="16">
        <v>42788</v>
      </c>
      <c r="B1172" s="16"/>
      <c r="C1172" s="17">
        <v>2361</v>
      </c>
      <c r="D1172" s="19">
        <f t="shared" si="348"/>
        <v>4.2372881355934311E-4</v>
      </c>
      <c r="F1172" s="67">
        <v>1403.86</v>
      </c>
      <c r="G1172" s="19">
        <f t="shared" si="349"/>
        <v>-4.5946367542578637E-3</v>
      </c>
      <c r="I1172" s="30">
        <v>87.415915999999996</v>
      </c>
      <c r="J1172" s="48">
        <f t="shared" si="350"/>
        <v>1.0196402999607113E-3</v>
      </c>
      <c r="L1172" s="30">
        <v>29.427675000000001</v>
      </c>
      <c r="M1172" s="19">
        <f t="shared" si="351"/>
        <v>-1.1721117439670303E-3</v>
      </c>
      <c r="O1172" s="30">
        <v>49.09</v>
      </c>
      <c r="P1172" s="19">
        <f t="shared" si="352"/>
        <v>-2.2357926374838577E-3</v>
      </c>
      <c r="R1172" s="20">
        <f t="shared" si="342"/>
        <v>2.2631049236852785E-5</v>
      </c>
      <c r="S1172" s="20">
        <f t="shared" si="343"/>
        <v>9.4092885712699086E-5</v>
      </c>
      <c r="U1172" s="20">
        <f t="shared" si="353"/>
        <v>3.4279600338153255E-5</v>
      </c>
      <c r="V1172" s="20">
        <f t="shared" si="354"/>
        <v>7.6298805099801761E-5</v>
      </c>
      <c r="X1172" s="20">
        <f t="shared" si="344"/>
        <v>1.8710604939064803E-5</v>
      </c>
      <c r="Y1172" s="20">
        <f t="shared" si="345"/>
        <v>2.6329793546315699E-5</v>
      </c>
      <c r="AA1172" s="20">
        <f t="shared" si="355"/>
        <v>3.7937873926653212E-5</v>
      </c>
      <c r="AB1172" s="50">
        <f t="shared" si="356"/>
        <v>6.4869887788837255E-5</v>
      </c>
      <c r="AD1172" s="51">
        <f t="shared" si="357"/>
        <v>1.5147154680893793</v>
      </c>
      <c r="AE1172" s="21">
        <f t="shared" si="358"/>
        <v>0.81088814018065791</v>
      </c>
      <c r="AG1172" s="21">
        <f t="shared" si="346"/>
        <v>0.82676701125267027</v>
      </c>
      <c r="AH1172" s="21">
        <f t="shared" si="347"/>
        <v>0.27982767609774928</v>
      </c>
      <c r="AJ1172" s="21">
        <f t="shared" si="359"/>
        <v>1.6763638985361109</v>
      </c>
      <c r="AK1172" s="21">
        <f t="shared" si="360"/>
        <v>0.68942393781937328</v>
      </c>
    </row>
    <row r="1173" spans="1:37" ht="17" thickBot="1" x14ac:dyDescent="0.25">
      <c r="A1173" s="16">
        <v>42787</v>
      </c>
      <c r="B1173" s="16"/>
      <c r="C1173" s="17">
        <v>2360</v>
      </c>
      <c r="D1173" s="19">
        <f t="shared" si="348"/>
        <v>5.110732538330387E-3</v>
      </c>
      <c r="F1173" s="67">
        <v>1410.34</v>
      </c>
      <c r="G1173" s="19">
        <f t="shared" si="349"/>
        <v>7.4864629320074982E-3</v>
      </c>
      <c r="I1173" s="30">
        <v>87.326874000000004</v>
      </c>
      <c r="J1173" s="48">
        <f t="shared" si="350"/>
        <v>-7.5874716303387935E-3</v>
      </c>
      <c r="L1173" s="30">
        <v>29.462208</v>
      </c>
      <c r="M1173" s="19">
        <f t="shared" si="351"/>
        <v>1.1559063068487196E-2</v>
      </c>
      <c r="O1173" s="30">
        <v>49.200001</v>
      </c>
      <c r="P1173" s="19">
        <f t="shared" si="352"/>
        <v>4.4916496529197047E-3</v>
      </c>
      <c r="R1173" s="20">
        <f t="shared" si="342"/>
        <v>2.3128718825435047E-5</v>
      </c>
      <c r="S1173" s="20">
        <f t="shared" si="343"/>
        <v>9.4533177387354938E-5</v>
      </c>
      <c r="U1173" s="20">
        <f t="shared" si="353"/>
        <v>3.5227732392000948E-5</v>
      </c>
      <c r="V1173" s="20">
        <f t="shared" si="354"/>
        <v>7.7511377847612665E-5</v>
      </c>
      <c r="X1173" s="20">
        <f t="shared" si="344"/>
        <v>1.9791907475759753E-5</v>
      </c>
      <c r="Y1173" s="20">
        <f t="shared" si="345"/>
        <v>2.7611630031482311E-5</v>
      </c>
      <c r="AA1173" s="20">
        <f t="shared" si="355"/>
        <v>3.9363866349399632E-5</v>
      </c>
      <c r="AB1173" s="50">
        <f t="shared" si="356"/>
        <v>6.6571876377796691E-5</v>
      </c>
      <c r="AD1173" s="51">
        <f t="shared" si="357"/>
        <v>1.5231164621734434</v>
      </c>
      <c r="AE1173" s="21">
        <f t="shared" si="358"/>
        <v>0.8199383538120748</v>
      </c>
      <c r="AG1173" s="21">
        <f t="shared" si="346"/>
        <v>0.8557286560116012</v>
      </c>
      <c r="AH1173" s="21">
        <f t="shared" si="347"/>
        <v>0.29208401531181083</v>
      </c>
      <c r="AJ1173" s="21">
        <f t="shared" si="359"/>
        <v>1.7019475504242161</v>
      </c>
      <c r="AK1173" s="21">
        <f t="shared" si="360"/>
        <v>0.70421706132879391</v>
      </c>
    </row>
    <row r="1174" spans="1:37" ht="17" thickBot="1" x14ac:dyDescent="0.25">
      <c r="A1174" s="16">
        <v>42783</v>
      </c>
      <c r="B1174" s="16"/>
      <c r="C1174" s="17">
        <v>2348</v>
      </c>
      <c r="D1174" s="19">
        <f t="shared" si="348"/>
        <v>1.0658708164570374E-3</v>
      </c>
      <c r="F1174" s="67">
        <v>1399.86</v>
      </c>
      <c r="G1174" s="19">
        <f t="shared" si="349"/>
        <v>5.2175280352773079E-4</v>
      </c>
      <c r="I1174" s="30">
        <v>87.994529999999997</v>
      </c>
      <c r="J1174" s="48">
        <f t="shared" si="350"/>
        <v>6.0045628572718002E-3</v>
      </c>
      <c r="L1174" s="30">
        <v>29.125544000000001</v>
      </c>
      <c r="M1174" s="19">
        <f t="shared" si="351"/>
        <v>4.1668439368729437E-3</v>
      </c>
      <c r="O1174" s="30">
        <v>48.98</v>
      </c>
      <c r="P1174" s="19">
        <f t="shared" si="352"/>
        <v>-8.1599347205230099E-4</v>
      </c>
      <c r="R1174" s="20">
        <f t="shared" si="342"/>
        <v>2.3298391866006234E-5</v>
      </c>
      <c r="S1174" s="20">
        <f t="shared" si="343"/>
        <v>9.5069383165874091E-5</v>
      </c>
      <c r="U1174" s="20">
        <f t="shared" si="353"/>
        <v>3.6303989722928173E-5</v>
      </c>
      <c r="V1174" s="20">
        <f t="shared" si="354"/>
        <v>7.9201791312310168E-5</v>
      </c>
      <c r="X1174" s="20">
        <f t="shared" si="344"/>
        <v>1.9391444714542966E-5</v>
      </c>
      <c r="Y1174" s="20">
        <f t="shared" si="345"/>
        <v>2.7031447658049785E-5</v>
      </c>
      <c r="AA1174" s="20">
        <f t="shared" si="355"/>
        <v>3.954692404297805E-5</v>
      </c>
      <c r="AB1174" s="50">
        <f t="shared" si="356"/>
        <v>6.6897145003008983E-5</v>
      </c>
      <c r="AD1174" s="51">
        <f t="shared" si="357"/>
        <v>1.5582186930205211</v>
      </c>
      <c r="AE1174" s="21">
        <f t="shared" si="358"/>
        <v>0.83309461652992278</v>
      </c>
      <c r="AG1174" s="21">
        <f t="shared" si="346"/>
        <v>0.83230829089265423</v>
      </c>
      <c r="AH1174" s="21">
        <f t="shared" si="347"/>
        <v>0.28433389128954545</v>
      </c>
      <c r="AJ1174" s="21">
        <f t="shared" si="359"/>
        <v>1.6974100302896618</v>
      </c>
      <c r="AK1174" s="21">
        <f t="shared" si="360"/>
        <v>0.70366655147313761</v>
      </c>
    </row>
    <row r="1175" spans="1:37" ht="17" thickBot="1" x14ac:dyDescent="0.25">
      <c r="A1175" s="16">
        <v>42782</v>
      </c>
      <c r="B1175" s="16"/>
      <c r="C1175" s="17">
        <v>2345.5</v>
      </c>
      <c r="D1175" s="19">
        <f t="shared" si="348"/>
        <v>-2.1272069772388935E-3</v>
      </c>
      <c r="F1175" s="67">
        <v>1399.13</v>
      </c>
      <c r="G1175" s="19">
        <f t="shared" si="349"/>
        <v>-3.6176925103794666E-3</v>
      </c>
      <c r="I1175" s="30">
        <v>87.469314999999995</v>
      </c>
      <c r="J1175" s="48">
        <f t="shared" si="350"/>
        <v>-7.6752783134146352E-3</v>
      </c>
      <c r="L1175" s="30">
        <v>29.004686</v>
      </c>
      <c r="M1175" s="19">
        <f t="shared" si="351"/>
        <v>2.3765777079109762E-2</v>
      </c>
      <c r="O1175" s="30">
        <v>49.02</v>
      </c>
      <c r="P1175" s="19">
        <f t="shared" si="352"/>
        <v>-6.1458931648477821E-2</v>
      </c>
      <c r="R1175" s="20">
        <f t="shared" si="342"/>
        <v>2.3301659944632527E-5</v>
      </c>
      <c r="S1175" s="20">
        <f t="shared" si="343"/>
        <v>9.516545845866494E-5</v>
      </c>
      <c r="U1175" s="20">
        <f t="shared" si="353"/>
        <v>3.6281256348231081E-5</v>
      </c>
      <c r="V1175" s="20">
        <f t="shared" si="354"/>
        <v>7.9338495768477098E-5</v>
      </c>
      <c r="X1175" s="20">
        <f t="shared" si="344"/>
        <v>1.9360967864718751E-5</v>
      </c>
      <c r="Y1175" s="20">
        <f t="shared" si="345"/>
        <v>2.7207630285749355E-5</v>
      </c>
      <c r="AA1175" s="20">
        <f t="shared" si="355"/>
        <v>3.9532067723290233E-5</v>
      </c>
      <c r="AB1175" s="50">
        <f t="shared" si="356"/>
        <v>6.6976229502959636E-5</v>
      </c>
      <c r="AD1175" s="51">
        <f t="shared" si="357"/>
        <v>1.5570245396439393</v>
      </c>
      <c r="AE1175" s="21">
        <f t="shared" si="358"/>
        <v>0.83369004945147962</v>
      </c>
      <c r="AG1175" s="21">
        <f t="shared" si="346"/>
        <v>0.83088363278507527</v>
      </c>
      <c r="AH1175" s="21">
        <f t="shared" si="347"/>
        <v>0.28589816858358302</v>
      </c>
      <c r="AJ1175" s="21">
        <f t="shared" si="359"/>
        <v>1.6965344021508793</v>
      </c>
      <c r="AK1175" s="21">
        <f t="shared" si="360"/>
        <v>0.7037871785386367</v>
      </c>
    </row>
    <row r="1176" spans="1:37" ht="17" thickBot="1" x14ac:dyDescent="0.25">
      <c r="A1176" s="16">
        <v>42781</v>
      </c>
      <c r="B1176" s="16"/>
      <c r="C1176" s="17">
        <v>2350.5</v>
      </c>
      <c r="D1176" s="19">
        <f t="shared" si="348"/>
        <v>5.7766367137355168E-3</v>
      </c>
      <c r="F1176" s="67">
        <v>1404.21</v>
      </c>
      <c r="G1176" s="19">
        <f t="shared" si="349"/>
        <v>5.4129524218666791E-3</v>
      </c>
      <c r="I1176" s="30">
        <v>88.145859000000002</v>
      </c>
      <c r="J1176" s="48">
        <f t="shared" si="350"/>
        <v>9.4809545628513625E-3</v>
      </c>
      <c r="L1176" s="30">
        <v>28.331368999999999</v>
      </c>
      <c r="M1176" s="19">
        <f t="shared" si="351"/>
        <v>1.5784740050729384E-2</v>
      </c>
      <c r="O1176" s="30">
        <v>52.23</v>
      </c>
      <c r="P1176" s="19">
        <f t="shared" si="352"/>
        <v>1.2405504942818224E-2</v>
      </c>
      <c r="R1176" s="20">
        <f t="shared" si="342"/>
        <v>2.3290985095044961E-5</v>
      </c>
      <c r="S1176" s="20">
        <f t="shared" si="343"/>
        <v>9.5232424939874886E-5</v>
      </c>
      <c r="U1176" s="20">
        <f t="shared" si="353"/>
        <v>3.6633217356080583E-5</v>
      </c>
      <c r="V1176" s="20">
        <f t="shared" si="354"/>
        <v>8.008486031823614E-5</v>
      </c>
      <c r="X1176" s="20">
        <f t="shared" si="344"/>
        <v>2.0388057867488974E-5</v>
      </c>
      <c r="Y1176" s="20">
        <f t="shared" si="345"/>
        <v>2.8911424963464607E-5</v>
      </c>
      <c r="AA1176" s="20">
        <f t="shared" si="355"/>
        <v>3.8237060962080388E-5</v>
      </c>
      <c r="AB1176" s="50">
        <f t="shared" si="356"/>
        <v>6.5144986630261064E-5</v>
      </c>
      <c r="AD1176" s="51">
        <f t="shared" si="357"/>
        <v>1.572849632876804</v>
      </c>
      <c r="AE1176" s="21">
        <f t="shared" si="358"/>
        <v>0.84094110140320188</v>
      </c>
      <c r="AG1176" s="21">
        <f t="shared" si="346"/>
        <v>0.87536262568071588</v>
      </c>
      <c r="AH1176" s="21">
        <f t="shared" si="347"/>
        <v>0.3035880371808013</v>
      </c>
      <c r="AJ1176" s="21">
        <f t="shared" si="359"/>
        <v>1.6417107651756271</v>
      </c>
      <c r="AK1176" s="21">
        <f t="shared" si="360"/>
        <v>0.68406308745566891</v>
      </c>
    </row>
    <row r="1177" spans="1:37" ht="17" thickBot="1" x14ac:dyDescent="0.25">
      <c r="A1177" s="16">
        <v>42780</v>
      </c>
      <c r="B1177" s="16"/>
      <c r="C1177" s="17">
        <v>2337</v>
      </c>
      <c r="D1177" s="19">
        <f t="shared" si="348"/>
        <v>4.6211714132187165E-3</v>
      </c>
      <c r="F1177" s="67">
        <v>1396.65</v>
      </c>
      <c r="G1177" s="19">
        <f t="shared" si="349"/>
        <v>3.0666915640844561E-3</v>
      </c>
      <c r="I1177" s="30">
        <v>87.318000999999995</v>
      </c>
      <c r="J1177" s="48">
        <f t="shared" si="350"/>
        <v>-4.1625180566677855E-3</v>
      </c>
      <c r="L1177" s="30">
        <v>27.891114999999999</v>
      </c>
      <c r="M1177" s="19">
        <f t="shared" si="351"/>
        <v>1.0634940351369471E-2</v>
      </c>
      <c r="O1177" s="30">
        <v>51.59</v>
      </c>
      <c r="P1177" s="19">
        <f t="shared" si="352"/>
        <v>-7.7476271983800693E-4</v>
      </c>
      <c r="R1177" s="20">
        <f t="shared" si="342"/>
        <v>2.33043653153019E-5</v>
      </c>
      <c r="S1177" s="20">
        <f t="shared" si="343"/>
        <v>9.5479840910437635E-5</v>
      </c>
      <c r="U1177" s="20">
        <f t="shared" si="353"/>
        <v>3.6773077133110725E-5</v>
      </c>
      <c r="V1177" s="20">
        <f t="shared" si="354"/>
        <v>8.0436651556913729E-5</v>
      </c>
      <c r="X1177" s="20">
        <f t="shared" si="344"/>
        <v>1.9864404119105047E-5</v>
      </c>
      <c r="Y1177" s="20">
        <f t="shared" si="345"/>
        <v>2.859158957989473E-5</v>
      </c>
      <c r="AA1177" s="20">
        <f t="shared" si="355"/>
        <v>3.863491901797222E-5</v>
      </c>
      <c r="AB1177" s="50">
        <f t="shared" si="356"/>
        <v>6.5894480913505012E-5</v>
      </c>
      <c r="AD1177" s="51">
        <f t="shared" si="357"/>
        <v>1.5779480211359853</v>
      </c>
      <c r="AE1177" s="21">
        <f t="shared" si="358"/>
        <v>0.84244643466012081</v>
      </c>
      <c r="AG1177" s="21">
        <f t="shared" si="346"/>
        <v>0.85238983556706704</v>
      </c>
      <c r="AH1177" s="21">
        <f t="shared" si="347"/>
        <v>0.29945158378211295</v>
      </c>
      <c r="AJ1177" s="21">
        <f t="shared" si="359"/>
        <v>1.6578404301190779</v>
      </c>
      <c r="AK1177" s="21">
        <f t="shared" si="360"/>
        <v>0.69014024620459524</v>
      </c>
    </row>
    <row r="1178" spans="1:37" ht="17" thickBot="1" x14ac:dyDescent="0.25">
      <c r="A1178" s="16">
        <v>42779</v>
      </c>
      <c r="B1178" s="16"/>
      <c r="C1178" s="17">
        <v>2326.25</v>
      </c>
      <c r="D1178" s="19">
        <f t="shared" si="348"/>
        <v>5.8372067884553402E-3</v>
      </c>
      <c r="F1178" s="67">
        <v>1392.38</v>
      </c>
      <c r="G1178" s="19">
        <f t="shared" si="349"/>
        <v>2.5488897209182682E-3</v>
      </c>
      <c r="I1178" s="30">
        <v>87.682982999999993</v>
      </c>
      <c r="J1178" s="48">
        <f t="shared" si="350"/>
        <v>2.2739443642138646E-2</v>
      </c>
      <c r="L1178" s="30">
        <v>27.597615999999999</v>
      </c>
      <c r="M1178" s="19">
        <f t="shared" si="351"/>
        <v>1.4598577446679473E-2</v>
      </c>
      <c r="O1178" s="30">
        <v>51.630001</v>
      </c>
      <c r="P1178" s="19">
        <f t="shared" si="352"/>
        <v>4.670208302592016E-3</v>
      </c>
      <c r="R1178" s="20">
        <f t="shared" si="342"/>
        <v>2.3348232095780645E-5</v>
      </c>
      <c r="S1178" s="20">
        <f t="shared" si="343"/>
        <v>9.5843492687224416E-5</v>
      </c>
      <c r="U1178" s="20">
        <f t="shared" si="353"/>
        <v>3.7334415875593869E-5</v>
      </c>
      <c r="V1178" s="20">
        <f t="shared" si="354"/>
        <v>8.1010357751848665E-5</v>
      </c>
      <c r="X1178" s="20">
        <f t="shared" si="344"/>
        <v>1.9394964704311194E-5</v>
      </c>
      <c r="Y1178" s="20">
        <f t="shared" si="345"/>
        <v>2.8327423562510351E-5</v>
      </c>
      <c r="AA1178" s="20">
        <f t="shared" si="355"/>
        <v>3.9040058466577356E-5</v>
      </c>
      <c r="AB1178" s="50">
        <f t="shared" si="356"/>
        <v>6.6396983485510729E-5</v>
      </c>
      <c r="AD1178" s="51">
        <f t="shared" si="357"/>
        <v>1.5990253875513223</v>
      </c>
      <c r="AE1178" s="21">
        <f t="shared" si="358"/>
        <v>0.84523586819000651</v>
      </c>
      <c r="AG1178" s="21">
        <f t="shared" si="346"/>
        <v>0.83068236707378529</v>
      </c>
      <c r="AH1178" s="21">
        <f t="shared" si="347"/>
        <v>0.29555917431926282</v>
      </c>
      <c r="AJ1178" s="21">
        <f t="shared" si="359"/>
        <v>1.67207771048466</v>
      </c>
      <c r="AK1178" s="21">
        <f t="shared" si="360"/>
        <v>0.69276464811430227</v>
      </c>
    </row>
    <row r="1179" spans="1:37" ht="17" thickBot="1" x14ac:dyDescent="0.25">
      <c r="A1179" s="16">
        <v>42776</v>
      </c>
      <c r="B1179" s="16"/>
      <c r="C1179" s="17">
        <v>2312.75</v>
      </c>
      <c r="D1179" s="19">
        <f t="shared" si="348"/>
        <v>3.6888358468047944E-3</v>
      </c>
      <c r="F1179" s="67">
        <v>1388.84</v>
      </c>
      <c r="G1179" s="19">
        <f t="shared" si="349"/>
        <v>7.4789812336328865E-3</v>
      </c>
      <c r="I1179" s="30">
        <v>85.733452</v>
      </c>
      <c r="J1179" s="48">
        <f t="shared" si="350"/>
        <v>2.5010345336984985E-2</v>
      </c>
      <c r="L1179" s="30">
        <v>27.200527000000001</v>
      </c>
      <c r="M1179" s="19">
        <f t="shared" si="351"/>
        <v>3.1752110822158564E-4</v>
      </c>
      <c r="O1179" s="30">
        <v>51.389999000000003</v>
      </c>
      <c r="P1179" s="19">
        <f t="shared" si="352"/>
        <v>5.281690244164583E-3</v>
      </c>
      <c r="R1179" s="20">
        <f t="shared" si="342"/>
        <v>2.3320609135319283E-5</v>
      </c>
      <c r="S1179" s="20">
        <f t="shared" si="343"/>
        <v>9.6937822589721474E-5</v>
      </c>
      <c r="U1179" s="20">
        <f t="shared" si="353"/>
        <v>3.685863671045963E-5</v>
      </c>
      <c r="V1179" s="20">
        <f t="shared" si="354"/>
        <v>8.2197906069165821E-5</v>
      </c>
      <c r="X1179" s="20">
        <f t="shared" si="344"/>
        <v>1.9139144441282964E-5</v>
      </c>
      <c r="Y1179" s="20">
        <f t="shared" si="345"/>
        <v>2.9255467258228583E-5</v>
      </c>
      <c r="AA1179" s="20">
        <f t="shared" si="355"/>
        <v>4.0788524014714998E-5</v>
      </c>
      <c r="AB1179" s="50">
        <f t="shared" si="356"/>
        <v>7.0417378813629513E-5</v>
      </c>
      <c r="AD1179" s="51">
        <f t="shared" si="357"/>
        <v>1.5805177513411035</v>
      </c>
      <c r="AE1179" s="21">
        <f t="shared" si="358"/>
        <v>0.84794462959065309</v>
      </c>
      <c r="AG1179" s="21">
        <f t="shared" si="346"/>
        <v>0.82069659202411438</v>
      </c>
      <c r="AH1179" s="21">
        <f t="shared" si="347"/>
        <v>0.30179620788522438</v>
      </c>
      <c r="AJ1179" s="21">
        <f t="shared" si="359"/>
        <v>1.7490333883663611</v>
      </c>
      <c r="AK1179" s="21">
        <f t="shared" si="360"/>
        <v>0.72641799591128864</v>
      </c>
    </row>
    <row r="1180" spans="1:37" ht="17" thickBot="1" x14ac:dyDescent="0.25">
      <c r="A1180" s="16">
        <v>42775</v>
      </c>
      <c r="B1180" s="16"/>
      <c r="C1180" s="17">
        <v>2304.25</v>
      </c>
      <c r="D1180" s="19">
        <f t="shared" si="348"/>
        <v>6.11286977404224E-3</v>
      </c>
      <c r="F1180" s="67">
        <v>1378.53</v>
      </c>
      <c r="G1180" s="19">
        <f t="shared" si="349"/>
        <v>1.4564964599555363E-2</v>
      </c>
      <c r="I1180" s="30">
        <v>83.641548</v>
      </c>
      <c r="J1180" s="48">
        <f t="shared" si="350"/>
        <v>1.13013616478288E-2</v>
      </c>
      <c r="L1180" s="30">
        <v>27.191893</v>
      </c>
      <c r="M1180" s="19">
        <f t="shared" si="351"/>
        <v>7.3551440608361496E-3</v>
      </c>
      <c r="O1180" s="30">
        <v>51.119999</v>
      </c>
      <c r="P1180" s="19">
        <f t="shared" si="352"/>
        <v>1.6908673164909516E-2</v>
      </c>
      <c r="R1180" s="20">
        <f t="shared" si="342"/>
        <v>2.3872362994240028E-5</v>
      </c>
      <c r="S1180" s="20">
        <f t="shared" si="343"/>
        <v>9.9187838781759745E-5</v>
      </c>
      <c r="U1180" s="20">
        <f t="shared" si="353"/>
        <v>3.5339572824990222E-5</v>
      </c>
      <c r="V1180" s="20">
        <f t="shared" si="354"/>
        <v>7.9014861792517691E-5</v>
      </c>
      <c r="X1180" s="20">
        <f t="shared" si="344"/>
        <v>1.9452644922412098E-5</v>
      </c>
      <c r="Y1180" s="20">
        <f t="shared" si="345"/>
        <v>2.9894525679725876E-5</v>
      </c>
      <c r="AA1180" s="20">
        <f t="shared" si="355"/>
        <v>4.1932996238723906E-5</v>
      </c>
      <c r="AB1180" s="50">
        <f t="shared" si="356"/>
        <v>7.2736634274069305E-5</v>
      </c>
      <c r="AD1180" s="51">
        <f t="shared" si="357"/>
        <v>1.4803550378953698</v>
      </c>
      <c r="AE1180" s="21">
        <f t="shared" si="358"/>
        <v>0.7966184439845686</v>
      </c>
      <c r="AG1180" s="21">
        <f t="shared" si="346"/>
        <v>0.81486046970321591</v>
      </c>
      <c r="AH1180" s="21">
        <f t="shared" si="347"/>
        <v>0.30139305429874297</v>
      </c>
      <c r="AJ1180" s="21">
        <f t="shared" si="359"/>
        <v>1.7565498752193733</v>
      </c>
      <c r="AK1180" s="21">
        <f t="shared" si="360"/>
        <v>0.73332210044529456</v>
      </c>
    </row>
    <row r="1181" spans="1:37" ht="17" thickBot="1" x14ac:dyDescent="0.25">
      <c r="A1181" s="16">
        <v>42774</v>
      </c>
      <c r="B1181" s="16"/>
      <c r="C1181" s="17">
        <v>2290.25</v>
      </c>
      <c r="D1181" s="19">
        <f t="shared" si="348"/>
        <v>7.6469303036930114E-4</v>
      </c>
      <c r="F1181" s="67">
        <v>1358.74</v>
      </c>
      <c r="G1181" s="19">
        <f t="shared" si="349"/>
        <v>-1.704553803652975E-3</v>
      </c>
      <c r="I1181" s="30">
        <v>82.706847999999994</v>
      </c>
      <c r="J1181" s="48">
        <f t="shared" si="350"/>
        <v>-4.2867744114944983E-3</v>
      </c>
      <c r="L1181" s="30">
        <v>26.993352999999999</v>
      </c>
      <c r="M1181" s="19">
        <f t="shared" si="351"/>
        <v>-5.7232140979260882E-3</v>
      </c>
      <c r="O1181" s="30">
        <v>50.27</v>
      </c>
      <c r="P1181" s="19">
        <f t="shared" si="352"/>
        <v>-5.9640160231411166E-4</v>
      </c>
      <c r="R1181" s="20">
        <f t="shared" si="342"/>
        <v>2.3739428299160333E-5</v>
      </c>
      <c r="S1181" s="20">
        <f t="shared" si="343"/>
        <v>9.7595795914158002E-5</v>
      </c>
      <c r="U1181" s="20">
        <f t="shared" si="353"/>
        <v>3.6754029961889036E-5</v>
      </c>
      <c r="V1181" s="20">
        <f t="shared" si="354"/>
        <v>8.0612634803174334E-5</v>
      </c>
      <c r="X1181" s="20">
        <f t="shared" si="344"/>
        <v>1.9042918119013658E-5</v>
      </c>
      <c r="Y1181" s="20">
        <f t="shared" si="345"/>
        <v>2.8850204037499343E-5</v>
      </c>
      <c r="AA1181" s="20">
        <f t="shared" si="355"/>
        <v>4.1201025923809324E-5</v>
      </c>
      <c r="AB1181" s="50">
        <f t="shared" si="356"/>
        <v>7.0693969781842906E-5</v>
      </c>
      <c r="AD1181" s="51">
        <f t="shared" si="357"/>
        <v>1.5482272571487761</v>
      </c>
      <c r="AE1181" s="21">
        <f t="shared" si="358"/>
        <v>0.82598470608384111</v>
      </c>
      <c r="AG1181" s="21">
        <f t="shared" si="346"/>
        <v>0.80216414140382686</v>
      </c>
      <c r="AH1181" s="21">
        <f t="shared" si="347"/>
        <v>0.29560908610115766</v>
      </c>
      <c r="AJ1181" s="21">
        <f t="shared" si="359"/>
        <v>1.7355525754285588</v>
      </c>
      <c r="AK1181" s="21">
        <f t="shared" si="360"/>
        <v>0.72435466220310307</v>
      </c>
    </row>
    <row r="1182" spans="1:37" ht="17" thickBot="1" x14ac:dyDescent="0.25">
      <c r="A1182" s="16">
        <v>42773</v>
      </c>
      <c r="B1182" s="16"/>
      <c r="C1182" s="17">
        <v>2288.5</v>
      </c>
      <c r="D1182" s="19">
        <f t="shared" si="348"/>
        <v>8.7469932210804124E-4</v>
      </c>
      <c r="F1182" s="67">
        <v>1361.06</v>
      </c>
      <c r="G1182" s="19">
        <f t="shared" si="349"/>
        <v>-4.0975809638096328E-3</v>
      </c>
      <c r="I1182" s="30">
        <v>83.062920000000005</v>
      </c>
      <c r="J1182" s="48">
        <f t="shared" si="350"/>
        <v>4.7376930279594553E-3</v>
      </c>
      <c r="L1182" s="30">
        <v>27.148731000000002</v>
      </c>
      <c r="M1182" s="19">
        <f t="shared" si="351"/>
        <v>4.7922875126757969E-3</v>
      </c>
      <c r="O1182" s="30">
        <v>50.299999</v>
      </c>
      <c r="P1182" s="19">
        <f t="shared" si="352"/>
        <v>-1.9880739020461391E-4</v>
      </c>
      <c r="R1182" s="20">
        <f t="shared" si="342"/>
        <v>2.4060548039579677E-5</v>
      </c>
      <c r="S1182" s="20">
        <f t="shared" si="343"/>
        <v>9.7636614914703342E-5</v>
      </c>
      <c r="U1182" s="20">
        <f t="shared" si="353"/>
        <v>3.7027888821222267E-5</v>
      </c>
      <c r="V1182" s="20">
        <f t="shared" si="354"/>
        <v>8.0602181481407713E-5</v>
      </c>
      <c r="X1182" s="20">
        <f t="shared" si="344"/>
        <v>1.9813667786306478E-5</v>
      </c>
      <c r="Y1182" s="20">
        <f t="shared" si="345"/>
        <v>2.9148082383946683E-5</v>
      </c>
      <c r="AA1182" s="20">
        <f t="shared" si="355"/>
        <v>4.199324077734594E-5</v>
      </c>
      <c r="AB1182" s="50">
        <f t="shared" si="356"/>
        <v>7.1137767494176821E-5</v>
      </c>
      <c r="AD1182" s="51">
        <f t="shared" si="357"/>
        <v>1.5389461935909055</v>
      </c>
      <c r="AE1182" s="21">
        <f t="shared" si="358"/>
        <v>0.82553232260072573</v>
      </c>
      <c r="AG1182" s="21">
        <f t="shared" si="346"/>
        <v>0.82349195677974307</v>
      </c>
      <c r="AH1182" s="21">
        <f t="shared" si="347"/>
        <v>0.29853638831508894</v>
      </c>
      <c r="AJ1182" s="21">
        <f t="shared" si="359"/>
        <v>1.7453152234216331</v>
      </c>
      <c r="AK1182" s="21">
        <f t="shared" si="360"/>
        <v>0.72859723328511261</v>
      </c>
    </row>
    <row r="1183" spans="1:37" ht="17" thickBot="1" x14ac:dyDescent="0.25">
      <c r="A1183" s="16">
        <v>42772</v>
      </c>
      <c r="B1183" s="16"/>
      <c r="C1183" s="17">
        <v>2286.5</v>
      </c>
      <c r="D1183" s="19">
        <f t="shared" si="348"/>
        <v>-1.9642077695329885E-3</v>
      </c>
      <c r="F1183" s="67">
        <v>1366.66</v>
      </c>
      <c r="G1183" s="19">
        <f t="shared" si="349"/>
        <v>-8.1141496835626103E-3</v>
      </c>
      <c r="I1183" s="30">
        <v>82.671249000000003</v>
      </c>
      <c r="J1183" s="48">
        <f t="shared" si="350"/>
        <v>-4.395286938469134E-3</v>
      </c>
      <c r="L1183" s="30">
        <v>27.019247</v>
      </c>
      <c r="M1183" s="19">
        <f t="shared" si="351"/>
        <v>-6.3858089386670258E-4</v>
      </c>
      <c r="O1183" s="30">
        <v>50.310001</v>
      </c>
      <c r="P1183" s="19">
        <f t="shared" si="352"/>
        <v>-7.9437937614212917E-4</v>
      </c>
      <c r="R1183" s="20">
        <f t="shared" si="342"/>
        <v>2.5003801157812764E-5</v>
      </c>
      <c r="S1183" s="20">
        <f t="shared" si="343"/>
        <v>9.8942458884572297E-5</v>
      </c>
      <c r="U1183" s="20">
        <f t="shared" si="353"/>
        <v>3.7276390567136013E-5</v>
      </c>
      <c r="V1183" s="20">
        <f t="shared" si="354"/>
        <v>8.1109786186741331E-5</v>
      </c>
      <c r="X1183" s="20">
        <f t="shared" si="344"/>
        <v>2.0712073827903115E-5</v>
      </c>
      <c r="Y1183" s="20">
        <f t="shared" si="345"/>
        <v>3.0586504753993886E-5</v>
      </c>
      <c r="AA1183" s="20">
        <f t="shared" si="355"/>
        <v>4.4487809058688679E-5</v>
      </c>
      <c r="AB1183" s="50">
        <f t="shared" si="356"/>
        <v>7.4315033973287409E-5</v>
      </c>
      <c r="AD1183" s="51">
        <f t="shared" si="357"/>
        <v>1.4908289476413676</v>
      </c>
      <c r="AE1183" s="21">
        <f t="shared" si="358"/>
        <v>0.81976723745429836</v>
      </c>
      <c r="AG1183" s="21">
        <f t="shared" si="346"/>
        <v>0.82835700448814986</v>
      </c>
      <c r="AH1183" s="21">
        <f t="shared" si="347"/>
        <v>0.309134269542225</v>
      </c>
      <c r="AJ1183" s="21">
        <f t="shared" si="359"/>
        <v>1.7792418351874424</v>
      </c>
      <c r="AK1183" s="21">
        <f t="shared" si="360"/>
        <v>0.75109346190783877</v>
      </c>
    </row>
    <row r="1184" spans="1:37" ht="17" thickBot="1" x14ac:dyDescent="0.25">
      <c r="A1184" s="16">
        <v>42769</v>
      </c>
      <c r="B1184" s="16"/>
      <c r="C1184" s="17">
        <v>2291</v>
      </c>
      <c r="D1184" s="19">
        <f t="shared" si="348"/>
        <v>6.8116897385190889E-3</v>
      </c>
      <c r="F1184" s="67">
        <v>1377.84</v>
      </c>
      <c r="G1184" s="19">
        <f t="shared" si="349"/>
        <v>1.5035766116852978E-2</v>
      </c>
      <c r="I1184" s="30">
        <v>83.036216999999994</v>
      </c>
      <c r="J1184" s="48">
        <f t="shared" si="350"/>
        <v>-5.2255233957321234E-3</v>
      </c>
      <c r="L1184" s="30">
        <v>27.036511999999998</v>
      </c>
      <c r="M1184" s="19">
        <f t="shared" si="351"/>
        <v>4.4899881894038263E-3</v>
      </c>
      <c r="O1184" s="30">
        <v>50.349997999999999</v>
      </c>
      <c r="P1184" s="19">
        <f t="shared" si="352"/>
        <v>3.5878016180108663E-3</v>
      </c>
      <c r="R1184" s="20">
        <f t="shared" si="342"/>
        <v>2.525127590064843E-5</v>
      </c>
      <c r="S1184" s="20">
        <f t="shared" si="343"/>
        <v>9.8724645912534788E-5</v>
      </c>
      <c r="U1184" s="20">
        <f t="shared" si="353"/>
        <v>3.7954481018893482E-5</v>
      </c>
      <c r="V1184" s="20">
        <f t="shared" si="354"/>
        <v>8.1771162450627495E-5</v>
      </c>
      <c r="X1184" s="20">
        <f t="shared" si="344"/>
        <v>2.1301383549277775E-5</v>
      </c>
      <c r="Y1184" s="20">
        <f t="shared" si="345"/>
        <v>3.1416691982055504E-5</v>
      </c>
      <c r="AA1184" s="20">
        <f t="shared" si="355"/>
        <v>4.5818545253323016E-5</v>
      </c>
      <c r="AB1184" s="50">
        <f t="shared" si="356"/>
        <v>7.620327015022744E-5</v>
      </c>
      <c r="AD1184" s="51">
        <f t="shared" si="357"/>
        <v>1.5030718118255104</v>
      </c>
      <c r="AE1184" s="21">
        <f t="shared" si="358"/>
        <v>0.82827506439549803</v>
      </c>
      <c r="AG1184" s="21">
        <f t="shared" si="346"/>
        <v>0.84357652393837157</v>
      </c>
      <c r="AH1184" s="21">
        <f t="shared" si="347"/>
        <v>0.3182254207312038</v>
      </c>
      <c r="AJ1184" s="21">
        <f t="shared" si="359"/>
        <v>1.8145041634172012</v>
      </c>
      <c r="AK1184" s="21">
        <f t="shared" si="360"/>
        <v>0.77187686464573202</v>
      </c>
    </row>
    <row r="1185" spans="1:37" ht="17" thickBot="1" x14ac:dyDescent="0.25">
      <c r="A1185" s="16">
        <v>42768</v>
      </c>
      <c r="B1185" s="16"/>
      <c r="C1185" s="17">
        <v>2275.5</v>
      </c>
      <c r="D1185" s="19">
        <f t="shared" si="348"/>
        <v>4.3965706748738675E-4</v>
      </c>
      <c r="F1185" s="67">
        <v>1357.43</v>
      </c>
      <c r="G1185" s="19">
        <f t="shared" si="349"/>
        <v>-2.7915928975998927E-3</v>
      </c>
      <c r="I1185" s="30">
        <v>83.472403999999997</v>
      </c>
      <c r="J1185" s="48">
        <f t="shared" si="350"/>
        <v>-1.4089002958510122E-2</v>
      </c>
      <c r="L1185" s="30">
        <v>26.915661</v>
      </c>
      <c r="M1185" s="19">
        <f t="shared" si="351"/>
        <v>2.2295328037075901E-2</v>
      </c>
      <c r="O1185" s="30">
        <v>50.169998</v>
      </c>
      <c r="P1185" s="19">
        <f t="shared" si="352"/>
        <v>2.9987604958015002E-3</v>
      </c>
      <c r="R1185" s="20">
        <f t="shared" si="342"/>
        <v>2.5095231712903692E-5</v>
      </c>
      <c r="S1185" s="20">
        <f t="shared" si="343"/>
        <v>9.8644350392923213E-5</v>
      </c>
      <c r="U1185" s="20">
        <f t="shared" si="353"/>
        <v>3.835542048306229E-5</v>
      </c>
      <c r="V1185" s="20">
        <f t="shared" si="354"/>
        <v>8.2644903128161696E-5</v>
      </c>
      <c r="X1185" s="20">
        <f t="shared" si="344"/>
        <v>2.1520190452353511E-5</v>
      </c>
      <c r="Y1185" s="20">
        <f t="shared" si="345"/>
        <v>3.2180823637921341E-5</v>
      </c>
      <c r="AA1185" s="20">
        <f t="shared" si="355"/>
        <v>4.5649466259432583E-5</v>
      </c>
      <c r="AB1185" s="50">
        <f t="shared" si="356"/>
        <v>7.5837535547816027E-5</v>
      </c>
      <c r="AD1185" s="51">
        <f t="shared" si="357"/>
        <v>1.5283947533084683</v>
      </c>
      <c r="AE1185" s="21">
        <f t="shared" si="358"/>
        <v>0.83780675526746307</v>
      </c>
      <c r="AG1185" s="21">
        <f t="shared" si="346"/>
        <v>0.85754101410779426</v>
      </c>
      <c r="AH1185" s="21">
        <f t="shared" si="347"/>
        <v>0.32623078270309142</v>
      </c>
      <c r="AJ1185" s="21">
        <f t="shared" si="359"/>
        <v>1.8190494027580597</v>
      </c>
      <c r="AK1185" s="21">
        <f t="shared" si="360"/>
        <v>0.76879755653250914</v>
      </c>
    </row>
    <row r="1186" spans="1:37" ht="17" thickBot="1" x14ac:dyDescent="0.25">
      <c r="A1186" s="16">
        <v>42767</v>
      </c>
      <c r="B1186" s="16"/>
      <c r="C1186" s="17">
        <v>2274.5</v>
      </c>
      <c r="D1186" s="19">
        <f t="shared" si="348"/>
        <v>0</v>
      </c>
      <c r="F1186" s="67">
        <v>1361.23</v>
      </c>
      <c r="G1186" s="19">
        <f t="shared" si="349"/>
        <v>-4.3324374733810789E-4</v>
      </c>
      <c r="I1186" s="30">
        <v>84.665253000000007</v>
      </c>
      <c r="J1186" s="48">
        <f t="shared" si="350"/>
        <v>-5.7495371902110959E-3</v>
      </c>
      <c r="L1186" s="30">
        <v>26.328655000000001</v>
      </c>
      <c r="M1186" s="19">
        <f t="shared" si="351"/>
        <v>-7.1615852589336226E-3</v>
      </c>
      <c r="O1186" s="30">
        <v>50.02</v>
      </c>
      <c r="P1186" s="19">
        <f t="shared" si="352"/>
        <v>-1.0288899677702634E-2</v>
      </c>
      <c r="R1186" s="20">
        <f t="shared" si="342"/>
        <v>2.6497737197119468E-5</v>
      </c>
      <c r="S1186" s="20">
        <f t="shared" si="343"/>
        <v>1.0023077950231462E-4</v>
      </c>
      <c r="U1186" s="20">
        <f t="shared" si="353"/>
        <v>4.0782462243842965E-5</v>
      </c>
      <c r="V1186" s="20">
        <f t="shared" si="354"/>
        <v>8.4720321310856409E-5</v>
      </c>
      <c r="X1186" s="20">
        <f t="shared" si="344"/>
        <v>2.2604894321255688E-5</v>
      </c>
      <c r="Y1186" s="20">
        <f t="shared" si="345"/>
        <v>3.4290026628615544E-5</v>
      </c>
      <c r="AA1186" s="20">
        <f t="shared" si="355"/>
        <v>4.6460459825354272E-5</v>
      </c>
      <c r="AB1186" s="50">
        <f t="shared" si="356"/>
        <v>7.6839203005891544E-5</v>
      </c>
      <c r="AD1186" s="51">
        <f t="shared" si="357"/>
        <v>1.5390922606129693</v>
      </c>
      <c r="AE1186" s="21">
        <f t="shared" si="358"/>
        <v>0.84525254349538381</v>
      </c>
      <c r="AG1186" s="21">
        <f t="shared" si="346"/>
        <v>0.85308772417416212</v>
      </c>
      <c r="AH1186" s="21">
        <f t="shared" si="347"/>
        <v>0.34211074481191367</v>
      </c>
      <c r="AJ1186" s="21">
        <f t="shared" si="359"/>
        <v>1.7533746176033824</v>
      </c>
      <c r="AK1186" s="21">
        <f t="shared" si="360"/>
        <v>0.76662282172630514</v>
      </c>
    </row>
    <row r="1187" spans="1:37" ht="17" thickBot="1" x14ac:dyDescent="0.25">
      <c r="A1187" s="16">
        <v>42766</v>
      </c>
      <c r="B1187" s="16"/>
      <c r="C1187" s="17">
        <v>2274.5</v>
      </c>
      <c r="D1187" s="19">
        <f t="shared" si="348"/>
        <v>-6.5905096660812124E-4</v>
      </c>
      <c r="F1187" s="67">
        <v>1361.82</v>
      </c>
      <c r="G1187" s="19">
        <f t="shared" si="349"/>
        <v>7.0175179135270049E-3</v>
      </c>
      <c r="I1187" s="30">
        <v>85.154854</v>
      </c>
      <c r="J1187" s="48">
        <f t="shared" si="350"/>
        <v>-1.1674838038523982E-2</v>
      </c>
      <c r="L1187" s="30">
        <v>26.51857</v>
      </c>
      <c r="M1187" s="19">
        <f t="shared" si="351"/>
        <v>-3.5679227009574044E-3</v>
      </c>
      <c r="O1187" s="30">
        <v>50.540000999999997</v>
      </c>
      <c r="P1187" s="19">
        <f t="shared" si="352"/>
        <v>1.6083614150236736E-2</v>
      </c>
      <c r="R1187" s="20">
        <f t="shared" si="342"/>
        <v>2.6523043482621668E-5</v>
      </c>
      <c r="S1187" s="20">
        <f t="shared" si="343"/>
        <v>1.0043766791870845E-4</v>
      </c>
      <c r="U1187" s="20">
        <f t="shared" si="353"/>
        <v>4.0797349693703034E-5</v>
      </c>
      <c r="V1187" s="20">
        <f t="shared" si="354"/>
        <v>8.4795741083166395E-5</v>
      </c>
      <c r="X1187" s="20">
        <f t="shared" si="344"/>
        <v>2.2499479184157664E-5</v>
      </c>
      <c r="Y1187" s="20">
        <f t="shared" si="345"/>
        <v>3.4032965791386442E-5</v>
      </c>
      <c r="AA1187" s="20">
        <f t="shared" si="355"/>
        <v>4.6345538775443385E-5</v>
      </c>
      <c r="AB1187" s="50">
        <f t="shared" si="356"/>
        <v>7.6573060768866258E-5</v>
      </c>
      <c r="AD1187" s="51">
        <f t="shared" si="357"/>
        <v>1.5381850774566699</v>
      </c>
      <c r="AE1187" s="21">
        <f t="shared" si="358"/>
        <v>0.84426234539612954</v>
      </c>
      <c r="AG1187" s="21">
        <f t="shared" si="346"/>
        <v>0.84829929864194098</v>
      </c>
      <c r="AH1187" s="21">
        <f t="shared" si="347"/>
        <v>0.33884663489928712</v>
      </c>
      <c r="AJ1187" s="21">
        <f t="shared" si="359"/>
        <v>1.7473688042554294</v>
      </c>
      <c r="AK1187" s="21">
        <f t="shared" si="360"/>
        <v>0.76239385437386342</v>
      </c>
    </row>
    <row r="1188" spans="1:37" ht="17" thickBot="1" x14ac:dyDescent="0.25">
      <c r="A1188" s="16">
        <v>42765</v>
      </c>
      <c r="B1188" s="16"/>
      <c r="C1188" s="17">
        <v>2276</v>
      </c>
      <c r="D1188" s="19">
        <f t="shared" si="348"/>
        <v>-5.6793359545652677E-3</v>
      </c>
      <c r="F1188" s="67">
        <v>1352.33</v>
      </c>
      <c r="G1188" s="19">
        <f t="shared" si="349"/>
        <v>-1.340191143211511E-2</v>
      </c>
      <c r="I1188" s="30">
        <v>86.160767000000007</v>
      </c>
      <c r="J1188" s="48">
        <f t="shared" si="350"/>
        <v>-2.2224327704636671E-2</v>
      </c>
      <c r="L1188" s="30">
        <v>26.613524999999999</v>
      </c>
      <c r="M1188" s="19">
        <f t="shared" si="351"/>
        <v>-4.841937593194956E-3</v>
      </c>
      <c r="O1188" s="30">
        <v>49.740001999999997</v>
      </c>
      <c r="P1188" s="19">
        <f t="shared" si="352"/>
        <v>-7.7797524879363866E-3</v>
      </c>
      <c r="R1188" s="20">
        <f t="shared" si="342"/>
        <v>2.6760211255271073E-5</v>
      </c>
      <c r="S1188" s="20">
        <f t="shared" si="343"/>
        <v>1.0035212475701381E-4</v>
      </c>
      <c r="U1188" s="20">
        <f t="shared" si="353"/>
        <v>4.0809435444688596E-5</v>
      </c>
      <c r="V1188" s="20">
        <f t="shared" si="354"/>
        <v>8.5453113427984273E-5</v>
      </c>
      <c r="X1188" s="20">
        <f t="shared" si="344"/>
        <v>2.2141010989741991E-5</v>
      </c>
      <c r="Y1188" s="20">
        <f t="shared" si="345"/>
        <v>3.4602216100183624E-5</v>
      </c>
      <c r="AA1188" s="20">
        <f t="shared" si="355"/>
        <v>4.648335658768723E-5</v>
      </c>
      <c r="AB1188" s="50">
        <f t="shared" si="356"/>
        <v>7.5676639093194068E-5</v>
      </c>
      <c r="AD1188" s="51">
        <f t="shared" si="357"/>
        <v>1.5250042331653935</v>
      </c>
      <c r="AE1188" s="21">
        <f t="shared" si="358"/>
        <v>0.85153267691037893</v>
      </c>
      <c r="AG1188" s="21">
        <f t="shared" si="346"/>
        <v>0.82738550822840684</v>
      </c>
      <c r="AH1188" s="21">
        <f t="shared" si="347"/>
        <v>0.34480800664626893</v>
      </c>
      <c r="AJ1188" s="21">
        <f t="shared" si="359"/>
        <v>1.7370324973997058</v>
      </c>
      <c r="AK1188" s="21">
        <f t="shared" si="360"/>
        <v>0.75411097947783989</v>
      </c>
    </row>
    <row r="1189" spans="1:37" ht="17" thickBot="1" x14ac:dyDescent="0.25">
      <c r="A1189" s="16">
        <v>42762</v>
      </c>
      <c r="B1189" s="16"/>
      <c r="C1189" s="17">
        <v>2289</v>
      </c>
      <c r="D1189" s="19">
        <f t="shared" si="348"/>
        <v>-2.1795989537924942E-3</v>
      </c>
      <c r="F1189" s="67">
        <v>1370.7</v>
      </c>
      <c r="G1189" s="19">
        <f t="shared" si="349"/>
        <v>-3.5620820005815013E-3</v>
      </c>
      <c r="I1189" s="30">
        <v>88.119156000000004</v>
      </c>
      <c r="J1189" s="48">
        <f t="shared" si="350"/>
        <v>1.8206038045057493E-2</v>
      </c>
      <c r="L1189" s="30">
        <v>26.743013000000001</v>
      </c>
      <c r="M1189" s="19">
        <f t="shared" si="351"/>
        <v>7.8075559188210963E-3</v>
      </c>
      <c r="O1189" s="30">
        <v>50.130001</v>
      </c>
      <c r="P1189" s="19">
        <f t="shared" si="352"/>
        <v>-2.7849413168888892E-3</v>
      </c>
      <c r="R1189" s="20">
        <f t="shared" si="342"/>
        <v>2.6356959870180348E-5</v>
      </c>
      <c r="S1189" s="20">
        <f t="shared" si="343"/>
        <v>9.805540212003075E-5</v>
      </c>
      <c r="U1189" s="20">
        <f t="shared" si="353"/>
        <v>3.9120805661962679E-5</v>
      </c>
      <c r="V1189" s="20">
        <f t="shared" si="354"/>
        <v>8.1545405097712515E-5</v>
      </c>
      <c r="X1189" s="20">
        <f t="shared" si="344"/>
        <v>2.2160827595863389E-5</v>
      </c>
      <c r="Y1189" s="20">
        <f t="shared" si="345"/>
        <v>3.4301263262523939E-5</v>
      </c>
      <c r="AA1189" s="20">
        <f t="shared" si="355"/>
        <v>4.5850186446341205E-5</v>
      </c>
      <c r="AB1189" s="50">
        <f t="shared" si="356"/>
        <v>7.4255466614899754E-5</v>
      </c>
      <c r="AD1189" s="51">
        <f t="shared" si="357"/>
        <v>1.4842685140718013</v>
      </c>
      <c r="AE1189" s="21">
        <f t="shared" si="358"/>
        <v>0.83162582922144201</v>
      </c>
      <c r="AG1189" s="21">
        <f t="shared" si="346"/>
        <v>0.84079604419535636</v>
      </c>
      <c r="AH1189" s="21">
        <f t="shared" si="347"/>
        <v>0.34981513023153343</v>
      </c>
      <c r="AJ1189" s="21">
        <f t="shared" si="359"/>
        <v>1.7395855467464227</v>
      </c>
      <c r="AK1189" s="21">
        <f t="shared" si="360"/>
        <v>0.75728073119319605</v>
      </c>
    </row>
    <row r="1190" spans="1:37" ht="17" thickBot="1" x14ac:dyDescent="0.25">
      <c r="A1190" s="16">
        <v>42761</v>
      </c>
      <c r="B1190" s="16"/>
      <c r="C1190" s="17">
        <v>2294</v>
      </c>
      <c r="D1190" s="19">
        <f t="shared" si="348"/>
        <v>0</v>
      </c>
      <c r="F1190" s="67">
        <v>1375.6</v>
      </c>
      <c r="G1190" s="19">
        <f t="shared" si="349"/>
        <v>-4.9477735019242131E-3</v>
      </c>
      <c r="I1190" s="30">
        <v>86.543541000000005</v>
      </c>
      <c r="J1190" s="48">
        <f t="shared" si="350"/>
        <v>-9.4751601722663503E-3</v>
      </c>
      <c r="L1190" s="30">
        <v>26.535833</v>
      </c>
      <c r="M1190" s="19">
        <f t="shared" si="351"/>
        <v>1.3027658861215485E-3</v>
      </c>
      <c r="O1190" s="30">
        <v>50.27</v>
      </c>
      <c r="P1190" s="19">
        <f t="shared" si="352"/>
        <v>-8.0899763220204646E-3</v>
      </c>
      <c r="R1190" s="20">
        <f t="shared" si="342"/>
        <v>2.7581802674265175E-5</v>
      </c>
      <c r="S1190" s="20">
        <f t="shared" si="343"/>
        <v>9.9233505055765103E-5</v>
      </c>
      <c r="U1190" s="20">
        <f t="shared" si="353"/>
        <v>4.0869019795408623E-5</v>
      </c>
      <c r="V1190" s="20">
        <f t="shared" si="354"/>
        <v>8.3692202148712277E-5</v>
      </c>
      <c r="X1190" s="20">
        <f t="shared" si="344"/>
        <v>2.3607991222314382E-5</v>
      </c>
      <c r="Y1190" s="20">
        <f t="shared" si="345"/>
        <v>3.5969412446279238E-5</v>
      </c>
      <c r="AA1190" s="20">
        <f t="shared" si="355"/>
        <v>4.6400384675612459E-5</v>
      </c>
      <c r="AB1190" s="50">
        <f t="shared" si="356"/>
        <v>7.4758864430749032E-5</v>
      </c>
      <c r="AD1190" s="51">
        <f t="shared" si="357"/>
        <v>1.4817385316711336</v>
      </c>
      <c r="AE1190" s="21">
        <f t="shared" si="358"/>
        <v>0.84338653665090979</v>
      </c>
      <c r="AG1190" s="21">
        <f t="shared" si="346"/>
        <v>0.85592633306529653</v>
      </c>
      <c r="AH1190" s="21">
        <f t="shared" si="347"/>
        <v>0.36247245752395751</v>
      </c>
      <c r="AJ1190" s="21">
        <f t="shared" si="359"/>
        <v>1.6822825260404646</v>
      </c>
      <c r="AK1190" s="21">
        <f t="shared" si="360"/>
        <v>0.75336313464628357</v>
      </c>
    </row>
    <row r="1191" spans="1:37" ht="17" thickBot="1" x14ac:dyDescent="0.25">
      <c r="A1191" s="16">
        <v>42760</v>
      </c>
      <c r="B1191" s="16"/>
      <c r="C1191" s="17">
        <v>2294</v>
      </c>
      <c r="D1191" s="19">
        <f t="shared" si="348"/>
        <v>8.5733128160034866E-3</v>
      </c>
      <c r="F1191" s="67">
        <v>1382.44</v>
      </c>
      <c r="G1191" s="19">
        <f t="shared" si="349"/>
        <v>9.6625061166657478E-3</v>
      </c>
      <c r="I1191" s="30">
        <v>87.371398999999997</v>
      </c>
      <c r="J1191" s="48">
        <f t="shared" si="350"/>
        <v>1.9846130712975585E-2</v>
      </c>
      <c r="L1191" s="30">
        <v>26.501308000000002</v>
      </c>
      <c r="M1191" s="19">
        <f t="shared" si="351"/>
        <v>3.2680696129190334E-3</v>
      </c>
      <c r="O1191" s="30">
        <v>50.68</v>
      </c>
      <c r="P1191" s="19">
        <f t="shared" si="352"/>
        <v>0</v>
      </c>
      <c r="R1191" s="20">
        <f t="shared" si="342"/>
        <v>2.7838733158968713E-5</v>
      </c>
      <c r="S1191" s="20">
        <f t="shared" si="343"/>
        <v>9.8817549246679482E-5</v>
      </c>
      <c r="U1191" s="20">
        <f t="shared" si="353"/>
        <v>4.0353555521818404E-5</v>
      </c>
      <c r="V1191" s="20">
        <f t="shared" si="354"/>
        <v>8.2669720671533237E-5</v>
      </c>
      <c r="X1191" s="20">
        <f t="shared" si="344"/>
        <v>2.3730111816112001E-5</v>
      </c>
      <c r="Y1191" s="20">
        <f t="shared" si="345"/>
        <v>3.6101576663658142E-5</v>
      </c>
      <c r="AA1191" s="20">
        <f t="shared" si="355"/>
        <v>4.6260388397936928E-5</v>
      </c>
      <c r="AB1191" s="50">
        <f t="shared" si="356"/>
        <v>7.4090927056577274E-5</v>
      </c>
      <c r="AD1191" s="51">
        <f t="shared" si="357"/>
        <v>1.449547121680637</v>
      </c>
      <c r="AE1191" s="21">
        <f t="shared" si="358"/>
        <v>0.83658946514817711</v>
      </c>
      <c r="AG1191" s="21">
        <f t="shared" si="346"/>
        <v>0.85241349455828053</v>
      </c>
      <c r="AH1191" s="21">
        <f t="shared" si="347"/>
        <v>0.36533568115049408</v>
      </c>
      <c r="AJ1191" s="21">
        <f t="shared" si="359"/>
        <v>1.661727497935134</v>
      </c>
      <c r="AK1191" s="21">
        <f t="shared" si="360"/>
        <v>0.74977499059021557</v>
      </c>
    </row>
    <row r="1192" spans="1:37" ht="17" thickBot="1" x14ac:dyDescent="0.25">
      <c r="A1192" s="16">
        <v>42759</v>
      </c>
      <c r="B1192" s="16"/>
      <c r="C1192" s="17">
        <v>2274.5</v>
      </c>
      <c r="D1192" s="19">
        <f t="shared" si="348"/>
        <v>5.5260831122900811E-3</v>
      </c>
      <c r="F1192" s="67">
        <v>1369.21</v>
      </c>
      <c r="G1192" s="19">
        <f t="shared" si="349"/>
        <v>1.5854997625831091E-2</v>
      </c>
      <c r="I1192" s="30">
        <v>85.671158000000005</v>
      </c>
      <c r="J1192" s="48">
        <f t="shared" si="350"/>
        <v>1.8844067279951693E-2</v>
      </c>
      <c r="L1192" s="30">
        <v>26.414981999999998</v>
      </c>
      <c r="M1192" s="19">
        <f t="shared" si="351"/>
        <v>1.0901710780574669E-2</v>
      </c>
      <c r="O1192" s="30">
        <v>50.68</v>
      </c>
      <c r="P1192" s="19">
        <f t="shared" si="352"/>
        <v>1.6853932584269593E-2</v>
      </c>
      <c r="R1192" s="20">
        <f t="shared" si="342"/>
        <v>2.9509275898609102E-5</v>
      </c>
      <c r="S1192" s="20">
        <f t="shared" si="343"/>
        <v>1.0271902285958807E-4</v>
      </c>
      <c r="U1192" s="20">
        <f t="shared" si="353"/>
        <v>4.2519087480393749E-5</v>
      </c>
      <c r="V1192" s="20">
        <f t="shared" si="354"/>
        <v>8.6249347899351492E-5</v>
      </c>
      <c r="X1192" s="20">
        <f t="shared" si="344"/>
        <v>2.5396491752158642E-5</v>
      </c>
      <c r="Y1192" s="20">
        <f t="shared" si="345"/>
        <v>3.8544823011471232E-5</v>
      </c>
      <c r="AA1192" s="20">
        <f t="shared" si="355"/>
        <v>4.7657113613001387E-5</v>
      </c>
      <c r="AB1192" s="50">
        <f t="shared" si="356"/>
        <v>7.6027020303324935E-5</v>
      </c>
      <c r="AD1192" s="51">
        <f t="shared" si="357"/>
        <v>1.4408719355393553</v>
      </c>
      <c r="AE1192" s="21">
        <f t="shared" si="358"/>
        <v>0.83966285404846741</v>
      </c>
      <c r="AG1192" s="21">
        <f t="shared" si="346"/>
        <v>0.8606274121878974</v>
      </c>
      <c r="AH1192" s="21">
        <f t="shared" si="347"/>
        <v>0.37524522662331139</v>
      </c>
      <c r="AJ1192" s="21">
        <f t="shared" si="359"/>
        <v>1.6149875644779095</v>
      </c>
      <c r="AK1192" s="21">
        <f t="shared" si="360"/>
        <v>0.74014547828448662</v>
      </c>
    </row>
    <row r="1193" spans="1:37" ht="17" thickBot="1" x14ac:dyDescent="0.25">
      <c r="A1193" s="16">
        <v>42758</v>
      </c>
      <c r="B1193" s="16"/>
      <c r="C1193" s="17">
        <v>2262</v>
      </c>
      <c r="D1193" s="19">
        <f t="shared" si="348"/>
        <v>-1.765225066195919E-3</v>
      </c>
      <c r="F1193" s="67">
        <v>1347.84</v>
      </c>
      <c r="G1193" s="19">
        <f t="shared" si="349"/>
        <v>-2.9663054332951244E-3</v>
      </c>
      <c r="I1193" s="30">
        <v>84.086624</v>
      </c>
      <c r="J1193" s="48">
        <f t="shared" si="350"/>
        <v>-1.2686499693397302E-3</v>
      </c>
      <c r="L1193" s="30">
        <v>26.130119000000001</v>
      </c>
      <c r="M1193" s="19">
        <f t="shared" si="351"/>
        <v>5.6478821375274268E-3</v>
      </c>
      <c r="O1193" s="30">
        <v>49.84</v>
      </c>
      <c r="P1193" s="19">
        <f t="shared" si="352"/>
        <v>-4.3947462166450402E-3</v>
      </c>
      <c r="R1193" s="20">
        <f t="shared" si="342"/>
        <v>3.2185408912200871E-5</v>
      </c>
      <c r="S1193" s="20">
        <f t="shared" si="343"/>
        <v>1.0205045993808005E-4</v>
      </c>
      <c r="U1193" s="20">
        <f t="shared" si="353"/>
        <v>4.3756741914320018E-5</v>
      </c>
      <c r="V1193" s="20">
        <f t="shared" si="354"/>
        <v>8.516680423904357E-5</v>
      </c>
      <c r="X1193" s="20">
        <f t="shared" si="344"/>
        <v>2.8248695389165323E-5</v>
      </c>
      <c r="Y1193" s="20">
        <f t="shared" si="345"/>
        <v>3.9419842811104716E-5</v>
      </c>
      <c r="AA1193" s="20">
        <f t="shared" si="355"/>
        <v>5.1792295315288399E-5</v>
      </c>
      <c r="AB1193" s="50">
        <f t="shared" si="356"/>
        <v>7.7291456746802559E-5</v>
      </c>
      <c r="AD1193" s="51">
        <f t="shared" si="357"/>
        <v>1.3595210809247378</v>
      </c>
      <c r="AE1193" s="21">
        <f t="shared" si="358"/>
        <v>0.83455580984857125</v>
      </c>
      <c r="AG1193" s="21">
        <f t="shared" si="346"/>
        <v>0.87768639094272261</v>
      </c>
      <c r="AH1193" s="21">
        <f t="shared" si="347"/>
        <v>0.38627795342640325</v>
      </c>
      <c r="AJ1193" s="21">
        <f t="shared" si="359"/>
        <v>1.6091855615870374</v>
      </c>
      <c r="AK1193" s="21">
        <f t="shared" si="360"/>
        <v>0.75738469766525085</v>
      </c>
    </row>
    <row r="1194" spans="1:37" ht="17" thickBot="1" x14ac:dyDescent="0.25">
      <c r="A1194" s="16">
        <v>42755</v>
      </c>
      <c r="B1194" s="16"/>
      <c r="C1194" s="17">
        <v>2266</v>
      </c>
      <c r="D1194" s="19">
        <f t="shared" si="348"/>
        <v>1.9898297590095204E-3</v>
      </c>
      <c r="F1194" s="67">
        <v>1351.85</v>
      </c>
      <c r="G1194" s="19">
        <f t="shared" si="349"/>
        <v>4.5402529463343111E-3</v>
      </c>
      <c r="I1194" s="30">
        <v>84.193436000000005</v>
      </c>
      <c r="J1194" s="48">
        <f t="shared" si="350"/>
        <v>1.2850477647360137E-2</v>
      </c>
      <c r="L1194" s="30">
        <v>25.983367999999999</v>
      </c>
      <c r="M1194" s="19">
        <f t="shared" si="351"/>
        <v>4.0026615373083274E-3</v>
      </c>
      <c r="O1194" s="30">
        <v>50.060001</v>
      </c>
      <c r="P1194" s="19">
        <f t="shared" si="352"/>
        <v>1.2000199999999683E-3</v>
      </c>
      <c r="R1194" s="20">
        <f t="shared" si="342"/>
        <v>3.9564831559351924E-5</v>
      </c>
      <c r="S1194" s="20">
        <f t="shared" si="343"/>
        <v>1.134655451849189E-4</v>
      </c>
      <c r="U1194" s="20">
        <f t="shared" si="353"/>
        <v>5.3617401489976273E-5</v>
      </c>
      <c r="V1194" s="20">
        <f t="shared" si="354"/>
        <v>9.7438114325227194E-5</v>
      </c>
      <c r="X1194" s="20">
        <f t="shared" si="344"/>
        <v>3.3999261413848343E-5</v>
      </c>
      <c r="Y1194" s="20">
        <f t="shared" si="345"/>
        <v>4.6663324874677158E-5</v>
      </c>
      <c r="AA1194" s="20">
        <f t="shared" si="355"/>
        <v>6.1420623155623177E-5</v>
      </c>
      <c r="AB1194" s="50">
        <f t="shared" si="356"/>
        <v>8.9248008181110408E-5</v>
      </c>
      <c r="AD1194" s="51">
        <f t="shared" si="357"/>
        <v>1.3551783080270121</v>
      </c>
      <c r="AE1194" s="21">
        <f t="shared" si="358"/>
        <v>0.85874627550089133</v>
      </c>
      <c r="AG1194" s="21">
        <f t="shared" si="346"/>
        <v>0.85933037179358218</v>
      </c>
      <c r="AH1194" s="21">
        <f t="shared" si="347"/>
        <v>0.41125545907903804</v>
      </c>
      <c r="AJ1194" s="21">
        <f t="shared" si="359"/>
        <v>1.5524045151938781</v>
      </c>
      <c r="AK1194" s="21">
        <f t="shared" si="360"/>
        <v>0.78656483812473388</v>
      </c>
    </row>
    <row r="1195" spans="1:37" ht="17" thickBot="1" x14ac:dyDescent="0.25">
      <c r="A1195" s="16">
        <v>42754</v>
      </c>
      <c r="B1195" s="16"/>
      <c r="C1195" s="17">
        <v>2261.5</v>
      </c>
      <c r="D1195" s="19">
        <f t="shared" si="348"/>
        <v>-2.2060445621001623E-3</v>
      </c>
      <c r="F1195" s="67">
        <v>1345.74</v>
      </c>
      <c r="G1195" s="19">
        <f t="shared" si="349"/>
        <v>-9.4364621363796086E-3</v>
      </c>
      <c r="I1195" s="30">
        <v>83.125236999999998</v>
      </c>
      <c r="J1195" s="48">
        <f t="shared" si="350"/>
        <v>5.3593667488005536E-4</v>
      </c>
      <c r="L1195" s="30">
        <v>25.87978</v>
      </c>
      <c r="M1195" s="19">
        <f t="shared" si="351"/>
        <v>-1.6649731216840102E-3</v>
      </c>
      <c r="O1195" s="30">
        <v>50</v>
      </c>
      <c r="P1195" s="19">
        <f t="shared" si="352"/>
        <v>-2.7921620022370863E-3</v>
      </c>
      <c r="R1195" s="20">
        <f t="shared" si="342"/>
        <v>3.9686309611299122E-5</v>
      </c>
      <c r="S1195" s="20">
        <f t="shared" si="343"/>
        <v>1.1340527873230493E-4</v>
      </c>
      <c r="U1195" s="20">
        <f t="shared" si="353"/>
        <v>5.3573944985289547E-5</v>
      </c>
      <c r="V1195" s="20">
        <f t="shared" si="354"/>
        <v>9.7093448815072902E-5</v>
      </c>
      <c r="X1195" s="20">
        <f t="shared" si="344"/>
        <v>3.4317393267026444E-5</v>
      </c>
      <c r="Y1195" s="20">
        <f t="shared" si="345"/>
        <v>4.6798968999710524E-5</v>
      </c>
      <c r="AA1195" s="20">
        <f t="shared" si="355"/>
        <v>6.2121916945265577E-5</v>
      </c>
      <c r="AB1195" s="50">
        <f t="shared" si="356"/>
        <v>8.9794480738010748E-5</v>
      </c>
      <c r="AD1195" s="51">
        <f t="shared" si="357"/>
        <v>1.3499351668121962</v>
      </c>
      <c r="AE1195" s="21">
        <f t="shared" si="358"/>
        <v>0.85616339821591225</v>
      </c>
      <c r="AG1195" s="21">
        <f t="shared" si="346"/>
        <v>0.8647161603873571</v>
      </c>
      <c r="AH1195" s="21">
        <f t="shared" si="347"/>
        <v>0.41267011132859416</v>
      </c>
      <c r="AJ1195" s="21">
        <f t="shared" si="359"/>
        <v>1.5653235978277706</v>
      </c>
      <c r="AK1195" s="21">
        <f t="shared" si="360"/>
        <v>0.7918015963787024</v>
      </c>
    </row>
    <row r="1196" spans="1:37" ht="17" thickBot="1" x14ac:dyDescent="0.25">
      <c r="A1196" s="16">
        <v>42753</v>
      </c>
      <c r="B1196" s="16"/>
      <c r="C1196" s="17">
        <v>2266.5</v>
      </c>
      <c r="D1196" s="19">
        <f t="shared" si="348"/>
        <v>1.6572754391779299E-3</v>
      </c>
      <c r="F1196" s="67">
        <v>1358.56</v>
      </c>
      <c r="G1196" s="19">
        <f t="shared" si="349"/>
        <v>4.6142924751537695E-3</v>
      </c>
      <c r="I1196" s="30">
        <v>83.080710999999994</v>
      </c>
      <c r="J1196" s="48">
        <f t="shared" si="350"/>
        <v>5.7110778284548136E-3</v>
      </c>
      <c r="L1196" s="30">
        <v>25.922941000000002</v>
      </c>
      <c r="M1196" s="19">
        <f t="shared" si="351"/>
        <v>1.3337627661365037E-3</v>
      </c>
      <c r="O1196" s="30">
        <v>50.139999000000003</v>
      </c>
      <c r="P1196" s="19">
        <f t="shared" si="352"/>
        <v>1.5980423172585745E-3</v>
      </c>
      <c r="R1196" s="20">
        <f t="shared" si="342"/>
        <v>3.9610963691610759E-5</v>
      </c>
      <c r="S1196" s="20">
        <f t="shared" si="343"/>
        <v>1.1252032599930661E-4</v>
      </c>
      <c r="U1196" s="20">
        <f t="shared" si="353"/>
        <v>5.3457398992863441E-5</v>
      </c>
      <c r="V1196" s="20">
        <f t="shared" si="354"/>
        <v>9.8037051620185811E-5</v>
      </c>
      <c r="X1196" s="20">
        <f t="shared" si="344"/>
        <v>3.4290821171329603E-5</v>
      </c>
      <c r="Y1196" s="20">
        <f t="shared" si="345"/>
        <v>4.6535204259861027E-5</v>
      </c>
      <c r="AA1196" s="20">
        <f t="shared" si="355"/>
        <v>6.203032438858907E-5</v>
      </c>
      <c r="AB1196" s="50">
        <f t="shared" si="356"/>
        <v>8.9346629089518035E-5</v>
      </c>
      <c r="AD1196" s="51">
        <f t="shared" si="357"/>
        <v>1.3495606774188438</v>
      </c>
      <c r="AE1196" s="21">
        <f t="shared" si="358"/>
        <v>0.87128303930429374</v>
      </c>
      <c r="AG1196" s="21">
        <f t="shared" si="346"/>
        <v>0.86569015180491771</v>
      </c>
      <c r="AH1196" s="21">
        <f t="shared" si="347"/>
        <v>0.4135715378228445</v>
      </c>
      <c r="AJ1196" s="21">
        <f t="shared" si="359"/>
        <v>1.565988771985533</v>
      </c>
      <c r="AK1196" s="21">
        <f t="shared" si="360"/>
        <v>0.79404879337150713</v>
      </c>
    </row>
    <row r="1197" spans="1:37" ht="17" thickBot="1" x14ac:dyDescent="0.25">
      <c r="A1197" s="16">
        <v>42752</v>
      </c>
      <c r="B1197" s="16"/>
      <c r="C1197" s="17">
        <v>2262.75</v>
      </c>
      <c r="D1197" s="19">
        <f t="shared" si="348"/>
        <v>-4.2904290429043312E-3</v>
      </c>
      <c r="F1197" s="67">
        <v>1352.32</v>
      </c>
      <c r="G1197" s="19">
        <f t="shared" si="349"/>
        <v>-1.437994242192342E-2</v>
      </c>
      <c r="I1197" s="30">
        <v>82.608924999999999</v>
      </c>
      <c r="J1197" s="48">
        <f t="shared" si="350"/>
        <v>-9.6317413788615802E-3</v>
      </c>
      <c r="L1197" s="30">
        <v>25.888411999999999</v>
      </c>
      <c r="M1197" s="19">
        <f t="shared" si="351"/>
        <v>-2.6602750823212507E-3</v>
      </c>
      <c r="O1197" s="30">
        <v>50.060001</v>
      </c>
      <c r="P1197" s="19">
        <f t="shared" si="352"/>
        <v>5.9968020387124454E-4</v>
      </c>
      <c r="R1197" s="20">
        <f t="shared" si="342"/>
        <v>3.9667160536645878E-5</v>
      </c>
      <c r="S1197" s="20">
        <f t="shared" si="343"/>
        <v>1.1236900960924158E-4</v>
      </c>
      <c r="U1197" s="20">
        <f t="shared" si="353"/>
        <v>5.3489726644365727E-5</v>
      </c>
      <c r="V1197" s="20">
        <f t="shared" si="354"/>
        <v>9.7883855920820234E-5</v>
      </c>
      <c r="X1197" s="20">
        <f t="shared" si="344"/>
        <v>3.4314590855544467E-5</v>
      </c>
      <c r="Y1197" s="20">
        <f t="shared" si="345"/>
        <v>4.6468767460242021E-5</v>
      </c>
      <c r="AA1197" s="20">
        <f t="shared" si="355"/>
        <v>6.2265971936536626E-5</v>
      </c>
      <c r="AB1197" s="50">
        <f t="shared" si="356"/>
        <v>8.9334508563652476E-5</v>
      </c>
      <c r="AD1197" s="51">
        <f t="shared" si="357"/>
        <v>1.3484637145870346</v>
      </c>
      <c r="AE1197" s="21">
        <f t="shared" si="358"/>
        <v>0.87109298427749038</v>
      </c>
      <c r="AG1197" s="21">
        <f t="shared" si="346"/>
        <v>0.86506294857791688</v>
      </c>
      <c r="AH1197" s="21">
        <f t="shared" si="347"/>
        <v>0.4135372165496089</v>
      </c>
      <c r="AJ1197" s="21">
        <f t="shared" si="359"/>
        <v>1.569710841264103</v>
      </c>
      <c r="AK1197" s="21">
        <f t="shared" si="360"/>
        <v>0.79501019786780547</v>
      </c>
    </row>
    <row r="1198" spans="1:37" ht="17" thickBot="1" x14ac:dyDescent="0.25">
      <c r="A1198" s="16">
        <v>42748</v>
      </c>
      <c r="B1198" s="16"/>
      <c r="C1198" s="17">
        <v>2272.5</v>
      </c>
      <c r="D1198" s="19">
        <f t="shared" si="348"/>
        <v>3.9761431411531323E-3</v>
      </c>
      <c r="F1198" s="67">
        <v>1372.05</v>
      </c>
      <c r="G1198" s="19">
        <f t="shared" si="349"/>
        <v>8.0671824373470535E-3</v>
      </c>
      <c r="I1198" s="30">
        <v>83.412330999999995</v>
      </c>
      <c r="J1198" s="48">
        <f t="shared" si="350"/>
        <v>5.213442450595851E-3</v>
      </c>
      <c r="L1198" s="30">
        <v>25.957466</v>
      </c>
      <c r="M1198" s="19">
        <f t="shared" si="351"/>
        <v>9.985511098209443E-4</v>
      </c>
      <c r="O1198" s="30">
        <v>50.029998999999997</v>
      </c>
      <c r="P1198" s="19">
        <f t="shared" si="352"/>
        <v>-1.7956903790042889E-3</v>
      </c>
      <c r="R1198" s="20">
        <f t="shared" si="342"/>
        <v>3.9633826823006984E-5</v>
      </c>
      <c r="S1198" s="20">
        <f t="shared" si="343"/>
        <v>1.1053660934024752E-4</v>
      </c>
      <c r="U1198" s="20">
        <f t="shared" si="353"/>
        <v>5.2940394645483439E-5</v>
      </c>
      <c r="V1198" s="20">
        <f t="shared" si="354"/>
        <v>9.6038857284745855E-5</v>
      </c>
      <c r="X1198" s="20">
        <f t="shared" si="344"/>
        <v>3.4603694178420971E-5</v>
      </c>
      <c r="Y1198" s="20">
        <f t="shared" si="345"/>
        <v>4.6872580555247012E-5</v>
      </c>
      <c r="AA1198" s="20">
        <f t="shared" si="355"/>
        <v>6.2182000081082895E-5</v>
      </c>
      <c r="AB1198" s="50">
        <f t="shared" si="356"/>
        <v>8.9170074099876397E-5</v>
      </c>
      <c r="AD1198" s="51">
        <f t="shared" si="357"/>
        <v>1.335737648597489</v>
      </c>
      <c r="AE1198" s="21">
        <f t="shared" si="358"/>
        <v>0.86884207737116759</v>
      </c>
      <c r="AG1198" s="21">
        <f t="shared" si="346"/>
        <v>0.87308486089296633</v>
      </c>
      <c r="AH1198" s="21">
        <f t="shared" si="347"/>
        <v>0.42404576035950675</v>
      </c>
      <c r="AJ1198" s="21">
        <f t="shared" si="359"/>
        <v>1.5689123424485205</v>
      </c>
      <c r="AK1198" s="21">
        <f t="shared" si="360"/>
        <v>0.80670173105634291</v>
      </c>
    </row>
    <row r="1199" spans="1:37" ht="17" thickBot="1" x14ac:dyDescent="0.25">
      <c r="A1199" s="16">
        <v>42747</v>
      </c>
      <c r="B1199" s="16"/>
      <c r="C1199" s="17">
        <v>2263.5</v>
      </c>
      <c r="D1199" s="19">
        <f t="shared" si="348"/>
        <v>-3.0830213609337465E-3</v>
      </c>
      <c r="F1199" s="67">
        <v>1361.07</v>
      </c>
      <c r="G1199" s="19">
        <f t="shared" si="349"/>
        <v>-8.9055559600961232E-3</v>
      </c>
      <c r="I1199" s="30">
        <v>82.979720999999998</v>
      </c>
      <c r="J1199" s="48">
        <f t="shared" si="350"/>
        <v>-6.9730757399907306E-3</v>
      </c>
      <c r="L1199" s="30">
        <v>25.931571999999999</v>
      </c>
      <c r="M1199" s="19">
        <f t="shared" si="351"/>
        <v>-3.6483930414534793E-3</v>
      </c>
      <c r="O1199" s="30">
        <v>50.119999</v>
      </c>
      <c r="P1199" s="19">
        <f t="shared" si="352"/>
        <v>2.3999800000000793E-3</v>
      </c>
      <c r="R1199" s="20">
        <f t="shared" si="342"/>
        <v>3.9526719088815559E-5</v>
      </c>
      <c r="S1199" s="20">
        <f t="shared" si="343"/>
        <v>1.1001366380733914E-4</v>
      </c>
      <c r="U1199" s="20">
        <f t="shared" si="353"/>
        <v>5.2945357918114934E-5</v>
      </c>
      <c r="V1199" s="20">
        <f t="shared" si="354"/>
        <v>9.5882674164261852E-5</v>
      </c>
      <c r="X1199" s="20">
        <f t="shared" si="344"/>
        <v>3.4472195284687338E-5</v>
      </c>
      <c r="Y1199" s="20">
        <f t="shared" si="345"/>
        <v>4.670879884770393E-5</v>
      </c>
      <c r="AA1199" s="20">
        <f t="shared" si="355"/>
        <v>6.2034196092034831E-5</v>
      </c>
      <c r="AB1199" s="50">
        <f t="shared" si="356"/>
        <v>8.9170799882364962E-5</v>
      </c>
      <c r="AD1199" s="51">
        <f t="shared" si="357"/>
        <v>1.3394827382244407</v>
      </c>
      <c r="AE1199" s="21">
        <f t="shared" si="358"/>
        <v>0.87155241309094011</v>
      </c>
      <c r="AG1199" s="21">
        <f t="shared" si="346"/>
        <v>0.87212387163298755</v>
      </c>
      <c r="AH1199" s="21">
        <f t="shared" si="347"/>
        <v>0.42457270516417372</v>
      </c>
      <c r="AJ1199" s="21">
        <f t="shared" si="359"/>
        <v>1.5694243671640322</v>
      </c>
      <c r="AK1199" s="21">
        <f t="shared" si="360"/>
        <v>0.81054295254201214</v>
      </c>
    </row>
    <row r="1200" spans="1:37" ht="17" thickBot="1" x14ac:dyDescent="0.25">
      <c r="A1200" s="16">
        <v>42746</v>
      </c>
      <c r="B1200" s="16"/>
      <c r="C1200" s="17">
        <v>2270.5</v>
      </c>
      <c r="D1200" s="19">
        <f t="shared" si="348"/>
        <v>2.9817780231915503E-3</v>
      </c>
      <c r="F1200" s="67">
        <v>1373.3</v>
      </c>
      <c r="G1200" s="19">
        <f t="shared" si="349"/>
        <v>1.7506747392224131E-3</v>
      </c>
      <c r="I1200" s="30">
        <v>83.562408000000005</v>
      </c>
      <c r="J1200" s="48">
        <f t="shared" si="350"/>
        <v>8.7392374723320732E-3</v>
      </c>
      <c r="L1200" s="30">
        <v>26.026527000000002</v>
      </c>
      <c r="M1200" s="19">
        <f t="shared" si="351"/>
        <v>-7.57069504755159E-3</v>
      </c>
      <c r="O1200" s="30">
        <v>50</v>
      </c>
      <c r="P1200" s="19">
        <f t="shared" si="352"/>
        <v>-1.5360358711310695E-2</v>
      </c>
      <c r="R1200" s="20">
        <f t="shared" si="342"/>
        <v>3.9493557172956077E-5</v>
      </c>
      <c r="S1200" s="20">
        <f t="shared" si="343"/>
        <v>1.0929372778528835E-4</v>
      </c>
      <c r="U1200" s="20">
        <f t="shared" si="353"/>
        <v>5.2883772132516624E-5</v>
      </c>
      <c r="V1200" s="20">
        <f t="shared" si="354"/>
        <v>9.5459785437665179E-5</v>
      </c>
      <c r="X1200" s="20">
        <f t="shared" si="344"/>
        <v>3.4439029991847723E-5</v>
      </c>
      <c r="Y1200" s="20">
        <f t="shared" si="345"/>
        <v>4.6526811307307382E-5</v>
      </c>
      <c r="AA1200" s="20">
        <f t="shared" si="355"/>
        <v>6.2280093927061841E-5</v>
      </c>
      <c r="AB1200" s="50">
        <f t="shared" si="356"/>
        <v>8.970041542602855E-5</v>
      </c>
      <c r="AD1200" s="51">
        <f t="shared" si="357"/>
        <v>1.3390480857654863</v>
      </c>
      <c r="AE1200" s="21">
        <f t="shared" si="358"/>
        <v>0.87342418793875831</v>
      </c>
      <c r="AG1200" s="21">
        <f t="shared" si="346"/>
        <v>0.87201641120923057</v>
      </c>
      <c r="AH1200" s="21">
        <f t="shared" si="347"/>
        <v>0.42570431304814726</v>
      </c>
      <c r="AJ1200" s="21">
        <f t="shared" si="359"/>
        <v>1.5769684572679934</v>
      </c>
      <c r="AK1200" s="21">
        <f t="shared" si="360"/>
        <v>0.8207279341980942</v>
      </c>
    </row>
    <row r="1201" spans="1:37" ht="17" thickBot="1" x14ac:dyDescent="0.25">
      <c r="A1201" s="16">
        <v>42745</v>
      </c>
      <c r="B1201" s="16"/>
      <c r="C1201" s="17">
        <v>2263.75</v>
      </c>
      <c r="D1201" s="19">
        <f t="shared" si="348"/>
        <v>-5.5187637969089653E-4</v>
      </c>
      <c r="F1201" s="67">
        <v>1370.9</v>
      </c>
      <c r="G1201" s="19">
        <f t="shared" si="349"/>
        <v>9.8785258086615535E-3</v>
      </c>
      <c r="I1201" s="30">
        <v>82.838463000000004</v>
      </c>
      <c r="J1201" s="48">
        <f t="shared" si="350"/>
        <v>1.5805897031864191E-2</v>
      </c>
      <c r="L1201" s="30">
        <v>26.225069000000001</v>
      </c>
      <c r="M1201" s="19">
        <f t="shared" si="351"/>
        <v>6.6267919397138275E-3</v>
      </c>
      <c r="O1201" s="30">
        <v>50.779998999999997</v>
      </c>
      <c r="P1201" s="19">
        <f t="shared" si="352"/>
        <v>5.9111330049255173E-4</v>
      </c>
      <c r="R1201" s="20">
        <f t="shared" si="342"/>
        <v>3.9482288884161126E-5</v>
      </c>
      <c r="S1201" s="20">
        <f t="shared" si="343"/>
        <v>1.0929012985594726E-4</v>
      </c>
      <c r="U1201" s="20">
        <f t="shared" si="353"/>
        <v>5.2918824025327347E-5</v>
      </c>
      <c r="V1201" s="20">
        <f t="shared" si="354"/>
        <v>9.5436625573461047E-5</v>
      </c>
      <c r="X1201" s="20">
        <f t="shared" si="344"/>
        <v>3.4670494675480501E-5</v>
      </c>
      <c r="Y1201" s="20">
        <f t="shared" si="345"/>
        <v>4.6580350609144823E-5</v>
      </c>
      <c r="AA1201" s="20">
        <f t="shared" si="355"/>
        <v>6.3037014445263209E-5</v>
      </c>
      <c r="AB1201" s="50">
        <f t="shared" si="356"/>
        <v>8.9845409175839849E-5</v>
      </c>
      <c r="AD1201" s="51">
        <f t="shared" si="357"/>
        <v>1.3403180393261465</v>
      </c>
      <c r="AE1201" s="21">
        <f t="shared" si="358"/>
        <v>0.87324103008436171</v>
      </c>
      <c r="AG1201" s="21">
        <f t="shared" si="346"/>
        <v>0.87812777970400435</v>
      </c>
      <c r="AH1201" s="21">
        <f t="shared" si="347"/>
        <v>0.42620820993205227</v>
      </c>
      <c r="AJ1201" s="21">
        <f t="shared" si="359"/>
        <v>1.5965896665770913</v>
      </c>
      <c r="AK1201" s="21">
        <f t="shared" si="360"/>
        <v>0.82208163989065586</v>
      </c>
    </row>
    <row r="1202" spans="1:37" ht="17" thickBot="1" x14ac:dyDescent="0.25">
      <c r="A1202" s="16">
        <v>42744</v>
      </c>
      <c r="B1202" s="16"/>
      <c r="C1202" s="17">
        <v>2265</v>
      </c>
      <c r="D1202" s="19">
        <f t="shared" si="348"/>
        <v>-2.8615452344266101E-3</v>
      </c>
      <c r="F1202" s="67">
        <v>1357.49</v>
      </c>
      <c r="G1202" s="19">
        <f t="shared" si="349"/>
        <v>-7.1602012755250799E-3</v>
      </c>
      <c r="I1202" s="30">
        <v>81.549499999999995</v>
      </c>
      <c r="J1202" s="48">
        <f t="shared" si="350"/>
        <v>-7.2012015824397535E-3</v>
      </c>
      <c r="L1202" s="30">
        <v>26.052424999999999</v>
      </c>
      <c r="M1202" s="19">
        <f t="shared" si="351"/>
        <v>-1.6540726480632761E-3</v>
      </c>
      <c r="O1202" s="30">
        <v>50.75</v>
      </c>
      <c r="P1202" s="19">
        <f t="shared" si="352"/>
        <v>-1.1808895654223939E-3</v>
      </c>
      <c r="R1202" s="20">
        <f t="shared" si="342"/>
        <v>3.9696447665424554E-5</v>
      </c>
      <c r="S1202" s="20">
        <f t="shared" si="343"/>
        <v>1.0865005210385085E-4</v>
      </c>
      <c r="U1202" s="20">
        <f t="shared" si="353"/>
        <v>5.3272439946646592E-5</v>
      </c>
      <c r="V1202" s="20">
        <f t="shared" si="354"/>
        <v>9.4231563402271003E-5</v>
      </c>
      <c r="X1202" s="20">
        <f t="shared" si="344"/>
        <v>3.5123230634515022E-5</v>
      </c>
      <c r="Y1202" s="20">
        <f t="shared" si="345"/>
        <v>4.6290130847497034E-5</v>
      </c>
      <c r="AA1202" s="20">
        <f t="shared" si="355"/>
        <v>6.2618245944142957E-5</v>
      </c>
      <c r="AB1202" s="50">
        <f t="shared" si="356"/>
        <v>8.9441446524606122E-5</v>
      </c>
      <c r="AD1202" s="51">
        <f t="shared" si="357"/>
        <v>1.3419951426295174</v>
      </c>
      <c r="AE1202" s="21">
        <f t="shared" si="358"/>
        <v>0.86729423113577297</v>
      </c>
      <c r="AG1202" s="21">
        <f t="shared" si="346"/>
        <v>0.88479530789620786</v>
      </c>
      <c r="AH1202" s="21">
        <f t="shared" si="347"/>
        <v>0.42604793970325566</v>
      </c>
      <c r="AJ1202" s="21">
        <f t="shared" si="359"/>
        <v>1.5774269393551603</v>
      </c>
      <c r="AK1202" s="21">
        <f t="shared" si="360"/>
        <v>0.82320666021508582</v>
      </c>
    </row>
    <row r="1203" spans="1:37" ht="17" thickBot="1" x14ac:dyDescent="0.25">
      <c r="A1203" s="16">
        <v>42741</v>
      </c>
      <c r="B1203" s="16"/>
      <c r="C1203" s="17">
        <v>2271.5</v>
      </c>
      <c r="D1203" s="19">
        <f t="shared" si="348"/>
        <v>3.2019432483161303E-3</v>
      </c>
      <c r="F1203" s="67">
        <v>1367.28</v>
      </c>
      <c r="G1203" s="19">
        <f t="shared" si="349"/>
        <v>-3.3966499992711396E-3</v>
      </c>
      <c r="I1203" s="30">
        <v>82.141013999999998</v>
      </c>
      <c r="J1203" s="48">
        <f t="shared" si="350"/>
        <v>4.3022596850472716E-4</v>
      </c>
      <c r="L1203" s="30">
        <v>26.095589</v>
      </c>
      <c r="M1203" s="19">
        <f t="shared" si="351"/>
        <v>1.9888809582291334E-3</v>
      </c>
      <c r="O1203" s="30">
        <v>50.810001</v>
      </c>
      <c r="P1203" s="19">
        <f t="shared" si="352"/>
        <v>9.5370351862891223E-3</v>
      </c>
      <c r="R1203" s="20">
        <f t="shared" si="342"/>
        <v>3.9657515465472169E-5</v>
      </c>
      <c r="S1203" s="20">
        <f t="shared" si="343"/>
        <v>1.0796357454883341E-4</v>
      </c>
      <c r="U1203" s="20">
        <f t="shared" si="353"/>
        <v>5.3061568321633941E-5</v>
      </c>
      <c r="V1203" s="20">
        <f t="shared" si="354"/>
        <v>9.3544336397699719E-5</v>
      </c>
      <c r="X1203" s="20">
        <f t="shared" si="344"/>
        <v>3.5002566391010415E-5</v>
      </c>
      <c r="Y1203" s="20">
        <f t="shared" si="345"/>
        <v>4.6091082668545664E-5</v>
      </c>
      <c r="AA1203" s="20">
        <f t="shared" si="355"/>
        <v>6.2800507795911475E-5</v>
      </c>
      <c r="AB1203" s="50">
        <f t="shared" si="356"/>
        <v>8.9514593590715207E-5</v>
      </c>
      <c r="AD1203" s="51">
        <f t="shared" si="357"/>
        <v>1.3379952752671058</v>
      </c>
      <c r="AE1203" s="21">
        <f t="shared" si="358"/>
        <v>0.86644349067368398</v>
      </c>
      <c r="AG1203" s="21">
        <f t="shared" si="346"/>
        <v>0.88262126308657463</v>
      </c>
      <c r="AH1203" s="21">
        <f t="shared" si="347"/>
        <v>0.42691327015759406</v>
      </c>
      <c r="AJ1203" s="21">
        <f t="shared" si="359"/>
        <v>1.5835714128533533</v>
      </c>
      <c r="AK1203" s="21">
        <f t="shared" si="360"/>
        <v>0.82911846856484483</v>
      </c>
    </row>
    <row r="1204" spans="1:37" ht="17" thickBot="1" x14ac:dyDescent="0.25">
      <c r="A1204" s="16">
        <v>42740</v>
      </c>
      <c r="B1204" s="16"/>
      <c r="C1204" s="17">
        <v>2264.25</v>
      </c>
      <c r="D1204" s="19">
        <f t="shared" si="348"/>
        <v>0</v>
      </c>
      <c r="F1204" s="67">
        <v>1371.94</v>
      </c>
      <c r="G1204" s="19">
        <f t="shared" si="349"/>
        <v>-1.1534997658417034E-2</v>
      </c>
      <c r="I1204" s="30">
        <v>82.105689999999996</v>
      </c>
      <c r="J1204" s="48">
        <f t="shared" si="350"/>
        <v>-6.0917751925715358E-3</v>
      </c>
      <c r="L1204" s="30">
        <v>26.043790999999999</v>
      </c>
      <c r="M1204" s="19">
        <f t="shared" si="351"/>
        <v>2.3254491103694708E-3</v>
      </c>
      <c r="O1204" s="30">
        <v>50.330002</v>
      </c>
      <c r="P1204" s="19">
        <f t="shared" si="352"/>
        <v>-8.0804096144890813E-3</v>
      </c>
      <c r="R1204" s="20">
        <f t="shared" si="342"/>
        <v>3.9590350119036213E-5</v>
      </c>
      <c r="S1204" s="20">
        <f t="shared" si="343"/>
        <v>1.0774162240855766E-4</v>
      </c>
      <c r="U1204" s="20">
        <f t="shared" si="353"/>
        <v>5.3160967582017376E-5</v>
      </c>
      <c r="V1204" s="20">
        <f t="shared" si="354"/>
        <v>9.3430778244787954E-5</v>
      </c>
      <c r="X1204" s="20">
        <f t="shared" si="344"/>
        <v>3.4840591951976035E-5</v>
      </c>
      <c r="Y1204" s="20">
        <f t="shared" si="345"/>
        <v>4.6285930740555809E-5</v>
      </c>
      <c r="AA1204" s="20">
        <f t="shared" si="355"/>
        <v>6.2625979778545748E-5</v>
      </c>
      <c r="AB1204" s="50">
        <f t="shared" si="356"/>
        <v>8.9885290692319145E-5</v>
      </c>
      <c r="AD1204" s="51">
        <f t="shared" si="357"/>
        <v>1.3427758891290029</v>
      </c>
      <c r="AE1204" s="21">
        <f t="shared" si="358"/>
        <v>0.86717441371448079</v>
      </c>
      <c r="AG1204" s="21">
        <f t="shared" si="346"/>
        <v>0.8800273765506218</v>
      </c>
      <c r="AH1204" s="21">
        <f t="shared" si="347"/>
        <v>0.429601204305602</v>
      </c>
      <c r="AJ1204" s="21">
        <f t="shared" si="359"/>
        <v>1.581849607044352</v>
      </c>
      <c r="AK1204" s="21">
        <f t="shared" si="360"/>
        <v>0.83426709829440782</v>
      </c>
    </row>
    <row r="1205" spans="1:37" ht="17" thickBot="1" x14ac:dyDescent="0.25">
      <c r="A1205" s="16">
        <v>42739</v>
      </c>
      <c r="B1205" s="16"/>
      <c r="C1205" s="17">
        <v>2264.25</v>
      </c>
      <c r="D1205" s="19">
        <f t="shared" si="348"/>
        <v>5.2164261931186839E-3</v>
      </c>
      <c r="F1205" s="67">
        <v>1387.95</v>
      </c>
      <c r="G1205" s="19">
        <f t="shared" si="349"/>
        <v>1.6448307933415895E-2</v>
      </c>
      <c r="I1205" s="30">
        <v>82.608924999999999</v>
      </c>
      <c r="J1205" s="48">
        <f t="shared" si="350"/>
        <v>-4.4685134576434304E-3</v>
      </c>
      <c r="L1205" s="30">
        <v>25.983367999999999</v>
      </c>
      <c r="M1205" s="19">
        <f t="shared" si="351"/>
        <v>-5.9445076753862347E-3</v>
      </c>
      <c r="O1205" s="30">
        <v>50.740001999999997</v>
      </c>
      <c r="P1205" s="19">
        <f t="shared" si="352"/>
        <v>1.2572360555330953E-2</v>
      </c>
      <c r="R1205" s="20">
        <f t="shared" si="342"/>
        <v>3.9883978542609434E-5</v>
      </c>
      <c r="S1205" s="20">
        <f t="shared" si="343"/>
        <v>1.0710459612969706E-4</v>
      </c>
      <c r="U1205" s="20">
        <f t="shared" si="353"/>
        <v>5.3789023408160402E-5</v>
      </c>
      <c r="V1205" s="20">
        <f t="shared" si="354"/>
        <v>9.3699237658392218E-5</v>
      </c>
      <c r="X1205" s="20">
        <f t="shared" si="344"/>
        <v>3.4700252102261663E-5</v>
      </c>
      <c r="Y1205" s="20">
        <f t="shared" si="345"/>
        <v>4.6322502053448255E-5</v>
      </c>
      <c r="AA1205" s="20">
        <f t="shared" si="355"/>
        <v>6.3397640122289718E-5</v>
      </c>
      <c r="AB1205" s="50">
        <f t="shared" si="356"/>
        <v>9.0315466745432822E-5</v>
      </c>
      <c r="AD1205" s="51">
        <f t="shared" si="357"/>
        <v>1.3486373569952588</v>
      </c>
      <c r="AE1205" s="21">
        <f t="shared" si="358"/>
        <v>0.87483862545850244</v>
      </c>
      <c r="AG1205" s="21">
        <f t="shared" si="346"/>
        <v>0.87002985585277515</v>
      </c>
      <c r="AH1205" s="21">
        <f t="shared" si="347"/>
        <v>0.43249779866920518</v>
      </c>
      <c r="AJ1205" s="21">
        <f t="shared" si="359"/>
        <v>1.5895515552582054</v>
      </c>
      <c r="AK1205" s="21">
        <f t="shared" si="360"/>
        <v>0.84324548160441559</v>
      </c>
    </row>
    <row r="1206" spans="1:37" ht="17" thickBot="1" x14ac:dyDescent="0.25">
      <c r="A1206" s="16">
        <v>42738</v>
      </c>
      <c r="B1206" s="16"/>
      <c r="C1206" s="17">
        <v>2252.5</v>
      </c>
      <c r="D1206" s="19">
        <f t="shared" si="348"/>
        <v>7.2666294019005928E-3</v>
      </c>
      <c r="F1206" s="67">
        <v>1365.49</v>
      </c>
      <c r="G1206" s="19">
        <f t="shared" si="349"/>
        <v>6.1600583584475732E-3</v>
      </c>
      <c r="I1206" s="30">
        <v>82.979720999999998</v>
      </c>
      <c r="J1206" s="48">
        <f t="shared" si="350"/>
        <v>1.3478416672203508E-2</v>
      </c>
      <c r="L1206" s="30">
        <v>26.138750000000002</v>
      </c>
      <c r="M1206" s="19">
        <f t="shared" si="351"/>
        <v>1.0589114251673637E-2</v>
      </c>
      <c r="O1206" s="30">
        <v>50.110000999999997</v>
      </c>
      <c r="P1206" s="19">
        <f t="shared" si="352"/>
        <v>2.3488603420927179E-2</v>
      </c>
      <c r="R1206" s="20">
        <f t="shared" si="342"/>
        <v>3.9642478168942949E-5</v>
      </c>
      <c r="S1206" s="20">
        <f t="shared" si="343"/>
        <v>1.0488257755892078E-4</v>
      </c>
      <c r="U1206" s="20">
        <f t="shared" si="353"/>
        <v>5.4158841704986213E-5</v>
      </c>
      <c r="V1206" s="20">
        <f t="shared" si="354"/>
        <v>9.4940354019593015E-5</v>
      </c>
      <c r="X1206" s="20">
        <f t="shared" si="344"/>
        <v>3.5187267190419435E-5</v>
      </c>
      <c r="Y1206" s="20">
        <f t="shared" si="345"/>
        <v>4.8088160134214683E-5</v>
      </c>
      <c r="AA1206" s="20">
        <f t="shared" si="355"/>
        <v>6.2810828578796263E-5</v>
      </c>
      <c r="AB1206" s="50">
        <f t="shared" si="356"/>
        <v>8.8549375961652796E-5</v>
      </c>
      <c r="AD1206" s="51">
        <f t="shared" si="357"/>
        <v>1.3661820402392451</v>
      </c>
      <c r="AE1206" s="21">
        <f t="shared" si="358"/>
        <v>0.90520614795395893</v>
      </c>
      <c r="AG1206" s="21">
        <f t="shared" si="346"/>
        <v>0.88761522527585435</v>
      </c>
      <c r="AH1206" s="21">
        <f t="shared" si="347"/>
        <v>0.45849521677897159</v>
      </c>
      <c r="AJ1206" s="21">
        <f t="shared" si="359"/>
        <v>1.5844324441856932</v>
      </c>
      <c r="AK1206" s="21">
        <f t="shared" si="360"/>
        <v>0.84427154654840231</v>
      </c>
    </row>
    <row r="1207" spans="1:37" ht="17" thickBot="1" x14ac:dyDescent="0.25">
      <c r="A1207" s="16">
        <v>42734</v>
      </c>
      <c r="B1207" s="16"/>
      <c r="C1207" s="17">
        <v>2236.25</v>
      </c>
      <c r="D1207" s="19">
        <f t="shared" si="348"/>
        <v>-3.8975501113586164E-3</v>
      </c>
      <c r="F1207" s="67">
        <v>1357.13</v>
      </c>
      <c r="G1207" s="19">
        <f t="shared" si="349"/>
        <v>-4.4381519681919723E-3</v>
      </c>
      <c r="I1207" s="30">
        <v>81.876159999999999</v>
      </c>
      <c r="J1207" s="48">
        <f t="shared" si="350"/>
        <v>-5.8955176084523053E-3</v>
      </c>
      <c r="L1207" s="30">
        <v>25.864864000000001</v>
      </c>
      <c r="M1207" s="19">
        <f t="shared" si="351"/>
        <v>-7.8790886509286784E-3</v>
      </c>
      <c r="O1207" s="30">
        <v>48.959999000000003</v>
      </c>
      <c r="P1207" s="19">
        <f t="shared" si="352"/>
        <v>-4.6757471981244692E-3</v>
      </c>
      <c r="R1207" s="20">
        <f t="shared" si="342"/>
        <v>3.9104808861343414E-5</v>
      </c>
      <c r="S1207" s="20">
        <f t="shared" si="343"/>
        <v>1.0461432733813934E-4</v>
      </c>
      <c r="U1207" s="20">
        <f t="shared" si="353"/>
        <v>5.3251646705136168E-5</v>
      </c>
      <c r="V1207" s="20">
        <f t="shared" si="354"/>
        <v>9.4199429260662644E-5</v>
      </c>
      <c r="X1207" s="20">
        <f t="shared" si="344"/>
        <v>3.4359355150421849E-5</v>
      </c>
      <c r="Y1207" s="20">
        <f t="shared" si="345"/>
        <v>4.7548194963611905E-5</v>
      </c>
      <c r="AA1207" s="20">
        <f t="shared" si="355"/>
        <v>6.1042846415210493E-5</v>
      </c>
      <c r="AB1207" s="50">
        <f t="shared" si="356"/>
        <v>8.7142156887417012E-5</v>
      </c>
      <c r="AD1207" s="51">
        <f t="shared" si="357"/>
        <v>1.361767216250926</v>
      </c>
      <c r="AE1207" s="21">
        <f t="shared" si="358"/>
        <v>0.90044482106343637</v>
      </c>
      <c r="AG1207" s="21">
        <f t="shared" si="346"/>
        <v>0.87864782237530314</v>
      </c>
      <c r="AH1207" s="21">
        <f t="shared" si="347"/>
        <v>0.4545093982196568</v>
      </c>
      <c r="AJ1207" s="21">
        <f t="shared" si="359"/>
        <v>1.561006131794539</v>
      </c>
      <c r="AK1207" s="21">
        <f t="shared" si="360"/>
        <v>0.83298491807677588</v>
      </c>
    </row>
    <row r="1208" spans="1:37" ht="17" thickBot="1" x14ac:dyDescent="0.25">
      <c r="A1208" s="16">
        <v>42733</v>
      </c>
      <c r="B1208" s="16"/>
      <c r="C1208" s="17">
        <v>2245</v>
      </c>
      <c r="D1208" s="19">
        <f t="shared" si="348"/>
        <v>-1.1134617525887514E-4</v>
      </c>
      <c r="F1208" s="67">
        <v>1363.18</v>
      </c>
      <c r="G1208" s="19">
        <f t="shared" si="349"/>
        <v>1.7268872673295022E-3</v>
      </c>
      <c r="I1208" s="30">
        <v>82.361725000000007</v>
      </c>
      <c r="J1208" s="48">
        <f t="shared" si="350"/>
        <v>1.5030012662862191E-3</v>
      </c>
      <c r="L1208" s="30">
        <v>26.070274000000001</v>
      </c>
      <c r="M1208" s="19">
        <f t="shared" si="351"/>
        <v>1.3148312372068816E-3</v>
      </c>
      <c r="O1208" s="30">
        <v>49.189999</v>
      </c>
      <c r="P1208" s="19">
        <f t="shared" si="352"/>
        <v>4.0824044056990694E-3</v>
      </c>
      <c r="R1208" s="20">
        <f t="shared" si="342"/>
        <v>3.8919724710230653E-5</v>
      </c>
      <c r="S1208" s="20">
        <f t="shared" si="343"/>
        <v>1.0428413984405227E-4</v>
      </c>
      <c r="U1208" s="20">
        <f t="shared" si="353"/>
        <v>5.2860080595362678E-5</v>
      </c>
      <c r="V1208" s="20">
        <f t="shared" si="354"/>
        <v>9.369679343007722E-5</v>
      </c>
      <c r="X1208" s="20">
        <f t="shared" si="344"/>
        <v>3.3971918185705192E-5</v>
      </c>
      <c r="Y1208" s="20">
        <f t="shared" si="345"/>
        <v>4.7041567211057195E-5</v>
      </c>
      <c r="AA1208" s="20">
        <f t="shared" si="355"/>
        <v>6.0815120975365392E-5</v>
      </c>
      <c r="AB1208" s="50">
        <f t="shared" si="356"/>
        <v>8.6844713879124689E-5</v>
      </c>
      <c r="AD1208" s="51">
        <f t="shared" si="357"/>
        <v>1.3581822838913242</v>
      </c>
      <c r="AE1208" s="21">
        <f t="shared" si="358"/>
        <v>0.89847596739247704</v>
      </c>
      <c r="AG1208" s="21">
        <f t="shared" si="346"/>
        <v>0.87287149224812344</v>
      </c>
      <c r="AH1208" s="21">
        <f t="shared" si="347"/>
        <v>0.45109033148668348</v>
      </c>
      <c r="AJ1208" s="21">
        <f t="shared" si="359"/>
        <v>1.5625783950979282</v>
      </c>
      <c r="AK1208" s="21">
        <f t="shared" si="360"/>
        <v>0.83277010299929888</v>
      </c>
    </row>
    <row r="1209" spans="1:37" ht="17" thickBot="1" x14ac:dyDescent="0.25">
      <c r="A1209" s="16">
        <v>42732</v>
      </c>
      <c r="B1209" s="16"/>
      <c r="C1209" s="17">
        <v>2245.25</v>
      </c>
      <c r="D1209" s="19">
        <f t="shared" si="348"/>
        <v>-6.9659442724457898E-3</v>
      </c>
      <c r="F1209" s="67">
        <v>1360.83</v>
      </c>
      <c r="G1209" s="19">
        <f t="shared" si="349"/>
        <v>-1.2252215633188457E-2</v>
      </c>
      <c r="I1209" s="30">
        <v>82.238121000000007</v>
      </c>
      <c r="J1209" s="48">
        <f t="shared" si="350"/>
        <v>-1.4806889891720076E-2</v>
      </c>
      <c r="L1209" s="30">
        <v>26.036041000000001</v>
      </c>
      <c r="M1209" s="19">
        <f t="shared" si="351"/>
        <v>-8.4746795465739932E-3</v>
      </c>
      <c r="O1209" s="30">
        <v>48.990001999999997</v>
      </c>
      <c r="P1209" s="19">
        <f t="shared" si="352"/>
        <v>-1.5276341708542751E-2</v>
      </c>
      <c r="R1209" s="20">
        <f t="shared" si="342"/>
        <v>3.8938924308256994E-5</v>
      </c>
      <c r="S1209" s="20">
        <f t="shared" si="343"/>
        <v>1.0472723965155934E-4</v>
      </c>
      <c r="U1209" s="20">
        <f t="shared" si="353"/>
        <v>5.2652192844038491E-5</v>
      </c>
      <c r="V1209" s="20">
        <f t="shared" si="354"/>
        <v>9.2744849126886133E-5</v>
      </c>
      <c r="X1209" s="20">
        <f t="shared" si="344"/>
        <v>3.3856827224277748E-5</v>
      </c>
      <c r="Y1209" s="20">
        <f t="shared" si="345"/>
        <v>4.6480827494192406E-5</v>
      </c>
      <c r="AA1209" s="20">
        <f t="shared" si="355"/>
        <v>6.1189958451036419E-5</v>
      </c>
      <c r="AB1209" s="50">
        <f t="shared" si="356"/>
        <v>8.8439190111517347E-5</v>
      </c>
      <c r="AD1209" s="51">
        <f t="shared" si="357"/>
        <v>1.3521737895793284</v>
      </c>
      <c r="AE1209" s="21">
        <f t="shared" si="358"/>
        <v>0.88558477656300194</v>
      </c>
      <c r="AG1209" s="21">
        <f t="shared" si="346"/>
        <v>0.86948542687653063</v>
      </c>
      <c r="AH1209" s="21">
        <f t="shared" si="347"/>
        <v>0.44382748603744304</v>
      </c>
      <c r="AJ1209" s="21">
        <f t="shared" si="359"/>
        <v>1.5714342277827407</v>
      </c>
      <c r="AK1209" s="21">
        <f t="shared" si="360"/>
        <v>0.84447170006357108</v>
      </c>
    </row>
    <row r="1210" spans="1:37" ht="17" thickBot="1" x14ac:dyDescent="0.25">
      <c r="A1210" s="16">
        <v>42731</v>
      </c>
      <c r="B1210" s="16"/>
      <c r="C1210" s="17">
        <v>2261</v>
      </c>
      <c r="D1210" s="19">
        <f t="shared" si="348"/>
        <v>4.424778761062953E-4</v>
      </c>
      <c r="F1210" s="67">
        <v>1377.71</v>
      </c>
      <c r="G1210" s="19">
        <f t="shared" si="349"/>
        <v>4.5205649247910262E-3</v>
      </c>
      <c r="I1210" s="30">
        <v>83.474113000000003</v>
      </c>
      <c r="J1210" s="48">
        <f t="shared" si="350"/>
        <v>2.4383137519834452E-3</v>
      </c>
      <c r="L1210" s="30">
        <v>26.258573999999999</v>
      </c>
      <c r="M1210" s="19">
        <f t="shared" si="351"/>
        <v>4.9130901974934194E-3</v>
      </c>
      <c r="O1210" s="30">
        <v>49.75</v>
      </c>
      <c r="P1210" s="19">
        <f t="shared" si="352"/>
        <v>4.4417727527110706E-3</v>
      </c>
      <c r="R1210" s="20">
        <f t="shared" si="342"/>
        <v>3.8341054822087548E-5</v>
      </c>
      <c r="S1210" s="20">
        <f t="shared" si="343"/>
        <v>1.0286356884673562E-4</v>
      </c>
      <c r="U1210" s="20">
        <f t="shared" si="353"/>
        <v>5.1328043823880194E-5</v>
      </c>
      <c r="V1210" s="20">
        <f t="shared" si="354"/>
        <v>9.031374969400684E-5</v>
      </c>
      <c r="X1210" s="20">
        <f t="shared" si="344"/>
        <v>3.3022621750458163E-5</v>
      </c>
      <c r="Y1210" s="20">
        <f t="shared" si="345"/>
        <v>4.5787381231634972E-5</v>
      </c>
      <c r="AA1210" s="20">
        <f t="shared" si="355"/>
        <v>5.9768886551297558E-5</v>
      </c>
      <c r="AB1210" s="50">
        <f t="shared" si="356"/>
        <v>8.6744193701508414E-5</v>
      </c>
      <c r="AD1210" s="51">
        <f t="shared" si="357"/>
        <v>1.3387227884588895</v>
      </c>
      <c r="AE1210" s="21">
        <f t="shared" si="358"/>
        <v>0.87799549156778989</v>
      </c>
      <c r="AG1210" s="21">
        <f t="shared" si="346"/>
        <v>0.86128620883519513</v>
      </c>
      <c r="AH1210" s="21">
        <f t="shared" si="347"/>
        <v>0.44512728602540641</v>
      </c>
      <c r="AJ1210" s="21">
        <f t="shared" si="359"/>
        <v>1.5588743405375964</v>
      </c>
      <c r="AK1210" s="21">
        <f t="shared" si="360"/>
        <v>0.84329364296853526</v>
      </c>
    </row>
    <row r="1211" spans="1:37" ht="17" thickBot="1" x14ac:dyDescent="0.25">
      <c r="A1211" s="16">
        <v>42727</v>
      </c>
      <c r="B1211" s="16"/>
      <c r="C1211" s="17">
        <v>2260</v>
      </c>
      <c r="D1211" s="19">
        <f t="shared" si="348"/>
        <v>5.5340343110121815E-4</v>
      </c>
      <c r="F1211" s="67">
        <v>1371.51</v>
      </c>
      <c r="G1211" s="19">
        <f t="shared" si="349"/>
        <v>6.4946501695213321E-3</v>
      </c>
      <c r="I1211" s="30">
        <v>83.271072000000004</v>
      </c>
      <c r="J1211" s="48">
        <f t="shared" si="350"/>
        <v>2.1248938181894772E-3</v>
      </c>
      <c r="L1211" s="30">
        <v>26.130193999999999</v>
      </c>
      <c r="M1211" s="19">
        <f t="shared" si="351"/>
        <v>2.2984031544892591E-3</v>
      </c>
      <c r="O1211" s="30">
        <v>49.529998999999997</v>
      </c>
      <c r="P1211" s="19">
        <f t="shared" si="352"/>
        <v>1.850705287873633E-2</v>
      </c>
      <c r="R1211" s="20">
        <f t="shared" si="342"/>
        <v>3.8583627848808432E-5</v>
      </c>
      <c r="S1211" s="20">
        <f t="shared" si="343"/>
        <v>1.0383601285649121E-4</v>
      </c>
      <c r="U1211" s="20">
        <f t="shared" si="353"/>
        <v>5.1317974599156251E-5</v>
      </c>
      <c r="V1211" s="20">
        <f t="shared" si="354"/>
        <v>9.0257730634872766E-5</v>
      </c>
      <c r="X1211" s="20">
        <f t="shared" si="344"/>
        <v>3.3134009605501817E-5</v>
      </c>
      <c r="Y1211" s="20">
        <f t="shared" si="345"/>
        <v>4.5845354895080858E-5</v>
      </c>
      <c r="AA1211" s="20">
        <f t="shared" si="355"/>
        <v>6.0057939686911994E-5</v>
      </c>
      <c r="AB1211" s="50">
        <f t="shared" si="356"/>
        <v>8.7204983493740427E-5</v>
      </c>
      <c r="AD1211" s="51">
        <f t="shared" si="357"/>
        <v>1.3300453446277238</v>
      </c>
      <c r="AE1211" s="21">
        <f t="shared" si="358"/>
        <v>0.86923340132113314</v>
      </c>
      <c r="AG1211" s="21">
        <f t="shared" si="346"/>
        <v>0.85875827268858251</v>
      </c>
      <c r="AH1211" s="21">
        <f t="shared" si="347"/>
        <v>0.44151690375903024</v>
      </c>
      <c r="AJ1211" s="21">
        <f t="shared" si="359"/>
        <v>1.5565653888807853</v>
      </c>
      <c r="AK1211" s="21">
        <f t="shared" si="360"/>
        <v>0.83983370600202023</v>
      </c>
    </row>
    <row r="1212" spans="1:37" ht="17" thickBot="1" x14ac:dyDescent="0.25">
      <c r="A1212" s="16">
        <v>42726</v>
      </c>
      <c r="B1212" s="16"/>
      <c r="C1212" s="17">
        <v>2258.75</v>
      </c>
      <c r="D1212" s="19">
        <f t="shared" si="348"/>
        <v>-7.7416500774163399E-4</v>
      </c>
      <c r="F1212" s="67">
        <v>1362.66</v>
      </c>
      <c r="G1212" s="19">
        <f t="shared" si="349"/>
        <v>-9.1114682334804131E-3</v>
      </c>
      <c r="I1212" s="30">
        <v>83.094504999999998</v>
      </c>
      <c r="J1212" s="48">
        <f t="shared" si="350"/>
        <v>3.1977564165561745E-3</v>
      </c>
      <c r="L1212" s="30">
        <v>26.070274000000001</v>
      </c>
      <c r="M1212" s="19">
        <f t="shared" si="351"/>
        <v>1.3148312372068816E-3</v>
      </c>
      <c r="O1212" s="30">
        <v>48.630001</v>
      </c>
      <c r="P1212" s="19">
        <f t="shared" si="352"/>
        <v>4.1143796726106352E-4</v>
      </c>
      <c r="R1212" s="20">
        <f t="shared" si="342"/>
        <v>3.8639576930111412E-5</v>
      </c>
      <c r="S1212" s="20">
        <f t="shared" si="343"/>
        <v>1.043520900742927E-4</v>
      </c>
      <c r="U1212" s="20">
        <f t="shared" si="353"/>
        <v>5.1623154158463654E-5</v>
      </c>
      <c r="V1212" s="20">
        <f t="shared" si="354"/>
        <v>9.140240166680209E-5</v>
      </c>
      <c r="X1212" s="20">
        <f t="shared" si="344"/>
        <v>3.3388927176746572E-5</v>
      </c>
      <c r="Y1212" s="20">
        <f t="shared" si="345"/>
        <v>4.6703794210651133E-5</v>
      </c>
      <c r="AA1212" s="20">
        <f t="shared" si="355"/>
        <v>6.0436446113954252E-5</v>
      </c>
      <c r="AB1212" s="50">
        <f t="shared" si="356"/>
        <v>8.7695998087105714E-5</v>
      </c>
      <c r="AD1212" s="51">
        <f t="shared" si="357"/>
        <v>1.3360175824863723</v>
      </c>
      <c r="AE1212" s="21">
        <f t="shared" si="358"/>
        <v>0.87590389039384664</v>
      </c>
      <c r="AG1212" s="21">
        <f t="shared" si="346"/>
        <v>0.86411213138120402</v>
      </c>
      <c r="AH1212" s="21">
        <f t="shared" si="347"/>
        <v>0.44755973912358354</v>
      </c>
      <c r="AJ1212" s="21">
        <f t="shared" si="359"/>
        <v>1.5641073457731565</v>
      </c>
      <c r="AK1212" s="21">
        <f t="shared" si="360"/>
        <v>0.8403856408115179</v>
      </c>
    </row>
    <row r="1213" spans="1:37" ht="17" thickBot="1" x14ac:dyDescent="0.25">
      <c r="A1213" s="16">
        <v>42725</v>
      </c>
      <c r="B1213" s="16"/>
      <c r="C1213" s="17">
        <v>2260.5</v>
      </c>
      <c r="D1213" s="19">
        <f t="shared" si="348"/>
        <v>-2.647253474520217E-3</v>
      </c>
      <c r="F1213" s="67">
        <v>1375.19</v>
      </c>
      <c r="G1213" s="19">
        <f t="shared" si="349"/>
        <v>-6.3368883493742922E-3</v>
      </c>
      <c r="I1213" s="30">
        <v>82.829635999999994</v>
      </c>
      <c r="J1213" s="48">
        <f t="shared" si="350"/>
        <v>-5.5121260457627885E-3</v>
      </c>
      <c r="L1213" s="30">
        <v>26.036041000000001</v>
      </c>
      <c r="M1213" s="19">
        <f t="shared" si="351"/>
        <v>-4.5810761434252889E-3</v>
      </c>
      <c r="O1213" s="30">
        <v>48.610000999999997</v>
      </c>
      <c r="P1213" s="19">
        <f t="shared" si="352"/>
        <v>-5.3201965483977709E-3</v>
      </c>
      <c r="R1213" s="20">
        <f t="shared" si="342"/>
        <v>3.8637350449862641E-5</v>
      </c>
      <c r="S1213" s="20">
        <f t="shared" si="343"/>
        <v>1.0315197853241557E-4</v>
      </c>
      <c r="U1213" s="20">
        <f t="shared" si="353"/>
        <v>5.169906161658579E-5</v>
      </c>
      <c r="V1213" s="20">
        <f t="shared" si="354"/>
        <v>9.1623519171878353E-5</v>
      </c>
      <c r="X1213" s="20">
        <f t="shared" si="344"/>
        <v>3.3437889546854205E-5</v>
      </c>
      <c r="Y1213" s="20">
        <f t="shared" si="345"/>
        <v>4.6877633954612478E-5</v>
      </c>
      <c r="AA1213" s="20">
        <f t="shared" si="355"/>
        <v>6.0479256818082921E-5</v>
      </c>
      <c r="AB1213" s="50">
        <f t="shared" si="356"/>
        <v>8.7757207532845571E-5</v>
      </c>
      <c r="AD1213" s="51">
        <f t="shared" si="357"/>
        <v>1.3380591840445308</v>
      </c>
      <c r="AE1213" s="21">
        <f t="shared" si="358"/>
        <v>0.88823811695561039</v>
      </c>
      <c r="AG1213" s="21">
        <f t="shared" si="346"/>
        <v>0.86542915488588013</v>
      </c>
      <c r="AH1213" s="21">
        <f t="shared" si="347"/>
        <v>0.454452106702744</v>
      </c>
      <c r="AJ1213" s="21">
        <f t="shared" si="359"/>
        <v>1.5653054910316173</v>
      </c>
      <c r="AK1213" s="21">
        <f t="shared" si="360"/>
        <v>0.85075641574114669</v>
      </c>
    </row>
    <row r="1214" spans="1:37" ht="17" thickBot="1" x14ac:dyDescent="0.25">
      <c r="A1214" s="16">
        <v>42724</v>
      </c>
      <c r="B1214" s="16"/>
      <c r="C1214" s="17">
        <v>2266.5</v>
      </c>
      <c r="D1214" s="19">
        <f t="shared" si="348"/>
        <v>2.8761061946902533E-3</v>
      </c>
      <c r="F1214" s="67">
        <v>1383.96</v>
      </c>
      <c r="G1214" s="19">
        <f t="shared" si="349"/>
        <v>8.9525253703488517E-3</v>
      </c>
      <c r="I1214" s="30">
        <v>83.288734000000005</v>
      </c>
      <c r="J1214" s="48">
        <f t="shared" si="350"/>
        <v>1.7581594631896236E-2</v>
      </c>
      <c r="L1214" s="30">
        <v>26.155863</v>
      </c>
      <c r="M1214" s="19">
        <f t="shared" si="351"/>
        <v>-6.1789275620482975E-3</v>
      </c>
      <c r="O1214" s="30">
        <v>48.869999</v>
      </c>
      <c r="P1214" s="19">
        <f t="shared" si="352"/>
        <v>1.3269728384822876E-2</v>
      </c>
      <c r="R1214" s="20">
        <f t="shared" si="342"/>
        <v>3.8682604412436814E-5</v>
      </c>
      <c r="S1214" s="20">
        <f t="shared" si="343"/>
        <v>1.0261766618839622E-4</v>
      </c>
      <c r="U1214" s="20">
        <f t="shared" si="353"/>
        <v>5.1681145556386052E-5</v>
      </c>
      <c r="V1214" s="20">
        <f t="shared" si="354"/>
        <v>9.1225329337981699E-5</v>
      </c>
      <c r="X1214" s="20">
        <f t="shared" si="344"/>
        <v>3.3413689522297468E-5</v>
      </c>
      <c r="Y1214" s="20">
        <f t="shared" si="345"/>
        <v>4.6609915724062151E-5</v>
      </c>
      <c r="AA1214" s="20">
        <f t="shared" si="355"/>
        <v>6.104945616983455E-5</v>
      </c>
      <c r="AB1214" s="50">
        <f t="shared" si="356"/>
        <v>8.7989668535620445E-5</v>
      </c>
      <c r="AD1214" s="51">
        <f t="shared" si="357"/>
        <v>1.3360306613628654</v>
      </c>
      <c r="AE1214" s="21">
        <f t="shared" si="358"/>
        <v>0.88898269397883911</v>
      </c>
      <c r="AG1214" s="21">
        <f t="shared" si="346"/>
        <v>0.863791102740607</v>
      </c>
      <c r="AH1214" s="21">
        <f t="shared" si="347"/>
        <v>0.45420946953218372</v>
      </c>
      <c r="AJ1214" s="21">
        <f t="shared" si="359"/>
        <v>1.5782147323618827</v>
      </c>
      <c r="AK1214" s="21">
        <f t="shared" si="360"/>
        <v>0.85745146819144991</v>
      </c>
    </row>
    <row r="1215" spans="1:37" ht="17" thickBot="1" x14ac:dyDescent="0.25">
      <c r="A1215" s="16">
        <v>42723</v>
      </c>
      <c r="B1215" s="16"/>
      <c r="C1215" s="17">
        <v>2260</v>
      </c>
      <c r="D1215" s="19">
        <f t="shared" si="348"/>
        <v>-3.3076074972436809E-3</v>
      </c>
      <c r="F1215" s="67">
        <v>1371.68</v>
      </c>
      <c r="G1215" s="19">
        <f t="shared" si="349"/>
        <v>5.4904375490216761E-3</v>
      </c>
      <c r="I1215" s="30">
        <v>81.849686000000005</v>
      </c>
      <c r="J1215" s="48">
        <f t="shared" si="350"/>
        <v>1.4041612105633039E-3</v>
      </c>
      <c r="L1215" s="30">
        <v>26.318483000000001</v>
      </c>
      <c r="M1215" s="19">
        <f t="shared" si="351"/>
        <v>5.2304021959286295E-3</v>
      </c>
      <c r="O1215" s="30">
        <v>48.23</v>
      </c>
      <c r="P1215" s="19">
        <f t="shared" si="352"/>
        <v>-1.6717615019727128E-2</v>
      </c>
      <c r="R1215" s="20">
        <f t="shared" si="342"/>
        <v>3.8695463435005792E-5</v>
      </c>
      <c r="S1215" s="20">
        <f t="shared" si="343"/>
        <v>1.0272326090008932E-4</v>
      </c>
      <c r="U1215" s="20">
        <f t="shared" si="353"/>
        <v>5.1360919905661468E-5</v>
      </c>
      <c r="V1215" s="20">
        <f t="shared" si="354"/>
        <v>9.0210519355865705E-5</v>
      </c>
      <c r="X1215" s="20">
        <f t="shared" si="344"/>
        <v>3.3667981754580167E-5</v>
      </c>
      <c r="Y1215" s="20">
        <f t="shared" si="345"/>
        <v>4.7407879534513609E-5</v>
      </c>
      <c r="AA1215" s="20">
        <f t="shared" si="355"/>
        <v>6.0719956955257345E-5</v>
      </c>
      <c r="AB1215" s="50">
        <f t="shared" si="356"/>
        <v>8.6949695269286301E-5</v>
      </c>
      <c r="AD1215" s="51">
        <f t="shared" si="357"/>
        <v>1.3273111457090829</v>
      </c>
      <c r="AE1215" s="21">
        <f t="shared" si="358"/>
        <v>0.8781897942629201</v>
      </c>
      <c r="AG1215" s="21">
        <f t="shared" si="346"/>
        <v>0.87007568241507294</v>
      </c>
      <c r="AH1215" s="21">
        <f t="shared" si="347"/>
        <v>0.46151065609787695</v>
      </c>
      <c r="AJ1215" s="21">
        <f t="shared" si="359"/>
        <v>1.5691750806200999</v>
      </c>
      <c r="AK1215" s="21">
        <f t="shared" si="360"/>
        <v>0.84644601921131868</v>
      </c>
    </row>
    <row r="1216" spans="1:37" ht="17" thickBot="1" x14ac:dyDescent="0.25">
      <c r="A1216" s="16">
        <v>42720</v>
      </c>
      <c r="B1216" s="16"/>
      <c r="C1216" s="17">
        <v>2267.5</v>
      </c>
      <c r="D1216" s="19">
        <f t="shared" si="348"/>
        <v>1.7671747294014661E-3</v>
      </c>
      <c r="F1216" s="67">
        <v>1364.19</v>
      </c>
      <c r="G1216" s="19">
        <f t="shared" si="349"/>
        <v>-1.6246953696181787E-3</v>
      </c>
      <c r="I1216" s="30">
        <v>81.734916999999996</v>
      </c>
      <c r="J1216" s="48">
        <f t="shared" si="350"/>
        <v>-2.0628119807659773E-2</v>
      </c>
      <c r="L1216" s="30">
        <v>26.181543000000001</v>
      </c>
      <c r="M1216" s="19">
        <f t="shared" si="351"/>
        <v>-1.3058167723130065E-3</v>
      </c>
      <c r="O1216" s="30">
        <v>49.049999</v>
      </c>
      <c r="P1216" s="19">
        <f t="shared" si="352"/>
        <v>-2.2376118795768285E-3</v>
      </c>
      <c r="R1216" s="20">
        <f t="shared" si="342"/>
        <v>3.8538732265585607E-5</v>
      </c>
      <c r="S1216" s="20">
        <f t="shared" si="343"/>
        <v>1.0251883798833683E-4</v>
      </c>
      <c r="U1216" s="20">
        <f t="shared" si="353"/>
        <v>5.1315977132223515E-5</v>
      </c>
      <c r="V1216" s="20">
        <f t="shared" si="354"/>
        <v>9.0225076826177023E-5</v>
      </c>
      <c r="X1216" s="20">
        <f t="shared" si="344"/>
        <v>3.3873620128249884E-5</v>
      </c>
      <c r="Y1216" s="20">
        <f t="shared" si="345"/>
        <v>4.716511447873768E-5</v>
      </c>
      <c r="AA1216" s="20">
        <f t="shared" si="355"/>
        <v>6.0064611157927488E-5</v>
      </c>
      <c r="AB1216" s="50">
        <f t="shared" si="356"/>
        <v>8.7739843771998555E-5</v>
      </c>
      <c r="AD1216" s="51">
        <f t="shared" si="357"/>
        <v>1.3315429469393252</v>
      </c>
      <c r="AE1216" s="21">
        <f t="shared" si="358"/>
        <v>0.88008290570403835</v>
      </c>
      <c r="AG1216" s="21">
        <f t="shared" si="346"/>
        <v>0.87895003641566116</v>
      </c>
      <c r="AH1216" s="21">
        <f t="shared" si="347"/>
        <v>0.46006290555208473</v>
      </c>
      <c r="AJ1216" s="21">
        <f t="shared" si="359"/>
        <v>1.5585518159756413</v>
      </c>
      <c r="AK1216" s="21">
        <f t="shared" si="360"/>
        <v>0.85584118483649196</v>
      </c>
    </row>
    <row r="1217" spans="1:37" ht="17" thickBot="1" x14ac:dyDescent="0.25">
      <c r="A1217" s="16">
        <v>42719</v>
      </c>
      <c r="B1217" s="16"/>
      <c r="C1217" s="17">
        <v>2263.5</v>
      </c>
      <c r="D1217" s="19">
        <f t="shared" si="348"/>
        <v>2.8799291094372403E-3</v>
      </c>
      <c r="F1217" s="67">
        <v>1366.41</v>
      </c>
      <c r="G1217" s="19">
        <f t="shared" si="349"/>
        <v>7.6621288771552276E-3</v>
      </c>
      <c r="I1217" s="30">
        <v>83.456467000000004</v>
      </c>
      <c r="J1217" s="48">
        <f t="shared" si="350"/>
        <v>8.4275657719927732E-3</v>
      </c>
      <c r="L1217" s="30">
        <v>26.215776000000002</v>
      </c>
      <c r="M1217" s="19">
        <f t="shared" si="351"/>
        <v>5.5811457907961604E-3</v>
      </c>
      <c r="O1217" s="30">
        <v>49.16</v>
      </c>
      <c r="P1217" s="19">
        <f t="shared" si="352"/>
        <v>3.8799059857073104E-3</v>
      </c>
      <c r="R1217" s="20">
        <f t="shared" si="342"/>
        <v>3.8531886646118404E-5</v>
      </c>
      <c r="S1217" s="20">
        <f t="shared" si="343"/>
        <v>1.0247031902949168E-4</v>
      </c>
      <c r="U1217" s="20">
        <f t="shared" si="353"/>
        <v>5.1530716872637522E-5</v>
      </c>
      <c r="V1217" s="20">
        <f t="shared" si="354"/>
        <v>8.9334397014098431E-5</v>
      </c>
      <c r="X1217" s="20">
        <f t="shared" si="344"/>
        <v>3.3903444421382511E-5</v>
      </c>
      <c r="Y1217" s="20">
        <f t="shared" si="345"/>
        <v>4.7144774211047121E-5</v>
      </c>
      <c r="AA1217" s="20">
        <f t="shared" si="355"/>
        <v>6.0436987691419803E-5</v>
      </c>
      <c r="AB1217" s="50">
        <f t="shared" si="356"/>
        <v>8.82759044736583E-5</v>
      </c>
      <c r="AD1217" s="51">
        <f t="shared" si="357"/>
        <v>1.337352550263162</v>
      </c>
      <c r="AE1217" s="21">
        <f t="shared" si="358"/>
        <v>0.8718075425176276</v>
      </c>
      <c r="AG1217" s="21">
        <f t="shared" si="346"/>
        <v>0.8798802075993819</v>
      </c>
      <c r="AH1217" s="21">
        <f t="shared" si="347"/>
        <v>0.46008224291249178</v>
      </c>
      <c r="AJ1217" s="21">
        <f t="shared" si="359"/>
        <v>1.5684928237872324</v>
      </c>
      <c r="AK1217" s="21">
        <f t="shared" si="360"/>
        <v>0.86147779483590636</v>
      </c>
    </row>
    <row r="1218" spans="1:37" ht="17" thickBot="1" x14ac:dyDescent="0.25">
      <c r="A1218" s="16">
        <v>42718</v>
      </c>
      <c r="B1218" s="16"/>
      <c r="C1218" s="17">
        <v>2257</v>
      </c>
      <c r="D1218" s="19">
        <f t="shared" si="348"/>
        <v>-7.1483558781479939E-3</v>
      </c>
      <c r="F1218" s="67">
        <v>1356.02</v>
      </c>
      <c r="G1218" s="19">
        <f t="shared" si="349"/>
        <v>-1.2748174411916779E-2</v>
      </c>
      <c r="I1218" s="30">
        <v>82.759010000000004</v>
      </c>
      <c r="J1218" s="48">
        <f t="shared" si="350"/>
        <v>-2.3745089574288003E-2</v>
      </c>
      <c r="L1218" s="30">
        <v>26.070274000000001</v>
      </c>
      <c r="M1218" s="19">
        <f t="shared" si="351"/>
        <v>-4.2499023071329578E-3</v>
      </c>
      <c r="O1218" s="30">
        <v>48.970001000000003</v>
      </c>
      <c r="P1218" s="19">
        <f t="shared" si="352"/>
        <v>-2.0991583366653299E-2</v>
      </c>
      <c r="R1218" s="20">
        <f t="shared" si="342"/>
        <v>3.9120100627423134E-5</v>
      </c>
      <c r="S1218" s="20">
        <f t="shared" si="343"/>
        <v>1.0396704272663233E-4</v>
      </c>
      <c r="U1218" s="20">
        <f t="shared" si="353"/>
        <v>5.2025091045181462E-5</v>
      </c>
      <c r="V1218" s="20">
        <f t="shared" si="354"/>
        <v>9.0022026440121468E-5</v>
      </c>
      <c r="X1218" s="20">
        <f t="shared" si="344"/>
        <v>3.4414407828720169E-5</v>
      </c>
      <c r="Y1218" s="20">
        <f t="shared" si="345"/>
        <v>4.7889810373725401E-5</v>
      </c>
      <c r="AA1218" s="20">
        <f t="shared" si="355"/>
        <v>6.1726083144857778E-5</v>
      </c>
      <c r="AB1218" s="50">
        <f t="shared" si="356"/>
        <v>9.0418519152818039E-5</v>
      </c>
      <c r="AD1218" s="51">
        <f t="shared" si="357"/>
        <v>1.3298813195974233</v>
      </c>
      <c r="AE1218" s="21">
        <f t="shared" si="358"/>
        <v>0.86587079981511594</v>
      </c>
      <c r="AG1218" s="21">
        <f t="shared" si="346"/>
        <v>0.87971163869133095</v>
      </c>
      <c r="AH1218" s="21">
        <f t="shared" si="347"/>
        <v>0.46062491649055903</v>
      </c>
      <c r="AJ1218" s="21">
        <f t="shared" si="359"/>
        <v>1.5778610523713195</v>
      </c>
      <c r="AK1218" s="21">
        <f t="shared" si="360"/>
        <v>0.86968443827494102</v>
      </c>
    </row>
    <row r="1219" spans="1:37" ht="17" thickBot="1" x14ac:dyDescent="0.25">
      <c r="A1219" s="16">
        <v>42717</v>
      </c>
      <c r="B1219" s="16"/>
      <c r="C1219" s="17">
        <v>2273.25</v>
      </c>
      <c r="D1219" s="19">
        <f t="shared" si="348"/>
        <v>7.6462765957445722E-3</v>
      </c>
      <c r="F1219" s="67">
        <v>1373.53</v>
      </c>
      <c r="G1219" s="19">
        <f t="shared" si="349"/>
        <v>2.8402056600196346E-4</v>
      </c>
      <c r="I1219" s="30">
        <v>84.771927000000005</v>
      </c>
      <c r="J1219" s="48">
        <f t="shared" si="350"/>
        <v>9.8863445634105318E-3</v>
      </c>
      <c r="L1219" s="30">
        <v>26.181543000000001</v>
      </c>
      <c r="M1219" s="19">
        <f t="shared" si="351"/>
        <v>1.3921192759573264E-2</v>
      </c>
      <c r="O1219" s="30">
        <v>50.02</v>
      </c>
      <c r="P1219" s="19">
        <f t="shared" si="352"/>
        <v>5.2251207887910045E-3</v>
      </c>
      <c r="R1219" s="20">
        <f t="shared" si="342"/>
        <v>3.845566542240504E-5</v>
      </c>
      <c r="S1219" s="20">
        <f t="shared" si="343"/>
        <v>1.0173388083201679E-4</v>
      </c>
      <c r="U1219" s="20">
        <f t="shared" si="353"/>
        <v>4.9808235452934705E-5</v>
      </c>
      <c r="V1219" s="20">
        <f t="shared" si="354"/>
        <v>8.6041117642166176E-5</v>
      </c>
      <c r="X1219" s="20">
        <f t="shared" si="344"/>
        <v>3.4059544921573332E-5</v>
      </c>
      <c r="Y1219" s="20">
        <f t="shared" si="345"/>
        <v>4.720047722172194E-5</v>
      </c>
      <c r="AA1219" s="20">
        <f t="shared" si="355"/>
        <v>5.9888012954987011E-5</v>
      </c>
      <c r="AB1219" s="50">
        <f t="shared" si="356"/>
        <v>8.7057247607620337E-5</v>
      </c>
      <c r="AD1219" s="51">
        <f t="shared" si="357"/>
        <v>1.2952118993607489</v>
      </c>
      <c r="AE1219" s="21">
        <f t="shared" si="358"/>
        <v>0.84574693247215704</v>
      </c>
      <c r="AG1219" s="21">
        <f t="shared" si="346"/>
        <v>0.88568341094754688</v>
      </c>
      <c r="AH1219" s="21">
        <f t="shared" si="347"/>
        <v>0.46396025429973986</v>
      </c>
      <c r="AJ1219" s="21">
        <f t="shared" si="359"/>
        <v>1.5573261390009665</v>
      </c>
      <c r="AK1219" s="21">
        <f t="shared" si="360"/>
        <v>0.85573505007018713</v>
      </c>
    </row>
    <row r="1220" spans="1:37" ht="17" thickBot="1" x14ac:dyDescent="0.25">
      <c r="A1220" s="16">
        <v>42716</v>
      </c>
      <c r="B1220" s="16"/>
      <c r="C1220" s="17">
        <v>2256</v>
      </c>
      <c r="D1220" s="19">
        <f t="shared" si="348"/>
        <v>-1.7699115044247371E-3</v>
      </c>
      <c r="F1220" s="67">
        <v>1373.14</v>
      </c>
      <c r="G1220" s="19">
        <f t="shared" si="349"/>
        <v>-1.0755941703228133E-2</v>
      </c>
      <c r="I1220" s="30">
        <v>83.942047000000002</v>
      </c>
      <c r="J1220" s="48">
        <f t="shared" si="350"/>
        <v>-4.7104716572013983E-3</v>
      </c>
      <c r="L1220" s="30">
        <v>25.822068999999999</v>
      </c>
      <c r="M1220" s="19">
        <f t="shared" si="351"/>
        <v>3.6593706891434596E-3</v>
      </c>
      <c r="O1220" s="30">
        <v>49.759998000000003</v>
      </c>
      <c r="P1220" s="19">
        <f t="shared" si="352"/>
        <v>2.4173852219457892E-3</v>
      </c>
      <c r="R1220" s="20">
        <f t="shared" si="342"/>
        <v>3.7915310719644179E-5</v>
      </c>
      <c r="S1220" s="20">
        <f t="shared" si="343"/>
        <v>1.0229255115953406E-4</v>
      </c>
      <c r="U1220" s="20">
        <f t="shared" si="353"/>
        <v>4.930530218368794E-5</v>
      </c>
      <c r="V1220" s="20">
        <f t="shared" si="354"/>
        <v>8.6764827110560609E-5</v>
      </c>
      <c r="X1220" s="20">
        <f t="shared" si="344"/>
        <v>3.3018232243966335E-5</v>
      </c>
      <c r="Y1220" s="20">
        <f t="shared" si="345"/>
        <v>4.7641903908572415E-5</v>
      </c>
      <c r="AA1220" s="20">
        <f t="shared" si="355"/>
        <v>5.9219105552513138E-5</v>
      </c>
      <c r="AB1220" s="50">
        <f t="shared" si="356"/>
        <v>8.5625501381436417E-5</v>
      </c>
      <c r="AD1220" s="51">
        <f t="shared" si="357"/>
        <v>1.3004061221669623</v>
      </c>
      <c r="AE1220" s="21">
        <f t="shared" si="358"/>
        <v>0.84820278824841677</v>
      </c>
      <c r="AG1220" s="21">
        <f t="shared" si="346"/>
        <v>0.87084166309784095</v>
      </c>
      <c r="AH1220" s="21">
        <f t="shared" si="347"/>
        <v>0.46574167296180496</v>
      </c>
      <c r="AJ1220" s="21">
        <f t="shared" si="359"/>
        <v>1.5618784187315473</v>
      </c>
      <c r="AK1220" s="21">
        <f t="shared" si="360"/>
        <v>0.83706487335422952</v>
      </c>
    </row>
    <row r="1221" spans="1:37" ht="17" thickBot="1" x14ac:dyDescent="0.25">
      <c r="A1221" s="16">
        <v>42713</v>
      </c>
      <c r="B1221" s="16"/>
      <c r="C1221" s="17">
        <v>2260</v>
      </c>
      <c r="D1221" s="19">
        <f t="shared" si="348"/>
        <v>5.4498943387832899E-3</v>
      </c>
      <c r="F1221" s="67">
        <v>1388.07</v>
      </c>
      <c r="G1221" s="19">
        <f t="shared" si="349"/>
        <v>1.2262238796281189E-3</v>
      </c>
      <c r="I1221" s="30">
        <v>84.339325000000002</v>
      </c>
      <c r="J1221" s="48">
        <f t="shared" si="350"/>
        <v>-7.6867827798510202E-3</v>
      </c>
      <c r="L1221" s="30">
        <v>25.727920999999998</v>
      </c>
      <c r="M1221" s="19">
        <f t="shared" si="351"/>
        <v>3.6726150940371571E-3</v>
      </c>
      <c r="O1221" s="30">
        <v>49.639999000000003</v>
      </c>
      <c r="P1221" s="19">
        <f t="shared" si="352"/>
        <v>3.1159119882823383E-2</v>
      </c>
      <c r="R1221" s="20">
        <f t="shared" si="342"/>
        <v>3.8253897445683856E-5</v>
      </c>
      <c r="S1221" s="20">
        <f t="shared" si="343"/>
        <v>1.0322059215335027E-4</v>
      </c>
      <c r="U1221" s="20">
        <f t="shared" si="353"/>
        <v>4.9836230445766177E-5</v>
      </c>
      <c r="V1221" s="20">
        <f t="shared" si="354"/>
        <v>8.7656544523447263E-5</v>
      </c>
      <c r="X1221" s="20">
        <f t="shared" si="344"/>
        <v>3.3345213611228803E-5</v>
      </c>
      <c r="Y1221" s="20">
        <f t="shared" si="345"/>
        <v>4.8745666410576097E-5</v>
      </c>
      <c r="AA1221" s="20">
        <f t="shared" si="355"/>
        <v>6.1425791382733232E-5</v>
      </c>
      <c r="AB1221" s="50">
        <f t="shared" si="356"/>
        <v>9.1452553889950796E-5</v>
      </c>
      <c r="AD1221" s="51">
        <f t="shared" si="357"/>
        <v>1.3027752405236068</v>
      </c>
      <c r="AE1221" s="21">
        <f t="shared" si="358"/>
        <v>0.84921567193898495</v>
      </c>
      <c r="AG1221" s="21">
        <f t="shared" si="346"/>
        <v>0.87168147137360785</v>
      </c>
      <c r="AH1221" s="21">
        <f t="shared" si="347"/>
        <v>0.47224749823326739</v>
      </c>
      <c r="AJ1221" s="21">
        <f t="shared" si="359"/>
        <v>1.6057394274648957</v>
      </c>
      <c r="AK1221" s="21">
        <f t="shared" si="360"/>
        <v>0.88599137034675968</v>
      </c>
    </row>
    <row r="1222" spans="1:37" ht="17" thickBot="1" x14ac:dyDescent="0.25">
      <c r="A1222" s="16">
        <v>42712</v>
      </c>
      <c r="B1222" s="16"/>
      <c r="C1222" s="17">
        <v>2247.75</v>
      </c>
      <c r="D1222" s="19">
        <f t="shared" si="348"/>
        <v>4.9178495585111559E-3</v>
      </c>
      <c r="F1222" s="67">
        <v>1386.37</v>
      </c>
      <c r="G1222" s="19">
        <f t="shared" si="349"/>
        <v>1.6020402928523803E-2</v>
      </c>
      <c r="I1222" s="30">
        <v>84.992644999999996</v>
      </c>
      <c r="J1222" s="48">
        <f t="shared" si="350"/>
        <v>-1.0890790403190409E-2</v>
      </c>
      <c r="L1222" s="30">
        <v>25.633778</v>
      </c>
      <c r="M1222" s="19">
        <f t="shared" si="351"/>
        <v>0</v>
      </c>
      <c r="O1222" s="30">
        <v>48.139999000000003</v>
      </c>
      <c r="P1222" s="19">
        <f t="shared" si="352"/>
        <v>9.0127857684507706E-3</v>
      </c>
      <c r="R1222" s="20">
        <f t="shared" si="342"/>
        <v>3.8027813250382693E-5</v>
      </c>
      <c r="S1222" s="20">
        <f t="shared" si="343"/>
        <v>1.0327205582780628E-4</v>
      </c>
      <c r="U1222" s="20">
        <f t="shared" si="353"/>
        <v>5.0651241009166387E-5</v>
      </c>
      <c r="V1222" s="20">
        <f t="shared" si="354"/>
        <v>8.7908858095596301E-5</v>
      </c>
      <c r="X1222" s="20">
        <f t="shared" si="344"/>
        <v>3.2975165758006816E-5</v>
      </c>
      <c r="Y1222" s="20">
        <f t="shared" si="345"/>
        <v>4.8597388504940711E-5</v>
      </c>
      <c r="AA1222" s="20">
        <f t="shared" si="355"/>
        <v>5.9334179884101746E-5</v>
      </c>
      <c r="AB1222" s="50">
        <f t="shared" si="356"/>
        <v>9.1192720446691566E-5</v>
      </c>
      <c r="AD1222" s="51">
        <f t="shared" si="357"/>
        <v>1.3319525021243934</v>
      </c>
      <c r="AE1222" s="21">
        <f t="shared" si="358"/>
        <v>0.85123567446138315</v>
      </c>
      <c r="AG1222" s="21">
        <f t="shared" si="346"/>
        <v>0.86713284145190683</v>
      </c>
      <c r="AH1222" s="21">
        <f t="shared" si="347"/>
        <v>0.4705763637161538</v>
      </c>
      <c r="AJ1222" s="21">
        <f t="shared" si="359"/>
        <v>1.5602837716024767</v>
      </c>
      <c r="AK1222" s="21">
        <f t="shared" si="360"/>
        <v>0.88303384410923746</v>
      </c>
    </row>
    <row r="1223" spans="1:37" ht="17" thickBot="1" x14ac:dyDescent="0.25">
      <c r="A1223" s="16">
        <v>42711</v>
      </c>
      <c r="B1223" s="16"/>
      <c r="C1223" s="17">
        <v>2236.75</v>
      </c>
      <c r="D1223" s="19">
        <f t="shared" si="348"/>
        <v>1.2104072398190002E-2</v>
      </c>
      <c r="F1223" s="67">
        <v>1364.51</v>
      </c>
      <c r="G1223" s="19">
        <f t="shared" si="349"/>
        <v>8.7530587652568936E-3</v>
      </c>
      <c r="I1223" s="30">
        <v>85.928473999999994</v>
      </c>
      <c r="J1223" s="48">
        <f t="shared" si="350"/>
        <v>2.2159242866910622E-2</v>
      </c>
      <c r="L1223" s="30">
        <v>25.633778</v>
      </c>
      <c r="M1223" s="19">
        <f t="shared" si="351"/>
        <v>2.113884059145299E-2</v>
      </c>
      <c r="O1223" s="30">
        <v>47.709999000000003</v>
      </c>
      <c r="P1223" s="19">
        <f t="shared" si="352"/>
        <v>4.4210315789474652E-3</v>
      </c>
      <c r="R1223" s="20">
        <f t="shared" si="342"/>
        <v>3.7815160022841559E-5</v>
      </c>
      <c r="S1223" s="20">
        <f t="shared" si="343"/>
        <v>1.0087519556782958E-4</v>
      </c>
      <c r="U1223" s="20">
        <f t="shared" si="353"/>
        <v>5.1242498130776917E-5</v>
      </c>
      <c r="V1223" s="20">
        <f t="shared" si="354"/>
        <v>8.9959767545448989E-5</v>
      </c>
      <c r="X1223" s="20">
        <f t="shared" si="344"/>
        <v>3.2976984920789062E-5</v>
      </c>
      <c r="Y1223" s="20">
        <f t="shared" si="345"/>
        <v>4.8589145245973769E-5</v>
      </c>
      <c r="AA1223" s="20">
        <f t="shared" si="355"/>
        <v>5.9065692911000358E-5</v>
      </c>
      <c r="AB1223" s="50">
        <f t="shared" si="356"/>
        <v>8.9811512433064255E-5</v>
      </c>
      <c r="AD1223" s="51">
        <f t="shared" si="357"/>
        <v>1.3550781776362923</v>
      </c>
      <c r="AE1223" s="21">
        <f t="shared" si="358"/>
        <v>0.89179274487709981</v>
      </c>
      <c r="AG1223" s="21">
        <f t="shared" si="346"/>
        <v>0.87205726224270674</v>
      </c>
      <c r="AH1223" s="21">
        <f t="shared" si="347"/>
        <v>0.48167584679726244</v>
      </c>
      <c r="AJ1223" s="21">
        <f t="shared" si="359"/>
        <v>1.5619580315228814</v>
      </c>
      <c r="AK1223" s="21">
        <f t="shared" si="360"/>
        <v>0.89032305640165044</v>
      </c>
    </row>
    <row r="1224" spans="1:37" ht="17" thickBot="1" x14ac:dyDescent="0.25">
      <c r="A1224" s="16">
        <v>42710</v>
      </c>
      <c r="B1224" s="16"/>
      <c r="C1224" s="17">
        <v>2210</v>
      </c>
      <c r="D1224" s="19">
        <f t="shared" si="348"/>
        <v>2.6085970284677185E-3</v>
      </c>
      <c r="F1224" s="67">
        <v>1352.67</v>
      </c>
      <c r="G1224" s="19">
        <f t="shared" si="349"/>
        <v>1.1122821967573415E-2</v>
      </c>
      <c r="I1224" s="30">
        <v>84.065642999999994</v>
      </c>
      <c r="J1224" s="48">
        <f t="shared" si="350"/>
        <v>8.1525718145361026E-3</v>
      </c>
      <c r="L1224" s="30">
        <v>25.103127000000001</v>
      </c>
      <c r="M1224" s="19">
        <f t="shared" si="351"/>
        <v>-6.7727288068042402E-3</v>
      </c>
      <c r="O1224" s="30">
        <v>47.5</v>
      </c>
      <c r="P1224" s="19">
        <f t="shared" si="352"/>
        <v>4.6531515366572407E-3</v>
      </c>
      <c r="R1224" s="20">
        <f t="shared" ref="R1224:R1287" si="361">VAR(D1224:D1313)</f>
        <v>3.6286732138755347E-5</v>
      </c>
      <c r="S1224" s="20">
        <f t="shared" ref="S1224:S1287" si="362">VAR(G1224:G1313)</f>
        <v>1.0031932583309797E-4</v>
      </c>
      <c r="U1224" s="20">
        <f t="shared" si="353"/>
        <v>4.8286822564216371E-5</v>
      </c>
      <c r="V1224" s="20">
        <f t="shared" si="354"/>
        <v>8.8715730548712474E-5</v>
      </c>
      <c r="X1224" s="20">
        <f t="shared" ref="X1224:X1287" si="363">COVAR(D1224:D1313,M1224:M1313)</f>
        <v>3.0042402318804849E-5</v>
      </c>
      <c r="Y1224" s="20">
        <f t="shared" ref="Y1224:Y1287" si="364">COVAR(G1224:G1313,M1224:M1313)</f>
        <v>4.7027376171874339E-5</v>
      </c>
      <c r="AA1224" s="20">
        <f t="shared" si="355"/>
        <v>5.7256857143128381E-5</v>
      </c>
      <c r="AB1224" s="50">
        <f t="shared" si="356"/>
        <v>9.1207614670731749E-5</v>
      </c>
      <c r="AD1224" s="51">
        <f t="shared" si="357"/>
        <v>1.33070187691673</v>
      </c>
      <c r="AE1224" s="21">
        <f t="shared" si="358"/>
        <v>0.88433340048865072</v>
      </c>
      <c r="AG1224" s="21">
        <f t="shared" ref="AG1224:AG1287" si="365">X1224/R1224</f>
        <v>0.82791699742834213</v>
      </c>
      <c r="AH1224" s="21">
        <f t="shared" ref="AH1224:AH1287" si="366">Y1224/S1224</f>
        <v>0.46877683618123733</v>
      </c>
      <c r="AJ1224" s="21">
        <f t="shared" si="359"/>
        <v>1.5779006200995513</v>
      </c>
      <c r="AK1224" s="21">
        <f t="shared" si="360"/>
        <v>0.90917292269761218</v>
      </c>
    </row>
    <row r="1225" spans="1:37" ht="17" thickBot="1" x14ac:dyDescent="0.25">
      <c r="A1225" s="16">
        <v>42709</v>
      </c>
      <c r="B1225" s="16"/>
      <c r="C1225" s="17">
        <v>2204.25</v>
      </c>
      <c r="D1225" s="19">
        <f t="shared" ref="D1225:D1288" si="367">C1225/C1226 - 1</f>
        <v>5.5885036496350349E-3</v>
      </c>
      <c r="F1225" s="67">
        <v>1337.79</v>
      </c>
      <c r="G1225" s="19">
        <f t="shared" ref="G1225:G1288" si="368">F1225/F1226 - 1</f>
        <v>1.7911356286855584E-2</v>
      </c>
      <c r="I1225" s="30">
        <v>83.385834000000003</v>
      </c>
      <c r="J1225" s="48">
        <f t="shared" ref="J1225:J1288" si="369">I1225/I1226-1</f>
        <v>-7.2526206256661174E-3</v>
      </c>
      <c r="L1225" s="30">
        <v>25.274303</v>
      </c>
      <c r="M1225" s="19">
        <f t="shared" ref="M1225:M1288" si="370">L1225/L1226 - 1</f>
        <v>9.5727310460425041E-3</v>
      </c>
      <c r="O1225" s="30">
        <v>47.279998999999997</v>
      </c>
      <c r="P1225" s="19">
        <f t="shared" ref="P1225:P1288" si="371">O1225/O1226 - 1</f>
        <v>1.6555601657948671E-2</v>
      </c>
      <c r="R1225" s="20">
        <f t="shared" si="361"/>
        <v>3.6250063568688494E-5</v>
      </c>
      <c r="S1225" s="20">
        <f t="shared" si="362"/>
        <v>9.92061892714517E-5</v>
      </c>
      <c r="U1225" s="20">
        <f t="shared" ref="U1225:U1288" si="372">COVAR(D1225:D1314,J1225:J1314)</f>
        <v>4.7867467172762194E-5</v>
      </c>
      <c r="V1225" s="20">
        <f t="shared" ref="V1225:V1288" si="373">COVAR(G1225:G1314,J1225:J1314)</f>
        <v>8.8081525197458344E-5</v>
      </c>
      <c r="X1225" s="20">
        <f t="shared" si="363"/>
        <v>3.0269478846827822E-5</v>
      </c>
      <c r="Y1225" s="20">
        <f t="shared" si="364"/>
        <v>4.7714676129203919E-5</v>
      </c>
      <c r="AA1225" s="20">
        <f t="shared" ref="AA1225:AA1288" si="374">COVAR(D1225:D1314,P1225:P1314)</f>
        <v>5.6851644331878652E-5</v>
      </c>
      <c r="AB1225" s="50">
        <f t="shared" ref="AB1225:AB1288" si="375">COVAR(G1225:G1314,P1225:P1314)</f>
        <v>9.0685685844698542E-5</v>
      </c>
      <c r="AD1225" s="51">
        <f t="shared" ref="AD1225:AD1288" si="376">U1225/R1225</f>
        <v>1.320479537423719</v>
      </c>
      <c r="AE1225" s="21">
        <f t="shared" ref="AE1225:AE1288" si="377">V1225/S1225</f>
        <v>0.88786320535351249</v>
      </c>
      <c r="AG1225" s="21">
        <f t="shared" si="365"/>
        <v>0.83501864181483842</v>
      </c>
      <c r="AH1225" s="21">
        <f t="shared" si="366"/>
        <v>0.48096471076663605</v>
      </c>
      <c r="AJ1225" s="21">
        <f t="shared" ref="AJ1225:AJ1288" si="378">AA1225/R1225</f>
        <v>1.5683184727153159</v>
      </c>
      <c r="AK1225" s="21">
        <f t="shared" ref="AK1225:AK1288" si="379">AB1225/S1225</f>
        <v>0.91411318699643795</v>
      </c>
    </row>
    <row r="1226" spans="1:37" ht="17" thickBot="1" x14ac:dyDescent="0.25">
      <c r="A1226" s="16">
        <v>42706</v>
      </c>
      <c r="B1226" s="16"/>
      <c r="C1226" s="17">
        <v>2192</v>
      </c>
      <c r="D1226" s="19">
        <f t="shared" si="367"/>
        <v>0</v>
      </c>
      <c r="F1226" s="67">
        <v>1314.25</v>
      </c>
      <c r="G1226" s="19">
        <f t="shared" si="368"/>
        <v>3.4251788704531272E-4</v>
      </c>
      <c r="I1226" s="30">
        <v>83.995018000000002</v>
      </c>
      <c r="J1226" s="48">
        <f t="shared" si="369"/>
        <v>-1.1429796924808833E-2</v>
      </c>
      <c r="L1226" s="30">
        <v>25.034652999999999</v>
      </c>
      <c r="M1226" s="19">
        <f t="shared" si="370"/>
        <v>-6.7913639837759998E-3</v>
      </c>
      <c r="O1226" s="30">
        <v>46.509998000000003</v>
      </c>
      <c r="P1226" s="19">
        <f t="shared" si="371"/>
        <v>-9.1606520911940992E-3</v>
      </c>
      <c r="R1226" s="20">
        <f t="shared" si="361"/>
        <v>3.5924369144099752E-5</v>
      </c>
      <c r="S1226" s="20">
        <f t="shared" si="362"/>
        <v>9.6263206665521498E-5</v>
      </c>
      <c r="U1226" s="20">
        <f t="shared" si="372"/>
        <v>4.8566951296985476E-5</v>
      </c>
      <c r="V1226" s="20">
        <f t="shared" si="373"/>
        <v>9.2451896076791245E-5</v>
      </c>
      <c r="X1226" s="20">
        <f t="shared" si="363"/>
        <v>2.9682179955124236E-5</v>
      </c>
      <c r="Y1226" s="20">
        <f t="shared" si="364"/>
        <v>4.6021842380356969E-5</v>
      </c>
      <c r="AA1226" s="20">
        <f t="shared" si="374"/>
        <v>5.5807813900272241E-5</v>
      </c>
      <c r="AB1226" s="50">
        <f t="shared" si="375"/>
        <v>8.7475827601901627E-5</v>
      </c>
      <c r="AD1226" s="51">
        <f t="shared" si="376"/>
        <v>1.3519221757847388</v>
      </c>
      <c r="AE1226" s="21">
        <f t="shared" si="377"/>
        <v>0.96040740049338758</v>
      </c>
      <c r="AG1226" s="21">
        <f t="shared" si="365"/>
        <v>0.82624081263788207</v>
      </c>
      <c r="AH1226" s="21">
        <f t="shared" si="366"/>
        <v>0.47808341291045492</v>
      </c>
      <c r="AJ1226" s="21">
        <f t="shared" si="378"/>
        <v>1.5534806937434602</v>
      </c>
      <c r="AK1226" s="21">
        <f t="shared" si="379"/>
        <v>0.90871508057951245</v>
      </c>
    </row>
    <row r="1227" spans="1:37" ht="17" thickBot="1" x14ac:dyDescent="0.25">
      <c r="A1227" s="16">
        <v>42705</v>
      </c>
      <c r="B1227" s="16"/>
      <c r="C1227" s="17">
        <v>2192</v>
      </c>
      <c r="D1227" s="19">
        <f t="shared" si="367"/>
        <v>-3.0699260943718443E-3</v>
      </c>
      <c r="F1227" s="67">
        <v>1313.8</v>
      </c>
      <c r="G1227" s="19">
        <f t="shared" si="368"/>
        <v>-6.4582482568779076E-3</v>
      </c>
      <c r="I1227" s="30">
        <v>84.966164000000006</v>
      </c>
      <c r="J1227" s="48">
        <f t="shared" si="369"/>
        <v>7.1163921146042419E-3</v>
      </c>
      <c r="L1227" s="30">
        <v>25.205835</v>
      </c>
      <c r="M1227" s="19">
        <f t="shared" si="370"/>
        <v>-1.2407635942061956E-2</v>
      </c>
      <c r="O1227" s="30">
        <v>46.939999</v>
      </c>
      <c r="P1227" s="19">
        <f t="shared" si="371"/>
        <v>6.0008358336907097E-3</v>
      </c>
      <c r="R1227" s="20">
        <f t="shared" si="361"/>
        <v>3.5998786921752177E-5</v>
      </c>
      <c r="S1227" s="20">
        <f t="shared" si="362"/>
        <v>9.6395338384215113E-5</v>
      </c>
      <c r="U1227" s="20">
        <f t="shared" si="372"/>
        <v>4.8858981023855892E-5</v>
      </c>
      <c r="V1227" s="20">
        <f t="shared" si="373"/>
        <v>9.278546517447789E-5</v>
      </c>
      <c r="X1227" s="20">
        <f t="shared" si="363"/>
        <v>2.9585526283643054E-5</v>
      </c>
      <c r="Y1227" s="20">
        <f t="shared" si="364"/>
        <v>4.5862898932916334E-5</v>
      </c>
      <c r="AA1227" s="20">
        <f t="shared" si="374"/>
        <v>5.6075762587626998E-5</v>
      </c>
      <c r="AB1227" s="50">
        <f t="shared" si="375"/>
        <v>8.7801835500584768E-5</v>
      </c>
      <c r="AD1227" s="51">
        <f t="shared" si="376"/>
        <v>1.357239651715402</v>
      </c>
      <c r="AE1227" s="21">
        <f t="shared" si="377"/>
        <v>0.96255137156789783</v>
      </c>
      <c r="AG1227" s="21">
        <f t="shared" si="365"/>
        <v>0.82184786803929977</v>
      </c>
      <c r="AH1227" s="21">
        <f t="shared" si="366"/>
        <v>0.47577922025767228</v>
      </c>
      <c r="AJ1227" s="21">
        <f t="shared" si="378"/>
        <v>1.5577125615236596</v>
      </c>
      <c r="AK1227" s="21">
        <f t="shared" si="379"/>
        <v>0.91085146825899266</v>
      </c>
    </row>
    <row r="1228" spans="1:37" ht="17" thickBot="1" x14ac:dyDescent="0.25">
      <c r="A1228" s="16">
        <v>42704</v>
      </c>
      <c r="B1228" s="16"/>
      <c r="C1228" s="17">
        <v>2198.75</v>
      </c>
      <c r="D1228" s="19">
        <f t="shared" si="367"/>
        <v>-2.2688598979012653E-3</v>
      </c>
      <c r="F1228" s="67">
        <v>1322.34</v>
      </c>
      <c r="G1228" s="19">
        <f t="shared" si="368"/>
        <v>-4.4269774585535826E-3</v>
      </c>
      <c r="I1228" s="30">
        <v>84.365784000000005</v>
      </c>
      <c r="J1228" s="48">
        <f t="shared" si="369"/>
        <v>1.6163149346337891E-2</v>
      </c>
      <c r="L1228" s="30">
        <v>25.522508999999999</v>
      </c>
      <c r="M1228" s="19">
        <f t="shared" si="370"/>
        <v>-3.3519946502824638E-4</v>
      </c>
      <c r="O1228" s="30">
        <v>46.66</v>
      </c>
      <c r="P1228" s="19">
        <f t="shared" si="371"/>
        <v>6.9054812257227649E-3</v>
      </c>
      <c r="R1228" s="20">
        <f t="shared" si="361"/>
        <v>3.6079713187070975E-5</v>
      </c>
      <c r="S1228" s="20">
        <f t="shared" si="362"/>
        <v>9.6240978230274942E-5</v>
      </c>
      <c r="U1228" s="20">
        <f t="shared" si="372"/>
        <v>4.8559024603191684E-5</v>
      </c>
      <c r="V1228" s="20">
        <f t="shared" si="373"/>
        <v>9.2457025457657981E-5</v>
      </c>
      <c r="X1228" s="20">
        <f t="shared" si="363"/>
        <v>2.9355705535744796E-5</v>
      </c>
      <c r="Y1228" s="20">
        <f t="shared" si="364"/>
        <v>4.5175824053154029E-5</v>
      </c>
      <c r="AA1228" s="20">
        <f t="shared" si="374"/>
        <v>5.6506736813316276E-5</v>
      </c>
      <c r="AB1228" s="50">
        <f t="shared" si="375"/>
        <v>8.8658341125693249E-5</v>
      </c>
      <c r="AD1228" s="51">
        <f t="shared" si="376"/>
        <v>1.3458816690536393</v>
      </c>
      <c r="AE1228" s="21">
        <f t="shared" si="377"/>
        <v>0.96068251962731377</v>
      </c>
      <c r="AG1228" s="21">
        <f t="shared" si="365"/>
        <v>0.81363467008557866</v>
      </c>
      <c r="AH1228" s="21">
        <f t="shared" si="366"/>
        <v>0.46940320935913837</v>
      </c>
      <c r="AJ1228" s="21">
        <f t="shared" si="378"/>
        <v>1.5661636920541055</v>
      </c>
      <c r="AK1228" s="21">
        <f t="shared" si="379"/>
        <v>0.92121196974495845</v>
      </c>
    </row>
    <row r="1229" spans="1:37" ht="17" thickBot="1" x14ac:dyDescent="0.25">
      <c r="A1229" s="16">
        <v>42703</v>
      </c>
      <c r="B1229" s="16"/>
      <c r="C1229" s="17">
        <v>2203.75</v>
      </c>
      <c r="D1229" s="19">
        <f t="shared" si="367"/>
        <v>1.3631716460298371E-3</v>
      </c>
      <c r="F1229" s="67">
        <v>1328.22</v>
      </c>
      <c r="G1229" s="19">
        <f t="shared" si="368"/>
        <v>-1.2106810644968435E-3</v>
      </c>
      <c r="I1229" s="30">
        <v>83.023857000000007</v>
      </c>
      <c r="J1229" s="48">
        <f t="shared" si="369"/>
        <v>-9.0624086704610418E-3</v>
      </c>
      <c r="L1229" s="30">
        <v>25.531067</v>
      </c>
      <c r="M1229" s="19">
        <f t="shared" si="370"/>
        <v>-3.0080329670728601E-3</v>
      </c>
      <c r="O1229" s="30">
        <v>46.34</v>
      </c>
      <c r="P1229" s="19">
        <f t="shared" si="371"/>
        <v>5.2061173625215229E-3</v>
      </c>
      <c r="R1229" s="20">
        <f t="shared" si="361"/>
        <v>3.6247881917107994E-5</v>
      </c>
      <c r="S1229" s="20">
        <f t="shared" si="362"/>
        <v>9.6296828992641786E-5</v>
      </c>
      <c r="U1229" s="20">
        <f t="shared" si="372"/>
        <v>4.8849522788989907E-5</v>
      </c>
      <c r="V1229" s="20">
        <f t="shared" si="373"/>
        <v>9.3192313808901741E-5</v>
      </c>
      <c r="X1229" s="20">
        <f t="shared" si="363"/>
        <v>2.9426297377191982E-5</v>
      </c>
      <c r="Y1229" s="20">
        <f t="shared" si="364"/>
        <v>4.5262453209692114E-5</v>
      </c>
      <c r="AA1229" s="20">
        <f t="shared" si="374"/>
        <v>5.6504559243849058E-5</v>
      </c>
      <c r="AB1229" s="50">
        <f t="shared" si="375"/>
        <v>8.8860405914839487E-5</v>
      </c>
      <c r="AD1229" s="51">
        <f t="shared" si="376"/>
        <v>1.3476517855774157</v>
      </c>
      <c r="AE1229" s="21">
        <f t="shared" si="377"/>
        <v>0.96776098220246409</v>
      </c>
      <c r="AG1229" s="21">
        <f t="shared" si="365"/>
        <v>0.81180736144761023</v>
      </c>
      <c r="AH1229" s="21">
        <f t="shared" si="366"/>
        <v>0.47003056780977387</v>
      </c>
      <c r="AJ1229" s="21">
        <f t="shared" si="378"/>
        <v>1.5588375445788591</v>
      </c>
      <c r="AK1229" s="21">
        <f t="shared" si="379"/>
        <v>0.92277603369088579</v>
      </c>
    </row>
    <row r="1230" spans="1:37" ht="17" thickBot="1" x14ac:dyDescent="0.25">
      <c r="A1230" s="16">
        <v>42702</v>
      </c>
      <c r="B1230" s="16"/>
      <c r="C1230" s="17">
        <v>2200.75</v>
      </c>
      <c r="D1230" s="19">
        <f t="shared" si="367"/>
        <v>-4.7484454494064465E-3</v>
      </c>
      <c r="F1230" s="67">
        <v>1329.83</v>
      </c>
      <c r="G1230" s="19">
        <f t="shared" si="368"/>
        <v>-1.2893408551069019E-2</v>
      </c>
      <c r="I1230" s="30">
        <v>83.783134000000004</v>
      </c>
      <c r="J1230" s="48">
        <f t="shared" si="369"/>
        <v>-9.4977666476088185E-3</v>
      </c>
      <c r="L1230" s="30">
        <v>25.608097000000001</v>
      </c>
      <c r="M1230" s="19">
        <f t="shared" si="370"/>
        <v>-5.6497734549645351E-3</v>
      </c>
      <c r="O1230" s="30">
        <v>46.099997999999999</v>
      </c>
      <c r="P1230" s="19">
        <f t="shared" si="371"/>
        <v>-1.1366137435853796E-2</v>
      </c>
      <c r="R1230" s="20">
        <f t="shared" si="361"/>
        <v>3.6398470528869285E-5</v>
      </c>
      <c r="S1230" s="20">
        <f t="shared" si="362"/>
        <v>9.6724832878648513E-5</v>
      </c>
      <c r="U1230" s="20">
        <f t="shared" si="372"/>
        <v>4.8875548877196164E-5</v>
      </c>
      <c r="V1230" s="20">
        <f t="shared" si="373"/>
        <v>9.2701627631865471E-5</v>
      </c>
      <c r="X1230" s="20">
        <f t="shared" si="363"/>
        <v>3.0476322363613482E-5</v>
      </c>
      <c r="Y1230" s="20">
        <f t="shared" si="364"/>
        <v>4.6925893347257316E-5</v>
      </c>
      <c r="AA1230" s="20">
        <f t="shared" si="374"/>
        <v>5.6431989540221121E-5</v>
      </c>
      <c r="AB1230" s="50">
        <f t="shared" si="375"/>
        <v>8.9040905922705899E-5</v>
      </c>
      <c r="AD1230" s="51">
        <f t="shared" si="376"/>
        <v>1.3427912812553686</v>
      </c>
      <c r="AE1230" s="21">
        <f t="shared" si="377"/>
        <v>0.9584056634987359</v>
      </c>
      <c r="AG1230" s="21">
        <f t="shared" si="365"/>
        <v>0.83729678529874829</v>
      </c>
      <c r="AH1230" s="21">
        <f t="shared" si="366"/>
        <v>0.485148352813706</v>
      </c>
      <c r="AJ1230" s="21">
        <f t="shared" si="378"/>
        <v>1.5503945281289317</v>
      </c>
      <c r="AK1230" s="21">
        <f t="shared" si="379"/>
        <v>0.92055890170848975</v>
      </c>
    </row>
    <row r="1231" spans="1:37" ht="17" thickBot="1" x14ac:dyDescent="0.25">
      <c r="A1231" s="16">
        <v>42699</v>
      </c>
      <c r="B1231" s="16"/>
      <c r="C1231" s="17">
        <v>2211.25</v>
      </c>
      <c r="D1231" s="19">
        <f t="shared" si="367"/>
        <v>4.7711007611042078E-3</v>
      </c>
      <c r="F1231" s="67">
        <v>1347.2</v>
      </c>
      <c r="G1231" s="19">
        <f t="shared" si="368"/>
        <v>3.8074942813075552E-3</v>
      </c>
      <c r="I1231" s="30">
        <v>84.586517000000001</v>
      </c>
      <c r="J1231" s="48">
        <f t="shared" si="369"/>
        <v>-3.8470821698656232E-3</v>
      </c>
      <c r="L1231" s="30">
        <v>25.753599000000001</v>
      </c>
      <c r="M1231" s="19">
        <f t="shared" si="370"/>
        <v>1.279032444166095E-2</v>
      </c>
      <c r="O1231" s="30">
        <v>46.630001</v>
      </c>
      <c r="P1231" s="19">
        <f t="shared" si="371"/>
        <v>-2.1399315215064885E-3</v>
      </c>
      <c r="R1231" s="20">
        <f t="shared" si="361"/>
        <v>3.6124968354929888E-5</v>
      </c>
      <c r="S1231" s="20">
        <f t="shared" si="362"/>
        <v>9.5100935421239864E-5</v>
      </c>
      <c r="U1231" s="20">
        <f t="shared" si="372"/>
        <v>4.825533179505104E-5</v>
      </c>
      <c r="V1231" s="20">
        <f t="shared" si="373"/>
        <v>9.1130874815404026E-5</v>
      </c>
      <c r="X1231" s="20">
        <f t="shared" si="363"/>
        <v>3.0151110279694549E-5</v>
      </c>
      <c r="Y1231" s="20">
        <f t="shared" si="364"/>
        <v>4.5999347724991899E-5</v>
      </c>
      <c r="AA1231" s="20">
        <f t="shared" si="374"/>
        <v>5.58869696469055E-5</v>
      </c>
      <c r="AB1231" s="50">
        <f t="shared" si="375"/>
        <v>8.7642533105386386E-5</v>
      </c>
      <c r="AD1231" s="51">
        <f t="shared" si="376"/>
        <v>1.3357889014860755</v>
      </c>
      <c r="AE1231" s="21">
        <f t="shared" si="377"/>
        <v>0.95825424231369694</v>
      </c>
      <c r="AG1231" s="21">
        <f t="shared" si="365"/>
        <v>0.83463354163962611</v>
      </c>
      <c r="AH1231" s="21">
        <f t="shared" si="366"/>
        <v>0.48368975048712709</v>
      </c>
      <c r="AJ1231" s="21">
        <f t="shared" si="378"/>
        <v>1.5470454976683388</v>
      </c>
      <c r="AK1231" s="21">
        <f t="shared" si="379"/>
        <v>0.92157382803000576</v>
      </c>
    </row>
    <row r="1232" spans="1:37" ht="17" thickBot="1" x14ac:dyDescent="0.25">
      <c r="A1232" s="16">
        <v>42697</v>
      </c>
      <c r="B1232" s="16"/>
      <c r="C1232" s="17">
        <v>2200.75</v>
      </c>
      <c r="D1232" s="19">
        <f t="shared" si="367"/>
        <v>2.2724690376096923E-4</v>
      </c>
      <c r="F1232" s="67">
        <v>1342.09</v>
      </c>
      <c r="G1232" s="19">
        <f t="shared" si="368"/>
        <v>5.8081148732707089E-3</v>
      </c>
      <c r="I1232" s="30">
        <v>84.913184999999999</v>
      </c>
      <c r="J1232" s="48">
        <f t="shared" si="369"/>
        <v>2.7344610760914323E-2</v>
      </c>
      <c r="L1232" s="30">
        <v>25.428362</v>
      </c>
      <c r="M1232" s="19">
        <f t="shared" si="370"/>
        <v>-6.0221037710972425E-3</v>
      </c>
      <c r="O1232" s="30">
        <v>46.73</v>
      </c>
      <c r="P1232" s="19">
        <f t="shared" si="371"/>
        <v>1.3006698178913867E-2</v>
      </c>
      <c r="R1232" s="20">
        <f t="shared" si="361"/>
        <v>3.6005172538775481E-5</v>
      </c>
      <c r="S1232" s="20">
        <f t="shared" si="362"/>
        <v>9.5036727641321697E-5</v>
      </c>
      <c r="U1232" s="20">
        <f t="shared" si="372"/>
        <v>4.8435436516158424E-5</v>
      </c>
      <c r="V1232" s="20">
        <f t="shared" si="373"/>
        <v>9.1267569100980986E-5</v>
      </c>
      <c r="X1232" s="20">
        <f t="shared" si="363"/>
        <v>2.9617750907495436E-5</v>
      </c>
      <c r="Y1232" s="20">
        <f t="shared" si="364"/>
        <v>4.566920257714197E-5</v>
      </c>
      <c r="AA1232" s="20">
        <f t="shared" si="374"/>
        <v>5.5858606680523438E-5</v>
      </c>
      <c r="AB1232" s="50">
        <f t="shared" si="375"/>
        <v>8.7648376366034446E-5</v>
      </c>
      <c r="AD1232" s="51">
        <f t="shared" si="376"/>
        <v>1.3452355064816388</v>
      </c>
      <c r="AE1232" s="21">
        <f t="shared" si="377"/>
        <v>0.96033997977533592</v>
      </c>
      <c r="AG1232" s="21">
        <f t="shared" si="365"/>
        <v>0.82259711089007659</v>
      </c>
      <c r="AH1232" s="21">
        <f t="shared" si="366"/>
        <v>0.48054266714129928</v>
      </c>
      <c r="AJ1232" s="21">
        <f t="shared" si="378"/>
        <v>1.5514050549366749</v>
      </c>
      <c r="AK1232" s="21">
        <f t="shared" si="379"/>
        <v>0.92225793691917046</v>
      </c>
    </row>
    <row r="1233" spans="1:37" ht="17" thickBot="1" x14ac:dyDescent="0.25">
      <c r="A1233" s="16">
        <v>42696</v>
      </c>
      <c r="B1233" s="16"/>
      <c r="C1233" s="17">
        <v>2200.25</v>
      </c>
      <c r="D1233" s="19">
        <f t="shared" si="367"/>
        <v>3.3059735522116274E-3</v>
      </c>
      <c r="F1233" s="67">
        <v>1334.34</v>
      </c>
      <c r="G1233" s="19">
        <f t="shared" si="368"/>
        <v>9.1587696542960728E-3</v>
      </c>
      <c r="I1233" s="30">
        <v>82.653069000000002</v>
      </c>
      <c r="J1233" s="48">
        <f t="shared" si="369"/>
        <v>7.7501952085348158E-3</v>
      </c>
      <c r="L1233" s="30">
        <v>25.582422000000001</v>
      </c>
      <c r="M1233" s="19">
        <f t="shared" si="370"/>
        <v>-5.3244706984200141E-3</v>
      </c>
      <c r="O1233" s="30">
        <v>46.130001</v>
      </c>
      <c r="P1233" s="19">
        <f t="shared" si="371"/>
        <v>2.6081939842725888E-3</v>
      </c>
      <c r="R1233" s="20">
        <f t="shared" si="361"/>
        <v>3.6066479380458984E-5</v>
      </c>
      <c r="S1233" s="20">
        <f t="shared" si="362"/>
        <v>9.4822266714380732E-5</v>
      </c>
      <c r="U1233" s="20">
        <f t="shared" si="372"/>
        <v>4.8290304801894153E-5</v>
      </c>
      <c r="V1233" s="20">
        <f t="shared" si="373"/>
        <v>9.0074687319040527E-5</v>
      </c>
      <c r="X1233" s="20">
        <f t="shared" si="363"/>
        <v>2.9567550563905809E-5</v>
      </c>
      <c r="Y1233" s="20">
        <f t="shared" si="364"/>
        <v>4.6012062708880453E-5</v>
      </c>
      <c r="AA1233" s="20">
        <f t="shared" si="374"/>
        <v>5.5904787769480228E-5</v>
      </c>
      <c r="AB1233" s="50">
        <f t="shared" si="375"/>
        <v>8.6899037205423566E-5</v>
      </c>
      <c r="AD1233" s="51">
        <f t="shared" si="376"/>
        <v>1.3389248307961577</v>
      </c>
      <c r="AE1233" s="21">
        <f t="shared" si="377"/>
        <v>0.9499318086368822</v>
      </c>
      <c r="AG1233" s="21">
        <f t="shared" si="365"/>
        <v>0.81980695293274652</v>
      </c>
      <c r="AH1233" s="21">
        <f t="shared" si="366"/>
        <v>0.4852453363878747</v>
      </c>
      <c r="AJ1233" s="21">
        <f t="shared" si="378"/>
        <v>1.5500483753834247</v>
      </c>
      <c r="AK1233" s="21">
        <f t="shared" si="379"/>
        <v>0.91644125600980253</v>
      </c>
    </row>
    <row r="1234" spans="1:37" ht="17" thickBot="1" x14ac:dyDescent="0.25">
      <c r="A1234" s="16">
        <v>42695</v>
      </c>
      <c r="B1234" s="16"/>
      <c r="C1234" s="17">
        <v>2193</v>
      </c>
      <c r="D1234" s="19">
        <f t="shared" si="367"/>
        <v>5.6173334861859825E-3</v>
      </c>
      <c r="F1234" s="67">
        <v>1322.23</v>
      </c>
      <c r="G1234" s="19">
        <f t="shared" si="368"/>
        <v>5.0089690188803715E-3</v>
      </c>
      <c r="I1234" s="30">
        <v>82.017418000000006</v>
      </c>
      <c r="J1234" s="48">
        <f t="shared" si="369"/>
        <v>6.0650138157363198E-3</v>
      </c>
      <c r="L1234" s="30">
        <v>25.719363999999999</v>
      </c>
      <c r="M1234" s="19">
        <f t="shared" si="370"/>
        <v>-4.3074831820780757E-3</v>
      </c>
      <c r="O1234" s="30">
        <v>46.009998000000003</v>
      </c>
      <c r="P1234" s="19">
        <f t="shared" si="371"/>
        <v>1.6346322067594343E-2</v>
      </c>
      <c r="R1234" s="20">
        <f t="shared" si="361"/>
        <v>3.6241674008855287E-5</v>
      </c>
      <c r="S1234" s="20">
        <f t="shared" si="362"/>
        <v>9.4104557792069429E-5</v>
      </c>
      <c r="U1234" s="20">
        <f t="shared" si="372"/>
        <v>4.8240895465990142E-5</v>
      </c>
      <c r="V1234" s="20">
        <f t="shared" si="373"/>
        <v>8.9557252742013323E-5</v>
      </c>
      <c r="X1234" s="20">
        <f t="shared" si="363"/>
        <v>2.9762426628816826E-5</v>
      </c>
      <c r="Y1234" s="20">
        <f t="shared" si="364"/>
        <v>4.6504237478314331E-5</v>
      </c>
      <c r="AA1234" s="20">
        <f t="shared" si="374"/>
        <v>5.5634784630619628E-5</v>
      </c>
      <c r="AB1234" s="50">
        <f t="shared" si="375"/>
        <v>8.655753412239069E-5</v>
      </c>
      <c r="AD1234" s="51">
        <f t="shared" si="376"/>
        <v>1.3310890510797864</v>
      </c>
      <c r="AE1234" s="21">
        <f t="shared" si="377"/>
        <v>0.95167816355820201</v>
      </c>
      <c r="AG1234" s="21">
        <f t="shared" si="365"/>
        <v>0.82122107884819773</v>
      </c>
      <c r="AH1234" s="21">
        <f t="shared" si="366"/>
        <v>0.49417625000766363</v>
      </c>
      <c r="AJ1234" s="21">
        <f t="shared" si="378"/>
        <v>1.5351052663027054</v>
      </c>
      <c r="AK1234" s="21">
        <f t="shared" si="379"/>
        <v>0.91980172005744487</v>
      </c>
    </row>
    <row r="1235" spans="1:37" ht="17" thickBot="1" x14ac:dyDescent="0.25">
      <c r="A1235" s="16">
        <v>42692</v>
      </c>
      <c r="B1235" s="16"/>
      <c r="C1235" s="17">
        <v>2180.75</v>
      </c>
      <c r="D1235" s="19">
        <f t="shared" si="367"/>
        <v>-1.6023806798671769E-3</v>
      </c>
      <c r="F1235" s="67">
        <v>1315.64</v>
      </c>
      <c r="G1235" s="19">
        <f t="shared" si="368"/>
        <v>4.7041573754467159E-3</v>
      </c>
      <c r="I1235" s="30">
        <v>81.522980000000004</v>
      </c>
      <c r="J1235" s="48">
        <f t="shared" si="369"/>
        <v>-4.7427912689490537E-3</v>
      </c>
      <c r="L1235" s="30">
        <v>25.830628999999998</v>
      </c>
      <c r="M1235" s="19">
        <f t="shared" si="370"/>
        <v>4.3261178620124241E-3</v>
      </c>
      <c r="O1235" s="30">
        <v>45.27</v>
      </c>
      <c r="P1235" s="19">
        <f t="shared" si="371"/>
        <v>3.9920159680637557E-3</v>
      </c>
      <c r="R1235" s="20">
        <f t="shared" si="361"/>
        <v>3.591547859910937E-5</v>
      </c>
      <c r="S1235" s="20">
        <f t="shared" si="362"/>
        <v>9.4209132336568589E-5</v>
      </c>
      <c r="U1235" s="20">
        <f t="shared" si="372"/>
        <v>4.8000059468260158E-5</v>
      </c>
      <c r="V1235" s="20">
        <f t="shared" si="373"/>
        <v>8.9563650645416501E-5</v>
      </c>
      <c r="X1235" s="20">
        <f t="shared" si="363"/>
        <v>3.0032821853296358E-5</v>
      </c>
      <c r="Y1235" s="20">
        <f t="shared" si="364"/>
        <v>4.6460808850130231E-5</v>
      </c>
      <c r="AA1235" s="20">
        <f t="shared" si="374"/>
        <v>5.4572734113791876E-5</v>
      </c>
      <c r="AB1235" s="50">
        <f t="shared" si="375"/>
        <v>8.6057299969833999E-5</v>
      </c>
      <c r="AD1235" s="51">
        <f t="shared" si="376"/>
        <v>1.3364727783260129</v>
      </c>
      <c r="AE1235" s="21">
        <f t="shared" si="377"/>
        <v>0.95068968818696065</v>
      </c>
      <c r="AG1235" s="21">
        <f t="shared" si="365"/>
        <v>0.83620831532065709</v>
      </c>
      <c r="AH1235" s="21">
        <f t="shared" si="366"/>
        <v>0.49316672065448819</v>
      </c>
      <c r="AJ1235" s="21">
        <f t="shared" si="378"/>
        <v>1.5194767337764272</v>
      </c>
      <c r="AK1235" s="21">
        <f t="shared" si="379"/>
        <v>0.91347089008726234</v>
      </c>
    </row>
    <row r="1236" spans="1:37" ht="17" thickBot="1" x14ac:dyDescent="0.25">
      <c r="A1236" s="16">
        <v>42691</v>
      </c>
      <c r="B1236" s="16"/>
      <c r="C1236" s="17">
        <v>2184.25</v>
      </c>
      <c r="D1236" s="19">
        <f t="shared" si="367"/>
        <v>5.292831664940767E-3</v>
      </c>
      <c r="F1236" s="67">
        <v>1309.48</v>
      </c>
      <c r="G1236" s="19">
        <f t="shared" si="368"/>
        <v>5.5905390876977989E-3</v>
      </c>
      <c r="I1236" s="30">
        <v>81.911468999999997</v>
      </c>
      <c r="J1236" s="48">
        <f t="shared" si="369"/>
        <v>-6.1058418233257417E-3</v>
      </c>
      <c r="L1236" s="30">
        <v>25.719363999999999</v>
      </c>
      <c r="M1236" s="19">
        <f t="shared" si="370"/>
        <v>-4.8146897511308961E-2</v>
      </c>
      <c r="O1236" s="30">
        <v>45.09</v>
      </c>
      <c r="P1236" s="19">
        <f t="shared" si="371"/>
        <v>9.1763652641003723E-3</v>
      </c>
      <c r="R1236" s="20">
        <f t="shared" si="361"/>
        <v>3.6432231702174719E-5</v>
      </c>
      <c r="S1236" s="20">
        <f t="shared" si="362"/>
        <v>9.5750303598441129E-5</v>
      </c>
      <c r="U1236" s="20">
        <f t="shared" si="372"/>
        <v>4.9703082334744499E-5</v>
      </c>
      <c r="V1236" s="20">
        <f t="shared" si="373"/>
        <v>9.3057416644132227E-5</v>
      </c>
      <c r="X1236" s="20">
        <f t="shared" si="363"/>
        <v>3.056390809006385E-5</v>
      </c>
      <c r="Y1236" s="20">
        <f t="shared" si="364"/>
        <v>4.7084786787786979E-5</v>
      </c>
      <c r="AA1236" s="20">
        <f t="shared" si="374"/>
        <v>5.5404656950012992E-5</v>
      </c>
      <c r="AB1236" s="50">
        <f t="shared" si="375"/>
        <v>8.7081909829969315E-5</v>
      </c>
      <c r="AD1236" s="51">
        <f t="shared" si="376"/>
        <v>1.3642612602229804</v>
      </c>
      <c r="AE1236" s="21">
        <f t="shared" si="377"/>
        <v>0.97187594343718886</v>
      </c>
      <c r="AG1236" s="21">
        <f t="shared" si="365"/>
        <v>0.83892494810411034</v>
      </c>
      <c r="AH1236" s="21">
        <f t="shared" si="366"/>
        <v>0.49174556130131736</v>
      </c>
      <c r="AJ1236" s="21">
        <f t="shared" si="378"/>
        <v>1.5207593485607351</v>
      </c>
      <c r="AK1236" s="21">
        <f t="shared" si="379"/>
        <v>0.90946875944304639</v>
      </c>
    </row>
    <row r="1237" spans="1:37" ht="17" thickBot="1" x14ac:dyDescent="0.25">
      <c r="A1237" s="16">
        <v>42690</v>
      </c>
      <c r="B1237" s="16"/>
      <c r="C1237" s="17">
        <v>2172.75</v>
      </c>
      <c r="D1237" s="19">
        <f t="shared" si="367"/>
        <v>-2.9826775266720285E-3</v>
      </c>
      <c r="F1237" s="67">
        <v>1302.2</v>
      </c>
      <c r="G1237" s="19">
        <f t="shared" si="368"/>
        <v>4.6077994685589374E-5</v>
      </c>
      <c r="I1237" s="30">
        <v>82.414680000000004</v>
      </c>
      <c r="J1237" s="48">
        <f t="shared" si="369"/>
        <v>-1.1542052917169365E-2</v>
      </c>
      <c r="L1237" s="30">
        <v>27.020308</v>
      </c>
      <c r="M1237" s="19">
        <f t="shared" si="370"/>
        <v>-4.1011252644428398E-3</v>
      </c>
      <c r="O1237" s="30">
        <v>44.68</v>
      </c>
      <c r="P1237" s="19">
        <f t="shared" si="371"/>
        <v>1.6841170160245111E-2</v>
      </c>
      <c r="R1237" s="20">
        <f t="shared" si="361"/>
        <v>3.6359574809363094E-5</v>
      </c>
      <c r="S1237" s="20">
        <f t="shared" si="362"/>
        <v>9.6567958316727038E-5</v>
      </c>
      <c r="U1237" s="20">
        <f t="shared" si="372"/>
        <v>5.0326235668287313E-5</v>
      </c>
      <c r="V1237" s="20">
        <f t="shared" si="373"/>
        <v>9.3819395399145179E-5</v>
      </c>
      <c r="X1237" s="20">
        <f t="shared" si="363"/>
        <v>3.3522119250046085E-5</v>
      </c>
      <c r="Y1237" s="20">
        <f t="shared" si="364"/>
        <v>5.0048750275363036E-5</v>
      </c>
      <c r="AA1237" s="20">
        <f t="shared" si="374"/>
        <v>5.4424025224656869E-5</v>
      </c>
      <c r="AB1237" s="50">
        <f t="shared" si="375"/>
        <v>8.5701985120022908E-5</v>
      </c>
      <c r="AD1237" s="51">
        <f t="shared" si="376"/>
        <v>1.3841260777155076</v>
      </c>
      <c r="AE1237" s="21">
        <f t="shared" si="377"/>
        <v>0.97153752688270545</v>
      </c>
      <c r="AG1237" s="21">
        <f t="shared" si="365"/>
        <v>0.92196125575741539</v>
      </c>
      <c r="AH1237" s="21">
        <f t="shared" si="366"/>
        <v>0.51827491383023094</v>
      </c>
      <c r="AJ1237" s="21">
        <f t="shared" si="378"/>
        <v>1.4968278784888851</v>
      </c>
      <c r="AK1237" s="21">
        <f t="shared" si="379"/>
        <v>0.88747848265502804</v>
      </c>
    </row>
    <row r="1238" spans="1:37" ht="17" thickBot="1" x14ac:dyDescent="0.25">
      <c r="A1238" s="16">
        <v>42689</v>
      </c>
      <c r="B1238" s="16"/>
      <c r="C1238" s="17">
        <v>2179.25</v>
      </c>
      <c r="D1238" s="19">
        <f t="shared" si="367"/>
        <v>8.678546632723938E-3</v>
      </c>
      <c r="F1238" s="67">
        <v>1302.1400000000001</v>
      </c>
      <c r="G1238" s="19">
        <f t="shared" si="368"/>
        <v>2.7260126289851971E-3</v>
      </c>
      <c r="I1238" s="30">
        <v>83.377021999999997</v>
      </c>
      <c r="J1238" s="48">
        <f t="shared" si="369"/>
        <v>2.8672708277730496E-3</v>
      </c>
      <c r="L1238" s="30">
        <v>27.131578000000001</v>
      </c>
      <c r="M1238" s="19">
        <f t="shared" si="370"/>
        <v>1.0519706539499962E-2</v>
      </c>
      <c r="O1238" s="30">
        <v>43.939999</v>
      </c>
      <c r="P1238" s="19">
        <f t="shared" si="371"/>
        <v>-1.3913868628503856E-2</v>
      </c>
      <c r="R1238" s="20">
        <f t="shared" si="361"/>
        <v>3.8202878723274318E-5</v>
      </c>
      <c r="S1238" s="20">
        <f t="shared" si="362"/>
        <v>1.0234204861228365E-4</v>
      </c>
      <c r="U1238" s="20">
        <f t="shared" si="372"/>
        <v>5.3957020485941751E-5</v>
      </c>
      <c r="V1238" s="20">
        <f t="shared" si="373"/>
        <v>1.0075494809463271E-4</v>
      </c>
      <c r="X1238" s="20">
        <f t="shared" si="363"/>
        <v>3.5829488616940879E-5</v>
      </c>
      <c r="Y1238" s="20">
        <f t="shared" si="364"/>
        <v>5.4264999933666983E-5</v>
      </c>
      <c r="AA1238" s="20">
        <f t="shared" si="374"/>
        <v>5.8024261166093274E-5</v>
      </c>
      <c r="AB1238" s="50">
        <f t="shared" si="375"/>
        <v>9.0940788162969209E-5</v>
      </c>
      <c r="AD1238" s="51">
        <f t="shared" si="376"/>
        <v>1.4123810113050341</v>
      </c>
      <c r="AE1238" s="21">
        <f t="shared" si="377"/>
        <v>0.98449219515173514</v>
      </c>
      <c r="AG1238" s="21">
        <f t="shared" si="365"/>
        <v>0.93787405070897178</v>
      </c>
      <c r="AH1238" s="21">
        <f t="shared" si="366"/>
        <v>0.53023171481788967</v>
      </c>
      <c r="AJ1238" s="21">
        <f t="shared" si="378"/>
        <v>1.5188452573534252</v>
      </c>
      <c r="AK1238" s="21">
        <f t="shared" si="379"/>
        <v>0.88859651918335747</v>
      </c>
    </row>
    <row r="1239" spans="1:37" ht="17" thickBot="1" x14ac:dyDescent="0.25">
      <c r="A1239" s="16">
        <v>42688</v>
      </c>
      <c r="B1239" s="16"/>
      <c r="C1239" s="17">
        <v>2160.5</v>
      </c>
      <c r="D1239" s="19">
        <f t="shared" si="367"/>
        <v>-3.1145460837467276E-3</v>
      </c>
      <c r="F1239" s="67">
        <v>1298.5999999999999</v>
      </c>
      <c r="G1239" s="19">
        <f t="shared" si="368"/>
        <v>3.7543643786802638E-2</v>
      </c>
      <c r="I1239" s="30">
        <v>83.138641000000007</v>
      </c>
      <c r="J1239" s="48">
        <f t="shared" si="369"/>
        <v>7.704850084908621E-3</v>
      </c>
      <c r="L1239" s="30">
        <v>26.849132999999998</v>
      </c>
      <c r="M1239" s="19">
        <f t="shared" si="370"/>
        <v>1.1935533742939652E-2</v>
      </c>
      <c r="O1239" s="30">
        <v>44.560001</v>
      </c>
      <c r="P1239" s="19">
        <f t="shared" si="371"/>
        <v>-1.7203330392589367E-2</v>
      </c>
      <c r="R1239" s="20">
        <f t="shared" si="361"/>
        <v>3.7457675631105632E-5</v>
      </c>
      <c r="S1239" s="20">
        <f t="shared" si="362"/>
        <v>1.0232850486668469E-4</v>
      </c>
      <c r="U1239" s="20">
        <f t="shared" si="372"/>
        <v>5.3956454533317759E-5</v>
      </c>
      <c r="V1239" s="20">
        <f t="shared" si="373"/>
        <v>1.0075553735817452E-4</v>
      </c>
      <c r="X1239" s="20">
        <f t="shared" si="363"/>
        <v>3.4977804396321918E-5</v>
      </c>
      <c r="Y1239" s="20">
        <f t="shared" si="364"/>
        <v>5.412677177742697E-5</v>
      </c>
      <c r="AA1239" s="20">
        <f t="shared" si="374"/>
        <v>5.9364319842964596E-5</v>
      </c>
      <c r="AB1239" s="50">
        <f t="shared" si="375"/>
        <v>9.1001293876739734E-5</v>
      </c>
      <c r="AD1239" s="51">
        <f t="shared" si="376"/>
        <v>1.4404645676548919</v>
      </c>
      <c r="AE1239" s="21">
        <f t="shared" si="377"/>
        <v>0.98462825670560272</v>
      </c>
      <c r="AG1239" s="21">
        <f t="shared" si="365"/>
        <v>0.9337953785705706</v>
      </c>
      <c r="AH1239" s="21">
        <f t="shared" si="366"/>
        <v>0.52895106644960999</v>
      </c>
      <c r="AJ1239" s="21">
        <f t="shared" si="378"/>
        <v>1.5848372554560548</v>
      </c>
      <c r="AK1239" s="21">
        <f t="shared" si="379"/>
        <v>0.88930541881069958</v>
      </c>
    </row>
    <row r="1240" spans="1:37" ht="17" thickBot="1" x14ac:dyDescent="0.25">
      <c r="A1240" s="16">
        <v>42684</v>
      </c>
      <c r="B1240" s="16"/>
      <c r="C1240" s="17">
        <v>2167.25</v>
      </c>
      <c r="D1240" s="19">
        <f t="shared" si="367"/>
        <v>3.2403656984145712E-3</v>
      </c>
      <c r="F1240" s="67">
        <v>1251.6099999999999</v>
      </c>
      <c r="G1240" s="19">
        <f t="shared" si="368"/>
        <v>1.5785287624983546E-2</v>
      </c>
      <c r="I1240" s="30">
        <v>82.502967999999996</v>
      </c>
      <c r="J1240" s="48">
        <f t="shared" si="369"/>
        <v>2.4670953354830827E-2</v>
      </c>
      <c r="L1240" s="30">
        <v>26.532454000000001</v>
      </c>
      <c r="M1240" s="19">
        <f t="shared" si="370"/>
        <v>-1.1479782588884602E-2</v>
      </c>
      <c r="O1240" s="30">
        <v>45.34</v>
      </c>
      <c r="P1240" s="19">
        <f t="shared" si="371"/>
        <v>4.0863153331883506E-2</v>
      </c>
      <c r="R1240" s="20">
        <f t="shared" si="361"/>
        <v>3.7597421726430368E-5</v>
      </c>
      <c r="S1240" s="20">
        <f t="shared" si="362"/>
        <v>8.7893845945290617E-5</v>
      </c>
      <c r="U1240" s="20">
        <f t="shared" si="372"/>
        <v>5.4322839183804294E-5</v>
      </c>
      <c r="V1240" s="20">
        <f t="shared" si="373"/>
        <v>9.9003961045580655E-5</v>
      </c>
      <c r="X1240" s="20">
        <f t="shared" si="363"/>
        <v>3.6102952740895381E-5</v>
      </c>
      <c r="Y1240" s="20">
        <f t="shared" si="364"/>
        <v>5.0560215687799249E-5</v>
      </c>
      <c r="AA1240" s="20">
        <f t="shared" si="374"/>
        <v>5.8260662465817962E-5</v>
      </c>
      <c r="AB1240" s="50">
        <f t="shared" si="375"/>
        <v>9.66562346366666E-5</v>
      </c>
      <c r="AD1240" s="51">
        <f t="shared" si="376"/>
        <v>1.4448554366060753</v>
      </c>
      <c r="AE1240" s="21">
        <f t="shared" si="377"/>
        <v>1.1264037883517524</v>
      </c>
      <c r="AG1240" s="21">
        <f t="shared" si="365"/>
        <v>0.9602507587778446</v>
      </c>
      <c r="AH1240" s="21">
        <f t="shared" si="366"/>
        <v>0.57524181749050296</v>
      </c>
      <c r="AJ1240" s="21">
        <f t="shared" si="378"/>
        <v>1.5495919611121014</v>
      </c>
      <c r="AK1240" s="21">
        <f t="shared" si="379"/>
        <v>1.0996928578689129</v>
      </c>
    </row>
    <row r="1241" spans="1:37" ht="17" thickBot="1" x14ac:dyDescent="0.25">
      <c r="A1241" s="16">
        <v>42683</v>
      </c>
      <c r="B1241" s="16"/>
      <c r="C1241" s="17">
        <v>2160.25</v>
      </c>
      <c r="D1241" s="19">
        <f t="shared" si="367"/>
        <v>1.1589791617887979E-2</v>
      </c>
      <c r="F1241" s="67">
        <v>1232.1600000000001</v>
      </c>
      <c r="G1241" s="19">
        <f t="shared" si="368"/>
        <v>3.097545057482809E-2</v>
      </c>
      <c r="I1241" s="30">
        <v>80.516548</v>
      </c>
      <c r="J1241" s="48">
        <f t="shared" si="369"/>
        <v>7.699562053832576E-2</v>
      </c>
      <c r="L1241" s="30">
        <v>26.840578000000001</v>
      </c>
      <c r="M1241" s="19">
        <f t="shared" si="370"/>
        <v>1.1613098434091196E-2</v>
      </c>
      <c r="O1241" s="30">
        <v>43.560001</v>
      </c>
      <c r="P1241" s="19">
        <f t="shared" si="371"/>
        <v>9.5017145074522968E-3</v>
      </c>
      <c r="R1241" s="20">
        <f t="shared" si="361"/>
        <v>3.8033940921852009E-5</v>
      </c>
      <c r="S1241" s="20">
        <f t="shared" si="362"/>
        <v>8.8246315840527406E-5</v>
      </c>
      <c r="U1241" s="20">
        <f t="shared" si="372"/>
        <v>5.5882070194973713E-5</v>
      </c>
      <c r="V1241" s="20">
        <f t="shared" si="373"/>
        <v>1.005854830268117E-4</v>
      </c>
      <c r="X1241" s="20">
        <f t="shared" si="363"/>
        <v>3.7147861128422308E-5</v>
      </c>
      <c r="Y1241" s="20">
        <f t="shared" si="364"/>
        <v>5.4148880447456218E-5</v>
      </c>
      <c r="AA1241" s="20">
        <f t="shared" si="374"/>
        <v>5.7360872415013813E-5</v>
      </c>
      <c r="AB1241" s="50">
        <f t="shared" si="375"/>
        <v>9.0617514925357172E-5</v>
      </c>
      <c r="AD1241" s="51">
        <f t="shared" si="376"/>
        <v>1.4692684702275289</v>
      </c>
      <c r="AE1241" s="21">
        <f t="shared" si="377"/>
        <v>1.1398264286588777</v>
      </c>
      <c r="AG1241" s="21">
        <f t="shared" si="365"/>
        <v>0.97670291923599706</v>
      </c>
      <c r="AH1241" s="21">
        <f t="shared" si="366"/>
        <v>0.61361066387530905</v>
      </c>
      <c r="AJ1241" s="21">
        <f t="shared" si="378"/>
        <v>1.5081495902008333</v>
      </c>
      <c r="AK1241" s="21">
        <f t="shared" si="379"/>
        <v>1.0268702331904125</v>
      </c>
    </row>
    <row r="1242" spans="1:37" ht="17" thickBot="1" x14ac:dyDescent="0.25">
      <c r="A1242" s="16">
        <v>42682</v>
      </c>
      <c r="B1242" s="16"/>
      <c r="C1242" s="17">
        <v>2135.5</v>
      </c>
      <c r="D1242" s="19">
        <f t="shared" si="367"/>
        <v>3.0530765617660105E-3</v>
      </c>
      <c r="F1242" s="67">
        <v>1195.1400000000001</v>
      </c>
      <c r="G1242" s="19">
        <f t="shared" si="368"/>
        <v>2.4239882574963456E-3</v>
      </c>
      <c r="I1242" s="30">
        <v>74.760329999999996</v>
      </c>
      <c r="J1242" s="48">
        <f t="shared" si="369"/>
        <v>1.1104518613721748E-2</v>
      </c>
      <c r="L1242" s="30">
        <v>26.532454000000001</v>
      </c>
      <c r="M1242" s="19">
        <f t="shared" si="370"/>
        <v>1.9391942223552228E-3</v>
      </c>
      <c r="O1242" s="30">
        <v>43.150002000000001</v>
      </c>
      <c r="P1242" s="19">
        <f t="shared" si="371"/>
        <v>-2.5078988932624946E-2</v>
      </c>
      <c r="R1242" s="20">
        <f t="shared" si="361"/>
        <v>3.6676946116944696E-5</v>
      </c>
      <c r="S1242" s="20">
        <f t="shared" si="362"/>
        <v>7.8023704413346116E-5</v>
      </c>
      <c r="U1242" s="20">
        <f t="shared" si="372"/>
        <v>4.6652091847386853E-5</v>
      </c>
      <c r="V1242" s="20">
        <f t="shared" si="373"/>
        <v>7.5499784288326696E-5</v>
      </c>
      <c r="X1242" s="20">
        <f t="shared" si="363"/>
        <v>3.5910431715172664E-5</v>
      </c>
      <c r="Y1242" s="20">
        <f t="shared" si="364"/>
        <v>5.0718887787883889E-5</v>
      </c>
      <c r="AA1242" s="20">
        <f t="shared" si="374"/>
        <v>5.6273673536025999E-5</v>
      </c>
      <c r="AB1242" s="50">
        <f t="shared" si="375"/>
        <v>8.7191733063850778E-5</v>
      </c>
      <c r="AD1242" s="51">
        <f t="shared" si="376"/>
        <v>1.2719731816993796</v>
      </c>
      <c r="AE1242" s="21">
        <f t="shared" si="377"/>
        <v>0.96765188036127525</v>
      </c>
      <c r="AG1242" s="21">
        <f t="shared" si="365"/>
        <v>0.97910092079836764</v>
      </c>
      <c r="AH1242" s="21">
        <f t="shared" si="366"/>
        <v>0.65004460079452875</v>
      </c>
      <c r="AJ1242" s="21">
        <f t="shared" si="378"/>
        <v>1.5343064102610124</v>
      </c>
      <c r="AK1242" s="21">
        <f t="shared" si="379"/>
        <v>1.1175031193332632</v>
      </c>
    </row>
    <row r="1243" spans="1:37" ht="17" thickBot="1" x14ac:dyDescent="0.25">
      <c r="A1243" s="16">
        <v>42681</v>
      </c>
      <c r="B1243" s="16"/>
      <c r="C1243" s="17">
        <v>2129</v>
      </c>
      <c r="D1243" s="19">
        <f t="shared" si="367"/>
        <v>2.3557692307692335E-2</v>
      </c>
      <c r="F1243" s="67">
        <v>1192.25</v>
      </c>
      <c r="G1243" s="19">
        <f t="shared" si="368"/>
        <v>2.4762772467853855E-2</v>
      </c>
      <c r="I1243" s="30">
        <v>73.939269999999993</v>
      </c>
      <c r="J1243" s="48">
        <f t="shared" si="369"/>
        <v>1.749487838194641E-2</v>
      </c>
      <c r="L1243" s="30">
        <v>26.481102</v>
      </c>
      <c r="M1243" s="19">
        <f t="shared" si="370"/>
        <v>2.4842534737252508E-2</v>
      </c>
      <c r="O1243" s="30">
        <v>44.259998000000003</v>
      </c>
      <c r="P1243" s="19">
        <f t="shared" si="371"/>
        <v>6.0373643489523676E-2</v>
      </c>
      <c r="R1243" s="20">
        <f t="shared" si="361"/>
        <v>3.7968384440283711E-5</v>
      </c>
      <c r="S1243" s="20">
        <f t="shared" si="362"/>
        <v>8.1387223518854343E-5</v>
      </c>
      <c r="U1243" s="20">
        <f t="shared" si="372"/>
        <v>4.8784898891472452E-5</v>
      </c>
      <c r="V1243" s="20">
        <f t="shared" si="373"/>
        <v>7.9111549556517164E-5</v>
      </c>
      <c r="X1243" s="20">
        <f t="shared" si="363"/>
        <v>3.7615213903547515E-5</v>
      </c>
      <c r="Y1243" s="20">
        <f t="shared" si="364"/>
        <v>5.3420739336514279E-5</v>
      </c>
      <c r="AA1243" s="20">
        <f t="shared" si="374"/>
        <v>6.0397319844721954E-5</v>
      </c>
      <c r="AB1243" s="50">
        <f t="shared" si="375"/>
        <v>9.3050948895306336E-5</v>
      </c>
      <c r="AD1243" s="51">
        <f t="shared" si="376"/>
        <v>1.2848821357727465</v>
      </c>
      <c r="AE1243" s="21">
        <f t="shared" si="377"/>
        <v>0.97203892866783947</v>
      </c>
      <c r="AG1243" s="21">
        <f t="shared" si="365"/>
        <v>0.99069829959998279</v>
      </c>
      <c r="AH1243" s="21">
        <f t="shared" si="366"/>
        <v>0.65637746352335891</v>
      </c>
      <c r="AJ1243" s="21">
        <f t="shared" si="378"/>
        <v>1.5907266199254342</v>
      </c>
      <c r="AK1243" s="21">
        <f t="shared" si="379"/>
        <v>1.1433115036016672</v>
      </c>
    </row>
    <row r="1244" spans="1:37" ht="17" thickBot="1" x14ac:dyDescent="0.25">
      <c r="A1244" s="16">
        <v>42678</v>
      </c>
      <c r="B1244" s="16"/>
      <c r="C1244" s="17">
        <v>2080</v>
      </c>
      <c r="D1244" s="19">
        <f t="shared" si="367"/>
        <v>-1.6798656107511745E-3</v>
      </c>
      <c r="F1244" s="67">
        <v>1163.44</v>
      </c>
      <c r="G1244" s="19">
        <f t="shared" si="368"/>
        <v>5.6617310202351501E-3</v>
      </c>
      <c r="I1244" s="30">
        <v>72.667952999999997</v>
      </c>
      <c r="J1244" s="48">
        <f t="shared" si="369"/>
        <v>1.2796889590419358E-2</v>
      </c>
      <c r="L1244" s="30">
        <v>25.839191</v>
      </c>
      <c r="M1244" s="19">
        <f t="shared" si="370"/>
        <v>-4.2875548810223929E-3</v>
      </c>
      <c r="O1244" s="30">
        <v>41.740001999999997</v>
      </c>
      <c r="P1244" s="19">
        <f t="shared" si="371"/>
        <v>7.2394548079017795E-3</v>
      </c>
      <c r="R1244" s="20">
        <f t="shared" si="361"/>
        <v>3.5761943121928067E-5</v>
      </c>
      <c r="S1244" s="20">
        <f t="shared" si="362"/>
        <v>7.9955530454816495E-5</v>
      </c>
      <c r="U1244" s="20">
        <f t="shared" si="372"/>
        <v>4.9211035738776895E-5</v>
      </c>
      <c r="V1244" s="20">
        <f t="shared" si="373"/>
        <v>8.0063199801150338E-5</v>
      </c>
      <c r="X1244" s="20">
        <f t="shared" si="363"/>
        <v>3.4746641686263718E-5</v>
      </c>
      <c r="Y1244" s="20">
        <f t="shared" si="364"/>
        <v>5.0803131126950824E-5</v>
      </c>
      <c r="AA1244" s="20">
        <f t="shared" si="374"/>
        <v>5.0251956887763162E-5</v>
      </c>
      <c r="AB1244" s="50">
        <f t="shared" si="375"/>
        <v>8.317060063271932E-5</v>
      </c>
      <c r="AD1244" s="51">
        <f t="shared" si="376"/>
        <v>1.3760727589939674</v>
      </c>
      <c r="AE1244" s="21">
        <f t="shared" si="377"/>
        <v>1.0013466153713368</v>
      </c>
      <c r="AG1244" s="21">
        <f t="shared" si="365"/>
        <v>0.97160944436931895</v>
      </c>
      <c r="AH1244" s="21">
        <f t="shared" si="366"/>
        <v>0.63539233418831575</v>
      </c>
      <c r="AJ1244" s="21">
        <f t="shared" si="378"/>
        <v>1.4051797106335167</v>
      </c>
      <c r="AK1244" s="21">
        <f t="shared" si="379"/>
        <v>1.0402107291342366</v>
      </c>
    </row>
    <row r="1245" spans="1:37" ht="17" thickBot="1" x14ac:dyDescent="0.25">
      <c r="A1245" s="16">
        <v>42677</v>
      </c>
      <c r="B1245" s="16"/>
      <c r="C1245" s="17">
        <v>2083.5</v>
      </c>
      <c r="D1245" s="19">
        <f t="shared" si="367"/>
        <v>-4.1821006093918367E-3</v>
      </c>
      <c r="F1245" s="67">
        <v>1156.8900000000001</v>
      </c>
      <c r="G1245" s="19">
        <f t="shared" si="368"/>
        <v>-4.8429274335064498E-3</v>
      </c>
      <c r="I1245" s="30">
        <v>71.749779000000004</v>
      </c>
      <c r="J1245" s="48">
        <f t="shared" si="369"/>
        <v>1.9723345020441485E-3</v>
      </c>
      <c r="L1245" s="30">
        <v>25.950455000000002</v>
      </c>
      <c r="M1245" s="19">
        <f t="shared" si="370"/>
        <v>-2.303235829503758E-3</v>
      </c>
      <c r="O1245" s="30">
        <v>41.439999</v>
      </c>
      <c r="P1245" s="19">
        <f t="shared" si="371"/>
        <v>-2.0562561556072723E-2</v>
      </c>
      <c r="R1245" s="20">
        <f t="shared" si="361"/>
        <v>4.0899581693989237E-5</v>
      </c>
      <c r="S1245" s="20">
        <f t="shared" si="362"/>
        <v>8.2389973471575919E-5</v>
      </c>
      <c r="U1245" s="20">
        <f t="shared" si="372"/>
        <v>5.287371947619636E-5</v>
      </c>
      <c r="V1245" s="20">
        <f t="shared" si="373"/>
        <v>8.1908797437573659E-5</v>
      </c>
      <c r="X1245" s="20">
        <f t="shared" si="363"/>
        <v>3.8510134167161141E-5</v>
      </c>
      <c r="Y1245" s="20">
        <f t="shared" si="364"/>
        <v>5.3930362556975057E-5</v>
      </c>
      <c r="AA1245" s="20">
        <f t="shared" si="374"/>
        <v>5.4568213980751158E-5</v>
      </c>
      <c r="AB1245" s="50">
        <f t="shared" si="375"/>
        <v>8.5621362762026661E-5</v>
      </c>
      <c r="AD1245" s="51">
        <f t="shared" si="376"/>
        <v>1.2927691992499495</v>
      </c>
      <c r="AE1245" s="21">
        <f t="shared" si="377"/>
        <v>0.99415977437875658</v>
      </c>
      <c r="AG1245" s="21">
        <f t="shared" si="365"/>
        <v>0.9415777025617047</v>
      </c>
      <c r="AH1245" s="21">
        <f t="shared" si="366"/>
        <v>0.65457434059716901</v>
      </c>
      <c r="AJ1245" s="21">
        <f t="shared" si="378"/>
        <v>1.3341998064682092</v>
      </c>
      <c r="AK1245" s="21">
        <f t="shared" si="379"/>
        <v>1.0392206618632491</v>
      </c>
    </row>
    <row r="1246" spans="1:37" ht="17" thickBot="1" x14ac:dyDescent="0.25">
      <c r="A1246" s="16">
        <v>42676</v>
      </c>
      <c r="B1246" s="16"/>
      <c r="C1246" s="17">
        <v>2092.25</v>
      </c>
      <c r="D1246" s="19">
        <f t="shared" si="367"/>
        <v>-5.4664289958407108E-3</v>
      </c>
      <c r="F1246" s="67">
        <v>1162.52</v>
      </c>
      <c r="G1246" s="19">
        <f t="shared" si="368"/>
        <v>-1.3090649778426777E-2</v>
      </c>
      <c r="I1246" s="30">
        <v>71.608542999999997</v>
      </c>
      <c r="J1246" s="48">
        <f t="shared" si="369"/>
        <v>-1.3739843489820491E-2</v>
      </c>
      <c r="L1246" s="30">
        <v>26.010363000000002</v>
      </c>
      <c r="M1246" s="19">
        <f t="shared" si="370"/>
        <v>-2.9529201399433047E-3</v>
      </c>
      <c r="O1246" s="30">
        <v>42.310001</v>
      </c>
      <c r="P1246" s="19">
        <f t="shared" si="371"/>
        <v>-3.5119659526552272E-2</v>
      </c>
      <c r="R1246" s="20">
        <f t="shared" si="361"/>
        <v>4.3934487852202486E-5</v>
      </c>
      <c r="S1246" s="20">
        <f t="shared" si="362"/>
        <v>9.5167737594439348E-5</v>
      </c>
      <c r="U1246" s="20">
        <f t="shared" si="372"/>
        <v>5.7485661183569018E-5</v>
      </c>
      <c r="V1246" s="20">
        <f t="shared" si="373"/>
        <v>9.1110480154543634E-5</v>
      </c>
      <c r="X1246" s="20">
        <f t="shared" si="363"/>
        <v>4.1581919114745339E-5</v>
      </c>
      <c r="Y1246" s="20">
        <f t="shared" si="364"/>
        <v>6.0228760790392219E-5</v>
      </c>
      <c r="AA1246" s="20">
        <f t="shared" si="374"/>
        <v>5.6648581593921017E-5</v>
      </c>
      <c r="AB1246" s="50">
        <f t="shared" si="375"/>
        <v>9.0595341694627178E-5</v>
      </c>
      <c r="AD1246" s="51">
        <f t="shared" si="376"/>
        <v>1.3084404529069114</v>
      </c>
      <c r="AE1246" s="21">
        <f t="shared" si="377"/>
        <v>0.95736730175108442</v>
      </c>
      <c r="AG1246" s="21">
        <f t="shared" si="365"/>
        <v>0.94645280160380407</v>
      </c>
      <c r="AH1246" s="21">
        <f t="shared" si="366"/>
        <v>0.63286952398783713</v>
      </c>
      <c r="AJ1246" s="21">
        <f t="shared" si="378"/>
        <v>1.289387548672225</v>
      </c>
      <c r="AK1246" s="21">
        <f t="shared" si="379"/>
        <v>0.95195434907470855</v>
      </c>
    </row>
    <row r="1247" spans="1:37" ht="17" thickBot="1" x14ac:dyDescent="0.25">
      <c r="A1247" s="16">
        <v>42675</v>
      </c>
      <c r="B1247" s="16"/>
      <c r="C1247" s="17">
        <v>2103.75</v>
      </c>
      <c r="D1247" s="19">
        <f t="shared" si="367"/>
        <v>-7.6650943396225912E-3</v>
      </c>
      <c r="F1247" s="67">
        <v>1177.94</v>
      </c>
      <c r="G1247" s="19">
        <f t="shared" si="368"/>
        <v>-1.1289334306985976E-2</v>
      </c>
      <c r="I1247" s="30">
        <v>72.606139999999996</v>
      </c>
      <c r="J1247" s="48">
        <f t="shared" si="369"/>
        <v>-1.4618111986102744E-2</v>
      </c>
      <c r="L1247" s="30">
        <v>26.087396999999999</v>
      </c>
      <c r="M1247" s="19">
        <f t="shared" si="370"/>
        <v>-6.5188993126588102E-3</v>
      </c>
      <c r="O1247" s="30">
        <v>43.849997999999999</v>
      </c>
      <c r="P1247" s="19">
        <f t="shared" si="371"/>
        <v>-1.1496911372927965E-2</v>
      </c>
      <c r="R1247" s="20">
        <f t="shared" si="361"/>
        <v>6.3066898028962264E-5</v>
      </c>
      <c r="S1247" s="20">
        <f t="shared" si="362"/>
        <v>1.0970527066311315E-4</v>
      </c>
      <c r="U1247" s="20">
        <f t="shared" si="372"/>
        <v>8.7793956567434588E-5</v>
      </c>
      <c r="V1247" s="20">
        <f t="shared" si="373"/>
        <v>1.1768205721840015E-4</v>
      </c>
      <c r="X1247" s="20">
        <f t="shared" si="363"/>
        <v>6.5069219029240542E-5</v>
      </c>
      <c r="Y1247" s="20">
        <f t="shared" si="364"/>
        <v>8.1506604010031744E-5</v>
      </c>
      <c r="AA1247" s="20">
        <f t="shared" si="374"/>
        <v>5.3818216611141301E-5</v>
      </c>
      <c r="AB1247" s="50">
        <f t="shared" si="375"/>
        <v>8.4985650199950291E-5</v>
      </c>
      <c r="AD1247" s="51">
        <f t="shared" si="376"/>
        <v>1.392076656871833</v>
      </c>
      <c r="AE1247" s="21">
        <f t="shared" si="377"/>
        <v>1.0727110603444241</v>
      </c>
      <c r="AG1247" s="21">
        <f t="shared" si="365"/>
        <v>1.031749159430019</v>
      </c>
      <c r="AH1247" s="21">
        <f t="shared" si="366"/>
        <v>0.74295978230913928</v>
      </c>
      <c r="AJ1247" s="21">
        <f t="shared" si="378"/>
        <v>0.853351255462514</v>
      </c>
      <c r="AK1247" s="21">
        <f t="shared" si="379"/>
        <v>0.77467244450749551</v>
      </c>
    </row>
    <row r="1248" spans="1:37" ht="17" thickBot="1" x14ac:dyDescent="0.25">
      <c r="A1248" s="16">
        <v>42674</v>
      </c>
      <c r="B1248" s="16"/>
      <c r="C1248" s="17">
        <v>2120</v>
      </c>
      <c r="D1248" s="19">
        <f t="shared" si="367"/>
        <v>-1.7657445556209517E-3</v>
      </c>
      <c r="F1248" s="67">
        <v>1191.3900000000001</v>
      </c>
      <c r="G1248" s="19">
        <f t="shared" si="368"/>
        <v>3.1828630611061559E-3</v>
      </c>
      <c r="I1248" s="30">
        <v>73.683250000000001</v>
      </c>
      <c r="J1248" s="48">
        <f t="shared" si="369"/>
        <v>-5.0070057623731179E-3</v>
      </c>
      <c r="L1248" s="30">
        <v>26.258573999999999</v>
      </c>
      <c r="M1248" s="19">
        <f t="shared" si="370"/>
        <v>2.9421871736130534E-3</v>
      </c>
      <c r="O1248" s="30">
        <v>44.360000999999997</v>
      </c>
      <c r="P1248" s="19">
        <f t="shared" si="371"/>
        <v>3.1627930232558166E-2</v>
      </c>
      <c r="R1248" s="20">
        <f t="shared" si="361"/>
        <v>6.452916760785238E-5</v>
      </c>
      <c r="S1248" s="20">
        <f t="shared" si="362"/>
        <v>1.126730468705973E-4</v>
      </c>
      <c r="U1248" s="20">
        <f t="shared" si="372"/>
        <v>8.9861829319871564E-5</v>
      </c>
      <c r="V1248" s="20">
        <f t="shared" si="373"/>
        <v>1.206133270227916E-4</v>
      </c>
      <c r="X1248" s="20">
        <f t="shared" si="363"/>
        <v>6.6974623289992806E-5</v>
      </c>
      <c r="Y1248" s="20">
        <f t="shared" si="364"/>
        <v>8.423174341086172E-5</v>
      </c>
      <c r="AA1248" s="20">
        <f t="shared" si="374"/>
        <v>5.5694870010821502E-5</v>
      </c>
      <c r="AB1248" s="50">
        <f t="shared" si="375"/>
        <v>8.7660018059039139E-5</v>
      </c>
      <c r="AD1248" s="51">
        <f t="shared" si="376"/>
        <v>1.392576917557147</v>
      </c>
      <c r="AE1248" s="21">
        <f t="shared" si="377"/>
        <v>1.070471868585515</v>
      </c>
      <c r="AG1248" s="21">
        <f t="shared" si="365"/>
        <v>1.0378969041876009</v>
      </c>
      <c r="AH1248" s="21">
        <f t="shared" si="366"/>
        <v>0.74757668981473591</v>
      </c>
      <c r="AJ1248" s="21">
        <f t="shared" si="378"/>
        <v>0.86309605524872979</v>
      </c>
      <c r="AK1248" s="21">
        <f t="shared" si="379"/>
        <v>0.77800343998609434</v>
      </c>
    </row>
    <row r="1249" spans="1:37" ht="17" thickBot="1" x14ac:dyDescent="0.25">
      <c r="A1249" s="16">
        <v>42671</v>
      </c>
      <c r="B1249" s="16"/>
      <c r="C1249" s="17">
        <v>2123.75</v>
      </c>
      <c r="D1249" s="19">
        <f t="shared" si="367"/>
        <v>1.1773016246752199E-4</v>
      </c>
      <c r="F1249" s="67">
        <v>1187.6099999999999</v>
      </c>
      <c r="G1249" s="19">
        <f t="shared" si="368"/>
        <v>-1.9664691793773725E-3</v>
      </c>
      <c r="I1249" s="30">
        <v>74.054039000000003</v>
      </c>
      <c r="J1249" s="48">
        <f t="shared" si="369"/>
        <v>1.0480506055968508E-2</v>
      </c>
      <c r="L1249" s="30">
        <v>26.181543000000001</v>
      </c>
      <c r="M1249" s="19">
        <f t="shared" si="370"/>
        <v>6.9124039374492963E-3</v>
      </c>
      <c r="O1249" s="30">
        <v>43</v>
      </c>
      <c r="P1249" s="19">
        <f t="shared" si="371"/>
        <v>-2.4058124737673103E-2</v>
      </c>
      <c r="R1249" s="20">
        <f t="shared" si="361"/>
        <v>6.4530854549358244E-5</v>
      </c>
      <c r="S1249" s="20">
        <f t="shared" si="362"/>
        <v>1.1283157678122785E-4</v>
      </c>
      <c r="U1249" s="20">
        <f t="shared" si="372"/>
        <v>8.9767594384941083E-5</v>
      </c>
      <c r="V1249" s="20">
        <f t="shared" si="373"/>
        <v>1.2091695907074854E-4</v>
      </c>
      <c r="X1249" s="20">
        <f t="shared" si="363"/>
        <v>6.7081115988411235E-5</v>
      </c>
      <c r="Y1249" s="20">
        <f t="shared" si="364"/>
        <v>8.4310009754640574E-5</v>
      </c>
      <c r="AA1249" s="20">
        <f t="shared" si="374"/>
        <v>5.6360833758254294E-5</v>
      </c>
      <c r="AB1249" s="50">
        <f t="shared" si="375"/>
        <v>8.646814734400554E-5</v>
      </c>
      <c r="AD1249" s="51">
        <f t="shared" si="376"/>
        <v>1.3910802051486828</v>
      </c>
      <c r="AE1249" s="21">
        <f t="shared" si="377"/>
        <v>1.0716588611111733</v>
      </c>
      <c r="AG1249" s="21">
        <f t="shared" si="365"/>
        <v>1.0395200320352547</v>
      </c>
      <c r="AH1249" s="21">
        <f t="shared" si="366"/>
        <v>0.74721999071334</v>
      </c>
      <c r="AJ1249" s="21">
        <f t="shared" si="378"/>
        <v>0.87339357508655213</v>
      </c>
      <c r="AK1249" s="21">
        <f t="shared" si="379"/>
        <v>0.76634706179512968</v>
      </c>
    </row>
    <row r="1250" spans="1:37" ht="17" thickBot="1" x14ac:dyDescent="0.25">
      <c r="A1250" s="16">
        <v>42670</v>
      </c>
      <c r="B1250" s="16"/>
      <c r="C1250" s="17">
        <v>2123.5</v>
      </c>
      <c r="D1250" s="19">
        <f t="shared" si="367"/>
        <v>-4.9203373945642115E-3</v>
      </c>
      <c r="F1250" s="67">
        <v>1189.95</v>
      </c>
      <c r="G1250" s="19">
        <f t="shared" si="368"/>
        <v>-1.2284706370616294E-2</v>
      </c>
      <c r="I1250" s="30">
        <v>73.285965000000004</v>
      </c>
      <c r="J1250" s="48">
        <f t="shared" si="369"/>
        <v>-1.3312625176276072E-2</v>
      </c>
      <c r="L1250" s="30">
        <v>26.001808</v>
      </c>
      <c r="M1250" s="19">
        <f t="shared" si="370"/>
        <v>-5.564626385247684E-3</v>
      </c>
      <c r="O1250" s="30">
        <v>44.060001</v>
      </c>
      <c r="P1250" s="19">
        <f t="shared" si="371"/>
        <v>3.1125696232155553E-2</v>
      </c>
      <c r="R1250" s="20">
        <f t="shared" si="361"/>
        <v>6.4614694717541376E-5</v>
      </c>
      <c r="S1250" s="20">
        <f t="shared" si="362"/>
        <v>1.1292222714948659E-4</v>
      </c>
      <c r="U1250" s="20">
        <f t="shared" si="372"/>
        <v>8.9768428268256496E-5</v>
      </c>
      <c r="V1250" s="20">
        <f t="shared" si="373"/>
        <v>1.2117611240697638E-4</v>
      </c>
      <c r="X1250" s="20">
        <f t="shared" si="363"/>
        <v>6.7033305401393932E-5</v>
      </c>
      <c r="Y1250" s="20">
        <f t="shared" si="364"/>
        <v>8.4545081817715483E-5</v>
      </c>
      <c r="AA1250" s="20">
        <f t="shared" si="374"/>
        <v>5.6595487967378096E-5</v>
      </c>
      <c r="AB1250" s="50">
        <f t="shared" si="375"/>
        <v>8.5511099454345165E-5</v>
      </c>
      <c r="AD1250" s="51">
        <f t="shared" si="376"/>
        <v>1.3892881280438283</v>
      </c>
      <c r="AE1250" s="21">
        <f t="shared" si="377"/>
        <v>1.0730935393840868</v>
      </c>
      <c r="AG1250" s="21">
        <f t="shared" si="365"/>
        <v>1.0374312792844622</v>
      </c>
      <c r="AH1250" s="21">
        <f t="shared" si="366"/>
        <v>0.74870186279442219</v>
      </c>
      <c r="AJ1250" s="21">
        <f t="shared" si="378"/>
        <v>0.87589190376556469</v>
      </c>
      <c r="AK1250" s="21">
        <f t="shared" si="379"/>
        <v>0.75725657926623657</v>
      </c>
    </row>
    <row r="1251" spans="1:37" ht="17" thickBot="1" x14ac:dyDescent="0.25">
      <c r="A1251" s="16">
        <v>42669</v>
      </c>
      <c r="B1251" s="16"/>
      <c r="C1251" s="17">
        <v>2134</v>
      </c>
      <c r="D1251" s="19">
        <f t="shared" si="367"/>
        <v>-1.8709073900842199E-3</v>
      </c>
      <c r="F1251" s="67">
        <v>1204.75</v>
      </c>
      <c r="G1251" s="19">
        <f t="shared" si="368"/>
        <v>-9.3331140531205392E-3</v>
      </c>
      <c r="I1251" s="30">
        <v>74.274756999999994</v>
      </c>
      <c r="J1251" s="48">
        <f t="shared" si="369"/>
        <v>-4.1430733388982954E-3</v>
      </c>
      <c r="L1251" s="30">
        <v>26.147307999999999</v>
      </c>
      <c r="M1251" s="19">
        <f t="shared" si="370"/>
        <v>6.9216721827136674E-3</v>
      </c>
      <c r="O1251" s="30">
        <v>42.73</v>
      </c>
      <c r="P1251" s="19">
        <f t="shared" si="371"/>
        <v>-1.0421491431218177E-2</v>
      </c>
      <c r="R1251" s="20">
        <f t="shared" si="361"/>
        <v>6.4369688860477849E-5</v>
      </c>
      <c r="S1251" s="20">
        <f t="shared" si="362"/>
        <v>1.1241388256790183E-4</v>
      </c>
      <c r="U1251" s="20">
        <f t="shared" si="372"/>
        <v>8.8779632167079045E-5</v>
      </c>
      <c r="V1251" s="20">
        <f t="shared" si="373"/>
        <v>1.1972668182925046E-4</v>
      </c>
      <c r="X1251" s="20">
        <f t="shared" si="363"/>
        <v>6.6818658882886032E-5</v>
      </c>
      <c r="Y1251" s="20">
        <f t="shared" si="364"/>
        <v>8.2909005885926785E-5</v>
      </c>
      <c r="AA1251" s="20">
        <f t="shared" si="374"/>
        <v>5.8078730827521861E-5</v>
      </c>
      <c r="AB1251" s="50">
        <f t="shared" si="375"/>
        <v>9.1973857846500549E-5</v>
      </c>
      <c r="AD1251" s="51">
        <f t="shared" si="376"/>
        <v>1.3792148717622368</v>
      </c>
      <c r="AE1251" s="21">
        <f t="shared" si="377"/>
        <v>1.0650524569946371</v>
      </c>
      <c r="AG1251" s="21">
        <f t="shared" si="365"/>
        <v>1.0380453916394774</v>
      </c>
      <c r="AH1251" s="21">
        <f t="shared" si="366"/>
        <v>0.73753351447359639</v>
      </c>
      <c r="AJ1251" s="21">
        <f t="shared" si="378"/>
        <v>0.90226831690002851</v>
      </c>
      <c r="AK1251" s="21">
        <f t="shared" si="379"/>
        <v>0.81817170393474481</v>
      </c>
    </row>
    <row r="1252" spans="1:37" ht="17" thickBot="1" x14ac:dyDescent="0.25">
      <c r="A1252" s="16">
        <v>42668</v>
      </c>
      <c r="B1252" s="16"/>
      <c r="C1252" s="17">
        <v>2138</v>
      </c>
      <c r="D1252" s="19">
        <f t="shared" si="367"/>
        <v>-2.914772064824489E-3</v>
      </c>
      <c r="F1252" s="67">
        <v>1216.0999999999999</v>
      </c>
      <c r="G1252" s="19">
        <f t="shared" si="368"/>
        <v>-8.4389905825758005E-3</v>
      </c>
      <c r="I1252" s="30">
        <v>74.583763000000005</v>
      </c>
      <c r="J1252" s="48">
        <f t="shared" si="369"/>
        <v>-1.756008908164941E-2</v>
      </c>
      <c r="L1252" s="30">
        <v>25.967569000000001</v>
      </c>
      <c r="M1252" s="19">
        <f t="shared" si="370"/>
        <v>-3.9395443254642837E-3</v>
      </c>
      <c r="O1252" s="30">
        <v>43.18</v>
      </c>
      <c r="P1252" s="19">
        <f t="shared" si="371"/>
        <v>-1.8413320372206332E-2</v>
      </c>
      <c r="R1252" s="20">
        <f t="shared" si="361"/>
        <v>6.4320510155955506E-5</v>
      </c>
      <c r="S1252" s="20">
        <f t="shared" si="362"/>
        <v>1.1144573854979534E-4</v>
      </c>
      <c r="U1252" s="20">
        <f t="shared" si="372"/>
        <v>8.8555460635926601E-5</v>
      </c>
      <c r="V1252" s="20">
        <f t="shared" si="373"/>
        <v>1.1864301839184727E-4</v>
      </c>
      <c r="X1252" s="20">
        <f t="shared" si="363"/>
        <v>6.6953071475462993E-5</v>
      </c>
      <c r="Y1252" s="20">
        <f t="shared" si="364"/>
        <v>8.3506346760214723E-5</v>
      </c>
      <c r="AA1252" s="20">
        <f t="shared" si="374"/>
        <v>5.8003613744286567E-5</v>
      </c>
      <c r="AB1252" s="50">
        <f t="shared" si="375"/>
        <v>9.1748048646467893E-5</v>
      </c>
      <c r="AD1252" s="51">
        <f t="shared" si="376"/>
        <v>1.37678417694775</v>
      </c>
      <c r="AE1252" s="21">
        <f t="shared" si="377"/>
        <v>1.0645810233366266</v>
      </c>
      <c r="AG1252" s="21">
        <f t="shared" si="365"/>
        <v>1.0409288003643693</v>
      </c>
      <c r="AH1252" s="21">
        <f t="shared" si="366"/>
        <v>0.74930049230104079</v>
      </c>
      <c r="AJ1252" s="21">
        <f t="shared" si="378"/>
        <v>0.90179032479138299</v>
      </c>
      <c r="AK1252" s="21">
        <f t="shared" si="379"/>
        <v>0.82325309016166404</v>
      </c>
    </row>
    <row r="1253" spans="1:37" ht="17" thickBot="1" x14ac:dyDescent="0.25">
      <c r="A1253" s="16">
        <v>42667</v>
      </c>
      <c r="B1253" s="16"/>
      <c r="C1253" s="17">
        <v>2144.25</v>
      </c>
      <c r="D1253" s="19">
        <f t="shared" si="367"/>
        <v>4.4501698091110597E-3</v>
      </c>
      <c r="F1253" s="67">
        <v>1226.45</v>
      </c>
      <c r="G1253" s="19">
        <f t="shared" si="368"/>
        <v>6.8549380182252317E-3</v>
      </c>
      <c r="I1253" s="30">
        <v>75.916870000000003</v>
      </c>
      <c r="J1253" s="48">
        <f t="shared" si="369"/>
        <v>-3.9382666601571747E-3</v>
      </c>
      <c r="L1253" s="30">
        <v>26.070274000000001</v>
      </c>
      <c r="M1253" s="19">
        <f t="shared" si="370"/>
        <v>1.0281785826155243E-2</v>
      </c>
      <c r="O1253" s="30">
        <v>43.990001999999997</v>
      </c>
      <c r="P1253" s="19">
        <f t="shared" si="371"/>
        <v>7.789232174605587E-3</v>
      </c>
      <c r="R1253" s="20">
        <f t="shared" si="361"/>
        <v>6.4316791319099859E-5</v>
      </c>
      <c r="S1253" s="20">
        <f t="shared" si="362"/>
        <v>1.1053249375948801E-4</v>
      </c>
      <c r="U1253" s="20">
        <f t="shared" si="372"/>
        <v>8.7748553061043984E-5</v>
      </c>
      <c r="V1253" s="20">
        <f t="shared" si="373"/>
        <v>1.167289352675127E-4</v>
      </c>
      <c r="X1253" s="20">
        <f t="shared" si="363"/>
        <v>6.7023095640757695E-5</v>
      </c>
      <c r="Y1253" s="20">
        <f t="shared" si="364"/>
        <v>8.2888139954821532E-5</v>
      </c>
      <c r="AA1253" s="20">
        <f t="shared" si="374"/>
        <v>5.7662215448960042E-5</v>
      </c>
      <c r="AB1253" s="50">
        <f t="shared" si="375"/>
        <v>8.9864710390854857E-5</v>
      </c>
      <c r="AD1253" s="51">
        <f t="shared" si="376"/>
        <v>1.3643179527674245</v>
      </c>
      <c r="AE1253" s="21">
        <f t="shared" si="377"/>
        <v>1.0560599086953359</v>
      </c>
      <c r="AG1253" s="21">
        <f t="shared" si="365"/>
        <v>1.0420777259896383</v>
      </c>
      <c r="AH1253" s="21">
        <f t="shared" si="366"/>
        <v>0.74989839761673238</v>
      </c>
      <c r="AJ1253" s="21">
        <f t="shared" si="378"/>
        <v>0.89653439275096991</v>
      </c>
      <c r="AK1253" s="21">
        <f t="shared" si="379"/>
        <v>0.81301622115208039</v>
      </c>
    </row>
    <row r="1254" spans="1:37" ht="17" thickBot="1" x14ac:dyDescent="0.25">
      <c r="A1254" s="16">
        <v>42664</v>
      </c>
      <c r="B1254" s="16"/>
      <c r="C1254" s="17">
        <v>2134.75</v>
      </c>
      <c r="D1254" s="19">
        <f t="shared" si="367"/>
        <v>-1.0528778661674787E-3</v>
      </c>
      <c r="F1254" s="67">
        <v>1218.0999999999999</v>
      </c>
      <c r="G1254" s="19">
        <f t="shared" si="368"/>
        <v>-1.3854843866567546E-3</v>
      </c>
      <c r="I1254" s="30">
        <v>76.217033000000001</v>
      </c>
      <c r="J1254" s="48">
        <f t="shared" si="369"/>
        <v>-3.4630679587632773E-3</v>
      </c>
      <c r="L1254" s="30">
        <v>25.804953000000001</v>
      </c>
      <c r="M1254" s="19">
        <f t="shared" si="370"/>
        <v>-3.3160926217212783E-4</v>
      </c>
      <c r="O1254" s="30">
        <v>43.650002000000001</v>
      </c>
      <c r="P1254" s="19">
        <f t="shared" si="371"/>
        <v>-1.7555660589691602E-2</v>
      </c>
      <c r="R1254" s="20">
        <f t="shared" si="361"/>
        <v>6.4163628307226534E-5</v>
      </c>
      <c r="S1254" s="20">
        <f t="shared" si="362"/>
        <v>1.1011652413215116E-4</v>
      </c>
      <c r="U1254" s="20">
        <f t="shared" si="372"/>
        <v>8.7993024859319338E-5</v>
      </c>
      <c r="V1254" s="20">
        <f t="shared" si="373"/>
        <v>1.1712851202655563E-4</v>
      </c>
      <c r="X1254" s="20">
        <f t="shared" si="363"/>
        <v>6.6813366040489205E-5</v>
      </c>
      <c r="Y1254" s="20">
        <f t="shared" si="364"/>
        <v>8.2175647777857374E-5</v>
      </c>
      <c r="AA1254" s="20">
        <f t="shared" si="374"/>
        <v>5.7245853656956482E-5</v>
      </c>
      <c r="AB1254" s="50">
        <f t="shared" si="375"/>
        <v>8.9249669360592058E-5</v>
      </c>
      <c r="AD1254" s="51">
        <f t="shared" si="376"/>
        <v>1.3713848044564054</v>
      </c>
      <c r="AE1254" s="21">
        <f t="shared" si="377"/>
        <v>1.0636778898504766</v>
      </c>
      <c r="AG1254" s="21">
        <f t="shared" si="365"/>
        <v>1.0412965694610545</v>
      </c>
      <c r="AH1254" s="21">
        <f t="shared" si="366"/>
        <v>0.74626082166594854</v>
      </c>
      <c r="AJ1254" s="21">
        <f t="shared" si="378"/>
        <v>0.89218541979660893</v>
      </c>
      <c r="AK1254" s="21">
        <f t="shared" si="379"/>
        <v>0.81050205737953795</v>
      </c>
    </row>
    <row r="1255" spans="1:37" ht="17" thickBot="1" x14ac:dyDescent="0.25">
      <c r="A1255" s="16">
        <v>42663</v>
      </c>
      <c r="B1255" s="16"/>
      <c r="C1255" s="17">
        <v>2137</v>
      </c>
      <c r="D1255" s="19">
        <f t="shared" si="367"/>
        <v>-4.6772684752105498E-4</v>
      </c>
      <c r="F1255" s="67">
        <v>1219.79</v>
      </c>
      <c r="G1255" s="19">
        <f t="shared" si="368"/>
        <v>-2.3310213963227966E-3</v>
      </c>
      <c r="I1255" s="30">
        <v>76.481894999999994</v>
      </c>
      <c r="J1255" s="48">
        <f t="shared" si="369"/>
        <v>-6.8782108232348094E-3</v>
      </c>
      <c r="L1255" s="30">
        <v>25.813513</v>
      </c>
      <c r="M1255" s="19">
        <f t="shared" si="370"/>
        <v>-6.2602856445402866E-3</v>
      </c>
      <c r="O1255" s="30">
        <v>44.43</v>
      </c>
      <c r="P1255" s="19">
        <f t="shared" si="371"/>
        <v>8.8555629233524336E-3</v>
      </c>
      <c r="R1255" s="20">
        <f t="shared" si="361"/>
        <v>6.4205818065228039E-5</v>
      </c>
      <c r="S1255" s="20">
        <f t="shared" si="362"/>
        <v>1.1018314410218983E-4</v>
      </c>
      <c r="U1255" s="20">
        <f t="shared" si="372"/>
        <v>8.8090683532746522E-5</v>
      </c>
      <c r="V1255" s="20">
        <f t="shared" si="373"/>
        <v>1.1724695829582016E-4</v>
      </c>
      <c r="X1255" s="20">
        <f t="shared" si="363"/>
        <v>6.6705660992265838E-5</v>
      </c>
      <c r="Y1255" s="20">
        <f t="shared" si="364"/>
        <v>8.2028336046054205E-5</v>
      </c>
      <c r="AA1255" s="20">
        <f t="shared" si="374"/>
        <v>5.6663957025411036E-5</v>
      </c>
      <c r="AB1255" s="50">
        <f t="shared" si="375"/>
        <v>8.8428124459864304E-5</v>
      </c>
      <c r="AD1255" s="51">
        <f t="shared" si="376"/>
        <v>1.372004690342133</v>
      </c>
      <c r="AE1255" s="21">
        <f t="shared" si="377"/>
        <v>1.0641097533673478</v>
      </c>
      <c r="AG1255" s="21">
        <f t="shared" si="365"/>
        <v>1.0389348349163334</v>
      </c>
      <c r="AH1255" s="21">
        <f t="shared" si="366"/>
        <v>0.74447263884552684</v>
      </c>
      <c r="AJ1255" s="21">
        <f t="shared" si="378"/>
        <v>0.88253617402467999</v>
      </c>
      <c r="AK1255" s="21">
        <f t="shared" si="379"/>
        <v>0.80255582812059945</v>
      </c>
    </row>
    <row r="1256" spans="1:37" ht="17" thickBot="1" x14ac:dyDescent="0.25">
      <c r="A1256" s="16">
        <v>42662</v>
      </c>
      <c r="B1256" s="16"/>
      <c r="C1256" s="17">
        <v>2138</v>
      </c>
      <c r="D1256" s="19">
        <f t="shared" si="367"/>
        <v>2.8142589118198558E-3</v>
      </c>
      <c r="F1256" s="67">
        <v>1222.6400000000001</v>
      </c>
      <c r="G1256" s="19">
        <f t="shared" si="368"/>
        <v>4.3867575782470247E-3</v>
      </c>
      <c r="I1256" s="30">
        <v>77.011596999999995</v>
      </c>
      <c r="J1256" s="48">
        <f t="shared" si="369"/>
        <v>8.942694265260398E-3</v>
      </c>
      <c r="L1256" s="30">
        <v>25.976130999999999</v>
      </c>
      <c r="M1256" s="19">
        <f t="shared" si="370"/>
        <v>-2.9565321793235677E-3</v>
      </c>
      <c r="O1256" s="30">
        <v>44.040000999999997</v>
      </c>
      <c r="P1256" s="19">
        <f t="shared" si="371"/>
        <v>-2.0680453175885072E-2</v>
      </c>
      <c r="R1256" s="20">
        <f t="shared" si="361"/>
        <v>6.5038729337575275E-5</v>
      </c>
      <c r="S1256" s="20">
        <f t="shared" si="362"/>
        <v>1.1170631733195983E-4</v>
      </c>
      <c r="U1256" s="20">
        <f t="shared" si="372"/>
        <v>8.9206321519561598E-5</v>
      </c>
      <c r="V1256" s="20">
        <f t="shared" si="373"/>
        <v>1.1861150979772603E-4</v>
      </c>
      <c r="X1256" s="20">
        <f t="shared" si="363"/>
        <v>6.7345948051104188E-5</v>
      </c>
      <c r="Y1256" s="20">
        <f t="shared" si="364"/>
        <v>8.2769144424574777E-5</v>
      </c>
      <c r="AA1256" s="20">
        <f t="shared" si="374"/>
        <v>5.6392009171581373E-5</v>
      </c>
      <c r="AB1256" s="50">
        <f t="shared" si="375"/>
        <v>8.826184836293638E-5</v>
      </c>
      <c r="AD1256" s="51">
        <f t="shared" si="376"/>
        <v>1.3715877051740586</v>
      </c>
      <c r="AE1256" s="21">
        <f t="shared" si="377"/>
        <v>1.0618155949519481</v>
      </c>
      <c r="AG1256" s="21">
        <f t="shared" si="365"/>
        <v>1.0354745355118116</v>
      </c>
      <c r="AH1256" s="21">
        <f t="shared" si="366"/>
        <v>0.74095312066020502</v>
      </c>
      <c r="AJ1256" s="21">
        <f t="shared" si="378"/>
        <v>0.86705275066008447</v>
      </c>
      <c r="AK1256" s="21">
        <f t="shared" si="379"/>
        <v>0.79012405449413337</v>
      </c>
    </row>
    <row r="1257" spans="1:37" ht="17" thickBot="1" x14ac:dyDescent="0.25">
      <c r="A1257" s="16">
        <v>42661</v>
      </c>
      <c r="B1257" s="16"/>
      <c r="C1257" s="17">
        <v>2132</v>
      </c>
      <c r="D1257" s="19">
        <f t="shared" si="367"/>
        <v>4.2392840320302216E-3</v>
      </c>
      <c r="F1257" s="67">
        <v>1217.3</v>
      </c>
      <c r="G1257" s="19">
        <f t="shared" si="368"/>
        <v>5.916670798419954E-3</v>
      </c>
      <c r="I1257" s="30">
        <v>76.329009999999997</v>
      </c>
      <c r="J1257" s="48">
        <f t="shared" si="369"/>
        <v>-8.0198691262722832E-4</v>
      </c>
      <c r="L1257" s="30">
        <v>26.053158</v>
      </c>
      <c r="M1257" s="19">
        <f t="shared" si="370"/>
        <v>7.2799145589939052E-3</v>
      </c>
      <c r="O1257" s="30">
        <v>44.970001000000003</v>
      </c>
      <c r="P1257" s="19">
        <f t="shared" si="371"/>
        <v>5.3655488486474834E-3</v>
      </c>
      <c r="R1257" s="20">
        <f t="shared" si="361"/>
        <v>6.5812163388387875E-5</v>
      </c>
      <c r="S1257" s="20">
        <f t="shared" si="362"/>
        <v>1.1410420061274564E-4</v>
      </c>
      <c r="U1257" s="20">
        <f t="shared" si="372"/>
        <v>9.0577328877886808E-5</v>
      </c>
      <c r="V1257" s="20">
        <f t="shared" si="373"/>
        <v>1.2104714911789151E-4</v>
      </c>
      <c r="X1257" s="20">
        <f t="shared" si="363"/>
        <v>6.788956061683491E-5</v>
      </c>
      <c r="Y1257" s="20">
        <f t="shared" si="364"/>
        <v>8.3685978861110463E-5</v>
      </c>
      <c r="AA1257" s="20">
        <f t="shared" si="374"/>
        <v>5.6400746560473491E-5</v>
      </c>
      <c r="AB1257" s="50">
        <f t="shared" si="375"/>
        <v>8.8129873000070464E-5</v>
      </c>
      <c r="AD1257" s="51">
        <f t="shared" si="376"/>
        <v>1.3763007355243482</v>
      </c>
      <c r="AE1257" s="21">
        <f t="shared" si="377"/>
        <v>1.0608474400404355</v>
      </c>
      <c r="AG1257" s="21">
        <f t="shared" si="365"/>
        <v>1.0315655514344264</v>
      </c>
      <c r="AH1257" s="21">
        <f t="shared" si="366"/>
        <v>0.73341716090829512</v>
      </c>
      <c r="AJ1257" s="21">
        <f t="shared" si="378"/>
        <v>0.8569957840107264</v>
      </c>
      <c r="AK1257" s="21">
        <f t="shared" si="379"/>
        <v>0.77236309028772254</v>
      </c>
    </row>
    <row r="1258" spans="1:37" ht="17" thickBot="1" x14ac:dyDescent="0.25">
      <c r="A1258" s="16">
        <v>42660</v>
      </c>
      <c r="B1258" s="16"/>
      <c r="C1258" s="17">
        <v>2123</v>
      </c>
      <c r="D1258" s="19">
        <f t="shared" si="367"/>
        <v>-1.8805829807240215E-3</v>
      </c>
      <c r="F1258" s="67">
        <v>1210.1400000000001</v>
      </c>
      <c r="G1258" s="19">
        <f t="shared" si="368"/>
        <v>-1.8723039235901684E-3</v>
      </c>
      <c r="I1258" s="30">
        <v>76.390274000000005</v>
      </c>
      <c r="J1258" s="48">
        <f t="shared" si="369"/>
        <v>-4.3342391178612383E-3</v>
      </c>
      <c r="L1258" s="30">
        <v>25.864864000000001</v>
      </c>
      <c r="M1258" s="19">
        <f t="shared" si="370"/>
        <v>1.3253645507433909E-3</v>
      </c>
      <c r="O1258" s="30">
        <v>44.73</v>
      </c>
      <c r="P1258" s="19">
        <f t="shared" si="371"/>
        <v>5.1685393258427137E-3</v>
      </c>
      <c r="R1258" s="20">
        <f t="shared" si="361"/>
        <v>6.5657923721788009E-5</v>
      </c>
      <c r="S1258" s="20">
        <f t="shared" si="362"/>
        <v>1.1427830859716222E-4</v>
      </c>
      <c r="U1258" s="20">
        <f t="shared" si="372"/>
        <v>9.0967564230082115E-5</v>
      </c>
      <c r="V1258" s="20">
        <f t="shared" si="373"/>
        <v>1.2223151313224922E-4</v>
      </c>
      <c r="X1258" s="20">
        <f t="shared" si="363"/>
        <v>6.7600122417308105E-5</v>
      </c>
      <c r="Y1258" s="20">
        <f t="shared" si="364"/>
        <v>8.3328640730665829E-5</v>
      </c>
      <c r="AA1258" s="20">
        <f t="shared" si="374"/>
        <v>5.601379317801944E-5</v>
      </c>
      <c r="AB1258" s="50">
        <f t="shared" si="375"/>
        <v>8.7371044405608599E-5</v>
      </c>
      <c r="AD1258" s="51">
        <f t="shared" si="376"/>
        <v>1.3854773205369473</v>
      </c>
      <c r="AE1258" s="21">
        <f t="shared" si="377"/>
        <v>1.0695950494255433</v>
      </c>
      <c r="AG1258" s="21">
        <f t="shared" si="365"/>
        <v>1.0295805682761119</v>
      </c>
      <c r="AH1258" s="21">
        <f t="shared" si="366"/>
        <v>0.72917285663024822</v>
      </c>
      <c r="AJ1258" s="21">
        <f t="shared" si="378"/>
        <v>0.85311551147073128</v>
      </c>
      <c r="AK1258" s="21">
        <f t="shared" si="379"/>
        <v>0.7645461809694496</v>
      </c>
    </row>
    <row r="1259" spans="1:37" ht="17" thickBot="1" x14ac:dyDescent="0.25">
      <c r="A1259" s="16">
        <v>42657</v>
      </c>
      <c r="B1259" s="16"/>
      <c r="C1259" s="17">
        <v>2127</v>
      </c>
      <c r="D1259" s="19">
        <f t="shared" si="367"/>
        <v>3.5273368606691946E-4</v>
      </c>
      <c r="F1259" s="67">
        <v>1212.4100000000001</v>
      </c>
      <c r="G1259" s="19">
        <f t="shared" si="368"/>
        <v>-2.7472753444375275E-3</v>
      </c>
      <c r="I1259" s="30">
        <v>76.722808999999998</v>
      </c>
      <c r="J1259" s="48">
        <f t="shared" si="369"/>
        <v>8.048483675067164E-3</v>
      </c>
      <c r="L1259" s="30">
        <v>25.830628999999998</v>
      </c>
      <c r="M1259" s="19">
        <f t="shared" si="370"/>
        <v>3.3149938527388123E-4</v>
      </c>
      <c r="O1259" s="30">
        <v>44.5</v>
      </c>
      <c r="P1259" s="19">
        <f t="shared" si="371"/>
        <v>-1.7660022464901171E-2</v>
      </c>
      <c r="R1259" s="20">
        <f t="shared" si="361"/>
        <v>6.575853186065059E-5</v>
      </c>
      <c r="S1259" s="20">
        <f t="shared" si="362"/>
        <v>1.1482451264105851E-4</v>
      </c>
      <c r="U1259" s="20">
        <f t="shared" si="372"/>
        <v>9.1449213933187746E-5</v>
      </c>
      <c r="V1259" s="20">
        <f t="shared" si="373"/>
        <v>1.2333425421450674E-4</v>
      </c>
      <c r="X1259" s="20">
        <f t="shared" si="363"/>
        <v>6.7684606963737745E-5</v>
      </c>
      <c r="Y1259" s="20">
        <f t="shared" si="364"/>
        <v>8.3487178513825936E-5</v>
      </c>
      <c r="AA1259" s="20">
        <f t="shared" si="374"/>
        <v>5.7015223960860744E-5</v>
      </c>
      <c r="AB1259" s="50">
        <f t="shared" si="375"/>
        <v>8.9292057034854824E-5</v>
      </c>
      <c r="AD1259" s="51">
        <f t="shared" si="376"/>
        <v>1.39068211144036</v>
      </c>
      <c r="AE1259" s="21">
        <f t="shared" si="377"/>
        <v>1.0741108442589231</v>
      </c>
      <c r="AG1259" s="21">
        <f t="shared" si="365"/>
        <v>1.0292901171694149</v>
      </c>
      <c r="AH1259" s="21">
        <f t="shared" si="366"/>
        <v>0.72708498031954993</v>
      </c>
      <c r="AJ1259" s="21">
        <f t="shared" si="378"/>
        <v>0.86703918636264787</v>
      </c>
      <c r="AK1259" s="21">
        <f t="shared" si="379"/>
        <v>0.77763932962626059</v>
      </c>
    </row>
    <row r="1260" spans="1:37" ht="17" thickBot="1" x14ac:dyDescent="0.25">
      <c r="A1260" s="16">
        <v>42656</v>
      </c>
      <c r="B1260" s="16"/>
      <c r="C1260" s="17">
        <v>2126.25</v>
      </c>
      <c r="D1260" s="19">
        <f t="shared" si="367"/>
        <v>-2.4630541871921707E-3</v>
      </c>
      <c r="F1260" s="67">
        <v>1215.75</v>
      </c>
      <c r="G1260" s="19">
        <f t="shared" si="368"/>
        <v>-9.3543997457689043E-3</v>
      </c>
      <c r="I1260" s="30">
        <v>76.110236999999998</v>
      </c>
      <c r="J1260" s="48">
        <f t="shared" si="369"/>
        <v>-6.9651308849414395E-3</v>
      </c>
      <c r="L1260" s="30">
        <v>25.822068999999999</v>
      </c>
      <c r="M1260" s="19">
        <f t="shared" si="370"/>
        <v>-5.6031429049058223E-3</v>
      </c>
      <c r="O1260" s="30">
        <v>45.299999</v>
      </c>
      <c r="P1260" s="19">
        <f t="shared" si="371"/>
        <v>-2.7479668206111252E-2</v>
      </c>
      <c r="R1260" s="20">
        <f t="shared" si="361"/>
        <v>6.5765586102805088E-5</v>
      </c>
      <c r="S1260" s="20">
        <f t="shared" si="362"/>
        <v>1.1477070113098445E-4</v>
      </c>
      <c r="U1260" s="20">
        <f t="shared" si="372"/>
        <v>9.1464411156586144E-5</v>
      </c>
      <c r="V1260" s="20">
        <f t="shared" si="373"/>
        <v>1.2364171083222033E-4</v>
      </c>
      <c r="X1260" s="20">
        <f t="shared" si="363"/>
        <v>6.7669995749187076E-5</v>
      </c>
      <c r="Y1260" s="20">
        <f t="shared" si="364"/>
        <v>8.3433968662650727E-5</v>
      </c>
      <c r="AA1260" s="20">
        <f t="shared" si="374"/>
        <v>5.7019982971955376E-5</v>
      </c>
      <c r="AB1260" s="50">
        <f t="shared" si="375"/>
        <v>8.8591599741394913E-5</v>
      </c>
      <c r="AD1260" s="51">
        <f t="shared" si="376"/>
        <v>1.3907640238103942</v>
      </c>
      <c r="AE1260" s="21">
        <f t="shared" si="377"/>
        <v>1.0772933302124874</v>
      </c>
      <c r="AG1260" s="21">
        <f t="shared" si="365"/>
        <v>1.0289575408543461</v>
      </c>
      <c r="AH1260" s="21">
        <f t="shared" si="366"/>
        <v>0.72696226336920233</v>
      </c>
      <c r="AJ1260" s="21">
        <f t="shared" si="378"/>
        <v>0.86701854801113543</v>
      </c>
      <c r="AK1260" s="21">
        <f t="shared" si="379"/>
        <v>0.77190083242837304</v>
      </c>
    </row>
    <row r="1261" spans="1:37" ht="17" thickBot="1" x14ac:dyDescent="0.25">
      <c r="A1261" s="16">
        <v>42655</v>
      </c>
      <c r="B1261" s="16"/>
      <c r="C1261" s="17">
        <v>2131.5</v>
      </c>
      <c r="D1261" s="19">
        <f t="shared" si="367"/>
        <v>-1.4054813773717312E-3</v>
      </c>
      <c r="F1261" s="67">
        <v>1227.23</v>
      </c>
      <c r="G1261" s="19">
        <f t="shared" si="368"/>
        <v>-3.176878838727637E-4</v>
      </c>
      <c r="I1261" s="30">
        <v>76.644073000000006</v>
      </c>
      <c r="J1261" s="48">
        <f t="shared" si="369"/>
        <v>1.2579071035931921E-3</v>
      </c>
      <c r="L1261" s="30">
        <v>25.967569000000001</v>
      </c>
      <c r="M1261" s="19">
        <f t="shared" si="370"/>
        <v>-2.2551659800173818E-2</v>
      </c>
      <c r="O1261" s="30">
        <v>46.580002</v>
      </c>
      <c r="P1261" s="19">
        <f t="shared" si="371"/>
        <v>-3.6363208556149385E-3</v>
      </c>
      <c r="R1261" s="20">
        <f t="shared" si="361"/>
        <v>6.5950606468028795E-5</v>
      </c>
      <c r="S1261" s="20">
        <f t="shared" si="362"/>
        <v>1.1489095635842041E-4</v>
      </c>
      <c r="U1261" s="20">
        <f t="shared" si="372"/>
        <v>9.2099489205387625E-5</v>
      </c>
      <c r="V1261" s="20">
        <f t="shared" si="373"/>
        <v>1.2459792650534689E-4</v>
      </c>
      <c r="X1261" s="20">
        <f t="shared" si="363"/>
        <v>6.7395137215121739E-5</v>
      </c>
      <c r="Y1261" s="20">
        <f t="shared" si="364"/>
        <v>8.2548084706058651E-5</v>
      </c>
      <c r="AA1261" s="20">
        <f t="shared" si="374"/>
        <v>5.6750622108169968E-5</v>
      </c>
      <c r="AB1261" s="50">
        <f t="shared" si="375"/>
        <v>8.6737456762088784E-5</v>
      </c>
      <c r="AD1261" s="51">
        <f t="shared" si="376"/>
        <v>1.3964919223303147</v>
      </c>
      <c r="AE1261" s="21">
        <f t="shared" si="377"/>
        <v>1.0844885485733451</v>
      </c>
      <c r="AG1261" s="21">
        <f t="shared" si="365"/>
        <v>1.021903221584372</v>
      </c>
      <c r="AH1261" s="21">
        <f t="shared" si="366"/>
        <v>0.71849070912541557</v>
      </c>
      <c r="AJ1261" s="21">
        <f t="shared" si="378"/>
        <v>0.8605018990338057</v>
      </c>
      <c r="AK1261" s="21">
        <f t="shared" si="379"/>
        <v>0.75495460662280189</v>
      </c>
    </row>
    <row r="1262" spans="1:37" ht="17" thickBot="1" x14ac:dyDescent="0.25">
      <c r="A1262" s="16">
        <v>42654</v>
      </c>
      <c r="B1262" s="16"/>
      <c r="C1262" s="17">
        <v>2134.5</v>
      </c>
      <c r="D1262" s="19">
        <f t="shared" si="367"/>
        <v>-5.5904961565338418E-3</v>
      </c>
      <c r="F1262" s="67">
        <v>1227.6199999999999</v>
      </c>
      <c r="G1262" s="19">
        <f t="shared" si="368"/>
        <v>-7.2297341010545413E-3</v>
      </c>
      <c r="I1262" s="30">
        <v>76.547782999999995</v>
      </c>
      <c r="J1262" s="48">
        <f t="shared" si="369"/>
        <v>-1.1303243007661057E-2</v>
      </c>
      <c r="L1262" s="30">
        <v>26.566692</v>
      </c>
      <c r="M1262" s="19">
        <f t="shared" si="370"/>
        <v>-1.3663739082353965E-2</v>
      </c>
      <c r="O1262" s="30">
        <v>46.75</v>
      </c>
      <c r="P1262" s="19">
        <f t="shared" si="371"/>
        <v>-1.8887764160009923E-2</v>
      </c>
      <c r="R1262" s="20">
        <f t="shared" si="361"/>
        <v>6.6026378859521643E-5</v>
      </c>
      <c r="S1262" s="20">
        <f t="shared" si="362"/>
        <v>1.1530271610172458E-4</v>
      </c>
      <c r="U1262" s="20">
        <f t="shared" si="372"/>
        <v>9.1500236990190386E-5</v>
      </c>
      <c r="V1262" s="20">
        <f t="shared" si="373"/>
        <v>1.2341615144466535E-4</v>
      </c>
      <c r="X1262" s="20">
        <f t="shared" si="363"/>
        <v>6.6947308874526766E-5</v>
      </c>
      <c r="Y1262" s="20">
        <f t="shared" si="364"/>
        <v>8.2245314091635346E-5</v>
      </c>
      <c r="AA1262" s="20">
        <f t="shared" si="374"/>
        <v>5.6840524935171772E-5</v>
      </c>
      <c r="AB1262" s="50">
        <f t="shared" si="375"/>
        <v>8.7007758419503336E-5</v>
      </c>
      <c r="AD1262" s="51">
        <f t="shared" si="376"/>
        <v>1.3858133456760846</v>
      </c>
      <c r="AE1262" s="21">
        <f t="shared" si="377"/>
        <v>1.0703663852617555</v>
      </c>
      <c r="AG1262" s="21">
        <f t="shared" si="365"/>
        <v>1.0139479103793425</v>
      </c>
      <c r="AH1262" s="21">
        <f t="shared" si="366"/>
        <v>0.71329901733689693</v>
      </c>
      <c r="AJ1262" s="21">
        <f t="shared" si="378"/>
        <v>0.86087600012271182</v>
      </c>
      <c r="AK1262" s="21">
        <f t="shared" si="379"/>
        <v>0.75460285205026467</v>
      </c>
    </row>
    <row r="1263" spans="1:37" ht="17" thickBot="1" x14ac:dyDescent="0.25">
      <c r="A1263" s="16">
        <v>42650</v>
      </c>
      <c r="B1263" s="16"/>
      <c r="C1263" s="17">
        <v>2146.5</v>
      </c>
      <c r="D1263" s="19">
        <f t="shared" si="367"/>
        <v>-4.6371435195918798E-3</v>
      </c>
      <c r="F1263" s="67">
        <v>1236.56</v>
      </c>
      <c r="G1263" s="19">
        <f t="shared" si="368"/>
        <v>-7.767364231608731E-3</v>
      </c>
      <c r="I1263" s="30">
        <v>77.422912999999994</v>
      </c>
      <c r="J1263" s="48">
        <f t="shared" si="369"/>
        <v>-9.1839129515202123E-3</v>
      </c>
      <c r="L1263" s="30">
        <v>26.934721</v>
      </c>
      <c r="M1263" s="19">
        <f t="shared" si="370"/>
        <v>-3.1755602705629826E-4</v>
      </c>
      <c r="O1263" s="30">
        <v>47.650002000000001</v>
      </c>
      <c r="P1263" s="19">
        <f t="shared" si="371"/>
        <v>-5.4268002504695989E-3</v>
      </c>
      <c r="R1263" s="20">
        <f t="shared" si="361"/>
        <v>6.5714600490971741E-5</v>
      </c>
      <c r="S1263" s="20">
        <f t="shared" si="362"/>
        <v>1.1498357006491408E-4</v>
      </c>
      <c r="U1263" s="20">
        <f t="shared" si="372"/>
        <v>9.1073056910513154E-5</v>
      </c>
      <c r="V1263" s="20">
        <f t="shared" si="373"/>
        <v>1.2328116965167553E-4</v>
      </c>
      <c r="X1263" s="20">
        <f t="shared" si="363"/>
        <v>6.6135451117377899E-5</v>
      </c>
      <c r="Y1263" s="20">
        <f t="shared" si="364"/>
        <v>8.1285959232460124E-5</v>
      </c>
      <c r="AA1263" s="20">
        <f t="shared" si="374"/>
        <v>5.5812675820374056E-5</v>
      </c>
      <c r="AB1263" s="50">
        <f t="shared" si="375"/>
        <v>8.5809866557745663E-5</v>
      </c>
      <c r="AD1263" s="51">
        <f t="shared" si="376"/>
        <v>1.3858877057774293</v>
      </c>
      <c r="AE1263" s="21">
        <f t="shared" si="377"/>
        <v>1.0721633497905574</v>
      </c>
      <c r="AG1263" s="21">
        <f t="shared" si="365"/>
        <v>1.0064042179859858</v>
      </c>
      <c r="AH1263" s="21">
        <f t="shared" si="366"/>
        <v>0.70693542726643521</v>
      </c>
      <c r="AJ1263" s="21">
        <f t="shared" si="378"/>
        <v>0.84931925939414221</v>
      </c>
      <c r="AK1263" s="21">
        <f t="shared" si="379"/>
        <v>0.74627937286432855</v>
      </c>
    </row>
    <row r="1264" spans="1:37" ht="17" thickBot="1" x14ac:dyDescent="0.25">
      <c r="A1264" s="16">
        <v>42649</v>
      </c>
      <c r="B1264" s="16"/>
      <c r="C1264" s="17">
        <v>2156.5</v>
      </c>
      <c r="D1264" s="19">
        <f t="shared" si="367"/>
        <v>1.5093463369324489E-3</v>
      </c>
      <c r="F1264" s="67">
        <v>1246.24</v>
      </c>
      <c r="G1264" s="19">
        <f t="shared" si="368"/>
        <v>-1.7062249172921096E-3</v>
      </c>
      <c r="I1264" s="30">
        <v>78.140548999999993</v>
      </c>
      <c r="J1264" s="48">
        <f t="shared" si="369"/>
        <v>-1.4536453030576935E-3</v>
      </c>
      <c r="L1264" s="30">
        <v>26.943276999999998</v>
      </c>
      <c r="M1264" s="19">
        <f t="shared" si="370"/>
        <v>-3.4822469060297179E-3</v>
      </c>
      <c r="O1264" s="30">
        <v>47.91</v>
      </c>
      <c r="P1264" s="19">
        <f t="shared" si="371"/>
        <v>-2.2907122032488347E-3</v>
      </c>
      <c r="R1264" s="20">
        <f t="shared" si="361"/>
        <v>6.5452331087052519E-5</v>
      </c>
      <c r="S1264" s="20">
        <f t="shared" si="362"/>
        <v>1.146039312840595E-4</v>
      </c>
      <c r="U1264" s="20">
        <f t="shared" si="372"/>
        <v>9.0357099080406032E-5</v>
      </c>
      <c r="V1264" s="20">
        <f t="shared" si="373"/>
        <v>1.2175652505517061E-4</v>
      </c>
      <c r="X1264" s="20">
        <f t="shared" si="363"/>
        <v>6.597596817000065E-5</v>
      </c>
      <c r="Y1264" s="20">
        <f t="shared" si="364"/>
        <v>8.0700731611810342E-5</v>
      </c>
      <c r="AA1264" s="20">
        <f t="shared" si="374"/>
        <v>5.5512017677724261E-5</v>
      </c>
      <c r="AB1264" s="50">
        <f t="shared" si="375"/>
        <v>8.5329910488032959E-5</v>
      </c>
      <c r="AD1264" s="51">
        <f t="shared" si="376"/>
        <v>1.3805023836390153</v>
      </c>
      <c r="AE1264" s="21">
        <f t="shared" si="377"/>
        <v>1.062411417226016</v>
      </c>
      <c r="AG1264" s="21">
        <f t="shared" si="365"/>
        <v>1.0080002816439293</v>
      </c>
      <c r="AH1264" s="21">
        <f t="shared" si="366"/>
        <v>0.70417070957002303</v>
      </c>
      <c r="AJ1264" s="21">
        <f t="shared" si="378"/>
        <v>0.84812896280030881</v>
      </c>
      <c r="AK1264" s="21">
        <f t="shared" si="379"/>
        <v>0.74456355494937265</v>
      </c>
    </row>
    <row r="1265" spans="1:37" ht="17" thickBot="1" x14ac:dyDescent="0.25">
      <c r="A1265" s="16">
        <v>42648</v>
      </c>
      <c r="B1265" s="16"/>
      <c r="C1265" s="17">
        <v>2153.25</v>
      </c>
      <c r="D1265" s="19">
        <f t="shared" si="367"/>
        <v>3.9631658701479999E-3</v>
      </c>
      <c r="F1265" s="67">
        <v>1248.3699999999999</v>
      </c>
      <c r="G1265" s="19">
        <f t="shared" si="368"/>
        <v>6.9286486312087892E-3</v>
      </c>
      <c r="I1265" s="30">
        <v>78.254302999999993</v>
      </c>
      <c r="J1265" s="48">
        <f t="shared" si="369"/>
        <v>2.1825968801953977E-2</v>
      </c>
      <c r="L1265" s="30">
        <v>27.037427999999998</v>
      </c>
      <c r="M1265" s="19">
        <f t="shared" si="370"/>
        <v>7.6554063134572914E-3</v>
      </c>
      <c r="O1265" s="30">
        <v>48.02</v>
      </c>
      <c r="P1265" s="19">
        <f t="shared" si="371"/>
        <v>2.7165775401069681E-2</v>
      </c>
      <c r="R1265" s="20">
        <f t="shared" si="361"/>
        <v>6.5459383886151814E-5</v>
      </c>
      <c r="S1265" s="20">
        <f t="shared" si="362"/>
        <v>1.1461605657320376E-4</v>
      </c>
      <c r="U1265" s="20">
        <f t="shared" si="372"/>
        <v>9.0330392579100193E-5</v>
      </c>
      <c r="V1265" s="20">
        <f t="shared" si="373"/>
        <v>1.2179707759638311E-4</v>
      </c>
      <c r="X1265" s="20">
        <f t="shared" si="363"/>
        <v>6.5984446536457194E-5</v>
      </c>
      <c r="Y1265" s="20">
        <f t="shared" si="364"/>
        <v>8.0668614689110275E-5</v>
      </c>
      <c r="AA1265" s="20">
        <f t="shared" si="374"/>
        <v>5.5569146234512126E-5</v>
      </c>
      <c r="AB1265" s="50">
        <f t="shared" si="375"/>
        <v>8.5206885533798928E-5</v>
      </c>
      <c r="AD1265" s="51">
        <f t="shared" si="376"/>
        <v>1.3799456581535277</v>
      </c>
      <c r="AE1265" s="21">
        <f t="shared" si="377"/>
        <v>1.0626528362419529</v>
      </c>
      <c r="AG1265" s="21">
        <f t="shared" si="365"/>
        <v>1.0080211975599798</v>
      </c>
      <c r="AH1265" s="21">
        <f t="shared" si="366"/>
        <v>0.70381600188441573</v>
      </c>
      <c r="AJ1265" s="21">
        <f t="shared" si="378"/>
        <v>0.84891031561126551</v>
      </c>
      <c r="AK1265" s="21">
        <f t="shared" si="379"/>
        <v>0.74341142141265704</v>
      </c>
    </row>
    <row r="1266" spans="1:37" ht="17" thickBot="1" x14ac:dyDescent="0.25">
      <c r="A1266" s="16">
        <v>42647</v>
      </c>
      <c r="B1266" s="16"/>
      <c r="C1266" s="17">
        <v>2144.75</v>
      </c>
      <c r="D1266" s="19">
        <f t="shared" si="367"/>
        <v>-3.9475211889005157E-3</v>
      </c>
      <c r="F1266" s="67">
        <v>1239.78</v>
      </c>
      <c r="G1266" s="19">
        <f t="shared" si="368"/>
        <v>-4.8162596927225909E-3</v>
      </c>
      <c r="I1266" s="30">
        <v>76.582808999999997</v>
      </c>
      <c r="J1266" s="48">
        <f t="shared" si="369"/>
        <v>-8.7221484989778997E-3</v>
      </c>
      <c r="L1266" s="30">
        <v>26.832018000000001</v>
      </c>
      <c r="M1266" s="19">
        <f t="shared" si="370"/>
        <v>-4.7617991396120551E-3</v>
      </c>
      <c r="O1266" s="30">
        <v>46.75</v>
      </c>
      <c r="P1266" s="19">
        <f t="shared" si="371"/>
        <v>-1.703113925502231E-2</v>
      </c>
      <c r="R1266" s="20">
        <f t="shared" si="361"/>
        <v>6.5430348804557261E-5</v>
      </c>
      <c r="S1266" s="20">
        <f t="shared" si="362"/>
        <v>1.1501285140929931E-4</v>
      </c>
      <c r="U1266" s="20">
        <f t="shared" si="372"/>
        <v>8.9397731358739518E-5</v>
      </c>
      <c r="V1266" s="20">
        <f t="shared" si="373"/>
        <v>1.2012992064402453E-4</v>
      </c>
      <c r="X1266" s="20">
        <f t="shared" si="363"/>
        <v>6.5704873053591451E-5</v>
      </c>
      <c r="Y1266" s="20">
        <f t="shared" si="364"/>
        <v>8.0194844277713847E-5</v>
      </c>
      <c r="AA1266" s="20">
        <f t="shared" si="374"/>
        <v>5.5134239615943099E-5</v>
      </c>
      <c r="AB1266" s="50">
        <f t="shared" si="375"/>
        <v>8.5111900461972529E-5</v>
      </c>
      <c r="AD1266" s="51">
        <f t="shared" si="376"/>
        <v>1.3663037564689386</v>
      </c>
      <c r="AE1266" s="21">
        <f t="shared" si="377"/>
        <v>1.0444912822525805</v>
      </c>
      <c r="AG1266" s="21">
        <f t="shared" si="365"/>
        <v>1.004195671489605</v>
      </c>
      <c r="AH1266" s="21">
        <f t="shared" si="366"/>
        <v>0.6972685512536535</v>
      </c>
      <c r="AJ1266" s="21">
        <f t="shared" si="378"/>
        <v>0.84264016046484791</v>
      </c>
      <c r="AK1266" s="21">
        <f t="shared" si="379"/>
        <v>0.74002078393033255</v>
      </c>
    </row>
    <row r="1267" spans="1:37" ht="17" thickBot="1" x14ac:dyDescent="0.25">
      <c r="A1267" s="16">
        <v>42646</v>
      </c>
      <c r="B1267" s="16"/>
      <c r="C1267" s="17">
        <v>2153.25</v>
      </c>
      <c r="D1267" s="19">
        <f t="shared" si="367"/>
        <v>-3.3557046979866278E-3</v>
      </c>
      <c r="F1267" s="67">
        <v>1245.78</v>
      </c>
      <c r="G1267" s="19">
        <f t="shared" si="368"/>
        <v>-4.6898094515240851E-3</v>
      </c>
      <c r="I1267" s="30">
        <v>77.256653</v>
      </c>
      <c r="J1267" s="48">
        <f t="shared" si="369"/>
        <v>-5.5198229300634782E-3</v>
      </c>
      <c r="L1267" s="30">
        <v>26.960398000000001</v>
      </c>
      <c r="M1267" s="19">
        <f t="shared" si="370"/>
        <v>1.2712912313141977E-3</v>
      </c>
      <c r="O1267" s="30">
        <v>47.560001</v>
      </c>
      <c r="P1267" s="19">
        <f t="shared" si="371"/>
        <v>-6.060543617995573E-3</v>
      </c>
      <c r="R1267" s="20">
        <f t="shared" si="361"/>
        <v>6.5230924090530331E-5</v>
      </c>
      <c r="S1267" s="20">
        <f t="shared" si="362"/>
        <v>1.1468184128779581E-4</v>
      </c>
      <c r="U1267" s="20">
        <f t="shared" si="372"/>
        <v>8.8780867180360615E-5</v>
      </c>
      <c r="V1267" s="20">
        <f t="shared" si="373"/>
        <v>1.1962603792444922E-4</v>
      </c>
      <c r="X1267" s="20">
        <f t="shared" si="363"/>
        <v>6.5404275648429537E-5</v>
      </c>
      <c r="Y1267" s="20">
        <f t="shared" si="364"/>
        <v>7.9854747272354332E-5</v>
      </c>
      <c r="AA1267" s="20">
        <f t="shared" si="374"/>
        <v>5.4199680643828016E-5</v>
      </c>
      <c r="AB1267" s="50">
        <f t="shared" si="375"/>
        <v>8.4276649135057871E-5</v>
      </c>
      <c r="AD1267" s="51">
        <f t="shared" si="376"/>
        <v>1.3610242138705049</v>
      </c>
      <c r="AE1267" s="21">
        <f t="shared" si="377"/>
        <v>1.0431122885814668</v>
      </c>
      <c r="AG1267" s="21">
        <f t="shared" si="365"/>
        <v>1.0026575057814393</v>
      </c>
      <c r="AH1267" s="21">
        <f t="shared" si="366"/>
        <v>0.69631553152305636</v>
      </c>
      <c r="AJ1267" s="21">
        <f t="shared" si="378"/>
        <v>0.83088935806899389</v>
      </c>
      <c r="AK1267" s="21">
        <f t="shared" si="379"/>
        <v>0.73487352652077109</v>
      </c>
    </row>
    <row r="1268" spans="1:37" ht="17" thickBot="1" x14ac:dyDescent="0.25">
      <c r="A1268" s="16">
        <v>42643</v>
      </c>
      <c r="B1268" s="16"/>
      <c r="C1268" s="17">
        <v>2160.5</v>
      </c>
      <c r="D1268" s="19">
        <f t="shared" si="367"/>
        <v>5.5852920642307513E-3</v>
      </c>
      <c r="F1268" s="67">
        <v>1251.6500000000001</v>
      </c>
      <c r="G1268" s="19">
        <f t="shared" si="368"/>
        <v>1.1230054534437484E-2</v>
      </c>
      <c r="I1268" s="30">
        <v>77.685462999999999</v>
      </c>
      <c r="J1268" s="48">
        <f t="shared" si="369"/>
        <v>1.4862350748943376E-2</v>
      </c>
      <c r="L1268" s="30">
        <v>26.926167</v>
      </c>
      <c r="M1268" s="19">
        <f t="shared" si="370"/>
        <v>1.0513121765137745E-2</v>
      </c>
      <c r="O1268" s="30">
        <v>47.849997999999999</v>
      </c>
      <c r="P1268" s="19">
        <f t="shared" si="371"/>
        <v>3.7960956093750831E-2</v>
      </c>
      <c r="R1268" s="20">
        <f t="shared" si="361"/>
        <v>6.5406548851653596E-5</v>
      </c>
      <c r="S1268" s="20">
        <f t="shared" si="362"/>
        <v>1.1448140616624585E-4</v>
      </c>
      <c r="U1268" s="20">
        <f t="shared" si="372"/>
        <v>8.9552526148164072E-5</v>
      </c>
      <c r="V1268" s="20">
        <f t="shared" si="373"/>
        <v>1.1990818367113762E-4</v>
      </c>
      <c r="X1268" s="20">
        <f t="shared" si="363"/>
        <v>6.6288380414677352E-5</v>
      </c>
      <c r="Y1268" s="20">
        <f t="shared" si="364"/>
        <v>8.0491477497708541E-5</v>
      </c>
      <c r="AA1268" s="20">
        <f t="shared" si="374"/>
        <v>5.4020482756918358E-5</v>
      </c>
      <c r="AB1268" s="50">
        <f t="shared" si="375"/>
        <v>8.3932978528271766E-5</v>
      </c>
      <c r="AD1268" s="51">
        <f t="shared" si="376"/>
        <v>1.3691675790947961</v>
      </c>
      <c r="AE1268" s="21">
        <f t="shared" si="377"/>
        <v>1.0474031345929766</v>
      </c>
      <c r="AG1268" s="21">
        <f t="shared" si="365"/>
        <v>1.0134823129870956</v>
      </c>
      <c r="AH1268" s="21">
        <f t="shared" si="366"/>
        <v>0.70309651316495592</v>
      </c>
      <c r="AJ1268" s="21">
        <f t="shared" si="378"/>
        <v>0.82591856175503786</v>
      </c>
      <c r="AK1268" s="21">
        <f t="shared" si="379"/>
        <v>0.7331581724842483</v>
      </c>
    </row>
    <row r="1269" spans="1:37" ht="17" thickBot="1" x14ac:dyDescent="0.25">
      <c r="A1269" s="16">
        <v>42642</v>
      </c>
      <c r="B1269" s="16"/>
      <c r="C1269" s="17">
        <v>2148.5</v>
      </c>
      <c r="D1269" s="19">
        <f t="shared" si="367"/>
        <v>-6.8184444701259173E-3</v>
      </c>
      <c r="F1269" s="67">
        <v>1237.75</v>
      </c>
      <c r="G1269" s="19">
        <f t="shared" si="368"/>
        <v>-1.4271265539512856E-2</v>
      </c>
      <c r="I1269" s="30">
        <v>76.547782999999995</v>
      </c>
      <c r="J1269" s="48">
        <f t="shared" si="369"/>
        <v>1.0162769318117881E-2</v>
      </c>
      <c r="L1269" s="30">
        <v>26.646034</v>
      </c>
      <c r="M1269" s="19">
        <f t="shared" si="370"/>
        <v>-3.4920740584777343E-3</v>
      </c>
      <c r="O1269" s="30">
        <v>46.099997999999999</v>
      </c>
      <c r="P1269" s="19">
        <f t="shared" si="371"/>
        <v>-1.3903786096256643E-2</v>
      </c>
      <c r="R1269" s="20">
        <f t="shared" si="361"/>
        <v>6.7326427559330699E-5</v>
      </c>
      <c r="S1269" s="20">
        <f t="shared" si="362"/>
        <v>1.1800026198024426E-4</v>
      </c>
      <c r="U1269" s="20">
        <f t="shared" si="372"/>
        <v>8.9978465657946025E-5</v>
      </c>
      <c r="V1269" s="20">
        <f t="shared" si="373"/>
        <v>1.2016124558039129E-4</v>
      </c>
      <c r="X1269" s="20">
        <f t="shared" si="363"/>
        <v>6.8512692872174657E-5</v>
      </c>
      <c r="Y1269" s="20">
        <f t="shared" si="364"/>
        <v>8.3447055360416693E-5</v>
      </c>
      <c r="AA1269" s="20">
        <f t="shared" si="374"/>
        <v>5.5217229358215441E-5</v>
      </c>
      <c r="AB1269" s="50">
        <f t="shared" si="375"/>
        <v>8.4539866398702088E-5</v>
      </c>
      <c r="AD1269" s="51">
        <f t="shared" si="376"/>
        <v>1.3364509141473973</v>
      </c>
      <c r="AE1269" s="21">
        <f t="shared" si="377"/>
        <v>1.0183133796813844</v>
      </c>
      <c r="AG1269" s="21">
        <f t="shared" si="365"/>
        <v>1.0176196087605951</v>
      </c>
      <c r="AH1269" s="21">
        <f t="shared" si="366"/>
        <v>0.70717686520380352</v>
      </c>
      <c r="AJ1269" s="21">
        <f t="shared" si="378"/>
        <v>0.82014197633694208</v>
      </c>
      <c r="AK1269" s="21">
        <f t="shared" si="379"/>
        <v>0.71643795513653907</v>
      </c>
    </row>
    <row r="1270" spans="1:37" ht="17" thickBot="1" x14ac:dyDescent="0.25">
      <c r="A1270" s="16">
        <v>42641</v>
      </c>
      <c r="B1270" s="16"/>
      <c r="C1270" s="17">
        <v>2163.25</v>
      </c>
      <c r="D1270" s="19">
        <f t="shared" si="367"/>
        <v>4.8774822900941039E-3</v>
      </c>
      <c r="F1270" s="67">
        <v>1255.67</v>
      </c>
      <c r="G1270" s="19">
        <f t="shared" si="368"/>
        <v>7.4535855838508969E-3</v>
      </c>
      <c r="I1270" s="30">
        <v>75.777671999999995</v>
      </c>
      <c r="J1270" s="48">
        <f t="shared" si="369"/>
        <v>4.4763450388073833E-2</v>
      </c>
      <c r="L1270" s="30">
        <v>26.739409999999999</v>
      </c>
      <c r="M1270" s="19">
        <f t="shared" si="370"/>
        <v>6.3538380920502568E-4</v>
      </c>
      <c r="O1270" s="30">
        <v>46.75</v>
      </c>
      <c r="P1270" s="19">
        <f t="shared" si="371"/>
        <v>5.8089500860585286E-3</v>
      </c>
      <c r="R1270" s="20">
        <f t="shared" si="361"/>
        <v>6.680308729454505E-5</v>
      </c>
      <c r="S1270" s="20">
        <f t="shared" si="362"/>
        <v>1.1531703464012874E-4</v>
      </c>
      <c r="U1270" s="20">
        <f t="shared" si="372"/>
        <v>9.0439143254523267E-5</v>
      </c>
      <c r="V1270" s="20">
        <f t="shared" si="373"/>
        <v>1.2134942902220568E-4</v>
      </c>
      <c r="X1270" s="20">
        <f t="shared" si="363"/>
        <v>6.8186515409458128E-5</v>
      </c>
      <c r="Y1270" s="20">
        <f t="shared" si="364"/>
        <v>8.2649289573070411E-5</v>
      </c>
      <c r="AA1270" s="20">
        <f t="shared" si="374"/>
        <v>5.4024233783342867E-5</v>
      </c>
      <c r="AB1270" s="50">
        <f t="shared" si="375"/>
        <v>8.2071599537541107E-5</v>
      </c>
      <c r="AD1270" s="51">
        <f t="shared" si="376"/>
        <v>1.3538168207071513</v>
      </c>
      <c r="AE1270" s="21">
        <f t="shared" si="377"/>
        <v>1.0523113900812859</v>
      </c>
      <c r="AG1270" s="21">
        <f t="shared" si="365"/>
        <v>1.0207090446106679</v>
      </c>
      <c r="AH1270" s="21">
        <f t="shared" si="366"/>
        <v>0.71671362198130606</v>
      </c>
      <c r="AJ1270" s="21">
        <f t="shared" si="378"/>
        <v>0.80870863864632092</v>
      </c>
      <c r="AK1270" s="21">
        <f t="shared" si="379"/>
        <v>0.71170404089615147</v>
      </c>
    </row>
    <row r="1271" spans="1:37" ht="17" thickBot="1" x14ac:dyDescent="0.25">
      <c r="A1271" s="16">
        <v>42640</v>
      </c>
      <c r="B1271" s="16"/>
      <c r="C1271" s="17">
        <v>2152.75</v>
      </c>
      <c r="D1271" s="19">
        <f t="shared" si="367"/>
        <v>6.0754761070218599E-3</v>
      </c>
      <c r="F1271" s="67">
        <v>1246.3800000000001</v>
      </c>
      <c r="G1271" s="19">
        <f t="shared" si="368"/>
        <v>4.3837735909875164E-3</v>
      </c>
      <c r="I1271" s="30">
        <v>72.530936999999994</v>
      </c>
      <c r="J1271" s="48">
        <f t="shared" si="369"/>
        <v>6.1918216597767195E-3</v>
      </c>
      <c r="L1271" s="30">
        <v>26.722431</v>
      </c>
      <c r="M1271" s="19">
        <f t="shared" si="370"/>
        <v>1.3195826756090323E-2</v>
      </c>
      <c r="O1271" s="30">
        <v>46.48</v>
      </c>
      <c r="P1271" s="19">
        <f t="shared" si="371"/>
        <v>1.440419030990836E-2</v>
      </c>
      <c r="R1271" s="20">
        <f t="shared" si="361"/>
        <v>6.6868778792269901E-5</v>
      </c>
      <c r="S1271" s="20">
        <f t="shared" si="362"/>
        <v>1.1728524903197457E-4</v>
      </c>
      <c r="U1271" s="20">
        <f t="shared" si="372"/>
        <v>8.8655600669863198E-5</v>
      </c>
      <c r="V1271" s="20">
        <f t="shared" si="373"/>
        <v>1.1916083834078163E-4</v>
      </c>
      <c r="X1271" s="20">
        <f t="shared" si="363"/>
        <v>6.8932791847713413E-5</v>
      </c>
      <c r="Y1271" s="20">
        <f t="shared" si="364"/>
        <v>8.4802712237577529E-5</v>
      </c>
      <c r="AA1271" s="20">
        <f t="shared" si="374"/>
        <v>5.4917544998526475E-5</v>
      </c>
      <c r="AB1271" s="50">
        <f t="shared" si="375"/>
        <v>8.5129089277591807E-5</v>
      </c>
      <c r="AD1271" s="51">
        <f t="shared" si="376"/>
        <v>1.3258145620585473</v>
      </c>
      <c r="AE1271" s="21">
        <f t="shared" si="377"/>
        <v>1.0159916896991517</v>
      </c>
      <c r="AG1271" s="21">
        <f t="shared" si="365"/>
        <v>1.0308666180648436</v>
      </c>
      <c r="AH1271" s="21">
        <f t="shared" si="366"/>
        <v>0.72304669971292324</v>
      </c>
      <c r="AJ1271" s="21">
        <f t="shared" si="378"/>
        <v>0.82127333548485559</v>
      </c>
      <c r="AK1271" s="21">
        <f t="shared" si="379"/>
        <v>0.72582946261540293</v>
      </c>
    </row>
    <row r="1272" spans="1:37" ht="17" thickBot="1" x14ac:dyDescent="0.25">
      <c r="A1272" s="16">
        <v>42639</v>
      </c>
      <c r="B1272" s="16"/>
      <c r="C1272" s="17">
        <v>2139.75</v>
      </c>
      <c r="D1272" s="19">
        <f t="shared" si="367"/>
        <v>-8.4569045412419275E-3</v>
      </c>
      <c r="F1272" s="67">
        <v>1240.94</v>
      </c>
      <c r="G1272" s="19">
        <f t="shared" si="368"/>
        <v>-1.0903699925076782E-2</v>
      </c>
      <c r="I1272" s="30">
        <v>72.084602000000004</v>
      </c>
      <c r="J1272" s="48">
        <f t="shared" si="369"/>
        <v>-8.4939012873941344E-4</v>
      </c>
      <c r="L1272" s="30">
        <v>26.374399</v>
      </c>
      <c r="M1272" s="19">
        <f t="shared" si="370"/>
        <v>-8.6150403009518373E-3</v>
      </c>
      <c r="O1272" s="30">
        <v>45.82</v>
      </c>
      <c r="P1272" s="19">
        <f t="shared" si="371"/>
        <v>-2.3444118646381851E-2</v>
      </c>
      <c r="R1272" s="20">
        <f t="shared" si="361"/>
        <v>6.6573978428643906E-5</v>
      </c>
      <c r="S1272" s="20">
        <f t="shared" si="362"/>
        <v>1.1806602917784017E-4</v>
      </c>
      <c r="U1272" s="20">
        <f t="shared" si="372"/>
        <v>8.8803381450015031E-5</v>
      </c>
      <c r="V1272" s="20">
        <f t="shared" si="373"/>
        <v>1.2084213150178038E-4</v>
      </c>
      <c r="X1272" s="20">
        <f t="shared" si="363"/>
        <v>6.7585060145117169E-5</v>
      </c>
      <c r="Y1272" s="20">
        <f t="shared" si="364"/>
        <v>8.1471521312715835E-5</v>
      </c>
      <c r="AA1272" s="20">
        <f t="shared" si="374"/>
        <v>5.4157290222098107E-5</v>
      </c>
      <c r="AB1272" s="50">
        <f t="shared" si="375"/>
        <v>8.5097110511031223E-5</v>
      </c>
      <c r="AD1272" s="51">
        <f t="shared" si="376"/>
        <v>1.3339052817039814</v>
      </c>
      <c r="AE1272" s="21">
        <f t="shared" si="377"/>
        <v>1.0235131336530225</v>
      </c>
      <c r="AG1272" s="21">
        <f t="shared" si="365"/>
        <v>1.0151873410653529</v>
      </c>
      <c r="AH1272" s="21">
        <f t="shared" si="366"/>
        <v>0.69005049022184983</v>
      </c>
      <c r="AJ1272" s="21">
        <f t="shared" si="378"/>
        <v>0.81349036816457654</v>
      </c>
      <c r="AK1272" s="21">
        <f t="shared" si="379"/>
        <v>0.72075863907349147</v>
      </c>
    </row>
    <row r="1273" spans="1:37" ht="17" thickBot="1" x14ac:dyDescent="0.25">
      <c r="A1273" s="16">
        <v>42636</v>
      </c>
      <c r="B1273" s="16"/>
      <c r="C1273" s="17">
        <v>2158</v>
      </c>
      <c r="D1273" s="19">
        <f t="shared" si="367"/>
        <v>-4.727314654675463E-3</v>
      </c>
      <c r="F1273" s="67">
        <v>1254.6199999999999</v>
      </c>
      <c r="G1273" s="19">
        <f t="shared" si="368"/>
        <v>-6.9809409231939012E-3</v>
      </c>
      <c r="I1273" s="30">
        <v>72.145882</v>
      </c>
      <c r="J1273" s="48">
        <f t="shared" si="369"/>
        <v>-1.2694638895477506E-2</v>
      </c>
      <c r="L1273" s="30">
        <v>26.603590000000001</v>
      </c>
      <c r="M1273" s="19">
        <f t="shared" si="370"/>
        <v>-1.0107558881442991E-2</v>
      </c>
      <c r="O1273" s="30">
        <v>46.919998</v>
      </c>
      <c r="P1273" s="19">
        <f t="shared" si="371"/>
        <v>-2.2296394153098698E-2</v>
      </c>
      <c r="R1273" s="20">
        <f t="shared" si="361"/>
        <v>6.5680809186229058E-5</v>
      </c>
      <c r="S1273" s="20">
        <f t="shared" si="362"/>
        <v>1.1647511224958254E-4</v>
      </c>
      <c r="U1273" s="20">
        <f t="shared" si="372"/>
        <v>8.8673279850620904E-5</v>
      </c>
      <c r="V1273" s="20">
        <f t="shared" si="373"/>
        <v>1.2015303397124627E-4</v>
      </c>
      <c r="X1273" s="20">
        <f t="shared" si="363"/>
        <v>6.6514913871558134E-5</v>
      </c>
      <c r="Y1273" s="20">
        <f t="shared" si="364"/>
        <v>8.0055239136082333E-5</v>
      </c>
      <c r="AA1273" s="20">
        <f t="shared" si="374"/>
        <v>5.1625389498804555E-5</v>
      </c>
      <c r="AB1273" s="50">
        <f t="shared" si="375"/>
        <v>8.2090512392606082E-5</v>
      </c>
      <c r="AD1273" s="51">
        <f t="shared" si="376"/>
        <v>1.3500637545314005</v>
      </c>
      <c r="AE1273" s="21">
        <f t="shared" si="377"/>
        <v>1.0315768892652595</v>
      </c>
      <c r="AG1273" s="21">
        <f t="shared" si="365"/>
        <v>1.0126993667657791</v>
      </c>
      <c r="AH1273" s="21">
        <f t="shared" si="366"/>
        <v>0.68731626516521571</v>
      </c>
      <c r="AJ1273" s="21">
        <f t="shared" si="378"/>
        <v>0.78600416374937987</v>
      </c>
      <c r="AK1273" s="21">
        <f t="shared" si="379"/>
        <v>0.70479015479893048</v>
      </c>
    </row>
    <row r="1274" spans="1:37" ht="17" thickBot="1" x14ac:dyDescent="0.25">
      <c r="A1274" s="16">
        <v>42635</v>
      </c>
      <c r="B1274" s="16"/>
      <c r="C1274" s="17">
        <v>2168.25</v>
      </c>
      <c r="D1274" s="19">
        <f t="shared" si="367"/>
        <v>5.5652173913043335E-3</v>
      </c>
      <c r="F1274" s="67">
        <v>1263.44</v>
      </c>
      <c r="G1274" s="19">
        <f t="shared" si="368"/>
        <v>1.4778641650067481E-2</v>
      </c>
      <c r="I1274" s="30">
        <v>73.073524000000006</v>
      </c>
      <c r="J1274" s="48">
        <f t="shared" si="369"/>
        <v>3.5938371524668611E-4</v>
      </c>
      <c r="L1274" s="30">
        <v>26.875233000000001</v>
      </c>
      <c r="M1274" s="19">
        <f t="shared" si="370"/>
        <v>9.5662854439684253E-3</v>
      </c>
      <c r="O1274" s="30">
        <v>47.990001999999997</v>
      </c>
      <c r="P1274" s="19">
        <f t="shared" si="371"/>
        <v>1.2518673064885188E-3</v>
      </c>
      <c r="R1274" s="20">
        <f t="shared" si="361"/>
        <v>6.6471694784332193E-5</v>
      </c>
      <c r="S1274" s="20">
        <f t="shared" si="362"/>
        <v>1.1934621982331715E-4</v>
      </c>
      <c r="U1274" s="20">
        <f t="shared" si="372"/>
        <v>8.747367407746211E-5</v>
      </c>
      <c r="V1274" s="20">
        <f t="shared" si="373"/>
        <v>1.1817341401948338E-4</v>
      </c>
      <c r="X1274" s="20">
        <f t="shared" si="363"/>
        <v>6.7325937276148048E-5</v>
      </c>
      <c r="Y1274" s="20">
        <f t="shared" si="364"/>
        <v>8.1697084643761578E-5</v>
      </c>
      <c r="AA1274" s="20">
        <f t="shared" si="374"/>
        <v>5.0951561578895061E-5</v>
      </c>
      <c r="AB1274" s="50">
        <f t="shared" si="375"/>
        <v>8.1182549106006754E-5</v>
      </c>
      <c r="AD1274" s="51">
        <f t="shared" si="376"/>
        <v>1.3159537207719911</v>
      </c>
      <c r="AE1274" s="21">
        <f t="shared" si="377"/>
        <v>0.99017307958668466</v>
      </c>
      <c r="AG1274" s="21">
        <f t="shared" si="365"/>
        <v>1.0128512217807513</v>
      </c>
      <c r="AH1274" s="21">
        <f t="shared" si="366"/>
        <v>0.68453851965070867</v>
      </c>
      <c r="AJ1274" s="21">
        <f t="shared" si="378"/>
        <v>0.76651515722906871</v>
      </c>
      <c r="AK1274" s="21">
        <f t="shared" si="379"/>
        <v>0.68022723489852666</v>
      </c>
    </row>
    <row r="1275" spans="1:37" ht="17" thickBot="1" x14ac:dyDescent="0.25">
      <c r="A1275" s="16">
        <v>42634</v>
      </c>
      <c r="B1275" s="16"/>
      <c r="C1275" s="17">
        <v>2156.25</v>
      </c>
      <c r="D1275" s="19">
        <f t="shared" si="367"/>
        <v>1.1848897231346855E-2</v>
      </c>
      <c r="F1275" s="67">
        <v>1245.04</v>
      </c>
      <c r="G1275" s="19">
        <f t="shared" si="368"/>
        <v>1.3603836102676015E-2</v>
      </c>
      <c r="I1275" s="30">
        <v>73.047272000000007</v>
      </c>
      <c r="J1275" s="48">
        <f t="shared" si="369"/>
        <v>2.1664916414478874E-2</v>
      </c>
      <c r="L1275" s="30">
        <v>26.620573</v>
      </c>
      <c r="M1275" s="19">
        <f t="shared" si="370"/>
        <v>8.3602324618035073E-3</v>
      </c>
      <c r="O1275" s="30">
        <v>47.93</v>
      </c>
      <c r="P1275" s="19">
        <f t="shared" si="371"/>
        <v>7.144358058415623E-3</v>
      </c>
      <c r="R1275" s="20">
        <f t="shared" si="361"/>
        <v>6.7068012589771187E-5</v>
      </c>
      <c r="S1275" s="20">
        <f t="shared" si="362"/>
        <v>1.1871837202349992E-4</v>
      </c>
      <c r="U1275" s="20">
        <f t="shared" si="372"/>
        <v>8.8243562777940652E-5</v>
      </c>
      <c r="V1275" s="20">
        <f t="shared" si="373"/>
        <v>1.1927937575154387E-4</v>
      </c>
      <c r="X1275" s="20">
        <f t="shared" si="363"/>
        <v>6.8338145336610363E-5</v>
      </c>
      <c r="Y1275" s="20">
        <f t="shared" si="364"/>
        <v>8.2367153298727044E-5</v>
      </c>
      <c r="AA1275" s="20">
        <f t="shared" si="374"/>
        <v>5.3887342765992104E-5</v>
      </c>
      <c r="AB1275" s="50">
        <f t="shared" si="375"/>
        <v>8.4847125853903236E-5</v>
      </c>
      <c r="AD1275" s="51">
        <f t="shared" si="376"/>
        <v>1.3157324836459972</v>
      </c>
      <c r="AE1275" s="21">
        <f t="shared" si="377"/>
        <v>1.0047255005142162</v>
      </c>
      <c r="AG1275" s="21">
        <f t="shared" si="365"/>
        <v>1.0189379809807111</v>
      </c>
      <c r="AH1275" s="21">
        <f t="shared" si="366"/>
        <v>0.69380292110493846</v>
      </c>
      <c r="AJ1275" s="21">
        <f t="shared" si="378"/>
        <v>0.80347308180428589</v>
      </c>
      <c r="AK1275" s="21">
        <f t="shared" si="379"/>
        <v>0.7146924642557263</v>
      </c>
    </row>
    <row r="1276" spans="1:37" ht="17" thickBot="1" x14ac:dyDescent="0.25">
      <c r="A1276" s="16">
        <v>42633</v>
      </c>
      <c r="B1276" s="16"/>
      <c r="C1276" s="17">
        <v>2131</v>
      </c>
      <c r="D1276" s="19">
        <f t="shared" si="367"/>
        <v>-9.3764650726679832E-4</v>
      </c>
      <c r="F1276" s="67">
        <v>1228.33</v>
      </c>
      <c r="G1276" s="19">
        <f t="shared" si="368"/>
        <v>-3.4076249665322411E-3</v>
      </c>
      <c r="I1276" s="30">
        <v>71.498267999999996</v>
      </c>
      <c r="J1276" s="48">
        <f t="shared" si="369"/>
        <v>-2.1984542772532922E-3</v>
      </c>
      <c r="L1276" s="30">
        <v>26.399864000000001</v>
      </c>
      <c r="M1276" s="19">
        <f t="shared" si="370"/>
        <v>2.5788054736071153E-3</v>
      </c>
      <c r="O1276" s="30">
        <v>47.59</v>
      </c>
      <c r="P1276" s="19">
        <f t="shared" si="371"/>
        <v>2.1056642617114374E-3</v>
      </c>
      <c r="R1276" s="20">
        <f t="shared" si="361"/>
        <v>6.6333505582024586E-5</v>
      </c>
      <c r="S1276" s="20">
        <f t="shared" si="362"/>
        <v>1.1754784244885776E-4</v>
      </c>
      <c r="U1276" s="20">
        <f t="shared" si="372"/>
        <v>8.7930453120539293E-5</v>
      </c>
      <c r="V1276" s="20">
        <f t="shared" si="373"/>
        <v>1.1845989812689704E-4</v>
      </c>
      <c r="X1276" s="20">
        <f t="shared" si="363"/>
        <v>6.8163871015649598E-5</v>
      </c>
      <c r="Y1276" s="20">
        <f t="shared" si="364"/>
        <v>8.2038052465137313E-5</v>
      </c>
      <c r="AA1276" s="20">
        <f t="shared" si="374"/>
        <v>5.3042878132984789E-5</v>
      </c>
      <c r="AB1276" s="50">
        <f t="shared" si="375"/>
        <v>8.394873894600408E-5</v>
      </c>
      <c r="AD1276" s="51">
        <f t="shared" si="376"/>
        <v>1.3255812782547582</v>
      </c>
      <c r="AE1276" s="21">
        <f t="shared" si="377"/>
        <v>1.0077590167461907</v>
      </c>
      <c r="AG1276" s="21">
        <f t="shared" si="365"/>
        <v>1.0275933770960088</v>
      </c>
      <c r="AH1276" s="21">
        <f t="shared" si="366"/>
        <v>0.69791202250972917</v>
      </c>
      <c r="AJ1276" s="21">
        <f t="shared" si="378"/>
        <v>0.7996393024546955</v>
      </c>
      <c r="AK1276" s="21">
        <f t="shared" si="379"/>
        <v>0.71416656569029036</v>
      </c>
    </row>
    <row r="1277" spans="1:37" ht="17" thickBot="1" x14ac:dyDescent="0.25">
      <c r="A1277" s="16">
        <v>42632</v>
      </c>
      <c r="B1277" s="16"/>
      <c r="C1277" s="17">
        <v>2133</v>
      </c>
      <c r="D1277" s="19">
        <f t="shared" si="367"/>
        <v>-4.0854441461422031E-3</v>
      </c>
      <c r="F1277" s="67">
        <v>1232.53</v>
      </c>
      <c r="G1277" s="19">
        <f t="shared" si="368"/>
        <v>6.3276670095853138E-3</v>
      </c>
      <c r="I1277" s="30">
        <v>71.655799999999999</v>
      </c>
      <c r="J1277" s="48">
        <f t="shared" si="369"/>
        <v>-2.0720265744604838E-3</v>
      </c>
      <c r="L1277" s="30">
        <v>26.331959000000001</v>
      </c>
      <c r="M1277" s="19">
        <f t="shared" si="370"/>
        <v>5.8367039216196126E-3</v>
      </c>
      <c r="O1277" s="30">
        <v>47.490001999999997</v>
      </c>
      <c r="P1277" s="19">
        <f t="shared" si="371"/>
        <v>2.5333122764050753E-3</v>
      </c>
      <c r="R1277" s="20">
        <f t="shared" si="361"/>
        <v>6.6312724669631849E-5</v>
      </c>
      <c r="S1277" s="20">
        <f t="shared" si="362"/>
        <v>1.1781427462986961E-4</v>
      </c>
      <c r="U1277" s="20">
        <f t="shared" si="372"/>
        <v>8.7880313027835226E-5</v>
      </c>
      <c r="V1277" s="20">
        <f t="shared" si="373"/>
        <v>1.1913533301159091E-4</v>
      </c>
      <c r="X1277" s="20">
        <f t="shared" si="363"/>
        <v>6.8176930084138117E-5</v>
      </c>
      <c r="Y1277" s="20">
        <f t="shared" si="364"/>
        <v>8.2296356356772459E-5</v>
      </c>
      <c r="AA1277" s="20">
        <f t="shared" si="374"/>
        <v>5.3078433012092459E-5</v>
      </c>
      <c r="AB1277" s="50">
        <f t="shared" si="375"/>
        <v>8.6004725014210978E-5</v>
      </c>
      <c r="AD1277" s="51">
        <f t="shared" si="376"/>
        <v>1.32524056982506</v>
      </c>
      <c r="AE1277" s="21">
        <f t="shared" si="377"/>
        <v>1.0112130587390331</v>
      </c>
      <c r="AG1277" s="21">
        <f t="shared" si="365"/>
        <v>1.0281123332481614</v>
      </c>
      <c r="AH1277" s="21">
        <f t="shared" si="366"/>
        <v>0.69852618976196423</v>
      </c>
      <c r="AJ1277" s="21">
        <f t="shared" si="378"/>
        <v>0.80042606115987147</v>
      </c>
      <c r="AK1277" s="21">
        <f t="shared" si="379"/>
        <v>0.73000258486849001</v>
      </c>
    </row>
    <row r="1278" spans="1:37" ht="17" thickBot="1" x14ac:dyDescent="0.25">
      <c r="A1278" s="16">
        <v>42629</v>
      </c>
      <c r="B1278" s="16"/>
      <c r="C1278" s="17">
        <v>2141.75</v>
      </c>
      <c r="D1278" s="19">
        <f t="shared" si="367"/>
        <v>-1.5151515151514694E-3</v>
      </c>
      <c r="F1278" s="67">
        <v>1224.78</v>
      </c>
      <c r="G1278" s="19">
        <f t="shared" si="368"/>
        <v>-1.8255611155482132E-3</v>
      </c>
      <c r="I1278" s="30">
        <v>71.804580999999999</v>
      </c>
      <c r="J1278" s="48">
        <f t="shared" si="369"/>
        <v>2.4391578812288373E-4</v>
      </c>
      <c r="L1278" s="30">
        <v>26.179158999999999</v>
      </c>
      <c r="M1278" s="19">
        <f t="shared" si="370"/>
        <v>-1.501121467203359E-2</v>
      </c>
      <c r="O1278" s="30">
        <v>47.369999</v>
      </c>
      <c r="P1278" s="19">
        <f t="shared" si="371"/>
        <v>1.9035533397537829E-3</v>
      </c>
      <c r="R1278" s="20">
        <f t="shared" si="361"/>
        <v>6.7162913646294774E-5</v>
      </c>
      <c r="S1278" s="20">
        <f t="shared" si="362"/>
        <v>1.1956756118357184E-4</v>
      </c>
      <c r="U1278" s="20">
        <f t="shared" si="372"/>
        <v>8.7990458031073115E-5</v>
      </c>
      <c r="V1278" s="20">
        <f t="shared" si="373"/>
        <v>1.1975415221482984E-4</v>
      </c>
      <c r="X1278" s="20">
        <f t="shared" si="363"/>
        <v>6.9897132328377218E-5</v>
      </c>
      <c r="Y1278" s="20">
        <f t="shared" si="364"/>
        <v>8.4154102838069042E-5</v>
      </c>
      <c r="AA1278" s="20">
        <f t="shared" si="374"/>
        <v>5.3707082785215741E-5</v>
      </c>
      <c r="AB1278" s="50">
        <f t="shared" si="375"/>
        <v>8.6645111641834322E-5</v>
      </c>
      <c r="AD1278" s="51">
        <f t="shared" si="376"/>
        <v>1.3101048369411732</v>
      </c>
      <c r="AE1278" s="21">
        <f t="shared" si="377"/>
        <v>1.0015605489433002</v>
      </c>
      <c r="AG1278" s="21">
        <f t="shared" si="365"/>
        <v>1.0407102451880195</v>
      </c>
      <c r="AH1278" s="21">
        <f t="shared" si="366"/>
        <v>0.70382051791511757</v>
      </c>
      <c r="AJ1278" s="21">
        <f t="shared" si="378"/>
        <v>0.79965385462663952</v>
      </c>
      <c r="AK1278" s="21">
        <f t="shared" si="379"/>
        <v>0.72465400133743851</v>
      </c>
    </row>
    <row r="1279" spans="1:37" ht="17" thickBot="1" x14ac:dyDescent="0.25">
      <c r="A1279" s="16">
        <v>42628</v>
      </c>
      <c r="B1279" s="16"/>
      <c r="C1279" s="17">
        <v>2145</v>
      </c>
      <c r="D1279" s="19">
        <f t="shared" si="367"/>
        <v>1.1673151750972721E-2</v>
      </c>
      <c r="F1279" s="67">
        <v>1227.02</v>
      </c>
      <c r="G1279" s="19">
        <f t="shared" si="368"/>
        <v>1.2735331258924232E-2</v>
      </c>
      <c r="I1279" s="30">
        <v>71.787070999999997</v>
      </c>
      <c r="J1279" s="48">
        <f t="shared" si="369"/>
        <v>1.246601157908378E-2</v>
      </c>
      <c r="L1279" s="30">
        <v>26.578129000000001</v>
      </c>
      <c r="M1279" s="19">
        <f t="shared" si="370"/>
        <v>1.0000046361429593E-2</v>
      </c>
      <c r="O1279" s="30">
        <v>47.279998999999997</v>
      </c>
      <c r="P1279" s="19">
        <f t="shared" si="371"/>
        <v>6.3856747552148985E-3</v>
      </c>
      <c r="R1279" s="20">
        <f t="shared" si="361"/>
        <v>6.844859035860016E-5</v>
      </c>
      <c r="S1279" s="20">
        <f t="shared" si="362"/>
        <v>1.2027490346377982E-4</v>
      </c>
      <c r="U1279" s="20">
        <f t="shared" si="372"/>
        <v>9.0702869086256886E-5</v>
      </c>
      <c r="V1279" s="20">
        <f t="shared" si="373"/>
        <v>1.2183532017720531E-4</v>
      </c>
      <c r="X1279" s="20">
        <f t="shared" si="363"/>
        <v>7.1681722205301049E-5</v>
      </c>
      <c r="Y1279" s="20">
        <f t="shared" si="364"/>
        <v>8.5288062362295938E-5</v>
      </c>
      <c r="AA1279" s="20">
        <f t="shared" si="374"/>
        <v>5.5220010943255081E-5</v>
      </c>
      <c r="AB1279" s="50">
        <f t="shared" si="375"/>
        <v>8.7835313762807933E-5</v>
      </c>
      <c r="AD1279" s="51">
        <f t="shared" si="376"/>
        <v>1.3251239888369828</v>
      </c>
      <c r="AE1279" s="21">
        <f t="shared" si="377"/>
        <v>1.0129737515349193</v>
      </c>
      <c r="AG1279" s="21">
        <f t="shared" si="365"/>
        <v>1.0472344547895378</v>
      </c>
      <c r="AH1279" s="21">
        <f t="shared" si="366"/>
        <v>0.70910938114350686</v>
      </c>
      <c r="AJ1279" s="21">
        <f t="shared" si="378"/>
        <v>0.80673700735046638</v>
      </c>
      <c r="AK1279" s="21">
        <f t="shared" si="379"/>
        <v>0.7302879589444784</v>
      </c>
    </row>
    <row r="1280" spans="1:37" ht="17" thickBot="1" x14ac:dyDescent="0.25">
      <c r="A1280" s="16">
        <v>42627</v>
      </c>
      <c r="B1280" s="16"/>
      <c r="C1280" s="17">
        <v>2120.25</v>
      </c>
      <c r="D1280" s="19">
        <f t="shared" si="367"/>
        <v>-3.9929536112742747E-3</v>
      </c>
      <c r="F1280" s="67">
        <v>1211.5899999999999</v>
      </c>
      <c r="G1280" s="19">
        <f t="shared" si="368"/>
        <v>-6.0215124719542601E-4</v>
      </c>
      <c r="I1280" s="30">
        <v>70.903191000000007</v>
      </c>
      <c r="J1280" s="48">
        <f t="shared" si="369"/>
        <v>9.8465721845082399E-3</v>
      </c>
      <c r="L1280" s="30">
        <v>26.314978</v>
      </c>
      <c r="M1280" s="19">
        <f t="shared" si="370"/>
        <v>-1.9316611436253073E-3</v>
      </c>
      <c r="O1280" s="30">
        <v>46.98</v>
      </c>
      <c r="P1280" s="19">
        <f t="shared" si="371"/>
        <v>1.919407163988085E-3</v>
      </c>
      <c r="R1280" s="20">
        <f t="shared" si="361"/>
        <v>6.7035124004751858E-5</v>
      </c>
      <c r="S1280" s="20">
        <f t="shared" si="362"/>
        <v>1.1878854933599815E-4</v>
      </c>
      <c r="U1280" s="20">
        <f t="shared" si="372"/>
        <v>8.9234730997046565E-5</v>
      </c>
      <c r="V1280" s="20">
        <f t="shared" si="373"/>
        <v>1.195533140776946E-4</v>
      </c>
      <c r="X1280" s="20">
        <f t="shared" si="363"/>
        <v>7.0669680387090917E-5</v>
      </c>
      <c r="Y1280" s="20">
        <f t="shared" si="364"/>
        <v>8.4177734386801592E-5</v>
      </c>
      <c r="AA1280" s="20">
        <f t="shared" si="374"/>
        <v>5.4549353160285652E-5</v>
      </c>
      <c r="AB1280" s="50">
        <f t="shared" si="375"/>
        <v>8.7286377549750446E-5</v>
      </c>
      <c r="AD1280" s="51">
        <f t="shared" si="376"/>
        <v>1.3311638088522229</v>
      </c>
      <c r="AE1280" s="21">
        <f t="shared" si="377"/>
        <v>1.0064380341873971</v>
      </c>
      <c r="AG1280" s="21">
        <f t="shared" si="365"/>
        <v>1.0542186866407739</v>
      </c>
      <c r="AH1280" s="21">
        <f t="shared" si="366"/>
        <v>0.70863509031246363</v>
      </c>
      <c r="AJ1280" s="21">
        <f t="shared" si="378"/>
        <v>0.81374285451338702</v>
      </c>
      <c r="AK1280" s="21">
        <f t="shared" si="379"/>
        <v>0.73480464268367696</v>
      </c>
    </row>
    <row r="1281" spans="1:37" ht="17" thickBot="1" x14ac:dyDescent="0.25">
      <c r="A1281" s="16">
        <v>42626</v>
      </c>
      <c r="B1281" s="16"/>
      <c r="C1281" s="17">
        <v>2128.75</v>
      </c>
      <c r="D1281" s="19">
        <f t="shared" si="367"/>
        <v>-1.3782719481121197E-2</v>
      </c>
      <c r="F1281" s="67">
        <v>1212.32</v>
      </c>
      <c r="G1281" s="19">
        <f t="shared" si="368"/>
        <v>-1.9055402267228683E-2</v>
      </c>
      <c r="I1281" s="30">
        <v>70.211844999999997</v>
      </c>
      <c r="J1281" s="48">
        <f t="shared" si="369"/>
        <v>-2.0629894045428698E-2</v>
      </c>
      <c r="L1281" s="30">
        <v>26.365908000000001</v>
      </c>
      <c r="M1281" s="19">
        <f t="shared" si="370"/>
        <v>-1.2086489158355085E-2</v>
      </c>
      <c r="O1281" s="30">
        <v>46.889999000000003</v>
      </c>
      <c r="P1281" s="19">
        <f t="shared" si="371"/>
        <v>-7.1988354859198189E-3</v>
      </c>
      <c r="R1281" s="20">
        <f t="shared" si="361"/>
        <v>6.6980279327515585E-5</v>
      </c>
      <c r="S1281" s="20">
        <f t="shared" si="362"/>
        <v>1.1904972409835711E-4</v>
      </c>
      <c r="U1281" s="20">
        <f t="shared" si="372"/>
        <v>8.9932477209188038E-5</v>
      </c>
      <c r="V1281" s="20">
        <f t="shared" si="373"/>
        <v>1.2007526147499735E-4</v>
      </c>
      <c r="X1281" s="20">
        <f t="shared" si="363"/>
        <v>7.091489578687597E-5</v>
      </c>
      <c r="Y1281" s="20">
        <f t="shared" si="364"/>
        <v>8.4686320416721037E-5</v>
      </c>
      <c r="AA1281" s="20">
        <f t="shared" si="374"/>
        <v>5.4577740106225996E-5</v>
      </c>
      <c r="AB1281" s="50">
        <f t="shared" si="375"/>
        <v>8.7272352227773655E-5</v>
      </c>
      <c r="AD1281" s="51">
        <f t="shared" si="376"/>
        <v>1.3426709788629332</v>
      </c>
      <c r="AE1281" s="21">
        <f t="shared" si="377"/>
        <v>1.008614361640964</v>
      </c>
      <c r="AG1281" s="21">
        <f t="shared" si="365"/>
        <v>1.0587429090900198</v>
      </c>
      <c r="AH1281" s="21">
        <f t="shared" si="366"/>
        <v>0.71135251306214253</v>
      </c>
      <c r="AJ1281" s="21">
        <f t="shared" si="378"/>
        <v>0.81483297254338849</v>
      </c>
      <c r="AK1281" s="21">
        <f t="shared" si="379"/>
        <v>0.73307479617231652</v>
      </c>
    </row>
    <row r="1282" spans="1:37" ht="17" thickBot="1" x14ac:dyDescent="0.25">
      <c r="A1282" s="16">
        <v>42625</v>
      </c>
      <c r="B1282" s="16"/>
      <c r="C1282" s="17">
        <v>2158.5</v>
      </c>
      <c r="D1282" s="19">
        <f t="shared" si="367"/>
        <v>1.684136144152637E-2</v>
      </c>
      <c r="F1282" s="67">
        <v>1235.8699999999999</v>
      </c>
      <c r="G1282" s="19">
        <f t="shared" si="368"/>
        <v>1.3664586084431551E-2</v>
      </c>
      <c r="I1282" s="30">
        <v>71.690819000000005</v>
      </c>
      <c r="J1282" s="48">
        <f t="shared" si="369"/>
        <v>1.3986990903442686E-2</v>
      </c>
      <c r="L1282" s="30">
        <v>26.688478</v>
      </c>
      <c r="M1282" s="19">
        <f t="shared" si="370"/>
        <v>1.9124859766875391E-2</v>
      </c>
      <c r="O1282" s="30">
        <v>47.23</v>
      </c>
      <c r="P1282" s="19">
        <f t="shared" si="371"/>
        <v>2.875190590285337E-2</v>
      </c>
      <c r="R1282" s="20">
        <f t="shared" si="361"/>
        <v>6.4716842988368816E-5</v>
      </c>
      <c r="S1282" s="20">
        <f t="shared" si="362"/>
        <v>1.1484423173431356E-4</v>
      </c>
      <c r="U1282" s="20">
        <f t="shared" si="372"/>
        <v>8.6904424234775964E-5</v>
      </c>
      <c r="V1282" s="20">
        <f t="shared" si="373"/>
        <v>1.1649279662252661E-4</v>
      </c>
      <c r="X1282" s="20">
        <f t="shared" si="363"/>
        <v>6.8902235319033694E-5</v>
      </c>
      <c r="Y1282" s="20">
        <f t="shared" si="364"/>
        <v>8.2203801556294292E-5</v>
      </c>
      <c r="AA1282" s="20">
        <f t="shared" si="374"/>
        <v>5.3020537394160087E-5</v>
      </c>
      <c r="AB1282" s="50">
        <f t="shared" si="375"/>
        <v>8.4694383255197488E-5</v>
      </c>
      <c r="AD1282" s="51">
        <f t="shared" si="376"/>
        <v>1.3428409085158062</v>
      </c>
      <c r="AE1282" s="21">
        <f t="shared" si="377"/>
        <v>1.0143547905133532</v>
      </c>
      <c r="AG1282" s="21">
        <f t="shared" si="365"/>
        <v>1.0646723810587777</v>
      </c>
      <c r="AH1282" s="21">
        <f t="shared" si="366"/>
        <v>0.71578520152817704</v>
      </c>
      <c r="AJ1282" s="21">
        <f t="shared" si="378"/>
        <v>0.81926952777485085</v>
      </c>
      <c r="AK1282" s="21">
        <f t="shared" si="379"/>
        <v>0.73747180834587978</v>
      </c>
    </row>
    <row r="1283" spans="1:37" ht="17" thickBot="1" x14ac:dyDescent="0.25">
      <c r="A1283" s="16">
        <v>42622</v>
      </c>
      <c r="B1283" s="16"/>
      <c r="C1283" s="17">
        <v>2122.75</v>
      </c>
      <c r="D1283" s="19">
        <f t="shared" si="367"/>
        <v>-2.5143513203214729E-2</v>
      </c>
      <c r="F1283" s="67">
        <v>1219.21</v>
      </c>
      <c r="G1283" s="19">
        <f t="shared" si="368"/>
        <v>-3.1111923455926616E-2</v>
      </c>
      <c r="I1283" s="30">
        <v>70.701911999999993</v>
      </c>
      <c r="J1283" s="48">
        <f t="shared" si="369"/>
        <v>-3.2918403171788846E-2</v>
      </c>
      <c r="L1283" s="30">
        <v>26.187643000000001</v>
      </c>
      <c r="M1283" s="19">
        <f t="shared" si="370"/>
        <v>-1.9701322264556675E-2</v>
      </c>
      <c r="O1283" s="30">
        <v>45.91</v>
      </c>
      <c r="P1283" s="19">
        <f t="shared" si="371"/>
        <v>-3.327020285238147E-2</v>
      </c>
      <c r="R1283" s="20">
        <f t="shared" si="361"/>
        <v>6.2039939447373782E-5</v>
      </c>
      <c r="S1283" s="20">
        <f t="shared" si="362"/>
        <v>1.1393985197805852E-4</v>
      </c>
      <c r="U1283" s="20">
        <f t="shared" si="372"/>
        <v>8.628204755626341E-5</v>
      </c>
      <c r="V1283" s="20">
        <f t="shared" si="373"/>
        <v>1.1751193676652971E-4</v>
      </c>
      <c r="X1283" s="20">
        <f t="shared" si="363"/>
        <v>6.6817482452820526E-5</v>
      </c>
      <c r="Y1283" s="20">
        <f t="shared" si="364"/>
        <v>8.1510673186984181E-5</v>
      </c>
      <c r="AA1283" s="20">
        <f t="shared" si="374"/>
        <v>4.961442162128538E-5</v>
      </c>
      <c r="AB1283" s="50">
        <f t="shared" si="375"/>
        <v>8.3541408927208588E-5</v>
      </c>
      <c r="AD1283" s="51">
        <f t="shared" si="376"/>
        <v>1.3907500285272414</v>
      </c>
      <c r="AE1283" s="21">
        <f t="shared" si="377"/>
        <v>1.0313506181240175</v>
      </c>
      <c r="AG1283" s="21">
        <f t="shared" si="365"/>
        <v>1.077007538176264</v>
      </c>
      <c r="AH1283" s="21">
        <f t="shared" si="366"/>
        <v>0.7153833515834368</v>
      </c>
      <c r="AJ1283" s="21">
        <f t="shared" si="378"/>
        <v>0.79971744110697407</v>
      </c>
      <c r="AK1283" s="21">
        <f t="shared" si="379"/>
        <v>0.73320622659134416</v>
      </c>
    </row>
    <row r="1284" spans="1:37" ht="17" thickBot="1" x14ac:dyDescent="0.25">
      <c r="A1284" s="16">
        <v>42621</v>
      </c>
      <c r="B1284" s="16"/>
      <c r="C1284" s="17">
        <v>2177.5</v>
      </c>
      <c r="D1284" s="19">
        <f t="shared" si="367"/>
        <v>-3.2043945983062372E-3</v>
      </c>
      <c r="F1284" s="67">
        <v>1258.3599999999999</v>
      </c>
      <c r="G1284" s="19">
        <f t="shared" si="368"/>
        <v>-2.1014900754158239E-3</v>
      </c>
      <c r="I1284" s="30">
        <v>73.108528000000007</v>
      </c>
      <c r="J1284" s="48">
        <f t="shared" si="369"/>
        <v>-2.1499317999217338E-3</v>
      </c>
      <c r="L1284" s="30">
        <v>26.713943</v>
      </c>
      <c r="M1284" s="19">
        <f t="shared" si="370"/>
        <v>-1.006615235749575E-2</v>
      </c>
      <c r="O1284" s="30">
        <v>47.490001999999997</v>
      </c>
      <c r="P1284" s="19">
        <f t="shared" si="371"/>
        <v>-1.6973690395907903E-2</v>
      </c>
      <c r="R1284" s="20">
        <f t="shared" si="361"/>
        <v>5.5534423048972102E-5</v>
      </c>
      <c r="S1284" s="20">
        <f t="shared" si="362"/>
        <v>1.0589096964933735E-4</v>
      </c>
      <c r="U1284" s="20">
        <f t="shared" si="372"/>
        <v>7.8594352953135414E-5</v>
      </c>
      <c r="V1284" s="20">
        <f t="shared" si="373"/>
        <v>1.0936731054806935E-4</v>
      </c>
      <c r="X1284" s="20">
        <f t="shared" si="363"/>
        <v>6.2711236139327659E-5</v>
      </c>
      <c r="Y1284" s="20">
        <f t="shared" si="364"/>
        <v>7.7893542284069396E-5</v>
      </c>
      <c r="AA1284" s="20">
        <f t="shared" si="374"/>
        <v>4.1917535761678971E-5</v>
      </c>
      <c r="AB1284" s="50">
        <f t="shared" si="375"/>
        <v>7.5357423984249826E-5</v>
      </c>
      <c r="AD1284" s="51">
        <f t="shared" si="376"/>
        <v>1.4152366881317611</v>
      </c>
      <c r="AE1284" s="21">
        <f t="shared" si="377"/>
        <v>1.0328294368277491</v>
      </c>
      <c r="AG1284" s="21">
        <f t="shared" si="365"/>
        <v>1.1292317934774763</v>
      </c>
      <c r="AH1284" s="21">
        <f t="shared" si="366"/>
        <v>0.7356013694276039</v>
      </c>
      <c r="AJ1284" s="21">
        <f t="shared" si="378"/>
        <v>0.75480275944731956</v>
      </c>
      <c r="AK1284" s="21">
        <f t="shared" si="379"/>
        <v>0.71165109011466499</v>
      </c>
    </row>
    <row r="1285" spans="1:37" ht="17" thickBot="1" x14ac:dyDescent="0.25">
      <c r="A1285" s="16">
        <v>42620</v>
      </c>
      <c r="B1285" s="16"/>
      <c r="C1285" s="17">
        <v>2184.5</v>
      </c>
      <c r="D1285" s="19">
        <f t="shared" si="367"/>
        <v>0</v>
      </c>
      <c r="F1285" s="67">
        <v>1261.01</v>
      </c>
      <c r="G1285" s="19">
        <f t="shared" si="368"/>
        <v>6.0955663531121473E-3</v>
      </c>
      <c r="I1285" s="30">
        <v>73.266045000000005</v>
      </c>
      <c r="J1285" s="48">
        <f t="shared" si="369"/>
        <v>1.9980657884196784E-2</v>
      </c>
      <c r="L1285" s="30">
        <v>26.985583999999999</v>
      </c>
      <c r="M1285" s="19">
        <f t="shared" si="370"/>
        <v>-2.5101380627683412E-3</v>
      </c>
      <c r="O1285" s="30">
        <v>48.310001</v>
      </c>
      <c r="P1285" s="19">
        <f t="shared" si="371"/>
        <v>-6.2058336781145584E-4</v>
      </c>
      <c r="R1285" s="20">
        <f t="shared" si="361"/>
        <v>5.5886024108760954E-5</v>
      </c>
      <c r="S1285" s="20">
        <f t="shared" si="362"/>
        <v>1.0643478637477128E-4</v>
      </c>
      <c r="U1285" s="20">
        <f t="shared" si="372"/>
        <v>7.8497377242364358E-5</v>
      </c>
      <c r="V1285" s="20">
        <f t="shared" si="373"/>
        <v>1.0929418891115713E-4</v>
      </c>
      <c r="X1285" s="20">
        <f t="shared" si="363"/>
        <v>6.1748700943840967E-5</v>
      </c>
      <c r="Y1285" s="20">
        <f t="shared" si="364"/>
        <v>7.6937532682288238E-5</v>
      </c>
      <c r="AA1285" s="20">
        <f t="shared" si="374"/>
        <v>4.0969719613150183E-5</v>
      </c>
      <c r="AB1285" s="50">
        <f t="shared" si="375"/>
        <v>7.4485848243535988E-5</v>
      </c>
      <c r="AD1285" s="51">
        <f t="shared" si="376"/>
        <v>1.404597634098983</v>
      </c>
      <c r="AE1285" s="21">
        <f t="shared" si="377"/>
        <v>1.0268653006576018</v>
      </c>
      <c r="AG1285" s="21">
        <f t="shared" si="365"/>
        <v>1.1049041675190658</v>
      </c>
      <c r="AH1285" s="21">
        <f t="shared" si="366"/>
        <v>0.72286077985237629</v>
      </c>
      <c r="AJ1285" s="21">
        <f t="shared" si="378"/>
        <v>0.733094190658798</v>
      </c>
      <c r="AK1285" s="21">
        <f t="shared" si="379"/>
        <v>0.69982616380006857</v>
      </c>
    </row>
    <row r="1286" spans="1:37" ht="17" thickBot="1" x14ac:dyDescent="0.25">
      <c r="A1286" s="16">
        <v>42619</v>
      </c>
      <c r="B1286" s="16"/>
      <c r="C1286" s="17">
        <v>2184.5</v>
      </c>
      <c r="D1286" s="19">
        <f t="shared" si="367"/>
        <v>2.9843893480256956E-3</v>
      </c>
      <c r="F1286" s="67">
        <v>1253.3699999999999</v>
      </c>
      <c r="G1286" s="19">
        <f t="shared" si="368"/>
        <v>1.2301989886804865E-3</v>
      </c>
      <c r="I1286" s="30">
        <v>71.830817999999994</v>
      </c>
      <c r="J1286" s="48">
        <f t="shared" si="369"/>
        <v>4.7738172605389373E-3</v>
      </c>
      <c r="L1286" s="30">
        <v>27.053491999999999</v>
      </c>
      <c r="M1286" s="19">
        <f t="shared" si="370"/>
        <v>1.2566091523618095E-3</v>
      </c>
      <c r="O1286" s="30">
        <v>48.34</v>
      </c>
      <c r="P1286" s="19">
        <f t="shared" si="371"/>
        <v>9.3965548005128241E-3</v>
      </c>
      <c r="R1286" s="20">
        <f t="shared" si="361"/>
        <v>5.6457811752504704E-5</v>
      </c>
      <c r="S1286" s="20">
        <f t="shared" si="362"/>
        <v>1.0719015428807428E-4</v>
      </c>
      <c r="U1286" s="20">
        <f t="shared" si="372"/>
        <v>7.8740287691411568E-5</v>
      </c>
      <c r="V1286" s="20">
        <f t="shared" si="373"/>
        <v>1.0839586909630659E-4</v>
      </c>
      <c r="X1286" s="20">
        <f t="shared" si="363"/>
        <v>6.319102537894436E-5</v>
      </c>
      <c r="Y1286" s="20">
        <f t="shared" si="364"/>
        <v>7.9131902742978554E-5</v>
      </c>
      <c r="AA1286" s="20">
        <f t="shared" si="374"/>
        <v>4.3161654061200852E-5</v>
      </c>
      <c r="AB1286" s="50">
        <f t="shared" si="375"/>
        <v>7.7488196880032325E-5</v>
      </c>
      <c r="AD1286" s="51">
        <f t="shared" si="376"/>
        <v>1.3946748066784278</v>
      </c>
      <c r="AE1286" s="21">
        <f t="shared" si="377"/>
        <v>1.0112483727282633</v>
      </c>
      <c r="AG1286" s="21">
        <f t="shared" si="365"/>
        <v>1.1192609741226986</v>
      </c>
      <c r="AH1286" s="21">
        <f t="shared" si="366"/>
        <v>0.73823853756484958</v>
      </c>
      <c r="AJ1286" s="21">
        <f t="shared" si="378"/>
        <v>0.76449392424930496</v>
      </c>
      <c r="AK1286" s="21">
        <f t="shared" si="379"/>
        <v>0.72290405209961972</v>
      </c>
    </row>
    <row r="1287" spans="1:37" ht="17" thickBot="1" x14ac:dyDescent="0.25">
      <c r="A1287" s="16">
        <v>42615</v>
      </c>
      <c r="B1287" s="16"/>
      <c r="C1287" s="17">
        <v>2178</v>
      </c>
      <c r="D1287" s="19">
        <f t="shared" si="367"/>
        <v>4.9602030222632987E-3</v>
      </c>
      <c r="F1287" s="67">
        <v>1251.83</v>
      </c>
      <c r="G1287" s="19">
        <f t="shared" si="368"/>
        <v>9.7031779319245448E-3</v>
      </c>
      <c r="I1287" s="30">
        <v>71.489540000000005</v>
      </c>
      <c r="J1287" s="48">
        <f t="shared" si="369"/>
        <v>2.946780136419358E-3</v>
      </c>
      <c r="L1287" s="30">
        <v>27.019539000000002</v>
      </c>
      <c r="M1287" s="19">
        <f t="shared" si="370"/>
        <v>7.9163443511311993E-3</v>
      </c>
      <c r="O1287" s="30">
        <v>47.889999000000003</v>
      </c>
      <c r="P1287" s="19">
        <f t="shared" si="371"/>
        <v>-1.0429704013968921E-3</v>
      </c>
      <c r="R1287" s="20">
        <f t="shared" si="361"/>
        <v>5.7358099534754491E-5</v>
      </c>
      <c r="S1287" s="20">
        <f t="shared" si="362"/>
        <v>1.0907220195556879E-4</v>
      </c>
      <c r="U1287" s="20">
        <f t="shared" si="372"/>
        <v>7.9925099344119321E-5</v>
      </c>
      <c r="V1287" s="20">
        <f t="shared" si="373"/>
        <v>1.1019258090399012E-4</v>
      </c>
      <c r="X1287" s="20">
        <f t="shared" si="363"/>
        <v>6.5796281156962666E-5</v>
      </c>
      <c r="Y1287" s="20">
        <f t="shared" si="364"/>
        <v>8.2759183767774447E-5</v>
      </c>
      <c r="AA1287" s="20">
        <f t="shared" si="374"/>
        <v>3.7707221841397692E-5</v>
      </c>
      <c r="AB1287" s="50">
        <f t="shared" si="375"/>
        <v>7.0187887887702215E-5</v>
      </c>
      <c r="AD1287" s="51">
        <f t="shared" si="376"/>
        <v>1.3934405078343122</v>
      </c>
      <c r="AE1287" s="21">
        <f t="shared" si="377"/>
        <v>1.0102719018075541</v>
      </c>
      <c r="AG1287" s="21">
        <f t="shared" si="365"/>
        <v>1.1471140377845905</v>
      </c>
      <c r="AH1287" s="21">
        <f t="shared" si="366"/>
        <v>0.7587559642509728</v>
      </c>
      <c r="AJ1287" s="21">
        <f t="shared" si="378"/>
        <v>0.65740012565357198</v>
      </c>
      <c r="AK1287" s="21">
        <f t="shared" si="379"/>
        <v>0.6434993209020724</v>
      </c>
    </row>
    <row r="1288" spans="1:37" ht="17" thickBot="1" x14ac:dyDescent="0.25">
      <c r="A1288" s="16">
        <v>42614</v>
      </c>
      <c r="B1288" s="16"/>
      <c r="C1288" s="17">
        <v>2167.25</v>
      </c>
      <c r="D1288" s="19">
        <f t="shared" si="367"/>
        <v>-1.0371053238072969E-3</v>
      </c>
      <c r="F1288" s="67">
        <v>1239.8</v>
      </c>
      <c r="G1288" s="19">
        <f t="shared" si="368"/>
        <v>-8.8716116492415509E-5</v>
      </c>
      <c r="I1288" s="30">
        <v>71.279494999999997</v>
      </c>
      <c r="J1288" s="48">
        <f t="shared" si="369"/>
        <v>-6.1012125204916723E-3</v>
      </c>
      <c r="L1288" s="30">
        <v>26.807323</v>
      </c>
      <c r="M1288" s="19">
        <f t="shared" si="370"/>
        <v>4.4530452429696332E-3</v>
      </c>
      <c r="O1288" s="30">
        <v>47.939999</v>
      </c>
      <c r="P1288" s="19">
        <f t="shared" si="371"/>
        <v>1.4817886756228305E-2</v>
      </c>
      <c r="R1288" s="20">
        <f t="shared" ref="R1288:R1351" si="380">VAR(D1288:D1377)</f>
        <v>5.7134952055967468E-5</v>
      </c>
      <c r="S1288" s="20">
        <f t="shared" ref="S1288:S1351" si="381">VAR(G1288:G1377)</f>
        <v>1.0825270499861998E-4</v>
      </c>
      <c r="U1288" s="20">
        <f t="shared" si="372"/>
        <v>7.9898785287188845E-5</v>
      </c>
      <c r="V1288" s="20">
        <f t="shared" si="373"/>
        <v>1.1025981660500344E-4</v>
      </c>
      <c r="X1288" s="20">
        <f t="shared" ref="X1288:X1351" si="382">COVAR(D1288:D1377,M1288:M1377)</f>
        <v>6.5503603051480049E-5</v>
      </c>
      <c r="Y1288" s="20">
        <f t="shared" ref="Y1288:Y1351" si="383">COVAR(G1288:G1377,M1288:M1377)</f>
        <v>8.223827424061151E-5</v>
      </c>
      <c r="AA1288" s="20">
        <f t="shared" si="374"/>
        <v>3.7484808165283578E-5</v>
      </c>
      <c r="AB1288" s="50">
        <f t="shared" si="375"/>
        <v>6.9329030711069755E-5</v>
      </c>
      <c r="AD1288" s="51">
        <f t="shared" si="376"/>
        <v>1.3984221988831407</v>
      </c>
      <c r="AE1288" s="21">
        <f t="shared" si="377"/>
        <v>1.0185409833999903</v>
      </c>
      <c r="AG1288" s="21">
        <f t="shared" ref="AG1288:AG1351" si="384">X1288/R1288</f>
        <v>1.1464716551667871</v>
      </c>
      <c r="AH1288" s="21">
        <f t="shared" ref="AH1288:AH1351" si="385">Y1288/S1288</f>
        <v>0.75968793797494383</v>
      </c>
      <c r="AJ1288" s="21">
        <f t="shared" si="378"/>
        <v>0.6560749036520539</v>
      </c>
      <c r="AK1288" s="21">
        <f t="shared" si="379"/>
        <v>0.64043693607428631</v>
      </c>
    </row>
    <row r="1289" spans="1:37" ht="17" thickBot="1" x14ac:dyDescent="0.25">
      <c r="A1289" s="16">
        <v>42613</v>
      </c>
      <c r="B1289" s="16"/>
      <c r="C1289" s="17">
        <v>2169.5</v>
      </c>
      <c r="D1289" s="19">
        <f t="shared" ref="D1289:D1352" si="386">C1289/C1290 - 1</f>
        <v>-2.6433743247902264E-3</v>
      </c>
      <c r="F1289" s="67">
        <v>1239.9100000000001</v>
      </c>
      <c r="G1289" s="19">
        <f t="shared" ref="G1289:G1352" si="387">F1289/F1290 - 1</f>
        <v>-4.9115992391836061E-3</v>
      </c>
      <c r="I1289" s="30">
        <v>71.717055999999999</v>
      </c>
      <c r="J1289" s="48">
        <f t="shared" ref="J1289:J1352" si="388">I1289/I1290-1</f>
        <v>-6.4260357654483125E-3</v>
      </c>
      <c r="L1289" s="30">
        <v>26.688478</v>
      </c>
      <c r="M1289" s="19">
        <f t="shared" ref="M1289:M1352" si="389">L1289/L1290 - 1</f>
        <v>-3.1705764292235816E-3</v>
      </c>
      <c r="O1289" s="30">
        <v>47.240001999999997</v>
      </c>
      <c r="P1289" s="19">
        <f t="shared" ref="P1289:P1352" si="390">O1289/O1290 - 1</f>
        <v>-4.4256901069401611E-3</v>
      </c>
      <c r="R1289" s="20">
        <f t="shared" si="380"/>
        <v>5.7157489640906537E-5</v>
      </c>
      <c r="S1289" s="20">
        <f t="shared" si="381"/>
        <v>1.0939890905020197E-4</v>
      </c>
      <c r="U1289" s="20">
        <f t="shared" ref="U1289:U1352" si="391">COVAR(D1289:D1378,J1289:J1378)</f>
        <v>8.0019994384408684E-5</v>
      </c>
      <c r="V1289" s="20">
        <f t="shared" ref="V1289:V1352" si="392">COVAR(G1289:G1378,J1289:J1378)</f>
        <v>1.1134704955377687E-4</v>
      </c>
      <c r="X1289" s="20">
        <f t="shared" si="382"/>
        <v>6.5703093359790226E-5</v>
      </c>
      <c r="Y1289" s="20">
        <f t="shared" si="383"/>
        <v>8.3001912733470442E-5</v>
      </c>
      <c r="AA1289" s="20">
        <f t="shared" ref="AA1289:AA1352" si="393">COVAR(D1289:D1378,P1289:P1378)</f>
        <v>3.7401706629595545E-5</v>
      </c>
      <c r="AB1289" s="50">
        <f t="shared" ref="AB1289:AB1352" si="394">COVAR(G1289:G1378,P1289:P1378)</f>
        <v>6.7894309418927543E-5</v>
      </c>
      <c r="AD1289" s="51">
        <f t="shared" ref="AD1289:AD1352" si="395">U1289/R1289</f>
        <v>1.3999914077251545</v>
      </c>
      <c r="AE1289" s="21">
        <f t="shared" ref="AE1289:AE1352" si="396">V1289/S1289</f>
        <v>1.0178076776129543</v>
      </c>
      <c r="AG1289" s="21">
        <f t="shared" si="384"/>
        <v>1.1495097803030132</v>
      </c>
      <c r="AH1289" s="21">
        <f t="shared" si="385"/>
        <v>0.75870877921992586</v>
      </c>
      <c r="AJ1289" s="21">
        <f t="shared" ref="AJ1289:AJ1352" si="397">AA1289/R1289</f>
        <v>0.65436230430294917</v>
      </c>
      <c r="AK1289" s="21">
        <f t="shared" ref="AK1289:AK1352" si="398">AB1289/S1289</f>
        <v>0.62061230782266374</v>
      </c>
    </row>
    <row r="1290" spans="1:37" ht="17" thickBot="1" x14ac:dyDescent="0.25">
      <c r="A1290" s="16">
        <v>42612</v>
      </c>
      <c r="B1290" s="16"/>
      <c r="C1290" s="17">
        <v>2175.25</v>
      </c>
      <c r="D1290" s="19">
        <f t="shared" si="386"/>
        <v>-1.8354938625674277E-3</v>
      </c>
      <c r="F1290" s="67">
        <v>1246.03</v>
      </c>
      <c r="G1290" s="19">
        <f t="shared" si="387"/>
        <v>8.7554420293334267E-4</v>
      </c>
      <c r="I1290" s="30">
        <v>72.180892999999998</v>
      </c>
      <c r="J1290" s="48">
        <f t="shared" si="388"/>
        <v>-7.4606464321408383E-3</v>
      </c>
      <c r="L1290" s="30">
        <v>26.773364999999998</v>
      </c>
      <c r="M1290" s="19">
        <f t="shared" si="389"/>
        <v>-1.2667434193261995E-3</v>
      </c>
      <c r="O1290" s="30">
        <v>47.450001</v>
      </c>
      <c r="P1290" s="19">
        <f t="shared" si="390"/>
        <v>-1.1252364607111209E-2</v>
      </c>
      <c r="R1290" s="20">
        <f t="shared" si="380"/>
        <v>5.7084015001325754E-5</v>
      </c>
      <c r="S1290" s="20">
        <f t="shared" si="381"/>
        <v>1.0981591092034595E-4</v>
      </c>
      <c r="U1290" s="20">
        <f t="shared" si="391"/>
        <v>8.0175381639361685E-5</v>
      </c>
      <c r="V1290" s="20">
        <f t="shared" si="392"/>
        <v>1.1279202765812995E-4</v>
      </c>
      <c r="X1290" s="20">
        <f t="shared" si="382"/>
        <v>6.5515328713329599E-5</v>
      </c>
      <c r="Y1290" s="20">
        <f t="shared" si="383"/>
        <v>8.2565945168886835E-5</v>
      </c>
      <c r="AA1290" s="20">
        <f t="shared" si="393"/>
        <v>3.7460353072287387E-5</v>
      </c>
      <c r="AB1290" s="50">
        <f t="shared" si="394"/>
        <v>6.861009027001852E-5</v>
      </c>
      <c r="AD1290" s="51">
        <f t="shared" si="395"/>
        <v>1.4045154608956578</v>
      </c>
      <c r="AE1290" s="21">
        <f t="shared" si="396"/>
        <v>1.0271009611707607</v>
      </c>
      <c r="AG1290" s="21">
        <f t="shared" si="384"/>
        <v>1.1477000822701071</v>
      </c>
      <c r="AH1290" s="21">
        <f t="shared" si="385"/>
        <v>0.75185776338708643</v>
      </c>
      <c r="AJ1290" s="21">
        <f t="shared" si="397"/>
        <v>0.65623192537205699</v>
      </c>
      <c r="AK1290" s="21">
        <f t="shared" si="398"/>
        <v>0.62477367528084593</v>
      </c>
    </row>
    <row r="1291" spans="1:37" ht="17" thickBot="1" x14ac:dyDescent="0.25">
      <c r="A1291" s="16">
        <v>42611</v>
      </c>
      <c r="B1291" s="16"/>
      <c r="C1291" s="17">
        <v>2179.25</v>
      </c>
      <c r="D1291" s="19">
        <f t="shared" si="386"/>
        <v>4.9573437860273017E-3</v>
      </c>
      <c r="F1291" s="67">
        <v>1244.94</v>
      </c>
      <c r="G1291" s="19">
        <f t="shared" si="387"/>
        <v>5.5814479455265076E-3</v>
      </c>
      <c r="I1291" s="30">
        <v>72.723456999999996</v>
      </c>
      <c r="J1291" s="48">
        <f t="shared" si="388"/>
        <v>5.3227595511247117E-3</v>
      </c>
      <c r="L1291" s="30">
        <v>26.807323</v>
      </c>
      <c r="M1291" s="19">
        <f t="shared" si="389"/>
        <v>7.3364413197989364E-3</v>
      </c>
      <c r="O1291" s="30">
        <v>47.990001999999997</v>
      </c>
      <c r="P1291" s="19">
        <f t="shared" si="390"/>
        <v>-7.6509303628840009E-3</v>
      </c>
      <c r="R1291" s="20">
        <f t="shared" si="380"/>
        <v>5.7034378201253108E-5</v>
      </c>
      <c r="S1291" s="20">
        <f t="shared" si="381"/>
        <v>1.1064434311169482E-4</v>
      </c>
      <c r="U1291" s="20">
        <f t="shared" si="391"/>
        <v>7.9899407636228743E-5</v>
      </c>
      <c r="V1291" s="20">
        <f t="shared" si="392"/>
        <v>1.122873023306791E-4</v>
      </c>
      <c r="X1291" s="20">
        <f t="shared" si="382"/>
        <v>6.5391781685293667E-5</v>
      </c>
      <c r="Y1291" s="20">
        <f t="shared" si="383"/>
        <v>8.2122283860334012E-5</v>
      </c>
      <c r="AA1291" s="20">
        <f t="shared" si="393"/>
        <v>3.6986698389205687E-5</v>
      </c>
      <c r="AB1291" s="50">
        <f t="shared" si="394"/>
        <v>6.711816634081645E-5</v>
      </c>
      <c r="AD1291" s="51">
        <f t="shared" si="395"/>
        <v>1.4008990744896603</v>
      </c>
      <c r="AE1291" s="21">
        <f t="shared" si="396"/>
        <v>1.0148490123650129</v>
      </c>
      <c r="AG1291" s="21">
        <f t="shared" si="384"/>
        <v>1.1465327360026683</v>
      </c>
      <c r="AH1291" s="21">
        <f t="shared" si="385"/>
        <v>0.74221854955053634</v>
      </c>
      <c r="AJ1291" s="21">
        <f t="shared" si="397"/>
        <v>0.64849831900846511</v>
      </c>
      <c r="AK1291" s="21">
        <f t="shared" si="398"/>
        <v>0.60661181993788016</v>
      </c>
    </row>
    <row r="1292" spans="1:37" ht="17" thickBot="1" x14ac:dyDescent="0.25">
      <c r="A1292" s="16">
        <v>42608</v>
      </c>
      <c r="B1292" s="16"/>
      <c r="C1292" s="17">
        <v>2168.5</v>
      </c>
      <c r="D1292" s="19">
        <f t="shared" si="386"/>
        <v>-2.3004370830457255E-3</v>
      </c>
      <c r="F1292" s="67">
        <v>1238.03</v>
      </c>
      <c r="G1292" s="19">
        <f t="shared" si="387"/>
        <v>-1.5887096774194198E-3</v>
      </c>
      <c r="I1292" s="30">
        <v>72.338417000000007</v>
      </c>
      <c r="J1292" s="48">
        <f t="shared" si="388"/>
        <v>-2.1726600195436374E-3</v>
      </c>
      <c r="L1292" s="30">
        <v>26.612085</v>
      </c>
      <c r="M1292" s="19">
        <f t="shared" si="389"/>
        <v>1.9175749606041848E-3</v>
      </c>
      <c r="O1292" s="30">
        <v>48.360000999999997</v>
      </c>
      <c r="P1292" s="19">
        <f t="shared" si="390"/>
        <v>-7.3891624099106101E-3</v>
      </c>
      <c r="R1292" s="20">
        <f t="shared" si="380"/>
        <v>5.7479353976427735E-5</v>
      </c>
      <c r="S1292" s="20">
        <f t="shared" si="381"/>
        <v>1.1091723246057451E-4</v>
      </c>
      <c r="U1292" s="20">
        <f t="shared" si="391"/>
        <v>8.007789766811291E-5</v>
      </c>
      <c r="V1292" s="20">
        <f t="shared" si="392"/>
        <v>1.124089755693668E-4</v>
      </c>
      <c r="X1292" s="20">
        <f t="shared" si="382"/>
        <v>6.5809650848280076E-5</v>
      </c>
      <c r="Y1292" s="20">
        <f t="shared" si="383"/>
        <v>8.2441107698571841E-5</v>
      </c>
      <c r="AA1292" s="20">
        <f t="shared" si="393"/>
        <v>3.6666931861825948E-5</v>
      </c>
      <c r="AB1292" s="50">
        <f t="shared" si="394"/>
        <v>6.6897277816947012E-5</v>
      </c>
      <c r="AD1292" s="51">
        <f t="shared" si="395"/>
        <v>1.3931593194480374</v>
      </c>
      <c r="AE1292" s="21">
        <f t="shared" si="396"/>
        <v>1.0134491555162317</v>
      </c>
      <c r="AG1292" s="21">
        <f t="shared" si="384"/>
        <v>1.1449267657960907</v>
      </c>
      <c r="AH1292" s="21">
        <f t="shared" si="385"/>
        <v>0.74326690154188169</v>
      </c>
      <c r="AJ1292" s="21">
        <f t="shared" si="397"/>
        <v>0.63791482202223504</v>
      </c>
      <c r="AK1292" s="21">
        <f t="shared" si="398"/>
        <v>0.60312790296787855</v>
      </c>
    </row>
    <row r="1293" spans="1:37" ht="17" thickBot="1" x14ac:dyDescent="0.25">
      <c r="A1293" s="16">
        <v>42607</v>
      </c>
      <c r="B1293" s="16"/>
      <c r="C1293" s="17">
        <v>2173.5</v>
      </c>
      <c r="D1293" s="19">
        <f t="shared" si="386"/>
        <v>-6.8965517241381669E-4</v>
      </c>
      <c r="F1293" s="67">
        <v>1240</v>
      </c>
      <c r="G1293" s="19">
        <f t="shared" si="387"/>
        <v>2.222671246716601E-3</v>
      </c>
      <c r="I1293" s="30">
        <v>72.495925999999997</v>
      </c>
      <c r="J1293" s="48">
        <f t="shared" si="388"/>
        <v>-3.728135138666655E-3</v>
      </c>
      <c r="L1293" s="30">
        <v>26.561152</v>
      </c>
      <c r="M1293" s="19">
        <f t="shared" si="389"/>
        <v>7.4051688263494508E-3</v>
      </c>
      <c r="O1293" s="30">
        <v>48.720001000000003</v>
      </c>
      <c r="P1293" s="19">
        <f t="shared" si="390"/>
        <v>-6.9302893002386456E-3</v>
      </c>
      <c r="R1293" s="20">
        <f t="shared" si="380"/>
        <v>5.742531992799365E-5</v>
      </c>
      <c r="S1293" s="20">
        <f t="shared" si="381"/>
        <v>1.1085164060708733E-4</v>
      </c>
      <c r="U1293" s="20">
        <f t="shared" si="391"/>
        <v>7.983375334189091E-5</v>
      </c>
      <c r="V1293" s="20">
        <f t="shared" si="392"/>
        <v>1.1224541863482229E-4</v>
      </c>
      <c r="X1293" s="20">
        <f t="shared" si="382"/>
        <v>6.5876649396753403E-5</v>
      </c>
      <c r="Y1293" s="20">
        <f t="shared" si="383"/>
        <v>8.2484376003136428E-5</v>
      </c>
      <c r="AA1293" s="20">
        <f t="shared" si="393"/>
        <v>3.6378881548145845E-5</v>
      </c>
      <c r="AB1293" s="50">
        <f t="shared" si="394"/>
        <v>6.6651201643848397E-5</v>
      </c>
      <c r="AD1293" s="51">
        <f t="shared" si="395"/>
        <v>1.3902186952026647</v>
      </c>
      <c r="AE1293" s="21">
        <f t="shared" si="396"/>
        <v>1.012573364003472</v>
      </c>
      <c r="AG1293" s="21">
        <f t="shared" si="384"/>
        <v>1.1471707859765863</v>
      </c>
      <c r="AH1293" s="21">
        <f t="shared" si="385"/>
        <v>0.74409702509953446</v>
      </c>
      <c r="AJ1293" s="21">
        <f t="shared" si="397"/>
        <v>0.6334989790873049</v>
      </c>
      <c r="AK1293" s="21">
        <f t="shared" si="398"/>
        <v>0.60126490937642496</v>
      </c>
    </row>
    <row r="1294" spans="1:37" ht="17" thickBot="1" x14ac:dyDescent="0.25">
      <c r="A1294" s="16">
        <v>42606</v>
      </c>
      <c r="B1294" s="16"/>
      <c r="C1294" s="17">
        <v>2175</v>
      </c>
      <c r="D1294" s="19">
        <f t="shared" si="386"/>
        <v>-4.6905388399496317E-3</v>
      </c>
      <c r="F1294" s="67">
        <v>1237.25</v>
      </c>
      <c r="G1294" s="19">
        <f t="shared" si="387"/>
        <v>-9.0743084143586339E-3</v>
      </c>
      <c r="I1294" s="30">
        <v>72.767212000000001</v>
      </c>
      <c r="J1294" s="48">
        <f t="shared" si="388"/>
        <v>-1.0237234971582909E-2</v>
      </c>
      <c r="L1294" s="30">
        <v>26.365908000000001</v>
      </c>
      <c r="M1294" s="19">
        <f t="shared" si="389"/>
        <v>2.5823258485304645E-3</v>
      </c>
      <c r="O1294" s="30">
        <v>49.060001</v>
      </c>
      <c r="P1294" s="19">
        <f t="shared" si="390"/>
        <v>-1.3869326633165868E-2</v>
      </c>
      <c r="R1294" s="20">
        <f t="shared" si="380"/>
        <v>5.750401387621357E-5</v>
      </c>
      <c r="S1294" s="20">
        <f t="shared" si="381"/>
        <v>1.1083452257745626E-4</v>
      </c>
      <c r="U1294" s="20">
        <f t="shared" si="391"/>
        <v>8.0212820907007122E-5</v>
      </c>
      <c r="V1294" s="20">
        <f t="shared" si="392"/>
        <v>1.1228547898064239E-4</v>
      </c>
      <c r="X1294" s="20">
        <f t="shared" si="382"/>
        <v>6.6074830998779288E-5</v>
      </c>
      <c r="Y1294" s="20">
        <f t="shared" si="383"/>
        <v>8.2393396578893689E-5</v>
      </c>
      <c r="AA1294" s="20">
        <f t="shared" si="393"/>
        <v>3.6597478897950622E-5</v>
      </c>
      <c r="AB1294" s="50">
        <f t="shared" si="394"/>
        <v>6.6735446484994895E-5</v>
      </c>
      <c r="AD1294" s="51">
        <f t="shared" si="395"/>
        <v>1.3949082072718928</v>
      </c>
      <c r="AE1294" s="21">
        <f t="shared" si="396"/>
        <v>1.0130911954997788</v>
      </c>
      <c r="AG1294" s="21">
        <f t="shared" si="384"/>
        <v>1.1490472846124402</v>
      </c>
      <c r="AH1294" s="21">
        <f t="shared" si="385"/>
        <v>0.74339109027436279</v>
      </c>
      <c r="AJ1294" s="21">
        <f t="shared" si="397"/>
        <v>0.63643346665734413</v>
      </c>
      <c r="AK1294" s="21">
        <f t="shared" si="398"/>
        <v>0.60211786844985138</v>
      </c>
    </row>
    <row r="1295" spans="1:37" ht="17" thickBot="1" x14ac:dyDescent="0.25">
      <c r="A1295" s="16">
        <v>42605</v>
      </c>
      <c r="B1295" s="16"/>
      <c r="C1295" s="17">
        <v>2185.25</v>
      </c>
      <c r="D1295" s="19">
        <f t="shared" si="386"/>
        <v>1.7190006876002251E-3</v>
      </c>
      <c r="F1295" s="67">
        <v>1248.58</v>
      </c>
      <c r="G1295" s="19">
        <f t="shared" si="387"/>
        <v>7.1305273686417259E-3</v>
      </c>
      <c r="I1295" s="30">
        <v>73.519852</v>
      </c>
      <c r="J1295" s="48">
        <f t="shared" si="388"/>
        <v>5.0249297127047399E-3</v>
      </c>
      <c r="L1295" s="30">
        <v>26.297998</v>
      </c>
      <c r="M1295" s="19">
        <f t="shared" si="389"/>
        <v>1.1426645121254575E-2</v>
      </c>
      <c r="O1295" s="30">
        <v>49.75</v>
      </c>
      <c r="P1295" s="19">
        <f t="shared" si="390"/>
        <v>5.050505050504972E-3</v>
      </c>
      <c r="R1295" s="20">
        <f t="shared" si="380"/>
        <v>5.748995232938645E-5</v>
      </c>
      <c r="S1295" s="20">
        <f t="shared" si="381"/>
        <v>1.101297604324424E-4</v>
      </c>
      <c r="U1295" s="20">
        <f t="shared" si="391"/>
        <v>7.9567099320364493E-5</v>
      </c>
      <c r="V1295" s="20">
        <f t="shared" si="392"/>
        <v>1.1103246612920577E-4</v>
      </c>
      <c r="X1295" s="20">
        <f t="shared" si="382"/>
        <v>6.6668379915396769E-5</v>
      </c>
      <c r="Y1295" s="20">
        <f t="shared" si="383"/>
        <v>8.3180449981670428E-5</v>
      </c>
      <c r="AA1295" s="20">
        <f t="shared" si="393"/>
        <v>3.5177416989785528E-5</v>
      </c>
      <c r="AB1295" s="50">
        <f t="shared" si="394"/>
        <v>6.4397540332741739E-5</v>
      </c>
      <c r="AD1295" s="51">
        <f t="shared" si="395"/>
        <v>1.3840174864729038</v>
      </c>
      <c r="AE1295" s="21">
        <f t="shared" si="396"/>
        <v>1.0081967462130013</v>
      </c>
      <c r="AG1295" s="21">
        <f t="shared" si="384"/>
        <v>1.1596527256349576</v>
      </c>
      <c r="AH1295" s="21">
        <f t="shared" si="385"/>
        <v>0.75529493258723956</v>
      </c>
      <c r="AJ1295" s="21">
        <f t="shared" si="397"/>
        <v>0.61188808764769687</v>
      </c>
      <c r="AK1295" s="21">
        <f t="shared" si="398"/>
        <v>0.58474239914691839</v>
      </c>
    </row>
    <row r="1296" spans="1:37" ht="17" thickBot="1" x14ac:dyDescent="0.25">
      <c r="A1296" s="16">
        <v>42604</v>
      </c>
      <c r="B1296" s="16"/>
      <c r="C1296" s="17">
        <v>2181.5</v>
      </c>
      <c r="D1296" s="19">
        <f t="shared" si="386"/>
        <v>-1.1458691417443045E-4</v>
      </c>
      <c r="F1296" s="67">
        <v>1239.74</v>
      </c>
      <c r="G1296" s="19">
        <f t="shared" si="387"/>
        <v>2.4014165932226827E-3</v>
      </c>
      <c r="I1296" s="30">
        <v>73.152266999999995</v>
      </c>
      <c r="J1296" s="48">
        <f t="shared" si="388"/>
        <v>-2.9820475682628134E-3</v>
      </c>
      <c r="L1296" s="30">
        <v>26.000895</v>
      </c>
      <c r="M1296" s="19">
        <f t="shared" si="389"/>
        <v>3.6041658946899258E-3</v>
      </c>
      <c r="O1296" s="30">
        <v>49.5</v>
      </c>
      <c r="P1296" s="19">
        <f t="shared" si="390"/>
        <v>-6.4231232436772201E-3</v>
      </c>
      <c r="R1296" s="20">
        <f t="shared" si="380"/>
        <v>5.749500700827397E-5</v>
      </c>
      <c r="S1296" s="20">
        <f t="shared" si="381"/>
        <v>1.0973465186275995E-4</v>
      </c>
      <c r="U1296" s="20">
        <f t="shared" si="391"/>
        <v>7.9508447106565162E-5</v>
      </c>
      <c r="V1296" s="20">
        <f t="shared" si="392"/>
        <v>1.1076808449351136E-4</v>
      </c>
      <c r="X1296" s="20">
        <f t="shared" si="382"/>
        <v>6.6738210262845109E-5</v>
      </c>
      <c r="Y1296" s="20">
        <f t="shared" si="383"/>
        <v>8.2356345910463951E-5</v>
      </c>
      <c r="AA1296" s="20">
        <f t="shared" si="393"/>
        <v>3.4913538857093233E-5</v>
      </c>
      <c r="AB1296" s="50">
        <f t="shared" si="394"/>
        <v>6.4241821531324018E-5</v>
      </c>
      <c r="AD1296" s="51">
        <f t="shared" si="395"/>
        <v>1.3828756833636577</v>
      </c>
      <c r="AE1296" s="21">
        <f t="shared" si="396"/>
        <v>1.0094175596605881</v>
      </c>
      <c r="AG1296" s="21">
        <f t="shared" si="384"/>
        <v>1.1607653209476254</v>
      </c>
      <c r="AH1296" s="21">
        <f t="shared" si="385"/>
        <v>0.75050446246882174</v>
      </c>
      <c r="AJ1296" s="21">
        <f t="shared" si="397"/>
        <v>0.607244709998364</v>
      </c>
      <c r="AK1296" s="21">
        <f t="shared" si="398"/>
        <v>0.58542876330138893</v>
      </c>
    </row>
    <row r="1297" spans="1:37" ht="17" thickBot="1" x14ac:dyDescent="0.25">
      <c r="A1297" s="16">
        <v>42601</v>
      </c>
      <c r="B1297" s="16"/>
      <c r="C1297" s="17">
        <v>2181.75</v>
      </c>
      <c r="D1297" s="19">
        <f t="shared" si="386"/>
        <v>-8.0146553698190459E-4</v>
      </c>
      <c r="F1297" s="67">
        <v>1236.77</v>
      </c>
      <c r="G1297" s="19">
        <f t="shared" si="387"/>
        <v>-6.4680438209951951E-5</v>
      </c>
      <c r="I1297" s="30">
        <v>73.371063000000007</v>
      </c>
      <c r="J1297" s="48">
        <f t="shared" si="388"/>
        <v>5.5169698025030467E-3</v>
      </c>
      <c r="L1297" s="30">
        <v>25.907520000000002</v>
      </c>
      <c r="M1297" s="19">
        <f t="shared" si="389"/>
        <v>1.3123820127758368E-3</v>
      </c>
      <c r="O1297" s="30">
        <v>49.82</v>
      </c>
      <c r="P1297" s="19">
        <f t="shared" si="390"/>
        <v>8.0355566097956022E-4</v>
      </c>
      <c r="R1297" s="20">
        <f t="shared" si="380"/>
        <v>5.7490887714194911E-5</v>
      </c>
      <c r="S1297" s="20">
        <f t="shared" si="381"/>
        <v>1.0977262510857086E-4</v>
      </c>
      <c r="U1297" s="20">
        <f t="shared" si="391"/>
        <v>7.9485442768212667E-5</v>
      </c>
      <c r="V1297" s="20">
        <f t="shared" si="392"/>
        <v>1.1087595673202142E-4</v>
      </c>
      <c r="X1297" s="20">
        <f t="shared" si="382"/>
        <v>6.6759189852197618E-5</v>
      </c>
      <c r="Y1297" s="20">
        <f t="shared" si="383"/>
        <v>8.2327232562331249E-5</v>
      </c>
      <c r="AA1297" s="20">
        <f t="shared" si="393"/>
        <v>3.4672875144632729E-5</v>
      </c>
      <c r="AB1297" s="50">
        <f t="shared" si="394"/>
        <v>6.3112933052259412E-5</v>
      </c>
      <c r="AD1297" s="51">
        <f t="shared" si="395"/>
        <v>1.3825746292762</v>
      </c>
      <c r="AE1297" s="21">
        <f t="shared" si="396"/>
        <v>1.0100510634810755</v>
      </c>
      <c r="AG1297" s="21">
        <f t="shared" si="384"/>
        <v>1.1612134114901533</v>
      </c>
      <c r="AH1297" s="21">
        <f t="shared" si="385"/>
        <v>0.74997962817146191</v>
      </c>
      <c r="AJ1297" s="21">
        <f t="shared" si="397"/>
        <v>0.6031021005798759</v>
      </c>
      <c r="AK1297" s="21">
        <f t="shared" si="398"/>
        <v>0.5749423682802286</v>
      </c>
    </row>
    <row r="1298" spans="1:37" ht="17" thickBot="1" x14ac:dyDescent="0.25">
      <c r="A1298" s="16">
        <v>42600</v>
      </c>
      <c r="B1298" s="16"/>
      <c r="C1298" s="17">
        <v>2183.5</v>
      </c>
      <c r="D1298" s="19">
        <f t="shared" si="386"/>
        <v>1.7203807776120517E-3</v>
      </c>
      <c r="F1298" s="67">
        <v>1236.8499999999999</v>
      </c>
      <c r="G1298" s="19">
        <f t="shared" si="387"/>
        <v>7.4693731265476071E-3</v>
      </c>
      <c r="I1298" s="30">
        <v>72.968497999999997</v>
      </c>
      <c r="J1298" s="48">
        <f t="shared" si="388"/>
        <v>-1.2202508041976978E-2</v>
      </c>
      <c r="L1298" s="30">
        <v>25.873563999999998</v>
      </c>
      <c r="M1298" s="19">
        <f t="shared" si="389"/>
        <v>-7.8123915483550022E-3</v>
      </c>
      <c r="O1298" s="30">
        <v>49.779998999999997</v>
      </c>
      <c r="P1298" s="19">
        <f t="shared" si="390"/>
        <v>2.3227069959832702E-2</v>
      </c>
      <c r="R1298" s="20">
        <f t="shared" si="380"/>
        <v>5.8420704909403817E-5</v>
      </c>
      <c r="S1298" s="20">
        <f t="shared" si="381"/>
        <v>1.1458065034993736E-4</v>
      </c>
      <c r="U1298" s="20">
        <f t="shared" si="391"/>
        <v>8.3509965020119278E-5</v>
      </c>
      <c r="V1298" s="20">
        <f t="shared" si="392"/>
        <v>1.1983470422648198E-4</v>
      </c>
      <c r="X1298" s="20">
        <f t="shared" si="382"/>
        <v>6.8829676096832234E-5</v>
      </c>
      <c r="Y1298" s="20">
        <f t="shared" si="383"/>
        <v>8.6982051596465885E-5</v>
      </c>
      <c r="AA1298" s="20">
        <f t="shared" si="393"/>
        <v>3.4973619622494032E-5</v>
      </c>
      <c r="AB1298" s="50">
        <f t="shared" si="394"/>
        <v>6.3798429404408977E-5</v>
      </c>
      <c r="AD1298" s="51">
        <f t="shared" si="395"/>
        <v>1.4294583598336026</v>
      </c>
      <c r="AE1298" s="21">
        <f t="shared" si="396"/>
        <v>1.0458546347965243</v>
      </c>
      <c r="AG1298" s="21">
        <f t="shared" si="384"/>
        <v>1.1781726393676724</v>
      </c>
      <c r="AH1298" s="21">
        <f t="shared" si="385"/>
        <v>0.7591338618764738</v>
      </c>
      <c r="AJ1298" s="21">
        <f t="shared" si="397"/>
        <v>0.59865110625983609</v>
      </c>
      <c r="AK1298" s="21">
        <f t="shared" si="398"/>
        <v>0.5567993305114266</v>
      </c>
    </row>
    <row r="1299" spans="1:37" ht="17" thickBot="1" x14ac:dyDescent="0.25">
      <c r="A1299" s="16">
        <v>42599</v>
      </c>
      <c r="B1299" s="16"/>
      <c r="C1299" s="17">
        <v>2179.75</v>
      </c>
      <c r="D1299" s="19">
        <f t="shared" si="386"/>
        <v>1.3782014471115378E-3</v>
      </c>
      <c r="F1299" s="67">
        <v>1227.68</v>
      </c>
      <c r="G1299" s="19">
        <f t="shared" si="387"/>
        <v>-2.8023035747646308E-3</v>
      </c>
      <c r="I1299" s="30">
        <v>73.869895999999997</v>
      </c>
      <c r="J1299" s="48">
        <f t="shared" si="388"/>
        <v>1.423794280393853E-3</v>
      </c>
      <c r="L1299" s="30">
        <v>26.077290000000001</v>
      </c>
      <c r="M1299" s="19">
        <f t="shared" si="389"/>
        <v>-1.2853655525756791E-2</v>
      </c>
      <c r="O1299" s="30">
        <v>48.650002000000001</v>
      </c>
      <c r="P1299" s="19">
        <f t="shared" si="390"/>
        <v>-1.3784714624580752E-2</v>
      </c>
      <c r="R1299" s="20">
        <f t="shared" si="380"/>
        <v>5.9466647280803707E-5</v>
      </c>
      <c r="S1299" s="20">
        <f t="shared" si="381"/>
        <v>1.1508010659680724E-4</v>
      </c>
      <c r="U1299" s="20">
        <f t="shared" si="391"/>
        <v>8.5615121025750659E-5</v>
      </c>
      <c r="V1299" s="20">
        <f t="shared" si="392"/>
        <v>1.2260388375593821E-4</v>
      </c>
      <c r="X1299" s="20">
        <f t="shared" si="382"/>
        <v>6.8866127463712302E-5</v>
      </c>
      <c r="Y1299" s="20">
        <f t="shared" si="383"/>
        <v>8.7546699289893683E-5</v>
      </c>
      <c r="AA1299" s="20">
        <f t="shared" si="393"/>
        <v>3.6646029778950337E-5</v>
      </c>
      <c r="AB1299" s="50">
        <f t="shared" si="394"/>
        <v>6.4079997222202067E-5</v>
      </c>
      <c r="AD1299" s="51">
        <f t="shared" si="395"/>
        <v>1.4397166300880038</v>
      </c>
      <c r="AE1299" s="21">
        <f t="shared" si="396"/>
        <v>1.0653786078378529</v>
      </c>
      <c r="AG1299" s="21">
        <f t="shared" si="384"/>
        <v>1.1580630590879608</v>
      </c>
      <c r="AH1299" s="21">
        <f t="shared" si="385"/>
        <v>0.76074572642360205</v>
      </c>
      <c r="AJ1299" s="21">
        <f t="shared" si="397"/>
        <v>0.61624509627903568</v>
      </c>
      <c r="AK1299" s="21">
        <f t="shared" si="398"/>
        <v>0.55682949136214899</v>
      </c>
    </row>
    <row r="1300" spans="1:37" ht="17" thickBot="1" x14ac:dyDescent="0.25">
      <c r="A1300" s="16">
        <v>42598</v>
      </c>
      <c r="B1300" s="16"/>
      <c r="C1300" s="17">
        <v>2176.75</v>
      </c>
      <c r="D1300" s="19">
        <f t="shared" si="386"/>
        <v>-4.2314730100639908E-3</v>
      </c>
      <c r="F1300" s="67">
        <v>1231.1300000000001</v>
      </c>
      <c r="G1300" s="19">
        <f t="shared" si="387"/>
        <v>-8.6402654083389541E-3</v>
      </c>
      <c r="I1300" s="30">
        <v>73.764870000000002</v>
      </c>
      <c r="J1300" s="48">
        <f t="shared" si="388"/>
        <v>1.6638254117449236E-3</v>
      </c>
      <c r="L1300" s="30">
        <v>26.416843</v>
      </c>
      <c r="M1300" s="19">
        <f t="shared" si="389"/>
        <v>-2.2441236883201654E-3</v>
      </c>
      <c r="O1300" s="30">
        <v>49.330002</v>
      </c>
      <c r="P1300" s="19">
        <f t="shared" si="390"/>
        <v>-5.4434679614301373E-3</v>
      </c>
      <c r="R1300" s="20">
        <f t="shared" si="380"/>
        <v>5.9627679333426233E-5</v>
      </c>
      <c r="S1300" s="20">
        <f t="shared" si="381"/>
        <v>1.1507131131677209E-4</v>
      </c>
      <c r="U1300" s="20">
        <f t="shared" si="391"/>
        <v>8.5530347707938345E-5</v>
      </c>
      <c r="V1300" s="20">
        <f t="shared" si="392"/>
        <v>1.2249834661880421E-4</v>
      </c>
      <c r="X1300" s="20">
        <f t="shared" si="382"/>
        <v>6.9129759896943582E-5</v>
      </c>
      <c r="Y1300" s="20">
        <f t="shared" si="383"/>
        <v>8.7067725305177475E-5</v>
      </c>
      <c r="AA1300" s="20">
        <f t="shared" si="393"/>
        <v>3.7411535358627714E-5</v>
      </c>
      <c r="AB1300" s="50">
        <f t="shared" si="394"/>
        <v>6.4093298953485202E-5</v>
      </c>
      <c r="AD1300" s="51">
        <f t="shared" si="395"/>
        <v>1.4344067832938709</v>
      </c>
      <c r="AE1300" s="21">
        <f t="shared" si="396"/>
        <v>1.064542892724901</v>
      </c>
      <c r="AG1300" s="21">
        <f t="shared" si="384"/>
        <v>1.1593568736824988</v>
      </c>
      <c r="AH1300" s="21">
        <f t="shared" si="385"/>
        <v>0.7566414626621798</v>
      </c>
      <c r="AJ1300" s="21">
        <f t="shared" si="397"/>
        <v>0.62741893994280373</v>
      </c>
      <c r="AK1300" s="21">
        <f t="shared" si="398"/>
        <v>0.55698764722552829</v>
      </c>
    </row>
    <row r="1301" spans="1:37" ht="17" thickBot="1" x14ac:dyDescent="0.25">
      <c r="A1301" s="16">
        <v>42597</v>
      </c>
      <c r="B1301" s="16"/>
      <c r="C1301" s="17">
        <v>2186</v>
      </c>
      <c r="D1301" s="19">
        <f t="shared" si="386"/>
        <v>2.6373122348355427E-3</v>
      </c>
      <c r="F1301" s="67">
        <v>1241.8599999999999</v>
      </c>
      <c r="G1301" s="19">
        <f t="shared" si="387"/>
        <v>9.7900505765071699E-3</v>
      </c>
      <c r="I1301" s="30">
        <v>73.642341999999999</v>
      </c>
      <c r="J1301" s="48">
        <f t="shared" si="388"/>
        <v>1.3855413534189509E-2</v>
      </c>
      <c r="L1301" s="30">
        <v>26.476258999999999</v>
      </c>
      <c r="M1301" s="19">
        <f t="shared" si="389"/>
        <v>1.0365764398563515E-2</v>
      </c>
      <c r="O1301" s="30">
        <v>49.599997999999999</v>
      </c>
      <c r="P1301" s="19">
        <f t="shared" si="390"/>
        <v>1.6601700828003718E-2</v>
      </c>
      <c r="R1301" s="20">
        <f t="shared" si="380"/>
        <v>5.939155411939608E-5</v>
      </c>
      <c r="S1301" s="20">
        <f t="shared" si="381"/>
        <v>1.140206270851993E-4</v>
      </c>
      <c r="U1301" s="20">
        <f t="shared" si="391"/>
        <v>8.5541252220625014E-5</v>
      </c>
      <c r="V1301" s="20">
        <f t="shared" si="392"/>
        <v>1.225099161825163E-4</v>
      </c>
      <c r="X1301" s="20">
        <f t="shared" si="382"/>
        <v>6.8961531327453923E-5</v>
      </c>
      <c r="Y1301" s="20">
        <f t="shared" si="383"/>
        <v>8.6704201038147028E-5</v>
      </c>
      <c r="AA1301" s="20">
        <f t="shared" si="393"/>
        <v>3.7263936197532833E-5</v>
      </c>
      <c r="AB1301" s="50">
        <f t="shared" si="394"/>
        <v>6.3647537863036548E-5</v>
      </c>
      <c r="AD1301" s="51">
        <f t="shared" si="395"/>
        <v>1.4402932115340785</v>
      </c>
      <c r="AE1301" s="21">
        <f t="shared" si="396"/>
        <v>1.0744539765684114</v>
      </c>
      <c r="AG1301" s="21">
        <f t="shared" si="384"/>
        <v>1.161133638443256</v>
      </c>
      <c r="AH1301" s="21">
        <f t="shared" si="385"/>
        <v>0.76042557609650141</v>
      </c>
      <c r="AJ1301" s="21">
        <f t="shared" si="397"/>
        <v>0.62742820507138719</v>
      </c>
      <c r="AK1301" s="21">
        <f t="shared" si="398"/>
        <v>0.5582107333568459</v>
      </c>
    </row>
    <row r="1302" spans="1:37" ht="17" thickBot="1" x14ac:dyDescent="0.25">
      <c r="A1302" s="16">
        <v>42594</v>
      </c>
      <c r="B1302" s="16"/>
      <c r="C1302" s="17">
        <v>2180.25</v>
      </c>
      <c r="D1302" s="19">
        <f t="shared" si="386"/>
        <v>-6.8752148504636068E-4</v>
      </c>
      <c r="F1302" s="67">
        <v>1229.82</v>
      </c>
      <c r="G1302" s="19">
        <f t="shared" si="387"/>
        <v>5.6951314761777283E-4</v>
      </c>
      <c r="I1302" s="30">
        <v>72.635941000000003</v>
      </c>
      <c r="J1302" s="48">
        <f t="shared" si="388"/>
        <v>-2.8833026306545051E-3</v>
      </c>
      <c r="L1302" s="30">
        <v>26.204628</v>
      </c>
      <c r="M1302" s="19">
        <f t="shared" si="389"/>
        <v>-2.5846384891780039E-3</v>
      </c>
      <c r="O1302" s="30">
        <v>48.790000999999997</v>
      </c>
      <c r="P1302" s="19">
        <f t="shared" si="390"/>
        <v>-3.064936719757716E-3</v>
      </c>
      <c r="R1302" s="20">
        <f t="shared" si="380"/>
        <v>6.1249577585259496E-5</v>
      </c>
      <c r="S1302" s="20">
        <f t="shared" si="381"/>
        <v>1.1602106378176796E-4</v>
      </c>
      <c r="U1302" s="20">
        <f t="shared" si="391"/>
        <v>8.7529565759760785E-5</v>
      </c>
      <c r="V1302" s="20">
        <f t="shared" si="392"/>
        <v>1.2408853885204397E-4</v>
      </c>
      <c r="X1302" s="20">
        <f t="shared" si="382"/>
        <v>7.103586994685964E-5</v>
      </c>
      <c r="Y1302" s="20">
        <f t="shared" si="383"/>
        <v>8.8611298426926612E-5</v>
      </c>
      <c r="AA1302" s="20">
        <f t="shared" si="393"/>
        <v>3.8810453056812596E-5</v>
      </c>
      <c r="AB1302" s="50">
        <f t="shared" si="394"/>
        <v>6.4474437839788629E-5</v>
      </c>
      <c r="AD1302" s="51">
        <f t="shared" si="395"/>
        <v>1.4290639904890692</v>
      </c>
      <c r="AE1302" s="21">
        <f t="shared" si="396"/>
        <v>1.0695345724932386</v>
      </c>
      <c r="AG1302" s="21">
        <f t="shared" si="384"/>
        <v>1.1597773037369541</v>
      </c>
      <c r="AH1302" s="21">
        <f t="shared" si="385"/>
        <v>0.76375181832155692</v>
      </c>
      <c r="AJ1302" s="21">
        <f t="shared" si="397"/>
        <v>0.63364441987846187</v>
      </c>
      <c r="AK1302" s="21">
        <f t="shared" si="398"/>
        <v>0.55571321049997491</v>
      </c>
    </row>
    <row r="1303" spans="1:37" ht="17" thickBot="1" x14ac:dyDescent="0.25">
      <c r="A1303" s="16">
        <v>42593</v>
      </c>
      <c r="B1303" s="16"/>
      <c r="C1303" s="17">
        <v>2181.75</v>
      </c>
      <c r="D1303" s="19">
        <f t="shared" si="386"/>
        <v>4.1422160856057211E-3</v>
      </c>
      <c r="F1303" s="67">
        <v>1229.1199999999999</v>
      </c>
      <c r="G1303" s="19">
        <f t="shared" si="387"/>
        <v>4.782263931920161E-3</v>
      </c>
      <c r="I1303" s="30">
        <v>72.845978000000002</v>
      </c>
      <c r="J1303" s="48">
        <f t="shared" si="388"/>
        <v>7.1383158329529905E-3</v>
      </c>
      <c r="L1303" s="30">
        <v>26.272532999999999</v>
      </c>
      <c r="M1303" s="19">
        <f t="shared" si="389"/>
        <v>3.2416052105184168E-3</v>
      </c>
      <c r="O1303" s="30">
        <v>48.939999</v>
      </c>
      <c r="P1303" s="19">
        <f t="shared" si="390"/>
        <v>1.8734345988044465E-2</v>
      </c>
      <c r="R1303" s="20">
        <f t="shared" si="380"/>
        <v>6.2311544729332666E-5</v>
      </c>
      <c r="S1303" s="20">
        <f t="shared" si="381"/>
        <v>1.172672433519325E-4</v>
      </c>
      <c r="U1303" s="20">
        <f t="shared" si="391"/>
        <v>8.7273797664139807E-5</v>
      </c>
      <c r="V1303" s="20">
        <f t="shared" si="392"/>
        <v>1.2385289425118567E-4</v>
      </c>
      <c r="X1303" s="20">
        <f t="shared" si="382"/>
        <v>7.2489337761106319E-5</v>
      </c>
      <c r="Y1303" s="20">
        <f t="shared" si="383"/>
        <v>9.0208453279303009E-5</v>
      </c>
      <c r="AA1303" s="20">
        <f t="shared" si="393"/>
        <v>4.0816532015061288E-5</v>
      </c>
      <c r="AB1303" s="50">
        <f t="shared" si="394"/>
        <v>6.6668009093923849E-5</v>
      </c>
      <c r="AD1303" s="51">
        <f t="shared" si="395"/>
        <v>1.4006039818662426</v>
      </c>
      <c r="AE1303" s="21">
        <f t="shared" si="396"/>
        <v>1.056159339223903</v>
      </c>
      <c r="AG1303" s="21">
        <f t="shared" si="384"/>
        <v>1.1633371965978969</v>
      </c>
      <c r="AH1303" s="21">
        <f t="shared" si="385"/>
        <v>0.76925534105527704</v>
      </c>
      <c r="AJ1303" s="21">
        <f t="shared" si="397"/>
        <v>0.65503964301252882</v>
      </c>
      <c r="AK1303" s="21">
        <f t="shared" si="398"/>
        <v>0.56851348414361091</v>
      </c>
    </row>
    <row r="1304" spans="1:37" ht="17" thickBot="1" x14ac:dyDescent="0.25">
      <c r="A1304" s="16">
        <v>42592</v>
      </c>
      <c r="B1304" s="16"/>
      <c r="C1304" s="17">
        <v>2172.75</v>
      </c>
      <c r="D1304" s="19">
        <f t="shared" si="386"/>
        <v>-2.1814006888634108E-3</v>
      </c>
      <c r="F1304" s="67">
        <v>1223.27</v>
      </c>
      <c r="G1304" s="19">
        <f t="shared" si="387"/>
        <v>-6.8764511991167288E-3</v>
      </c>
      <c r="I1304" s="30">
        <v>72.329666000000003</v>
      </c>
      <c r="J1304" s="48">
        <f t="shared" si="388"/>
        <v>-2.1731287969639634E-3</v>
      </c>
      <c r="L1304" s="30">
        <v>26.187643000000001</v>
      </c>
      <c r="M1304" s="19">
        <f t="shared" si="389"/>
        <v>-2.9089579654982822E-3</v>
      </c>
      <c r="O1304" s="30">
        <v>48.040000999999997</v>
      </c>
      <c r="P1304" s="19">
        <f t="shared" si="390"/>
        <v>-4.1614647490340051E-4</v>
      </c>
      <c r="R1304" s="20">
        <f t="shared" si="380"/>
        <v>6.3263622109992462E-5</v>
      </c>
      <c r="S1304" s="20">
        <f t="shared" si="381"/>
        <v>1.1893641315338713E-4</v>
      </c>
      <c r="U1304" s="20">
        <f t="shared" si="391"/>
        <v>8.7899008224263318E-5</v>
      </c>
      <c r="V1304" s="20">
        <f t="shared" si="392"/>
        <v>1.2471770643907479E-4</v>
      </c>
      <c r="X1304" s="20">
        <f t="shared" si="382"/>
        <v>7.4732160860784479E-5</v>
      </c>
      <c r="Y1304" s="20">
        <f t="shared" si="383"/>
        <v>9.3125087197983684E-5</v>
      </c>
      <c r="AA1304" s="20">
        <f t="shared" si="393"/>
        <v>4.1177295046797109E-5</v>
      </c>
      <c r="AB1304" s="50">
        <f t="shared" si="394"/>
        <v>6.7308969264209353E-5</v>
      </c>
      <c r="AD1304" s="51">
        <f t="shared" si="395"/>
        <v>1.3894084039551018</v>
      </c>
      <c r="AE1304" s="21">
        <f t="shared" si="396"/>
        <v>1.0486082700193067</v>
      </c>
      <c r="AG1304" s="21">
        <f t="shared" si="384"/>
        <v>1.1812817282395307</v>
      </c>
      <c r="AH1304" s="21">
        <f t="shared" si="385"/>
        <v>0.78298213918629189</v>
      </c>
      <c r="AJ1304" s="21">
        <f t="shared" si="397"/>
        <v>0.65088424711447523</v>
      </c>
      <c r="AK1304" s="21">
        <f t="shared" si="398"/>
        <v>0.56592398811795253</v>
      </c>
    </row>
    <row r="1305" spans="1:37" ht="17" thickBot="1" x14ac:dyDescent="0.25">
      <c r="A1305" s="16">
        <v>42591</v>
      </c>
      <c r="B1305" s="16"/>
      <c r="C1305" s="17">
        <v>2177.5</v>
      </c>
      <c r="D1305" s="19">
        <f t="shared" si="386"/>
        <v>9.1932888991030914E-4</v>
      </c>
      <c r="F1305" s="67">
        <v>1231.74</v>
      </c>
      <c r="G1305" s="19">
        <f t="shared" si="387"/>
        <v>1.0728044082508603E-3</v>
      </c>
      <c r="I1305" s="30">
        <v>72.487189999999998</v>
      </c>
      <c r="J1305" s="48">
        <f t="shared" si="388"/>
        <v>-7.3104171506599425E-3</v>
      </c>
      <c r="L1305" s="30">
        <v>26.264043999999998</v>
      </c>
      <c r="M1305" s="19">
        <f t="shared" si="389"/>
        <v>-2.2572258922477495E-3</v>
      </c>
      <c r="O1305" s="30">
        <v>48.060001</v>
      </c>
      <c r="P1305" s="19">
        <f t="shared" si="390"/>
        <v>1.1576573840310411E-2</v>
      </c>
      <c r="R1305" s="20">
        <f t="shared" si="380"/>
        <v>6.3378880522954546E-5</v>
      </c>
      <c r="S1305" s="20">
        <f t="shared" si="381"/>
        <v>1.1919003667660479E-4</v>
      </c>
      <c r="U1305" s="20">
        <f t="shared" si="391"/>
        <v>8.8511090573896697E-5</v>
      </c>
      <c r="V1305" s="20">
        <f t="shared" si="392"/>
        <v>1.2598574186820032E-4</v>
      </c>
      <c r="X1305" s="20">
        <f t="shared" si="382"/>
        <v>7.5142799303529309E-5</v>
      </c>
      <c r="Y1305" s="20">
        <f t="shared" si="383"/>
        <v>9.3939197115970054E-5</v>
      </c>
      <c r="AA1305" s="20">
        <f t="shared" si="393"/>
        <v>4.2177389847391673E-5</v>
      </c>
      <c r="AB1305" s="50">
        <f t="shared" si="394"/>
        <v>6.9470471104506694E-5</v>
      </c>
      <c r="AD1305" s="51">
        <f t="shared" si="395"/>
        <v>1.3965391916608525</v>
      </c>
      <c r="AE1305" s="21">
        <f t="shared" si="396"/>
        <v>1.0570157152483655</v>
      </c>
      <c r="AG1305" s="21">
        <f t="shared" si="384"/>
        <v>1.1856125997099951</v>
      </c>
      <c r="AH1305" s="21">
        <f t="shared" si="385"/>
        <v>0.78814638987697283</v>
      </c>
      <c r="AJ1305" s="21">
        <f t="shared" si="397"/>
        <v>0.6654801962321798</v>
      </c>
      <c r="AK1305" s="21">
        <f t="shared" si="398"/>
        <v>0.58285468350848069</v>
      </c>
    </row>
    <row r="1306" spans="1:37" ht="17" thickBot="1" x14ac:dyDescent="0.25">
      <c r="A1306" s="16">
        <v>42590</v>
      </c>
      <c r="B1306" s="16"/>
      <c r="C1306" s="17">
        <v>2175.5</v>
      </c>
      <c r="D1306" s="19">
        <f t="shared" si="386"/>
        <v>-5.7425060296312225E-4</v>
      </c>
      <c r="F1306" s="67">
        <v>1230.42</v>
      </c>
      <c r="G1306" s="19">
        <f t="shared" si="387"/>
        <v>-7.1469178916583331E-4</v>
      </c>
      <c r="I1306" s="30">
        <v>73.021004000000005</v>
      </c>
      <c r="J1306" s="48">
        <f t="shared" si="388"/>
        <v>1.0658746119425633E-2</v>
      </c>
      <c r="L1306" s="30">
        <v>26.323461999999999</v>
      </c>
      <c r="M1306" s="19">
        <f t="shared" si="389"/>
        <v>-9.6671842587636725E-4</v>
      </c>
      <c r="O1306" s="30">
        <v>47.509998000000003</v>
      </c>
      <c r="P1306" s="19">
        <f t="shared" si="390"/>
        <v>-2.8624044162747775E-2</v>
      </c>
      <c r="R1306" s="20">
        <f t="shared" si="380"/>
        <v>6.3772921196812433E-5</v>
      </c>
      <c r="S1306" s="20">
        <f t="shared" si="381"/>
        <v>1.1924069112643411E-4</v>
      </c>
      <c r="U1306" s="20">
        <f t="shared" si="391"/>
        <v>8.8669369801825732E-5</v>
      </c>
      <c r="V1306" s="20">
        <f t="shared" si="392"/>
        <v>1.2602588230801957E-4</v>
      </c>
      <c r="X1306" s="20">
        <f t="shared" si="382"/>
        <v>7.5585241441118565E-5</v>
      </c>
      <c r="Y1306" s="20">
        <f t="shared" si="383"/>
        <v>9.4091146447831513E-5</v>
      </c>
      <c r="AA1306" s="20">
        <f t="shared" si="393"/>
        <v>4.324190196513412E-5</v>
      </c>
      <c r="AB1306" s="50">
        <f t="shared" si="394"/>
        <v>6.9872918737758706E-5</v>
      </c>
      <c r="AD1306" s="51">
        <f t="shared" si="395"/>
        <v>1.3903921623439401</v>
      </c>
      <c r="AE1306" s="21">
        <f t="shared" si="396"/>
        <v>1.0569033198104407</v>
      </c>
      <c r="AG1306" s="21">
        <f t="shared" si="384"/>
        <v>1.1852247007448757</v>
      </c>
      <c r="AH1306" s="21">
        <f t="shared" si="385"/>
        <v>0.7890858863612602</v>
      </c>
      <c r="AJ1306" s="21">
        <f t="shared" si="397"/>
        <v>0.67806054911117175</v>
      </c>
      <c r="AK1306" s="21">
        <f t="shared" si="398"/>
        <v>0.58598216831593652</v>
      </c>
    </row>
    <row r="1307" spans="1:37" ht="17" thickBot="1" x14ac:dyDescent="0.25">
      <c r="A1307" s="16">
        <v>42587</v>
      </c>
      <c r="B1307" s="16"/>
      <c r="C1307" s="17">
        <v>2176.75</v>
      </c>
      <c r="D1307" s="19">
        <f t="shared" si="386"/>
        <v>8.1046659719810066E-3</v>
      </c>
      <c r="F1307" s="67">
        <v>1231.3</v>
      </c>
      <c r="G1307" s="19">
        <f t="shared" si="387"/>
        <v>1.4450962298971692E-2</v>
      </c>
      <c r="I1307" s="30">
        <v>72.250900000000001</v>
      </c>
      <c r="J1307" s="48">
        <f t="shared" si="388"/>
        <v>9.6614382553534828E-3</v>
      </c>
      <c r="L1307" s="30">
        <v>26.348934</v>
      </c>
      <c r="M1307" s="19">
        <f t="shared" si="389"/>
        <v>7.7924440353274171E-3</v>
      </c>
      <c r="O1307" s="30">
        <v>48.91</v>
      </c>
      <c r="P1307" s="19">
        <f t="shared" si="390"/>
        <v>1.6628538419693584E-2</v>
      </c>
      <c r="R1307" s="20">
        <f t="shared" si="380"/>
        <v>6.3825646796588585E-5</v>
      </c>
      <c r="S1307" s="20">
        <f t="shared" si="381"/>
        <v>1.1924719286174291E-4</v>
      </c>
      <c r="U1307" s="20">
        <f t="shared" si="391"/>
        <v>8.8824026526954192E-5</v>
      </c>
      <c r="V1307" s="20">
        <f t="shared" si="392"/>
        <v>1.2620507092349757E-4</v>
      </c>
      <c r="X1307" s="20">
        <f t="shared" si="382"/>
        <v>7.557907701713631E-5</v>
      </c>
      <c r="Y1307" s="20">
        <f t="shared" si="383"/>
        <v>9.4024905253303829E-5</v>
      </c>
      <c r="AA1307" s="20">
        <f t="shared" si="393"/>
        <v>4.3017852350123863E-5</v>
      </c>
      <c r="AB1307" s="50">
        <f t="shared" si="394"/>
        <v>6.909512115843123E-5</v>
      </c>
      <c r="AD1307" s="51">
        <f t="shared" si="395"/>
        <v>1.3916666886280853</v>
      </c>
      <c r="AE1307" s="21">
        <f t="shared" si="396"/>
        <v>1.0583483593598864</v>
      </c>
      <c r="AG1307" s="21">
        <f t="shared" si="384"/>
        <v>1.1841490186226509</v>
      </c>
      <c r="AH1307" s="21">
        <f t="shared" si="385"/>
        <v>0.78848736810364839</v>
      </c>
      <c r="AJ1307" s="21">
        <f t="shared" si="397"/>
        <v>0.67399007310056935</v>
      </c>
      <c r="AK1307" s="21">
        <f t="shared" si="398"/>
        <v>0.5794276536013826</v>
      </c>
    </row>
    <row r="1308" spans="1:37" ht="17" thickBot="1" x14ac:dyDescent="0.25">
      <c r="A1308" s="16">
        <v>42586</v>
      </c>
      <c r="B1308" s="16"/>
      <c r="C1308" s="17">
        <v>2159.25</v>
      </c>
      <c r="D1308" s="19">
        <f t="shared" si="386"/>
        <v>1.0431154381085328E-3</v>
      </c>
      <c r="F1308" s="67">
        <v>1213.76</v>
      </c>
      <c r="G1308" s="19">
        <f t="shared" si="387"/>
        <v>8.4932342730859034E-4</v>
      </c>
      <c r="I1308" s="30">
        <v>71.559532000000004</v>
      </c>
      <c r="J1308" s="48">
        <f t="shared" si="388"/>
        <v>-3.1696376078638178E-3</v>
      </c>
      <c r="L1308" s="30">
        <v>26.145199000000002</v>
      </c>
      <c r="M1308" s="19">
        <f t="shared" si="389"/>
        <v>2.6041432986325663E-3</v>
      </c>
      <c r="O1308" s="30">
        <v>48.110000999999997</v>
      </c>
      <c r="P1308" s="19">
        <f t="shared" si="390"/>
        <v>2.0796258660960021E-4</v>
      </c>
      <c r="R1308" s="20">
        <f t="shared" si="380"/>
        <v>6.3311304552035342E-5</v>
      </c>
      <c r="S1308" s="20">
        <f t="shared" si="381"/>
        <v>1.1725477667698149E-4</v>
      </c>
      <c r="U1308" s="20">
        <f t="shared" si="391"/>
        <v>8.8309202851267628E-5</v>
      </c>
      <c r="V1308" s="20">
        <f t="shared" si="392"/>
        <v>1.2495498200431815E-4</v>
      </c>
      <c r="X1308" s="20">
        <f t="shared" si="382"/>
        <v>7.5440704428544355E-5</v>
      </c>
      <c r="Y1308" s="20">
        <f t="shared" si="383"/>
        <v>9.3070479277328059E-5</v>
      </c>
      <c r="AA1308" s="20">
        <f t="shared" si="393"/>
        <v>4.1331502257429299E-5</v>
      </c>
      <c r="AB1308" s="50">
        <f t="shared" si="394"/>
        <v>6.6761433627169592E-5</v>
      </c>
      <c r="AD1308" s="51">
        <f t="shared" si="395"/>
        <v>1.3948409920804365</v>
      </c>
      <c r="AE1308" s="21">
        <f t="shared" si="396"/>
        <v>1.0656707176079445</v>
      </c>
      <c r="AG1308" s="21">
        <f t="shared" si="384"/>
        <v>1.191583477268896</v>
      </c>
      <c r="AH1308" s="21">
        <f t="shared" si="385"/>
        <v>0.79374573825442207</v>
      </c>
      <c r="AJ1308" s="21">
        <f t="shared" si="397"/>
        <v>0.65282973633024854</v>
      </c>
      <c r="AK1308" s="21">
        <f t="shared" si="398"/>
        <v>0.56937069447573008</v>
      </c>
    </row>
    <row r="1309" spans="1:37" ht="17" thickBot="1" x14ac:dyDescent="0.25">
      <c r="A1309" s="16">
        <v>42585</v>
      </c>
      <c r="B1309" s="16"/>
      <c r="C1309" s="17">
        <v>2157</v>
      </c>
      <c r="D1309" s="19">
        <f t="shared" si="386"/>
        <v>1.9742190221809786E-3</v>
      </c>
      <c r="F1309" s="67">
        <v>1212.73</v>
      </c>
      <c r="G1309" s="19">
        <f t="shared" si="387"/>
        <v>8.6330935251799357E-3</v>
      </c>
      <c r="I1309" s="30">
        <v>71.787070999999997</v>
      </c>
      <c r="J1309" s="48">
        <f t="shared" si="388"/>
        <v>9.7243559460289397E-3</v>
      </c>
      <c r="L1309" s="30">
        <v>26.077290000000001</v>
      </c>
      <c r="M1309" s="19">
        <f t="shared" si="389"/>
        <v>3.2656072778787237E-3</v>
      </c>
      <c r="O1309" s="30">
        <v>48.099997999999999</v>
      </c>
      <c r="P1309" s="19">
        <f t="shared" si="390"/>
        <v>-1.8367387755102049E-2</v>
      </c>
      <c r="R1309" s="20">
        <f t="shared" si="380"/>
        <v>6.4208884196737372E-5</v>
      </c>
      <c r="S1309" s="20">
        <f t="shared" si="381"/>
        <v>1.245611383749943E-4</v>
      </c>
      <c r="U1309" s="20">
        <f t="shared" si="391"/>
        <v>8.9116106094407706E-5</v>
      </c>
      <c r="V1309" s="20">
        <f t="shared" si="392"/>
        <v>1.2718601646971087E-4</v>
      </c>
      <c r="X1309" s="20">
        <f t="shared" si="382"/>
        <v>7.6017105589541628E-5</v>
      </c>
      <c r="Y1309" s="20">
        <f t="shared" si="383"/>
        <v>9.4734049828835087E-5</v>
      </c>
      <c r="AA1309" s="20">
        <f t="shared" si="393"/>
        <v>4.3050409067701319E-5</v>
      </c>
      <c r="AB1309" s="50">
        <f t="shared" si="394"/>
        <v>7.1651156390968639E-5</v>
      </c>
      <c r="AD1309" s="51">
        <f t="shared" si="395"/>
        <v>1.3879092778088788</v>
      </c>
      <c r="AE1309" s="21">
        <f t="shared" si="396"/>
        <v>1.0210730098404714</v>
      </c>
      <c r="AG1309" s="21">
        <f t="shared" si="384"/>
        <v>1.1839032330265018</v>
      </c>
      <c r="AH1309" s="21">
        <f t="shared" si="385"/>
        <v>0.76054258225897031</v>
      </c>
      <c r="AJ1309" s="21">
        <f t="shared" si="397"/>
        <v>0.67047433709942628</v>
      </c>
      <c r="AK1309" s="21">
        <f t="shared" si="398"/>
        <v>0.57522881795814285</v>
      </c>
    </row>
    <row r="1310" spans="1:37" ht="17" thickBot="1" x14ac:dyDescent="0.25">
      <c r="A1310" s="16">
        <v>42584</v>
      </c>
      <c r="B1310" s="16"/>
      <c r="C1310" s="17">
        <v>2152.75</v>
      </c>
      <c r="D1310" s="19">
        <f t="shared" si="386"/>
        <v>-5.4285054285054812E-3</v>
      </c>
      <c r="F1310" s="67">
        <v>1202.3499999999999</v>
      </c>
      <c r="G1310" s="19">
        <f t="shared" si="387"/>
        <v>-1.3755823872957484E-2</v>
      </c>
      <c r="I1310" s="30">
        <v>71.095710999999994</v>
      </c>
      <c r="J1310" s="48">
        <f t="shared" si="388"/>
        <v>-8.6638386271740142E-3</v>
      </c>
      <c r="L1310" s="30">
        <v>25.992408999999999</v>
      </c>
      <c r="M1310" s="19">
        <f t="shared" si="389"/>
        <v>-3.5794212946893555E-3</v>
      </c>
      <c r="O1310" s="30">
        <v>49</v>
      </c>
      <c r="P1310" s="19">
        <f t="shared" si="390"/>
        <v>-3.2385446927042816E-2</v>
      </c>
      <c r="R1310" s="20">
        <f t="shared" si="380"/>
        <v>6.4200959187972703E-5</v>
      </c>
      <c r="S1310" s="20">
        <f t="shared" si="381"/>
        <v>1.2396250994237072E-4</v>
      </c>
      <c r="U1310" s="20">
        <f t="shared" si="391"/>
        <v>8.9005448305257885E-5</v>
      </c>
      <c r="V1310" s="20">
        <f t="shared" si="392"/>
        <v>1.2650160286141614E-4</v>
      </c>
      <c r="X1310" s="20">
        <f t="shared" si="382"/>
        <v>7.6026084970300442E-5</v>
      </c>
      <c r="Y1310" s="20">
        <f t="shared" si="383"/>
        <v>9.4600379121669736E-5</v>
      </c>
      <c r="AA1310" s="20">
        <f t="shared" si="393"/>
        <v>4.3186786818058579E-5</v>
      </c>
      <c r="AB1310" s="50">
        <f t="shared" si="394"/>
        <v>7.3144704945697929E-5</v>
      </c>
      <c r="AD1310" s="51">
        <f t="shared" si="395"/>
        <v>1.386356986422284</v>
      </c>
      <c r="AE1310" s="21">
        <f t="shared" si="396"/>
        <v>1.0204827485360359</v>
      </c>
      <c r="AG1310" s="21">
        <f t="shared" si="384"/>
        <v>1.1841892384770325</v>
      </c>
      <c r="AH1310" s="21">
        <f t="shared" si="385"/>
        <v>0.7631370094526867</v>
      </c>
      <c r="AJ1310" s="21">
        <f t="shared" si="397"/>
        <v>0.67268133318090861</v>
      </c>
      <c r="AK1310" s="21">
        <f t="shared" si="398"/>
        <v>0.59005504954443388</v>
      </c>
    </row>
    <row r="1311" spans="1:37" ht="17" thickBot="1" x14ac:dyDescent="0.25">
      <c r="A1311" s="16">
        <v>42583</v>
      </c>
      <c r="B1311" s="16"/>
      <c r="C1311" s="17">
        <v>2164.5</v>
      </c>
      <c r="D1311" s="19">
        <f t="shared" si="386"/>
        <v>-1.7295053614666545E-3</v>
      </c>
      <c r="F1311" s="67">
        <v>1219.1199999999999</v>
      </c>
      <c r="G1311" s="19">
        <f t="shared" si="387"/>
        <v>-6.7216420479709882E-4</v>
      </c>
      <c r="I1311" s="30">
        <v>71.717055999999999</v>
      </c>
      <c r="J1311" s="48">
        <f t="shared" si="388"/>
        <v>-9.7875172490028417E-3</v>
      </c>
      <c r="L1311" s="30">
        <v>26.085781000000001</v>
      </c>
      <c r="M1311" s="19">
        <f t="shared" si="389"/>
        <v>6.5508154997624413E-3</v>
      </c>
      <c r="O1311" s="30">
        <v>50.639999000000003</v>
      </c>
      <c r="P1311" s="19">
        <f t="shared" si="390"/>
        <v>1.4423097532976659E-2</v>
      </c>
      <c r="R1311" s="20">
        <f t="shared" si="380"/>
        <v>6.3783921195517852E-5</v>
      </c>
      <c r="S1311" s="20">
        <f t="shared" si="381"/>
        <v>1.2145181768498767E-4</v>
      </c>
      <c r="U1311" s="20">
        <f t="shared" si="391"/>
        <v>8.8127848187834087E-5</v>
      </c>
      <c r="V1311" s="20">
        <f t="shared" si="392"/>
        <v>1.2532244001850934E-4</v>
      </c>
      <c r="X1311" s="20">
        <f t="shared" si="382"/>
        <v>7.5659385108013596E-5</v>
      </c>
      <c r="Y1311" s="20">
        <f t="shared" si="383"/>
        <v>9.3858928025181111E-5</v>
      </c>
      <c r="AA1311" s="20">
        <f t="shared" si="393"/>
        <v>4.1044328294547785E-5</v>
      </c>
      <c r="AB1311" s="50">
        <f t="shared" si="394"/>
        <v>6.7023937375940403E-5</v>
      </c>
      <c r="AD1311" s="51">
        <f t="shared" si="395"/>
        <v>1.3816624399383415</v>
      </c>
      <c r="AE1311" s="21">
        <f t="shared" si="396"/>
        <v>1.0318696122240096</v>
      </c>
      <c r="AG1311" s="21">
        <f t="shared" si="384"/>
        <v>1.1861827195617796</v>
      </c>
      <c r="AH1311" s="21">
        <f t="shared" si="385"/>
        <v>0.77280793169045137</v>
      </c>
      <c r="AJ1311" s="21">
        <f t="shared" si="397"/>
        <v>0.64349020137432389</v>
      </c>
      <c r="AK1311" s="21">
        <f t="shared" si="398"/>
        <v>0.55185618999776442</v>
      </c>
    </row>
    <row r="1312" spans="1:37" ht="17" thickBot="1" x14ac:dyDescent="0.25">
      <c r="A1312" s="16">
        <v>42580</v>
      </c>
      <c r="B1312" s="16"/>
      <c r="C1312" s="17">
        <v>2168.25</v>
      </c>
      <c r="D1312" s="19">
        <f t="shared" si="386"/>
        <v>1.6168148746968924E-3</v>
      </c>
      <c r="F1312" s="67">
        <v>1219.94</v>
      </c>
      <c r="G1312" s="19">
        <f t="shared" si="387"/>
        <v>2.1440365389828742E-3</v>
      </c>
      <c r="I1312" s="30">
        <v>72.425926000000004</v>
      </c>
      <c r="J1312" s="48">
        <f t="shared" si="388"/>
        <v>-1.9296927611619497E-3</v>
      </c>
      <c r="L1312" s="30">
        <v>25.91601</v>
      </c>
      <c r="M1312" s="19">
        <f t="shared" si="389"/>
        <v>3.2770407974203053E-4</v>
      </c>
      <c r="O1312" s="30">
        <v>49.919998</v>
      </c>
      <c r="P1312" s="19">
        <f t="shared" si="390"/>
        <v>1.4221799792324186E-2</v>
      </c>
      <c r="R1312" s="20">
        <f t="shared" si="380"/>
        <v>6.4340890006884377E-5</v>
      </c>
      <c r="S1312" s="20">
        <f t="shared" si="381"/>
        <v>1.2639250197321472E-4</v>
      </c>
      <c r="U1312" s="20">
        <f t="shared" si="391"/>
        <v>8.9992012583510787E-5</v>
      </c>
      <c r="V1312" s="20">
        <f t="shared" si="392"/>
        <v>1.3120305610133688E-4</v>
      </c>
      <c r="X1312" s="20">
        <f t="shared" si="382"/>
        <v>7.7225518085026872E-5</v>
      </c>
      <c r="Y1312" s="20">
        <f t="shared" si="383"/>
        <v>9.7994486836725824E-5</v>
      </c>
      <c r="AA1312" s="20">
        <f t="shared" si="393"/>
        <v>4.3480626440841871E-5</v>
      </c>
      <c r="AB1312" s="50">
        <f t="shared" si="394"/>
        <v>7.3191762689505191E-5</v>
      </c>
      <c r="AD1312" s="51">
        <f t="shared" si="395"/>
        <v>1.3986752836941139</v>
      </c>
      <c r="AE1312" s="21">
        <f t="shared" si="396"/>
        <v>1.0380604391322328</v>
      </c>
      <c r="AG1312" s="21">
        <f t="shared" si="384"/>
        <v>1.2002556706437206</v>
      </c>
      <c r="AH1312" s="21">
        <f t="shared" si="385"/>
        <v>0.77531883068105534</v>
      </c>
      <c r="AJ1312" s="21">
        <f t="shared" si="397"/>
        <v>0.67578528112044312</v>
      </c>
      <c r="AK1312" s="21">
        <f t="shared" si="398"/>
        <v>0.57908310656763562</v>
      </c>
    </row>
    <row r="1313" spans="1:37" ht="17" thickBot="1" x14ac:dyDescent="0.25">
      <c r="A1313" s="16">
        <v>42579</v>
      </c>
      <c r="B1313" s="16"/>
      <c r="C1313" s="17">
        <v>2164.75</v>
      </c>
      <c r="D1313" s="19">
        <f t="shared" si="386"/>
        <v>1.9671372367506823E-3</v>
      </c>
      <c r="F1313" s="67">
        <v>1217.33</v>
      </c>
      <c r="G1313" s="19">
        <f t="shared" si="387"/>
        <v>-1.3126266479618343E-3</v>
      </c>
      <c r="I1313" s="30">
        <v>72.565956</v>
      </c>
      <c r="J1313" s="48">
        <f t="shared" si="388"/>
        <v>-1.4030581864295733E-2</v>
      </c>
      <c r="L1313" s="30">
        <v>25.907520000000002</v>
      </c>
      <c r="M1313" s="19">
        <f t="shared" si="389"/>
        <v>-7.8022320344268703E-3</v>
      </c>
      <c r="O1313" s="30">
        <v>49.220001000000003</v>
      </c>
      <c r="P1313" s="19">
        <f t="shared" si="390"/>
        <v>-6.3902641160036411E-2</v>
      </c>
      <c r="R1313" s="20">
        <f t="shared" si="380"/>
        <v>6.4338514107765467E-5</v>
      </c>
      <c r="S1313" s="20">
        <f t="shared" si="381"/>
        <v>1.2644503850972678E-4</v>
      </c>
      <c r="U1313" s="20">
        <f t="shared" si="391"/>
        <v>9.0078317344819152E-5</v>
      </c>
      <c r="V1313" s="20">
        <f t="shared" si="392"/>
        <v>1.3138894606122987E-4</v>
      </c>
      <c r="X1313" s="20">
        <f t="shared" si="382"/>
        <v>7.7215446949765567E-5</v>
      </c>
      <c r="Y1313" s="20">
        <f t="shared" si="383"/>
        <v>9.7949157174975001E-5</v>
      </c>
      <c r="AA1313" s="20">
        <f t="shared" si="393"/>
        <v>4.3073508906205438E-5</v>
      </c>
      <c r="AB1313" s="50">
        <f t="shared" si="394"/>
        <v>7.2266466929269828E-5</v>
      </c>
      <c r="AD1313" s="51">
        <f t="shared" si="395"/>
        <v>1.4000683508782956</v>
      </c>
      <c r="AE1313" s="21">
        <f t="shared" si="396"/>
        <v>1.0390992609102869</v>
      </c>
      <c r="AG1313" s="21">
        <f t="shared" si="384"/>
        <v>1.2001434602675398</v>
      </c>
      <c r="AH1313" s="21">
        <f t="shared" si="385"/>
        <v>0.77463820114571169</v>
      </c>
      <c r="AJ1313" s="21">
        <f t="shared" si="397"/>
        <v>0.66948249432771079</v>
      </c>
      <c r="AK1313" s="21">
        <f t="shared" si="398"/>
        <v>0.57152473344148436</v>
      </c>
    </row>
    <row r="1314" spans="1:37" ht="17" thickBot="1" x14ac:dyDescent="0.25">
      <c r="A1314" s="16">
        <v>42578</v>
      </c>
      <c r="B1314" s="16"/>
      <c r="C1314" s="17">
        <v>2160.5</v>
      </c>
      <c r="D1314" s="19">
        <f t="shared" si="386"/>
        <v>-1.2712354096845457E-3</v>
      </c>
      <c r="F1314" s="67">
        <v>1218.93</v>
      </c>
      <c r="G1314" s="19">
        <f t="shared" si="387"/>
        <v>1.7010995513042637E-3</v>
      </c>
      <c r="I1314" s="30">
        <v>73.598586999999995</v>
      </c>
      <c r="J1314" s="48">
        <f t="shared" si="388"/>
        <v>1.631407348047631E-2</v>
      </c>
      <c r="L1314" s="30">
        <v>26.111246000000001</v>
      </c>
      <c r="M1314" s="19">
        <f t="shared" si="389"/>
        <v>-3.8860704520699008E-3</v>
      </c>
      <c r="O1314" s="30">
        <v>52.580002</v>
      </c>
      <c r="P1314" s="19">
        <f t="shared" si="390"/>
        <v>1.4470383389141972E-2</v>
      </c>
      <c r="R1314" s="20">
        <f t="shared" si="380"/>
        <v>6.4435210831298792E-5</v>
      </c>
      <c r="S1314" s="20">
        <f t="shared" si="381"/>
        <v>1.2655416247532404E-4</v>
      </c>
      <c r="U1314" s="20">
        <f t="shared" si="391"/>
        <v>9.0157352722396319E-5</v>
      </c>
      <c r="V1314" s="20">
        <f t="shared" si="392"/>
        <v>1.3077454400617938E-4</v>
      </c>
      <c r="X1314" s="20">
        <f t="shared" si="382"/>
        <v>7.756494897433579E-5</v>
      </c>
      <c r="Y1314" s="20">
        <f t="shared" si="383"/>
        <v>9.7970777773644045E-5</v>
      </c>
      <c r="AA1314" s="20">
        <f t="shared" si="393"/>
        <v>4.3539519223606003E-5</v>
      </c>
      <c r="AB1314" s="50">
        <f t="shared" si="394"/>
        <v>6.9823462392139293E-5</v>
      </c>
      <c r="AD1314" s="51">
        <f t="shared" si="395"/>
        <v>1.3991938810977436</v>
      </c>
      <c r="AE1314" s="21">
        <f t="shared" si="396"/>
        <v>1.0333484213265467</v>
      </c>
      <c r="AG1314" s="21">
        <f t="shared" si="384"/>
        <v>1.2037665117200074</v>
      </c>
      <c r="AH1314" s="21">
        <f t="shared" si="385"/>
        <v>0.77414109387944252</v>
      </c>
      <c r="AJ1314" s="21">
        <f t="shared" si="397"/>
        <v>0.6757100452049285</v>
      </c>
      <c r="AK1314" s="21">
        <f t="shared" si="398"/>
        <v>0.55172790073778655</v>
      </c>
    </row>
    <row r="1315" spans="1:37" ht="17" thickBot="1" x14ac:dyDescent="0.25">
      <c r="A1315" s="16">
        <v>42577</v>
      </c>
      <c r="B1315" s="16"/>
      <c r="C1315" s="17">
        <v>2163.25</v>
      </c>
      <c r="D1315" s="19">
        <f t="shared" si="386"/>
        <v>4.6248121170067158E-4</v>
      </c>
      <c r="F1315" s="67">
        <v>1216.8599999999999</v>
      </c>
      <c r="G1315" s="19">
        <f t="shared" si="387"/>
        <v>5.8190474616057752E-3</v>
      </c>
      <c r="I1315" s="30">
        <v>72.417168000000004</v>
      </c>
      <c r="J1315" s="48">
        <f t="shared" si="388"/>
        <v>5.1594580756538999E-2</v>
      </c>
      <c r="L1315" s="30">
        <v>26.213111999999999</v>
      </c>
      <c r="M1315" s="19">
        <f t="shared" si="389"/>
        <v>2.9229763572047318E-3</v>
      </c>
      <c r="O1315" s="30">
        <v>51.830002</v>
      </c>
      <c r="P1315" s="19">
        <f t="shared" si="390"/>
        <v>3.8604515757478808E-4</v>
      </c>
      <c r="R1315" s="20">
        <f t="shared" si="380"/>
        <v>6.452250236344532E-5</v>
      </c>
      <c r="S1315" s="20">
        <f t="shared" si="381"/>
        <v>1.2732905571749876E-4</v>
      </c>
      <c r="U1315" s="20">
        <f t="shared" si="391"/>
        <v>9.0208814083255994E-5</v>
      </c>
      <c r="V1315" s="20">
        <f t="shared" si="392"/>
        <v>1.3004086864297964E-4</v>
      </c>
      <c r="X1315" s="20">
        <f t="shared" si="382"/>
        <v>7.7595739870232698E-5</v>
      </c>
      <c r="Y1315" s="20">
        <f t="shared" si="383"/>
        <v>9.8342321238082618E-5</v>
      </c>
      <c r="AA1315" s="20">
        <f t="shared" si="393"/>
        <v>4.3581309572503579E-5</v>
      </c>
      <c r="AB1315" s="50">
        <f t="shared" si="394"/>
        <v>6.9209533167734417E-5</v>
      </c>
      <c r="AD1315" s="51">
        <f t="shared" si="395"/>
        <v>1.3980985048460091</v>
      </c>
      <c r="AE1315" s="21">
        <f t="shared" si="396"/>
        <v>1.0212976756184975</v>
      </c>
      <c r="AG1315" s="21">
        <f t="shared" si="384"/>
        <v>1.2026151656851101</v>
      </c>
      <c r="AH1315" s="21">
        <f t="shared" si="385"/>
        <v>0.77234784067096074</v>
      </c>
      <c r="AJ1315" s="21">
        <f t="shared" si="397"/>
        <v>0.67544357357711848</v>
      </c>
      <c r="AK1315" s="21">
        <f t="shared" si="398"/>
        <v>0.54354862507806212</v>
      </c>
    </row>
    <row r="1316" spans="1:37" ht="17" thickBot="1" x14ac:dyDescent="0.25">
      <c r="A1316" s="16">
        <v>42576</v>
      </c>
      <c r="B1316" s="16"/>
      <c r="C1316" s="17">
        <v>2162.25</v>
      </c>
      <c r="D1316" s="19">
        <f t="shared" si="386"/>
        <v>-2.4221453287197603E-3</v>
      </c>
      <c r="F1316" s="67">
        <v>1209.82</v>
      </c>
      <c r="G1316" s="19">
        <f t="shared" si="387"/>
        <v>-2.5311446215239286E-3</v>
      </c>
      <c r="I1316" s="30">
        <v>68.864151000000007</v>
      </c>
      <c r="J1316" s="48">
        <f t="shared" si="388"/>
        <v>-8.6921774419260744E-3</v>
      </c>
      <c r="L1316" s="30">
        <v>26.136714999999999</v>
      </c>
      <c r="M1316" s="19">
        <f t="shared" si="389"/>
        <v>2.6051446476136331E-3</v>
      </c>
      <c r="O1316" s="30">
        <v>51.810001</v>
      </c>
      <c r="P1316" s="19">
        <f t="shared" si="390"/>
        <v>-1.0882015828903913E-2</v>
      </c>
      <c r="R1316" s="20">
        <f t="shared" si="380"/>
        <v>6.4870642018389401E-5</v>
      </c>
      <c r="S1316" s="20">
        <f t="shared" si="381"/>
        <v>1.2938427257993179E-4</v>
      </c>
      <c r="U1316" s="20">
        <f t="shared" si="391"/>
        <v>9.1580675233231024E-5</v>
      </c>
      <c r="V1316" s="20">
        <f t="shared" si="392"/>
        <v>1.3066579367270408E-4</v>
      </c>
      <c r="X1316" s="20">
        <f t="shared" si="382"/>
        <v>7.8206332243966635E-5</v>
      </c>
      <c r="Y1316" s="20">
        <f t="shared" si="383"/>
        <v>9.9812845754115273E-5</v>
      </c>
      <c r="AA1316" s="20">
        <f t="shared" si="393"/>
        <v>4.365186961531077E-5</v>
      </c>
      <c r="AB1316" s="50">
        <f t="shared" si="394"/>
        <v>6.9481357489834076E-5</v>
      </c>
      <c r="AD1316" s="51">
        <f t="shared" si="395"/>
        <v>1.4117430070642729</v>
      </c>
      <c r="AE1316" s="21">
        <f t="shared" si="396"/>
        <v>1.0099047671499686</v>
      </c>
      <c r="AG1316" s="21">
        <f t="shared" si="384"/>
        <v>1.2055735816796274</v>
      </c>
      <c r="AH1316" s="21">
        <f t="shared" si="385"/>
        <v>0.77144496594400447</v>
      </c>
      <c r="AJ1316" s="21">
        <f t="shared" si="397"/>
        <v>0.6729063911982931</v>
      </c>
      <c r="AK1316" s="21">
        <f t="shared" si="398"/>
        <v>0.53701548190031723</v>
      </c>
    </row>
    <row r="1317" spans="1:37" ht="17" thickBot="1" x14ac:dyDescent="0.25">
      <c r="A1317" s="16">
        <v>42573</v>
      </c>
      <c r="B1317" s="16"/>
      <c r="C1317" s="17">
        <v>2167.5</v>
      </c>
      <c r="D1317" s="19">
        <f t="shared" si="386"/>
        <v>4.4022242817423063E-3</v>
      </c>
      <c r="F1317" s="67">
        <v>1212.8900000000001</v>
      </c>
      <c r="G1317" s="19">
        <f t="shared" si="387"/>
        <v>7.5008721944413992E-3</v>
      </c>
      <c r="I1317" s="30">
        <v>69.467979</v>
      </c>
      <c r="J1317" s="48">
        <f t="shared" si="388"/>
        <v>-7.8739850478389828E-3</v>
      </c>
      <c r="L1317" s="30">
        <v>26.068802000000002</v>
      </c>
      <c r="M1317" s="19">
        <f t="shared" si="389"/>
        <v>4.2509465317157602E-3</v>
      </c>
      <c r="O1317" s="30">
        <v>52.380001</v>
      </c>
      <c r="P1317" s="19">
        <f t="shared" si="390"/>
        <v>2.6799194992375153E-3</v>
      </c>
      <c r="R1317" s="20">
        <f t="shared" si="380"/>
        <v>6.5011777277912151E-5</v>
      </c>
      <c r="S1317" s="20">
        <f t="shared" si="381"/>
        <v>1.2960002430647673E-4</v>
      </c>
      <c r="U1317" s="20">
        <f t="shared" si="391"/>
        <v>9.2561391377606576E-5</v>
      </c>
      <c r="V1317" s="20">
        <f t="shared" si="392"/>
        <v>1.3187770094281743E-4</v>
      </c>
      <c r="X1317" s="20">
        <f t="shared" si="382"/>
        <v>7.8597439347517765E-5</v>
      </c>
      <c r="Y1317" s="20">
        <f t="shared" si="383"/>
        <v>1.0029588874147219E-4</v>
      </c>
      <c r="AA1317" s="20">
        <f t="shared" si="393"/>
        <v>4.2461194330221056E-5</v>
      </c>
      <c r="AB1317" s="50">
        <f t="shared" si="394"/>
        <v>6.8011267394864304E-5</v>
      </c>
      <c r="AD1317" s="51">
        <f t="shared" si="395"/>
        <v>1.423763435691435</v>
      </c>
      <c r="AE1317" s="21">
        <f t="shared" si="396"/>
        <v>1.0175746621077359</v>
      </c>
      <c r="AG1317" s="21">
        <f t="shared" si="384"/>
        <v>1.208972322222936</v>
      </c>
      <c r="AH1317" s="21">
        <f t="shared" si="385"/>
        <v>0.77388788526994068</v>
      </c>
      <c r="AJ1317" s="21">
        <f t="shared" si="397"/>
        <v>0.65313080349592767</v>
      </c>
      <c r="AK1317" s="21">
        <f t="shared" si="398"/>
        <v>0.52477819937774084</v>
      </c>
    </row>
    <row r="1318" spans="1:37" ht="17" thickBot="1" x14ac:dyDescent="0.25">
      <c r="A1318" s="16">
        <v>42572</v>
      </c>
      <c r="B1318" s="16"/>
      <c r="C1318" s="17">
        <v>2158</v>
      </c>
      <c r="D1318" s="19">
        <f t="shared" si="386"/>
        <v>-4.3829296424452435E-3</v>
      </c>
      <c r="F1318" s="67">
        <v>1203.8599999999999</v>
      </c>
      <c r="G1318" s="19">
        <f t="shared" si="387"/>
        <v>-4.8605485476218568E-3</v>
      </c>
      <c r="I1318" s="30">
        <v>70.019310000000004</v>
      </c>
      <c r="J1318" s="48">
        <f t="shared" si="388"/>
        <v>4.0157008839984965E-3</v>
      </c>
      <c r="L1318" s="30">
        <v>25.958454</v>
      </c>
      <c r="M1318" s="19">
        <f t="shared" si="389"/>
        <v>-1.6322899654030998E-3</v>
      </c>
      <c r="O1318" s="30">
        <v>52.240001999999997</v>
      </c>
      <c r="P1318" s="19">
        <f t="shared" si="390"/>
        <v>3.2648742077971971E-3</v>
      </c>
      <c r="R1318" s="20">
        <f t="shared" si="380"/>
        <v>6.4925553068879098E-5</v>
      </c>
      <c r="S1318" s="20">
        <f t="shared" si="381"/>
        <v>1.3264696436514895E-4</v>
      </c>
      <c r="U1318" s="20">
        <f t="shared" si="391"/>
        <v>9.3067777758320294E-5</v>
      </c>
      <c r="V1318" s="20">
        <f t="shared" si="392"/>
        <v>1.3355689116534731E-4</v>
      </c>
      <c r="X1318" s="20">
        <f t="shared" si="382"/>
        <v>7.8556215199624909E-5</v>
      </c>
      <c r="Y1318" s="20">
        <f t="shared" si="383"/>
        <v>1.0065770098413698E-4</v>
      </c>
      <c r="AA1318" s="20">
        <f t="shared" si="393"/>
        <v>4.2443671244834259E-5</v>
      </c>
      <c r="AB1318" s="50">
        <f t="shared" si="394"/>
        <v>6.8042400412329876E-5</v>
      </c>
      <c r="AD1318" s="51">
        <f t="shared" si="395"/>
        <v>1.4334537537105814</v>
      </c>
      <c r="AE1318" s="21">
        <f t="shared" si="396"/>
        <v>1.0068597634672853</v>
      </c>
      <c r="AG1318" s="21">
        <f t="shared" si="384"/>
        <v>1.2099429498318657</v>
      </c>
      <c r="AH1318" s="21">
        <f t="shared" si="385"/>
        <v>0.75883908437623715</v>
      </c>
      <c r="AJ1318" s="21">
        <f t="shared" si="397"/>
        <v>0.6537282970821372</v>
      </c>
      <c r="AK1318" s="21">
        <f t="shared" si="398"/>
        <v>0.51295859455195358</v>
      </c>
    </row>
    <row r="1319" spans="1:37" ht="17" thickBot="1" x14ac:dyDescent="0.25">
      <c r="A1319" s="16">
        <v>42571</v>
      </c>
      <c r="B1319" s="16"/>
      <c r="C1319" s="17">
        <v>2167.5</v>
      </c>
      <c r="D1319" s="19">
        <f t="shared" si="386"/>
        <v>4.0532715691952159E-3</v>
      </c>
      <c r="F1319" s="67">
        <v>1209.74</v>
      </c>
      <c r="G1319" s="19">
        <f t="shared" si="387"/>
        <v>7.7387646299305057E-3</v>
      </c>
      <c r="I1319" s="30">
        <v>69.739258000000007</v>
      </c>
      <c r="J1319" s="48">
        <f t="shared" si="388"/>
        <v>-6.2700073765797892E-4</v>
      </c>
      <c r="L1319" s="30">
        <v>26.000895</v>
      </c>
      <c r="M1319" s="19">
        <f t="shared" si="389"/>
        <v>2.3729952169439406E-2</v>
      </c>
      <c r="O1319" s="30">
        <v>52.07</v>
      </c>
      <c r="P1319" s="19">
        <f t="shared" si="390"/>
        <v>-9.5930546736966438E-4</v>
      </c>
      <c r="R1319" s="20">
        <f t="shared" si="380"/>
        <v>6.4646795221833753E-5</v>
      </c>
      <c r="S1319" s="20">
        <f t="shared" si="381"/>
        <v>1.3243499189614892E-4</v>
      </c>
      <c r="U1319" s="20">
        <f t="shared" si="391"/>
        <v>9.325647355816385E-5</v>
      </c>
      <c r="V1319" s="20">
        <f t="shared" si="392"/>
        <v>1.3384710926807954E-4</v>
      </c>
      <c r="X1319" s="20">
        <f t="shared" si="382"/>
        <v>7.8496080795515327E-5</v>
      </c>
      <c r="Y1319" s="20">
        <f t="shared" si="383"/>
        <v>1.007931263944037E-4</v>
      </c>
      <c r="AA1319" s="20">
        <f t="shared" si="393"/>
        <v>4.2688795196899337E-5</v>
      </c>
      <c r="AB1319" s="50">
        <f t="shared" si="394"/>
        <v>6.8641002269690819E-5</v>
      </c>
      <c r="AD1319" s="51">
        <f t="shared" si="395"/>
        <v>1.4425536987279377</v>
      </c>
      <c r="AE1319" s="21">
        <f t="shared" si="396"/>
        <v>1.0106627210204231</v>
      </c>
      <c r="AG1319" s="21">
        <f t="shared" si="384"/>
        <v>1.2142300407337767</v>
      </c>
      <c r="AH1319" s="21">
        <f t="shared" si="385"/>
        <v>0.76107624541890173</v>
      </c>
      <c r="AJ1319" s="21">
        <f t="shared" si="397"/>
        <v>0.66033892400101002</v>
      </c>
      <c r="AK1319" s="21">
        <f t="shared" si="398"/>
        <v>0.51829959202562415</v>
      </c>
    </row>
    <row r="1320" spans="1:37" ht="17" thickBot="1" x14ac:dyDescent="0.25">
      <c r="A1320" s="16">
        <v>42570</v>
      </c>
      <c r="B1320" s="16"/>
      <c r="C1320" s="17">
        <v>2158.75</v>
      </c>
      <c r="D1320" s="19">
        <f t="shared" si="386"/>
        <v>-5.7870370370372015E-4</v>
      </c>
      <c r="F1320" s="67">
        <v>1200.45</v>
      </c>
      <c r="G1320" s="19">
        <f t="shared" si="387"/>
        <v>-6.1759568179748925E-3</v>
      </c>
      <c r="I1320" s="30">
        <v>69.783011999999999</v>
      </c>
      <c r="J1320" s="48">
        <f t="shared" si="388"/>
        <v>-1.0023187685195278E-3</v>
      </c>
      <c r="L1320" s="30">
        <v>25.398197</v>
      </c>
      <c r="M1320" s="19">
        <f t="shared" si="389"/>
        <v>3.3450567206294579E-4</v>
      </c>
      <c r="O1320" s="30">
        <v>52.119999</v>
      </c>
      <c r="P1320" s="19">
        <f t="shared" si="390"/>
        <v>-3.6322308615517329E-3</v>
      </c>
      <c r="R1320" s="20">
        <f t="shared" si="380"/>
        <v>6.7005804582515561E-5</v>
      </c>
      <c r="S1320" s="20">
        <f t="shared" si="381"/>
        <v>1.3684531880893015E-4</v>
      </c>
      <c r="U1320" s="20">
        <f t="shared" si="391"/>
        <v>9.6415126087232185E-5</v>
      </c>
      <c r="V1320" s="20">
        <f t="shared" si="392"/>
        <v>1.3832666972396271E-4</v>
      </c>
      <c r="X1320" s="20">
        <f t="shared" si="382"/>
        <v>8.0381460637599111E-5</v>
      </c>
      <c r="Y1320" s="20">
        <f t="shared" si="383"/>
        <v>1.0295244772441017E-4</v>
      </c>
      <c r="AA1320" s="20">
        <f t="shared" si="393"/>
        <v>4.5212100294947437E-5</v>
      </c>
      <c r="AB1320" s="50">
        <f t="shared" si="394"/>
        <v>7.2246335252406347E-5</v>
      </c>
      <c r="AD1320" s="51">
        <f t="shared" si="395"/>
        <v>1.4389070721253703</v>
      </c>
      <c r="AE1320" s="21">
        <f t="shared" si="396"/>
        <v>1.010825002476708</v>
      </c>
      <c r="AG1320" s="21">
        <f t="shared" si="384"/>
        <v>1.1996193634032384</v>
      </c>
      <c r="AH1320" s="21">
        <f t="shared" si="385"/>
        <v>0.75232714294127379</v>
      </c>
      <c r="AJ1320" s="21">
        <f t="shared" si="397"/>
        <v>0.67474900983048636</v>
      </c>
      <c r="AK1320" s="21">
        <f t="shared" si="398"/>
        <v>0.52794159041187272</v>
      </c>
    </row>
    <row r="1321" spans="1:37" ht="17" thickBot="1" x14ac:dyDescent="0.25">
      <c r="A1321" s="16">
        <v>42569</v>
      </c>
      <c r="B1321" s="16"/>
      <c r="C1321" s="17">
        <v>2160</v>
      </c>
      <c r="D1321" s="19">
        <f t="shared" si="386"/>
        <v>3.3677853907791988E-3</v>
      </c>
      <c r="F1321" s="67">
        <v>1207.9100000000001</v>
      </c>
      <c r="G1321" s="19">
        <f t="shared" si="387"/>
        <v>2.1571214044520115E-3</v>
      </c>
      <c r="I1321" s="30">
        <v>69.853026999999997</v>
      </c>
      <c r="J1321" s="48">
        <f t="shared" si="388"/>
        <v>-1.3763682534477795E-3</v>
      </c>
      <c r="L1321" s="30">
        <v>25.389703999999998</v>
      </c>
      <c r="M1321" s="19">
        <f t="shared" si="389"/>
        <v>3.0179776180190299E-3</v>
      </c>
      <c r="O1321" s="30">
        <v>52.310001</v>
      </c>
      <c r="P1321" s="19">
        <f t="shared" si="390"/>
        <v>-3.4292435347973438E-3</v>
      </c>
      <c r="R1321" s="20">
        <f t="shared" si="380"/>
        <v>6.6992572224867301E-5</v>
      </c>
      <c r="S1321" s="20">
        <f t="shared" si="381"/>
        <v>1.3723250257020658E-4</v>
      </c>
      <c r="U1321" s="20">
        <f t="shared" si="391"/>
        <v>9.6474991409287752E-5</v>
      </c>
      <c r="V1321" s="20">
        <f t="shared" si="392"/>
        <v>1.3903232767331172E-4</v>
      </c>
      <c r="X1321" s="20">
        <f t="shared" si="382"/>
        <v>8.0480393980305128E-5</v>
      </c>
      <c r="Y1321" s="20">
        <f t="shared" si="383"/>
        <v>1.0389457207838491E-4</v>
      </c>
      <c r="AA1321" s="20">
        <f t="shared" si="393"/>
        <v>4.5282753356825535E-5</v>
      </c>
      <c r="AB1321" s="50">
        <f t="shared" si="394"/>
        <v>7.3255578923118363E-5</v>
      </c>
      <c r="AD1321" s="51">
        <f t="shared" si="395"/>
        <v>1.4400848960607118</v>
      </c>
      <c r="AE1321" s="21">
        <f t="shared" si="396"/>
        <v>1.0131151518000219</v>
      </c>
      <c r="AG1321" s="21">
        <f t="shared" si="384"/>
        <v>1.2013330927220498</v>
      </c>
      <c r="AH1321" s="21">
        <f t="shared" si="385"/>
        <v>0.75706971841625958</v>
      </c>
      <c r="AJ1321" s="21">
        <f t="shared" si="397"/>
        <v>0.67593692633310787</v>
      </c>
      <c r="AK1321" s="21">
        <f t="shared" si="398"/>
        <v>0.53380633269178812</v>
      </c>
    </row>
    <row r="1322" spans="1:37" ht="17" thickBot="1" x14ac:dyDescent="0.25">
      <c r="A1322" s="16">
        <v>42566</v>
      </c>
      <c r="B1322" s="16"/>
      <c r="C1322" s="17">
        <v>2152.75</v>
      </c>
      <c r="D1322" s="19">
        <f t="shared" si="386"/>
        <v>-2.0859891065013736E-3</v>
      </c>
      <c r="F1322" s="67">
        <v>1205.31</v>
      </c>
      <c r="G1322" s="19">
        <f t="shared" si="387"/>
        <v>2.6119434023472721E-3</v>
      </c>
      <c r="I1322" s="30">
        <v>69.949303</v>
      </c>
      <c r="J1322" s="48">
        <f t="shared" si="388"/>
        <v>7.9939108779534251E-3</v>
      </c>
      <c r="L1322" s="30">
        <v>25.313309</v>
      </c>
      <c r="M1322" s="19">
        <f t="shared" si="389"/>
        <v>2.0161206524627051E-3</v>
      </c>
      <c r="O1322" s="30">
        <v>52.490001999999997</v>
      </c>
      <c r="P1322" s="19">
        <f t="shared" si="390"/>
        <v>-2.8494871361985918E-3</v>
      </c>
      <c r="R1322" s="20">
        <f t="shared" si="380"/>
        <v>6.7034000426264434E-5</v>
      </c>
      <c r="S1322" s="20">
        <f t="shared" si="381"/>
        <v>1.3733958936882696E-4</v>
      </c>
      <c r="U1322" s="20">
        <f t="shared" si="391"/>
        <v>9.6567422187575995E-5</v>
      </c>
      <c r="V1322" s="20">
        <f t="shared" si="392"/>
        <v>1.3907172560018944E-4</v>
      </c>
      <c r="X1322" s="20">
        <f t="shared" si="382"/>
        <v>8.1099576176511495E-5</v>
      </c>
      <c r="Y1322" s="20">
        <f t="shared" si="383"/>
        <v>1.0456645307946457E-4</v>
      </c>
      <c r="AA1322" s="20">
        <f t="shared" si="393"/>
        <v>4.5313892838465295E-5</v>
      </c>
      <c r="AB1322" s="50">
        <f t="shared" si="394"/>
        <v>7.318400960871913E-5</v>
      </c>
      <c r="AD1322" s="51">
        <f t="shared" si="395"/>
        <v>1.4405737621730859</v>
      </c>
      <c r="AE1322" s="21">
        <f t="shared" si="396"/>
        <v>1.0126120679355668</v>
      </c>
      <c r="AG1322" s="21">
        <f t="shared" si="384"/>
        <v>1.209827485467152</v>
      </c>
      <c r="AH1322" s="21">
        <f t="shared" si="385"/>
        <v>0.76137152848659118</v>
      </c>
      <c r="AJ1322" s="21">
        <f t="shared" si="397"/>
        <v>0.67598371796875434</v>
      </c>
      <c r="AK1322" s="21">
        <f t="shared" si="398"/>
        <v>0.5328689997185202</v>
      </c>
    </row>
    <row r="1323" spans="1:37" ht="17" thickBot="1" x14ac:dyDescent="0.25">
      <c r="A1323" s="16">
        <v>42565</v>
      </c>
      <c r="B1323" s="16"/>
      <c r="C1323" s="17">
        <v>2157.25</v>
      </c>
      <c r="D1323" s="19">
        <f t="shared" si="386"/>
        <v>5.2423112767940871E-3</v>
      </c>
      <c r="F1323" s="67">
        <v>1202.17</v>
      </c>
      <c r="G1323" s="19">
        <f t="shared" si="387"/>
        <v>8.4085384128673724E-4</v>
      </c>
      <c r="I1323" s="30">
        <v>69.394569000000004</v>
      </c>
      <c r="J1323" s="48">
        <f t="shared" si="388"/>
        <v>4.6429865074864018E-3</v>
      </c>
      <c r="L1323" s="30">
        <v>25.262377000000001</v>
      </c>
      <c r="M1323" s="19">
        <f t="shared" si="389"/>
        <v>3.3610664876215779E-4</v>
      </c>
      <c r="O1323" s="30">
        <v>52.639999000000003</v>
      </c>
      <c r="P1323" s="19">
        <f t="shared" si="390"/>
        <v>-3.7850302800908064E-3</v>
      </c>
      <c r="R1323" s="20">
        <f t="shared" si="380"/>
        <v>6.8039036721355845E-5</v>
      </c>
      <c r="S1323" s="20">
        <f t="shared" si="381"/>
        <v>1.4449746147870656E-4</v>
      </c>
      <c r="U1323" s="20">
        <f t="shared" si="391"/>
        <v>1.0141548068542491E-4</v>
      </c>
      <c r="V1323" s="20">
        <f t="shared" si="392"/>
        <v>1.5074797381855949E-4</v>
      </c>
      <c r="X1323" s="20">
        <f t="shared" si="382"/>
        <v>8.1634602109566617E-5</v>
      </c>
      <c r="Y1323" s="20">
        <f t="shared" si="383"/>
        <v>1.0586036537646845E-4</v>
      </c>
      <c r="AA1323" s="20">
        <f t="shared" si="393"/>
        <v>4.7145039940499858E-5</v>
      </c>
      <c r="AB1323" s="50">
        <f t="shared" si="394"/>
        <v>7.83226957752964E-5</v>
      </c>
      <c r="AD1323" s="51">
        <f t="shared" si="395"/>
        <v>1.4905484494255485</v>
      </c>
      <c r="AE1323" s="21">
        <f t="shared" si="396"/>
        <v>1.0432569006810823</v>
      </c>
      <c r="AG1323" s="21">
        <f t="shared" si="384"/>
        <v>1.1998200745241216</v>
      </c>
      <c r="AH1323" s="21">
        <f t="shared" si="385"/>
        <v>0.73261055449107837</v>
      </c>
      <c r="AJ1323" s="21">
        <f t="shared" si="397"/>
        <v>0.69291163150318591</v>
      </c>
      <c r="AK1323" s="21">
        <f t="shared" si="398"/>
        <v>0.54203509856703047</v>
      </c>
    </row>
    <row r="1324" spans="1:37" ht="17" thickBot="1" x14ac:dyDescent="0.25">
      <c r="A1324" s="16">
        <v>42564</v>
      </c>
      <c r="B1324" s="16"/>
      <c r="C1324" s="17">
        <v>2146</v>
      </c>
      <c r="D1324" s="19">
        <f t="shared" si="386"/>
        <v>1.1650937900498093E-4</v>
      </c>
      <c r="F1324" s="67">
        <v>1201.1600000000001</v>
      </c>
      <c r="G1324" s="19">
        <f t="shared" si="387"/>
        <v>-3.9224141505443955E-3</v>
      </c>
      <c r="I1324" s="30">
        <v>69.073859999999996</v>
      </c>
      <c r="J1324" s="48">
        <f t="shared" si="388"/>
        <v>-1.3782003429302359E-3</v>
      </c>
      <c r="L1324" s="30">
        <v>25.253889000000001</v>
      </c>
      <c r="M1324" s="19">
        <f t="shared" si="389"/>
        <v>4.7280991864426802E-3</v>
      </c>
      <c r="O1324" s="30">
        <v>52.84</v>
      </c>
      <c r="P1324" s="19">
        <f t="shared" si="390"/>
        <v>-6.580165568342955E-3</v>
      </c>
      <c r="R1324" s="20">
        <f t="shared" si="380"/>
        <v>6.7838184713306103E-5</v>
      </c>
      <c r="S1324" s="20">
        <f t="shared" si="381"/>
        <v>1.4564652085316426E-4</v>
      </c>
      <c r="U1324" s="20">
        <f t="shared" si="391"/>
        <v>1.0156636277213011E-4</v>
      </c>
      <c r="V1324" s="20">
        <f t="shared" si="392"/>
        <v>1.5361326502530027E-4</v>
      </c>
      <c r="X1324" s="20">
        <f t="shared" si="382"/>
        <v>8.1828434659643039E-5</v>
      </c>
      <c r="Y1324" s="20">
        <f t="shared" si="383"/>
        <v>1.0712911145026023E-4</v>
      </c>
      <c r="AA1324" s="20">
        <f t="shared" si="393"/>
        <v>4.7435636877001653E-5</v>
      </c>
      <c r="AB1324" s="50">
        <f t="shared" si="394"/>
        <v>7.8441495937022355E-5</v>
      </c>
      <c r="AD1324" s="51">
        <f t="shared" si="395"/>
        <v>1.4971857398803361</v>
      </c>
      <c r="AE1324" s="21">
        <f t="shared" si="396"/>
        <v>1.0546991725272161</v>
      </c>
      <c r="AG1324" s="21">
        <f t="shared" si="384"/>
        <v>1.2062297215861795</v>
      </c>
      <c r="AH1324" s="21">
        <f t="shared" si="385"/>
        <v>0.7355418503835327</v>
      </c>
      <c r="AJ1324" s="21">
        <f t="shared" si="397"/>
        <v>0.69924684862178221</v>
      </c>
      <c r="AK1324" s="21">
        <f t="shared" si="398"/>
        <v>0.53857445737481313</v>
      </c>
    </row>
    <row r="1325" spans="1:37" ht="17" thickBot="1" x14ac:dyDescent="0.25">
      <c r="A1325" s="16">
        <v>42563</v>
      </c>
      <c r="B1325" s="16"/>
      <c r="C1325" s="17">
        <v>2145.75</v>
      </c>
      <c r="D1325" s="19">
        <f t="shared" si="386"/>
        <v>7.2761412979698292E-3</v>
      </c>
      <c r="F1325" s="67">
        <v>1205.8900000000001</v>
      </c>
      <c r="G1325" s="19">
        <f t="shared" si="387"/>
        <v>1.3327395107686435E-2</v>
      </c>
      <c r="I1325" s="30">
        <v>69.169189000000003</v>
      </c>
      <c r="J1325" s="48">
        <f t="shared" si="388"/>
        <v>2.5706855178681431E-2</v>
      </c>
      <c r="L1325" s="30">
        <v>25.135048000000001</v>
      </c>
      <c r="M1325" s="19">
        <f t="shared" si="389"/>
        <v>6.1163430929034313E-3</v>
      </c>
      <c r="O1325" s="30">
        <v>53.189999</v>
      </c>
      <c r="P1325" s="19">
        <f t="shared" si="390"/>
        <v>7.5771546206260254E-3</v>
      </c>
      <c r="R1325" s="20">
        <f t="shared" si="380"/>
        <v>6.7854179796462039E-5</v>
      </c>
      <c r="S1325" s="20">
        <f t="shared" si="381"/>
        <v>1.4553775910655845E-4</v>
      </c>
      <c r="U1325" s="20">
        <f t="shared" si="391"/>
        <v>1.0176010082542836E-4</v>
      </c>
      <c r="V1325" s="20">
        <f t="shared" si="392"/>
        <v>1.5409891973789118E-4</v>
      </c>
      <c r="X1325" s="20">
        <f t="shared" si="382"/>
        <v>8.1793439425254885E-5</v>
      </c>
      <c r="Y1325" s="20">
        <f t="shared" si="383"/>
        <v>1.0713633548444219E-4</v>
      </c>
      <c r="AA1325" s="20">
        <f t="shared" si="393"/>
        <v>4.7189185273515278E-5</v>
      </c>
      <c r="AB1325" s="50">
        <f t="shared" si="394"/>
        <v>7.742538993652709E-5</v>
      </c>
      <c r="AD1325" s="51">
        <f t="shared" si="395"/>
        <v>1.4996880240933101</v>
      </c>
      <c r="AE1325" s="21">
        <f t="shared" si="396"/>
        <v>1.0588243263046568</v>
      </c>
      <c r="AG1325" s="21">
        <f t="shared" si="384"/>
        <v>1.2054296385367207</v>
      </c>
      <c r="AH1325" s="21">
        <f t="shared" si="385"/>
        <v>0.73614116461694401</v>
      </c>
      <c r="AJ1325" s="21">
        <f t="shared" si="397"/>
        <v>0.69544994007835248</v>
      </c>
      <c r="AK1325" s="21">
        <f t="shared" si="398"/>
        <v>0.53199520462479089</v>
      </c>
    </row>
    <row r="1326" spans="1:37" ht="17" thickBot="1" x14ac:dyDescent="0.25">
      <c r="A1326" s="16">
        <v>42562</v>
      </c>
      <c r="B1326" s="16"/>
      <c r="C1326" s="17">
        <v>2130.25</v>
      </c>
      <c r="D1326" s="19">
        <f t="shared" si="386"/>
        <v>4.5979721763735881E-3</v>
      </c>
      <c r="F1326" s="67">
        <v>1190.03</v>
      </c>
      <c r="G1326" s="19">
        <f t="shared" si="387"/>
        <v>1.0761364408507168E-2</v>
      </c>
      <c r="I1326" s="30">
        <v>67.435631000000001</v>
      </c>
      <c r="J1326" s="48">
        <f t="shared" si="388"/>
        <v>5.5575265899145965E-3</v>
      </c>
      <c r="L1326" s="30">
        <v>24.982247999999998</v>
      </c>
      <c r="M1326" s="19">
        <f t="shared" si="389"/>
        <v>5.8098206518220064E-3</v>
      </c>
      <c r="O1326" s="30">
        <v>52.790000999999997</v>
      </c>
      <c r="P1326" s="19">
        <f t="shared" si="390"/>
        <v>-9.5684429562560291E-3</v>
      </c>
      <c r="R1326" s="20">
        <f t="shared" si="380"/>
        <v>6.7470647613752775E-5</v>
      </c>
      <c r="S1326" s="20">
        <f t="shared" si="381"/>
        <v>1.4471434794931768E-4</v>
      </c>
      <c r="U1326" s="20">
        <f t="shared" si="391"/>
        <v>1.0100324248404257E-4</v>
      </c>
      <c r="V1326" s="20">
        <f t="shared" si="392"/>
        <v>1.5392422992753025E-4</v>
      </c>
      <c r="X1326" s="20">
        <f t="shared" si="382"/>
        <v>8.1378047081037832E-5</v>
      </c>
      <c r="Y1326" s="20">
        <f t="shared" si="383"/>
        <v>1.0626824169459376E-4</v>
      </c>
      <c r="AA1326" s="20">
        <f t="shared" si="393"/>
        <v>4.7179542372805464E-5</v>
      </c>
      <c r="AB1326" s="50">
        <f t="shared" si="394"/>
        <v>7.7910203160051314E-5</v>
      </c>
      <c r="AD1326" s="51">
        <f t="shared" si="395"/>
        <v>1.496995301753332</v>
      </c>
      <c r="AE1326" s="21">
        <f t="shared" si="396"/>
        <v>1.0636418026873056</v>
      </c>
      <c r="AG1326" s="21">
        <f t="shared" si="384"/>
        <v>1.2061251812328873</v>
      </c>
      <c r="AH1326" s="21">
        <f t="shared" si="385"/>
        <v>0.73433106806943127</v>
      </c>
      <c r="AJ1326" s="21">
        <f t="shared" si="397"/>
        <v>0.69926025673997971</v>
      </c>
      <c r="AK1326" s="21">
        <f t="shared" si="398"/>
        <v>0.53837234706911907</v>
      </c>
    </row>
    <row r="1327" spans="1:37" ht="17" thickBot="1" x14ac:dyDescent="0.25">
      <c r="A1327" s="16">
        <v>42559</v>
      </c>
      <c r="B1327" s="16"/>
      <c r="C1327" s="17">
        <v>2120.5</v>
      </c>
      <c r="D1327" s="19">
        <f t="shared" si="386"/>
        <v>1.3623326959847137E-2</v>
      </c>
      <c r="F1327" s="67">
        <v>1177.3599999999999</v>
      </c>
      <c r="G1327" s="19">
        <f t="shared" si="387"/>
        <v>2.4005009741163263E-2</v>
      </c>
      <c r="I1327" s="30">
        <v>67.062927000000002</v>
      </c>
      <c r="J1327" s="48">
        <f t="shared" si="388"/>
        <v>3.0912814392587418E-2</v>
      </c>
      <c r="L1327" s="30">
        <v>24.837944</v>
      </c>
      <c r="M1327" s="19">
        <f t="shared" si="389"/>
        <v>1.8093310811004848E-2</v>
      </c>
      <c r="O1327" s="30">
        <v>53.299999</v>
      </c>
      <c r="P1327" s="19">
        <f t="shared" si="390"/>
        <v>1.7952597059728959E-2</v>
      </c>
      <c r="R1327" s="20">
        <f t="shared" si="380"/>
        <v>6.7353337398142686E-5</v>
      </c>
      <c r="S1327" s="20">
        <f t="shared" si="381"/>
        <v>1.446808018636596E-4</v>
      </c>
      <c r="U1327" s="20">
        <f t="shared" si="391"/>
        <v>1.0089200936749595E-4</v>
      </c>
      <c r="V1327" s="20">
        <f t="shared" si="392"/>
        <v>1.5377648865281727E-4</v>
      </c>
      <c r="X1327" s="20">
        <f t="shared" si="382"/>
        <v>8.121626274682693E-5</v>
      </c>
      <c r="Y1327" s="20">
        <f t="shared" si="383"/>
        <v>1.059293385769737E-4</v>
      </c>
      <c r="AA1327" s="20">
        <f t="shared" si="393"/>
        <v>4.7553756330751517E-5</v>
      </c>
      <c r="AB1327" s="50">
        <f t="shared" si="394"/>
        <v>7.8597911203536419E-5</v>
      </c>
      <c r="AD1327" s="51">
        <f t="shared" si="395"/>
        <v>1.4979511523103548</v>
      </c>
      <c r="AE1327" s="21">
        <f t="shared" si="396"/>
        <v>1.0628672683037037</v>
      </c>
      <c r="AG1327" s="21">
        <f t="shared" si="384"/>
        <v>1.2058238816992388</v>
      </c>
      <c r="AH1327" s="21">
        <f t="shared" si="385"/>
        <v>0.7321589126717486</v>
      </c>
      <c r="AJ1327" s="21">
        <f t="shared" si="397"/>
        <v>0.70603415016614823</v>
      </c>
      <c r="AK1327" s="21">
        <f t="shared" si="398"/>
        <v>0.54325045335042732</v>
      </c>
    </row>
    <row r="1328" spans="1:37" ht="17" thickBot="1" x14ac:dyDescent="0.25">
      <c r="A1328" s="16">
        <v>42558</v>
      </c>
      <c r="B1328" s="16"/>
      <c r="C1328" s="17">
        <v>2092</v>
      </c>
      <c r="D1328" s="19">
        <f t="shared" si="386"/>
        <v>-9.551098376313627E-4</v>
      </c>
      <c r="F1328" s="67">
        <v>1149.76</v>
      </c>
      <c r="G1328" s="19">
        <f t="shared" si="387"/>
        <v>2.1179608307986264E-3</v>
      </c>
      <c r="I1328" s="30">
        <v>65.051986999999997</v>
      </c>
      <c r="J1328" s="48">
        <f t="shared" si="388"/>
        <v>2.9399504154232758E-3</v>
      </c>
      <c r="L1328" s="30">
        <v>24.396529999999998</v>
      </c>
      <c r="M1328" s="19">
        <f t="shared" si="389"/>
        <v>6.9644432746107654E-4</v>
      </c>
      <c r="O1328" s="30">
        <v>52.360000999999997</v>
      </c>
      <c r="P1328" s="19">
        <f t="shared" si="390"/>
        <v>-1.671359624413149E-2</v>
      </c>
      <c r="R1328" s="20">
        <f t="shared" si="380"/>
        <v>7.214184425691347E-5</v>
      </c>
      <c r="S1328" s="20">
        <f t="shared" si="381"/>
        <v>1.4277953442752141E-4</v>
      </c>
      <c r="U1328" s="20">
        <f t="shared" si="391"/>
        <v>1.0186163054131148E-4</v>
      </c>
      <c r="V1328" s="20">
        <f t="shared" si="392"/>
        <v>1.5028766214252463E-4</v>
      </c>
      <c r="X1328" s="20">
        <f t="shared" si="382"/>
        <v>8.5183283239596559E-5</v>
      </c>
      <c r="Y1328" s="20">
        <f t="shared" si="383"/>
        <v>1.0655987522387437E-4</v>
      </c>
      <c r="AA1328" s="20">
        <f t="shared" si="393"/>
        <v>4.3750756607655813E-5</v>
      </c>
      <c r="AB1328" s="50">
        <f t="shared" si="394"/>
        <v>7.337010345319383E-5</v>
      </c>
      <c r="AD1328" s="51">
        <f t="shared" si="395"/>
        <v>1.4119632176100061</v>
      </c>
      <c r="AE1328" s="21">
        <f t="shared" si="396"/>
        <v>1.0525854615306547</v>
      </c>
      <c r="AG1328" s="21">
        <f t="shared" si="384"/>
        <v>1.1807749596231498</v>
      </c>
      <c r="AH1328" s="21">
        <f t="shared" si="385"/>
        <v>0.746324574114415</v>
      </c>
      <c r="AJ1328" s="21">
        <f t="shared" si="397"/>
        <v>0.60645464582038466</v>
      </c>
      <c r="AK1328" s="21">
        <f t="shared" si="398"/>
        <v>0.51386988861795457</v>
      </c>
    </row>
    <row r="1329" spans="1:37" ht="17" thickBot="1" x14ac:dyDescent="0.25">
      <c r="A1329" s="16">
        <v>42557</v>
      </c>
      <c r="B1329" s="16"/>
      <c r="C1329" s="17">
        <v>2094</v>
      </c>
      <c r="D1329" s="19">
        <f t="shared" si="386"/>
        <v>5.4015124234785272E-3</v>
      </c>
      <c r="F1329" s="67">
        <v>1147.33</v>
      </c>
      <c r="G1329" s="19">
        <f t="shared" si="387"/>
        <v>6.915617183728795E-3</v>
      </c>
      <c r="I1329" s="30">
        <v>64.861298000000005</v>
      </c>
      <c r="J1329" s="48">
        <f t="shared" si="388"/>
        <v>6.0501553584275669E-3</v>
      </c>
      <c r="L1329" s="30">
        <v>24.379550999999999</v>
      </c>
      <c r="M1329" s="19">
        <f t="shared" si="389"/>
        <v>1.3766310170300944E-2</v>
      </c>
      <c r="O1329" s="30">
        <v>53.25</v>
      </c>
      <c r="P1329" s="19">
        <f t="shared" si="390"/>
        <v>-1.0774697723399673E-2</v>
      </c>
      <c r="R1329" s="20">
        <f t="shared" si="380"/>
        <v>7.2773136964090124E-5</v>
      </c>
      <c r="S1329" s="20">
        <f t="shared" si="381"/>
        <v>1.4298654755839555E-4</v>
      </c>
      <c r="U1329" s="20">
        <f t="shared" si="391"/>
        <v>1.0095170702293396E-4</v>
      </c>
      <c r="V1329" s="20">
        <f t="shared" si="392"/>
        <v>1.4973868246414174E-4</v>
      </c>
      <c r="X1329" s="20">
        <f t="shared" si="382"/>
        <v>8.6027049337022716E-5</v>
      </c>
      <c r="Y1329" s="20">
        <f t="shared" si="383"/>
        <v>1.0705119984901321E-4</v>
      </c>
      <c r="AA1329" s="20">
        <f t="shared" si="393"/>
        <v>4.5866731746154932E-5</v>
      </c>
      <c r="AB1329" s="50">
        <f t="shared" si="394"/>
        <v>7.4971079993872431E-5</v>
      </c>
      <c r="AD1329" s="51">
        <f t="shared" si="395"/>
        <v>1.3872111500806752</v>
      </c>
      <c r="AE1329" s="21">
        <f t="shared" si="396"/>
        <v>1.047222168945569</v>
      </c>
      <c r="AG1329" s="21">
        <f t="shared" si="384"/>
        <v>1.1821264401378317</v>
      </c>
      <c r="AH1329" s="21">
        <f t="shared" si="385"/>
        <v>0.74868021976188781</v>
      </c>
      <c r="AJ1329" s="21">
        <f t="shared" si="397"/>
        <v>0.63027009222905772</v>
      </c>
      <c r="AK1329" s="21">
        <f t="shared" si="398"/>
        <v>0.52432261128099711</v>
      </c>
    </row>
    <row r="1330" spans="1:37" ht="17" thickBot="1" x14ac:dyDescent="0.25">
      <c r="A1330" s="16">
        <v>42556</v>
      </c>
      <c r="B1330" s="16"/>
      <c r="C1330" s="17">
        <v>2082.75</v>
      </c>
      <c r="D1330" s="19">
        <f t="shared" si="386"/>
        <v>-6.4400715563506239E-3</v>
      </c>
      <c r="F1330" s="67">
        <v>1139.45</v>
      </c>
      <c r="G1330" s="19">
        <f t="shared" si="387"/>
        <v>-1.4972725779541229E-2</v>
      </c>
      <c r="I1330" s="30">
        <v>64.471237000000002</v>
      </c>
      <c r="J1330" s="48">
        <f t="shared" si="388"/>
        <v>-2.707658648213207E-2</v>
      </c>
      <c r="L1330" s="30">
        <v>24.048492</v>
      </c>
      <c r="M1330" s="19">
        <f t="shared" si="389"/>
        <v>-7.3580227610360316E-3</v>
      </c>
      <c r="O1330" s="30">
        <v>53.830002</v>
      </c>
      <c r="P1330" s="19">
        <f t="shared" si="390"/>
        <v>-7.9247330602556509E-3</v>
      </c>
      <c r="R1330" s="20">
        <f t="shared" si="380"/>
        <v>7.2794907682477542E-5</v>
      </c>
      <c r="S1330" s="20">
        <f t="shared" si="381"/>
        <v>1.428198864735412E-4</v>
      </c>
      <c r="U1330" s="20">
        <f t="shared" si="391"/>
        <v>1.0047955196864616E-4</v>
      </c>
      <c r="V1330" s="20">
        <f t="shared" si="392"/>
        <v>1.4966198339882747E-4</v>
      </c>
      <c r="X1330" s="20">
        <f t="shared" si="382"/>
        <v>8.5819894534822612E-5</v>
      </c>
      <c r="Y1330" s="20">
        <f t="shared" si="383"/>
        <v>1.058558447889024E-4</v>
      </c>
      <c r="AA1330" s="20">
        <f t="shared" si="393"/>
        <v>4.2916722875790809E-5</v>
      </c>
      <c r="AB1330" s="50">
        <f t="shared" si="394"/>
        <v>7.8986411627698539E-5</v>
      </c>
      <c r="AD1330" s="51">
        <f t="shared" si="395"/>
        <v>1.3803101778344942</v>
      </c>
      <c r="AE1330" s="21">
        <f t="shared" si="396"/>
        <v>1.0479071724129527</v>
      </c>
      <c r="AG1330" s="21">
        <f t="shared" si="384"/>
        <v>1.1789271704163493</v>
      </c>
      <c r="AH1330" s="21">
        <f t="shared" si="385"/>
        <v>0.74118421042515847</v>
      </c>
      <c r="AJ1330" s="21">
        <f t="shared" si="397"/>
        <v>0.5895566632626047</v>
      </c>
      <c r="AK1330" s="21">
        <f t="shared" si="398"/>
        <v>0.55304911366339415</v>
      </c>
    </row>
    <row r="1331" spans="1:37" ht="17" thickBot="1" x14ac:dyDescent="0.25">
      <c r="A1331" s="16">
        <v>42552</v>
      </c>
      <c r="B1331" s="16"/>
      <c r="C1331" s="17">
        <v>2096.25</v>
      </c>
      <c r="D1331" s="19">
        <f t="shared" si="386"/>
        <v>2.870470039469053E-3</v>
      </c>
      <c r="F1331" s="67">
        <v>1156.77</v>
      </c>
      <c r="G1331" s="19">
        <f t="shared" si="387"/>
        <v>4.2103618306825741E-3</v>
      </c>
      <c r="I1331" s="30">
        <v>66.265479999999997</v>
      </c>
      <c r="J1331" s="48">
        <f t="shared" si="388"/>
        <v>8.4419363077161691E-3</v>
      </c>
      <c r="L1331" s="30">
        <v>24.226752999999999</v>
      </c>
      <c r="M1331" s="19">
        <f t="shared" si="389"/>
        <v>3.8336835275043502E-3</v>
      </c>
      <c r="O1331" s="30">
        <v>54.259998000000003</v>
      </c>
      <c r="P1331" s="19">
        <f t="shared" si="390"/>
        <v>1.1369915699164457E-2</v>
      </c>
      <c r="R1331" s="20">
        <f t="shared" si="380"/>
        <v>7.3238534238804812E-5</v>
      </c>
      <c r="S1331" s="20">
        <f t="shared" si="381"/>
        <v>1.4055657704078694E-4</v>
      </c>
      <c r="U1331" s="20">
        <f t="shared" si="391"/>
        <v>9.8921956409444152E-5</v>
      </c>
      <c r="V1331" s="20">
        <f t="shared" si="392"/>
        <v>1.4509873549699629E-4</v>
      </c>
      <c r="X1331" s="20">
        <f t="shared" si="382"/>
        <v>8.6159138624300339E-5</v>
      </c>
      <c r="Y1331" s="20">
        <f t="shared" si="383"/>
        <v>1.0517801297865542E-4</v>
      </c>
      <c r="AA1331" s="20">
        <f t="shared" si="393"/>
        <v>5.0282719061712284E-5</v>
      </c>
      <c r="AB1331" s="50">
        <f t="shared" si="394"/>
        <v>8.3844071271705557E-5</v>
      </c>
      <c r="AD1331" s="51">
        <f t="shared" si="395"/>
        <v>1.3506818157623803</v>
      </c>
      <c r="AE1331" s="21">
        <f t="shared" si="396"/>
        <v>1.0323155170098608</v>
      </c>
      <c r="AG1331" s="21">
        <f t="shared" si="384"/>
        <v>1.176418118136636</v>
      </c>
      <c r="AH1331" s="21">
        <f t="shared" si="385"/>
        <v>0.74829663038916139</v>
      </c>
      <c r="AJ1331" s="21">
        <f t="shared" si="397"/>
        <v>0.686560969362907</v>
      </c>
      <c r="AK1331" s="21">
        <f t="shared" si="398"/>
        <v>0.59651474898521151</v>
      </c>
    </row>
    <row r="1332" spans="1:37" ht="17" thickBot="1" x14ac:dyDescent="0.25">
      <c r="A1332" s="16">
        <v>42551</v>
      </c>
      <c r="B1332" s="16"/>
      <c r="C1332" s="17">
        <v>2090.25</v>
      </c>
      <c r="D1332" s="19">
        <f t="shared" si="386"/>
        <v>1.1370509253659122E-2</v>
      </c>
      <c r="F1332" s="67">
        <v>1151.92</v>
      </c>
      <c r="G1332" s="19">
        <f t="shared" si="387"/>
        <v>1.7938884077694173E-2</v>
      </c>
      <c r="I1332" s="30">
        <v>65.710753999999994</v>
      </c>
      <c r="J1332" s="48">
        <f t="shared" si="388"/>
        <v>2.128553148132073E-2</v>
      </c>
      <c r="L1332" s="30">
        <v>24.134229999999999</v>
      </c>
      <c r="M1332" s="19">
        <f t="shared" si="389"/>
        <v>1.5216193263283939E-2</v>
      </c>
      <c r="O1332" s="30">
        <v>53.650002000000001</v>
      </c>
      <c r="P1332" s="19">
        <f t="shared" si="390"/>
        <v>2.5812677357794911E-2</v>
      </c>
      <c r="R1332" s="20">
        <f t="shared" si="380"/>
        <v>7.3667010289547736E-5</v>
      </c>
      <c r="S1332" s="20">
        <f t="shared" si="381"/>
        <v>1.4125296049560969E-4</v>
      </c>
      <c r="U1332" s="20">
        <f t="shared" si="391"/>
        <v>9.8759110916107795E-5</v>
      </c>
      <c r="V1332" s="20">
        <f t="shared" si="392"/>
        <v>1.4486724442160497E-4</v>
      </c>
      <c r="X1332" s="20">
        <f t="shared" si="382"/>
        <v>8.6567264640752617E-5</v>
      </c>
      <c r="Y1332" s="20">
        <f t="shared" si="383"/>
        <v>1.0569606247221452E-4</v>
      </c>
      <c r="AA1332" s="20">
        <f t="shared" si="393"/>
        <v>5.1975044089203232E-5</v>
      </c>
      <c r="AB1332" s="50">
        <f t="shared" si="394"/>
        <v>8.6002602405357633E-5</v>
      </c>
      <c r="AD1332" s="51">
        <f t="shared" si="395"/>
        <v>1.3406151617655679</v>
      </c>
      <c r="AE1332" s="21">
        <f t="shared" si="396"/>
        <v>1.0255873145123044</v>
      </c>
      <c r="AG1332" s="21">
        <f t="shared" si="384"/>
        <v>1.1751157580645735</v>
      </c>
      <c r="AH1332" s="21">
        <f t="shared" si="385"/>
        <v>0.74827502447638738</v>
      </c>
      <c r="AJ1332" s="21">
        <f t="shared" si="397"/>
        <v>0.70554029388345796</v>
      </c>
      <c r="AK1332" s="21">
        <f t="shared" si="398"/>
        <v>0.60885522047540164</v>
      </c>
    </row>
    <row r="1333" spans="1:37" ht="17" thickBot="1" x14ac:dyDescent="0.25">
      <c r="A1333" s="16">
        <v>42550</v>
      </c>
      <c r="B1333" s="16"/>
      <c r="C1333" s="17">
        <v>2066.75</v>
      </c>
      <c r="D1333" s="19">
        <f t="shared" si="386"/>
        <v>1.8856297756963292E-2</v>
      </c>
      <c r="F1333" s="67">
        <v>1131.6199999999999</v>
      </c>
      <c r="G1333" s="19">
        <f t="shared" si="387"/>
        <v>2.1963334236430931E-2</v>
      </c>
      <c r="I1333" s="30">
        <v>64.341217</v>
      </c>
      <c r="J1333" s="48">
        <f t="shared" si="388"/>
        <v>2.3579767777465843E-2</v>
      </c>
      <c r="L1333" s="30">
        <v>23.772503</v>
      </c>
      <c r="M1333" s="19">
        <f t="shared" si="389"/>
        <v>1.6912637793837337E-2</v>
      </c>
      <c r="O1333" s="30">
        <v>52.299999</v>
      </c>
      <c r="P1333" s="19">
        <f t="shared" si="390"/>
        <v>2.6899646573728564E-2</v>
      </c>
      <c r="R1333" s="20">
        <f t="shared" si="380"/>
        <v>7.3876401862459469E-5</v>
      </c>
      <c r="S1333" s="20">
        <f t="shared" si="381"/>
        <v>1.3946001685299575E-4</v>
      </c>
      <c r="U1333" s="20">
        <f t="shared" si="391"/>
        <v>9.9526219134310655E-5</v>
      </c>
      <c r="V1333" s="20">
        <f t="shared" si="392"/>
        <v>1.441381336687807E-4</v>
      </c>
      <c r="X1333" s="20">
        <f t="shared" si="382"/>
        <v>8.7456763924048515E-5</v>
      </c>
      <c r="Y1333" s="20">
        <f t="shared" si="383"/>
        <v>1.0549047418320748E-4</v>
      </c>
      <c r="AA1333" s="20">
        <f t="shared" si="393"/>
        <v>4.9551458407563428E-5</v>
      </c>
      <c r="AB1333" s="50">
        <f t="shared" si="394"/>
        <v>8.2066890575167333E-5</v>
      </c>
      <c r="AD1333" s="51">
        <f t="shared" si="395"/>
        <v>1.3471990598514141</v>
      </c>
      <c r="AE1333" s="21">
        <f t="shared" si="396"/>
        <v>1.0335445020110396</v>
      </c>
      <c r="AG1333" s="21">
        <f t="shared" si="384"/>
        <v>1.1838254397780836</v>
      </c>
      <c r="AH1333" s="21">
        <f t="shared" si="385"/>
        <v>0.75642091951275592</v>
      </c>
      <c r="AJ1333" s="21">
        <f t="shared" si="397"/>
        <v>0.67073459397517243</v>
      </c>
      <c r="AK1333" s="21">
        <f t="shared" si="398"/>
        <v>0.58846178587281917</v>
      </c>
    </row>
    <row r="1334" spans="1:37" ht="17" thickBot="1" x14ac:dyDescent="0.25">
      <c r="A1334" s="16">
        <v>42549</v>
      </c>
      <c r="B1334" s="16"/>
      <c r="C1334" s="17">
        <v>2028.5</v>
      </c>
      <c r="D1334" s="19">
        <f t="shared" si="386"/>
        <v>2.1914357682619734E-2</v>
      </c>
      <c r="F1334" s="67">
        <v>1107.3</v>
      </c>
      <c r="G1334" s="19">
        <f t="shared" si="387"/>
        <v>1.6197861698710403E-2</v>
      </c>
      <c r="I1334" s="30">
        <v>62.859015999999997</v>
      </c>
      <c r="J1334" s="48">
        <f t="shared" si="388"/>
        <v>1.5970806819517458E-2</v>
      </c>
      <c r="L1334" s="30">
        <v>23.377134000000002</v>
      </c>
      <c r="M1334" s="19">
        <f t="shared" si="389"/>
        <v>1.7575925781152746E-2</v>
      </c>
      <c r="O1334" s="30">
        <v>50.93</v>
      </c>
      <c r="P1334" s="19">
        <f t="shared" si="390"/>
        <v>1.5148535584952549E-2</v>
      </c>
      <c r="R1334" s="20">
        <f t="shared" si="380"/>
        <v>7.1452793746972792E-5</v>
      </c>
      <c r="S1334" s="20">
        <f t="shared" si="381"/>
        <v>1.3582224532696942E-4</v>
      </c>
      <c r="U1334" s="20">
        <f t="shared" si="391"/>
        <v>9.830386577439358E-5</v>
      </c>
      <c r="V1334" s="20">
        <f t="shared" si="392"/>
        <v>1.4220104410047317E-4</v>
      </c>
      <c r="X1334" s="20">
        <f t="shared" si="382"/>
        <v>8.4468141690852348E-5</v>
      </c>
      <c r="Y1334" s="20">
        <f t="shared" si="383"/>
        <v>1.0201652583547279E-4</v>
      </c>
      <c r="AA1334" s="20">
        <f t="shared" si="393"/>
        <v>4.3771066374760897E-5</v>
      </c>
      <c r="AB1334" s="50">
        <f t="shared" si="394"/>
        <v>7.5600613702682702E-5</v>
      </c>
      <c r="AD1334" s="51">
        <f t="shared" si="395"/>
        <v>1.375787574136083</v>
      </c>
      <c r="AE1334" s="21">
        <f t="shared" si="396"/>
        <v>1.0469643154414643</v>
      </c>
      <c r="AG1334" s="21">
        <f t="shared" si="384"/>
        <v>1.1821531008286288</v>
      </c>
      <c r="AH1334" s="21">
        <f t="shared" si="385"/>
        <v>0.75110322016754327</v>
      </c>
      <c r="AJ1334" s="21">
        <f t="shared" si="397"/>
        <v>0.61258719329802724</v>
      </c>
      <c r="AK1334" s="21">
        <f t="shared" si="398"/>
        <v>0.55661437138435477</v>
      </c>
    </row>
    <row r="1335" spans="1:37" ht="17" thickBot="1" x14ac:dyDescent="0.25">
      <c r="A1335" s="16">
        <v>42548</v>
      </c>
      <c r="B1335" s="16"/>
      <c r="C1335" s="17">
        <v>1985</v>
      </c>
      <c r="D1335" s="19">
        <f t="shared" si="386"/>
        <v>-1.6596482536537005E-2</v>
      </c>
      <c r="F1335" s="67">
        <v>1089.6500000000001</v>
      </c>
      <c r="G1335" s="19">
        <f t="shared" si="387"/>
        <v>-3.3604129343526523E-2</v>
      </c>
      <c r="I1335" s="30">
        <v>61.870888000000001</v>
      </c>
      <c r="J1335" s="48">
        <f t="shared" si="388"/>
        <v>-2.2593531298666703E-2</v>
      </c>
      <c r="L1335" s="30">
        <v>22.973355999999999</v>
      </c>
      <c r="M1335" s="19">
        <f t="shared" si="389"/>
        <v>-1.5855857353273772E-2</v>
      </c>
      <c r="O1335" s="30">
        <v>50.169998</v>
      </c>
      <c r="P1335" s="19">
        <f t="shared" si="390"/>
        <v>-1.8007477001370176E-2</v>
      </c>
      <c r="R1335" s="20">
        <f t="shared" si="380"/>
        <v>6.6353266774368485E-5</v>
      </c>
      <c r="S1335" s="20">
        <f t="shared" si="381"/>
        <v>1.3343951677873881E-4</v>
      </c>
      <c r="U1335" s="20">
        <f t="shared" si="391"/>
        <v>9.5018350591120402E-5</v>
      </c>
      <c r="V1335" s="20">
        <f t="shared" si="392"/>
        <v>1.3916108733348227E-4</v>
      </c>
      <c r="X1335" s="20">
        <f t="shared" si="382"/>
        <v>8.0371265912965767E-5</v>
      </c>
      <c r="Y1335" s="20">
        <f t="shared" si="383"/>
        <v>9.9342482755051495E-5</v>
      </c>
      <c r="AA1335" s="20">
        <f t="shared" si="393"/>
        <v>4.0730532209028161E-5</v>
      </c>
      <c r="AB1335" s="50">
        <f t="shared" si="394"/>
        <v>7.4060763167763786E-5</v>
      </c>
      <c r="AD1335" s="51">
        <f t="shared" si="395"/>
        <v>1.4320071220340416</v>
      </c>
      <c r="AE1335" s="21">
        <f t="shared" si="396"/>
        <v>1.0428776324499931</v>
      </c>
      <c r="AG1335" s="21">
        <f t="shared" si="384"/>
        <v>1.2112631347340426</v>
      </c>
      <c r="AH1335" s="21">
        <f t="shared" si="385"/>
        <v>0.74447573817113777</v>
      </c>
      <c r="AJ1335" s="21">
        <f t="shared" si="397"/>
        <v>0.61384366119501899</v>
      </c>
      <c r="AK1335" s="21">
        <f t="shared" si="398"/>
        <v>0.55501372423707729</v>
      </c>
    </row>
    <row r="1336" spans="1:37" ht="17" thickBot="1" x14ac:dyDescent="0.25">
      <c r="A1336" s="16">
        <v>42545</v>
      </c>
      <c r="B1336" s="16"/>
      <c r="C1336" s="17">
        <v>2018.5</v>
      </c>
      <c r="D1336" s="19">
        <f t="shared" si="386"/>
        <v>-4.1434168348569389E-2</v>
      </c>
      <c r="F1336" s="67">
        <v>1127.54</v>
      </c>
      <c r="G1336" s="19">
        <f t="shared" si="387"/>
        <v>-3.8115712067700702E-2</v>
      </c>
      <c r="I1336" s="30">
        <v>63.301082999999998</v>
      </c>
      <c r="J1336" s="48">
        <f t="shared" si="388"/>
        <v>-6.6351439070001628E-2</v>
      </c>
      <c r="L1336" s="30">
        <v>23.343487</v>
      </c>
      <c r="M1336" s="19">
        <f t="shared" si="389"/>
        <v>-5.0308011847488898E-2</v>
      </c>
      <c r="O1336" s="30">
        <v>51.09</v>
      </c>
      <c r="P1336" s="19">
        <f t="shared" si="390"/>
        <v>-1.9565558495704405E-4</v>
      </c>
      <c r="R1336" s="20">
        <f t="shared" si="380"/>
        <v>6.3227933619087743E-5</v>
      </c>
      <c r="S1336" s="20">
        <f t="shared" si="381"/>
        <v>1.2051857325740696E-4</v>
      </c>
      <c r="U1336" s="20">
        <f t="shared" si="391"/>
        <v>9.1265333473997291E-5</v>
      </c>
      <c r="V1336" s="20">
        <f t="shared" si="392"/>
        <v>1.3150834690226008E-4</v>
      </c>
      <c r="X1336" s="20">
        <f t="shared" si="382"/>
        <v>7.7315099626082152E-5</v>
      </c>
      <c r="Y1336" s="20">
        <f t="shared" si="383"/>
        <v>9.3131489602691953E-5</v>
      </c>
      <c r="AA1336" s="20">
        <f t="shared" si="393"/>
        <v>3.6956005142782267E-5</v>
      </c>
      <c r="AB1336" s="50">
        <f t="shared" si="394"/>
        <v>6.6383659571639511E-5</v>
      </c>
      <c r="AD1336" s="51">
        <f t="shared" si="395"/>
        <v>1.4434337523003504</v>
      </c>
      <c r="AE1336" s="21">
        <f t="shared" si="396"/>
        <v>1.0911873858760412</v>
      </c>
      <c r="AG1336" s="21">
        <f t="shared" si="384"/>
        <v>1.2227997215892197</v>
      </c>
      <c r="AH1336" s="21">
        <f t="shared" si="385"/>
        <v>0.77275632365626412</v>
      </c>
      <c r="AJ1336" s="21">
        <f t="shared" si="397"/>
        <v>0.58448858008583882</v>
      </c>
      <c r="AK1336" s="21">
        <f t="shared" si="398"/>
        <v>0.55081683907637558</v>
      </c>
    </row>
    <row r="1337" spans="1:37" ht="17" thickBot="1" x14ac:dyDescent="0.25">
      <c r="A1337" s="16">
        <v>42544</v>
      </c>
      <c r="B1337" s="16"/>
      <c r="C1337" s="17">
        <v>2105.75</v>
      </c>
      <c r="D1337" s="19">
        <f t="shared" si="386"/>
        <v>1.3964126640182872E-2</v>
      </c>
      <c r="F1337" s="67">
        <v>1172.22</v>
      </c>
      <c r="G1337" s="19">
        <f t="shared" si="387"/>
        <v>2.0235515287605477E-2</v>
      </c>
      <c r="I1337" s="30">
        <v>67.799689999999998</v>
      </c>
      <c r="J1337" s="48">
        <f t="shared" si="388"/>
        <v>2.3420311073497624E-2</v>
      </c>
      <c r="L1337" s="30">
        <v>24.580061000000001</v>
      </c>
      <c r="M1337" s="19">
        <f t="shared" si="389"/>
        <v>1.7409455129332674E-2</v>
      </c>
      <c r="O1337" s="30">
        <v>51.099997999999999</v>
      </c>
      <c r="P1337" s="19">
        <f t="shared" si="390"/>
        <v>1.6510801670976738E-2</v>
      </c>
      <c r="R1337" s="20">
        <f t="shared" si="380"/>
        <v>4.6374698975458107E-5</v>
      </c>
      <c r="S1337" s="20">
        <f t="shared" si="381"/>
        <v>1.0497166529818554E-4</v>
      </c>
      <c r="U1337" s="20">
        <f t="shared" si="391"/>
        <v>6.4900603681243739E-5</v>
      </c>
      <c r="V1337" s="20">
        <f t="shared" si="392"/>
        <v>1.060674190938398E-4</v>
      </c>
      <c r="X1337" s="20">
        <f t="shared" si="382"/>
        <v>5.747330113097106E-5</v>
      </c>
      <c r="Y1337" s="20">
        <f t="shared" si="383"/>
        <v>7.3972604591337758E-5</v>
      </c>
      <c r="AA1337" s="20">
        <f t="shared" si="393"/>
        <v>3.8484155002198528E-5</v>
      </c>
      <c r="AB1337" s="50">
        <f t="shared" si="394"/>
        <v>6.7402302981274566E-5</v>
      </c>
      <c r="AD1337" s="51">
        <f t="shared" si="395"/>
        <v>1.3994830180049191</v>
      </c>
      <c r="AE1337" s="21">
        <f t="shared" si="396"/>
        <v>1.0104385673271128</v>
      </c>
      <c r="AG1337" s="21">
        <f t="shared" si="384"/>
        <v>1.2393245110094715</v>
      </c>
      <c r="AH1337" s="21">
        <f t="shared" si="385"/>
        <v>0.70469116004980048</v>
      </c>
      <c r="AJ1337" s="21">
        <f t="shared" si="397"/>
        <v>0.82985239478459316</v>
      </c>
      <c r="AK1337" s="21">
        <f t="shared" si="398"/>
        <v>0.64209996849921014</v>
      </c>
    </row>
    <row r="1338" spans="1:37" ht="17" thickBot="1" x14ac:dyDescent="0.25">
      <c r="A1338" s="16">
        <v>42543</v>
      </c>
      <c r="B1338" s="16"/>
      <c r="C1338" s="17">
        <v>2076.75</v>
      </c>
      <c r="D1338" s="19">
        <f t="shared" si="386"/>
        <v>-1.8024513338139592E-3</v>
      </c>
      <c r="F1338" s="67">
        <v>1148.97</v>
      </c>
      <c r="G1338" s="19">
        <f t="shared" si="387"/>
        <v>-4.2465789040359025E-3</v>
      </c>
      <c r="I1338" s="30">
        <v>66.248137999999997</v>
      </c>
      <c r="J1338" s="48">
        <f t="shared" si="388"/>
        <v>-7.8423673750405154E-4</v>
      </c>
      <c r="L1338" s="30">
        <v>24.159458000000001</v>
      </c>
      <c r="M1338" s="19">
        <f t="shared" si="389"/>
        <v>-1.7380312584485136E-3</v>
      </c>
      <c r="O1338" s="30">
        <v>50.27</v>
      </c>
      <c r="P1338" s="19">
        <f t="shared" si="390"/>
        <v>1.9932629855796691E-3</v>
      </c>
      <c r="R1338" s="20">
        <f t="shared" si="380"/>
        <v>4.7142092832404507E-5</v>
      </c>
      <c r="S1338" s="20">
        <f t="shared" si="381"/>
        <v>1.0693216098974729E-4</v>
      </c>
      <c r="U1338" s="20">
        <f t="shared" si="391"/>
        <v>6.7025945901826365E-5</v>
      </c>
      <c r="V1338" s="20">
        <f t="shared" si="392"/>
        <v>1.0937834715957377E-4</v>
      </c>
      <c r="X1338" s="20">
        <f t="shared" si="382"/>
        <v>5.9869299889109468E-5</v>
      </c>
      <c r="Y1338" s="20">
        <f t="shared" si="383"/>
        <v>7.7650973177554862E-5</v>
      </c>
      <c r="AA1338" s="20">
        <f t="shared" si="393"/>
        <v>3.6771255058736905E-5</v>
      </c>
      <c r="AB1338" s="50">
        <f t="shared" si="394"/>
        <v>6.4938004830619568E-5</v>
      </c>
      <c r="AD1338" s="51">
        <f t="shared" si="395"/>
        <v>1.4217855397322137</v>
      </c>
      <c r="AE1338" s="21">
        <f t="shared" si="396"/>
        <v>1.0228760566249198</v>
      </c>
      <c r="AG1338" s="21">
        <f t="shared" si="384"/>
        <v>1.2699754357947499</v>
      </c>
      <c r="AH1338" s="21">
        <f t="shared" si="385"/>
        <v>0.7261704286047308</v>
      </c>
      <c r="AJ1338" s="21">
        <f t="shared" si="397"/>
        <v>0.78000896543695863</v>
      </c>
      <c r="AK1338" s="21">
        <f t="shared" si="398"/>
        <v>0.60728226409682173</v>
      </c>
    </row>
    <row r="1339" spans="1:37" ht="17" thickBot="1" x14ac:dyDescent="0.25">
      <c r="A1339" s="16">
        <v>42542</v>
      </c>
      <c r="B1339" s="16"/>
      <c r="C1339" s="17">
        <v>2080.5</v>
      </c>
      <c r="D1339" s="19">
        <f t="shared" si="386"/>
        <v>3.0131372785344723E-3</v>
      </c>
      <c r="F1339" s="67">
        <v>1153.8699999999999</v>
      </c>
      <c r="G1339" s="19">
        <f t="shared" si="387"/>
        <v>-3.3082836658894221E-3</v>
      </c>
      <c r="I1339" s="30">
        <v>66.300133000000002</v>
      </c>
      <c r="J1339" s="48">
        <f t="shared" si="388"/>
        <v>7.84852247470047E-4</v>
      </c>
      <c r="L1339" s="30">
        <v>24.201521</v>
      </c>
      <c r="M1339" s="19">
        <f t="shared" si="389"/>
        <v>-1.0414932616020778E-3</v>
      </c>
      <c r="O1339" s="30">
        <v>50.169998</v>
      </c>
      <c r="P1339" s="19">
        <f t="shared" si="390"/>
        <v>7.6319942230971272E-3</v>
      </c>
      <c r="R1339" s="20">
        <f t="shared" si="380"/>
        <v>5.0324468806663636E-5</v>
      </c>
      <c r="S1339" s="20">
        <f t="shared" si="381"/>
        <v>1.0977832465766094E-4</v>
      </c>
      <c r="U1339" s="20">
        <f t="shared" si="391"/>
        <v>7.1823343863369155E-5</v>
      </c>
      <c r="V1339" s="20">
        <f t="shared" si="392"/>
        <v>1.1405796115335598E-4</v>
      </c>
      <c r="X1339" s="20">
        <f t="shared" si="382"/>
        <v>6.2725812019889893E-5</v>
      </c>
      <c r="Y1339" s="20">
        <f t="shared" si="383"/>
        <v>8.038407525461292E-5</v>
      </c>
      <c r="AA1339" s="20">
        <f t="shared" si="393"/>
        <v>3.9602244701527255E-5</v>
      </c>
      <c r="AB1339" s="50">
        <f t="shared" si="394"/>
        <v>6.7716228709999426E-5</v>
      </c>
      <c r="AD1339" s="51">
        <f t="shared" si="395"/>
        <v>1.4272052058671463</v>
      </c>
      <c r="AE1339" s="21">
        <f t="shared" si="396"/>
        <v>1.0389843487686747</v>
      </c>
      <c r="AG1339" s="21">
        <f t="shared" si="384"/>
        <v>1.2464277022151926</v>
      </c>
      <c r="AH1339" s="21">
        <f t="shared" si="385"/>
        <v>0.73223995269819664</v>
      </c>
      <c r="AJ1339" s="21">
        <f t="shared" si="397"/>
        <v>0.78693815634042785</v>
      </c>
      <c r="AK1339" s="21">
        <f t="shared" si="398"/>
        <v>0.61684516429968872</v>
      </c>
    </row>
    <row r="1340" spans="1:37" ht="17" thickBot="1" x14ac:dyDescent="0.25">
      <c r="A1340" s="16">
        <v>42541</v>
      </c>
      <c r="B1340" s="16"/>
      <c r="C1340" s="17">
        <v>2074.25</v>
      </c>
      <c r="D1340" s="19">
        <f t="shared" si="386"/>
        <v>-2.0447438056290235E-3</v>
      </c>
      <c r="F1340" s="67">
        <v>1157.7</v>
      </c>
      <c r="G1340" s="19">
        <f t="shared" si="387"/>
        <v>1.1356687341661509E-2</v>
      </c>
      <c r="I1340" s="30">
        <v>66.248137999999997</v>
      </c>
      <c r="J1340" s="48">
        <f t="shared" si="388"/>
        <v>6.5847229480386904E-3</v>
      </c>
      <c r="L1340" s="30">
        <v>24.226752999999999</v>
      </c>
      <c r="M1340" s="19">
        <f t="shared" si="389"/>
        <v>-5.1815103376851024E-3</v>
      </c>
      <c r="O1340" s="30">
        <v>49.790000999999997</v>
      </c>
      <c r="P1340" s="19">
        <f t="shared" si="390"/>
        <v>1.405301482904342E-2</v>
      </c>
      <c r="R1340" s="20">
        <f t="shared" si="380"/>
        <v>5.232766115301616E-5</v>
      </c>
      <c r="S1340" s="20">
        <f t="shared" si="381"/>
        <v>1.111356634754454E-4</v>
      </c>
      <c r="U1340" s="20">
        <f t="shared" si="391"/>
        <v>7.4000609195139276E-5</v>
      </c>
      <c r="V1340" s="20">
        <f t="shared" si="392"/>
        <v>1.1590377318620323E-4</v>
      </c>
      <c r="X1340" s="20">
        <f t="shared" si="382"/>
        <v>4.8741985064071599E-5</v>
      </c>
      <c r="Y1340" s="20">
        <f t="shared" si="383"/>
        <v>6.736618829603136E-5</v>
      </c>
      <c r="AA1340" s="20">
        <f t="shared" si="393"/>
        <v>4.6450620089088229E-5</v>
      </c>
      <c r="AB1340" s="50">
        <f t="shared" si="394"/>
        <v>7.4297086465570215E-5</v>
      </c>
      <c r="AD1340" s="51">
        <f t="shared" si="395"/>
        <v>1.414177656034487</v>
      </c>
      <c r="AE1340" s="21">
        <f t="shared" si="396"/>
        <v>1.0429035069540149</v>
      </c>
      <c r="AG1340" s="21">
        <f t="shared" si="384"/>
        <v>0.9314764694248544</v>
      </c>
      <c r="AH1340" s="21">
        <f t="shared" si="385"/>
        <v>0.60616175032702635</v>
      </c>
      <c r="AJ1340" s="21">
        <f t="shared" si="397"/>
        <v>0.88768767924210612</v>
      </c>
      <c r="AK1340" s="21">
        <f t="shared" si="398"/>
        <v>0.66852605313312052</v>
      </c>
    </row>
    <row r="1341" spans="1:37" ht="17" thickBot="1" x14ac:dyDescent="0.25">
      <c r="A1341" s="16">
        <v>42538</v>
      </c>
      <c r="B1341" s="16"/>
      <c r="C1341" s="17">
        <v>2078.5</v>
      </c>
      <c r="D1341" s="19">
        <f t="shared" si="386"/>
        <v>-3.607069856919054E-4</v>
      </c>
      <c r="F1341" s="67">
        <v>1144.7</v>
      </c>
      <c r="G1341" s="19">
        <f t="shared" si="387"/>
        <v>-3.0395666222489126E-3</v>
      </c>
      <c r="I1341" s="30">
        <v>65.814766000000006</v>
      </c>
      <c r="J1341" s="48">
        <f t="shared" si="388"/>
        <v>1.2535453482265257E-2</v>
      </c>
      <c r="L1341" s="30">
        <v>24.352938000000002</v>
      </c>
      <c r="M1341" s="19">
        <f t="shared" si="389"/>
        <v>2.7709787218728188E-3</v>
      </c>
      <c r="O1341" s="30">
        <v>49.099997999999999</v>
      </c>
      <c r="P1341" s="19">
        <f t="shared" si="390"/>
        <v>-2.0155717019442854E-2</v>
      </c>
      <c r="R1341" s="20">
        <f t="shared" si="380"/>
        <v>5.2251387385560904E-5</v>
      </c>
      <c r="S1341" s="20">
        <f t="shared" si="381"/>
        <v>1.1022708386948112E-4</v>
      </c>
      <c r="U1341" s="20">
        <f t="shared" si="391"/>
        <v>7.4879465634534984E-5</v>
      </c>
      <c r="V1341" s="20">
        <f t="shared" si="392"/>
        <v>1.1629614773440304E-4</v>
      </c>
      <c r="X1341" s="20">
        <f t="shared" si="382"/>
        <v>4.8654339757309423E-5</v>
      </c>
      <c r="Y1341" s="20">
        <f t="shared" si="383"/>
        <v>6.8458562783652838E-5</v>
      </c>
      <c r="AA1341" s="20">
        <f t="shared" si="393"/>
        <v>4.689994492023563E-5</v>
      </c>
      <c r="AB1341" s="50">
        <f t="shared" si="394"/>
        <v>7.3180443930502697E-5</v>
      </c>
      <c r="AD1341" s="51">
        <f t="shared" si="395"/>
        <v>1.4330617689058167</v>
      </c>
      <c r="AE1341" s="21">
        <f t="shared" si="396"/>
        <v>1.055059642801657</v>
      </c>
      <c r="AG1341" s="21">
        <f t="shared" si="384"/>
        <v>0.93115881111999932</v>
      </c>
      <c r="AH1341" s="21">
        <f t="shared" si="385"/>
        <v>0.62106843781437593</v>
      </c>
      <c r="AJ1341" s="21">
        <f t="shared" si="397"/>
        <v>0.89758276797825109</v>
      </c>
      <c r="AK1341" s="21">
        <f t="shared" si="398"/>
        <v>0.66390619584162269</v>
      </c>
    </row>
    <row r="1342" spans="1:37" ht="17" thickBot="1" x14ac:dyDescent="0.25">
      <c r="A1342" s="16">
        <v>42537</v>
      </c>
      <c r="B1342" s="16"/>
      <c r="C1342" s="17">
        <v>2079.25</v>
      </c>
      <c r="D1342" s="19">
        <f t="shared" si="386"/>
        <v>3.6201279111862661E-3</v>
      </c>
      <c r="F1342" s="67">
        <v>1148.19</v>
      </c>
      <c r="G1342" s="19">
        <f t="shared" si="387"/>
        <v>-9.6580527277467798E-4</v>
      </c>
      <c r="I1342" s="30">
        <v>64.999961999999996</v>
      </c>
      <c r="J1342" s="48">
        <f t="shared" si="388"/>
        <v>-1.0658019395409779E-3</v>
      </c>
      <c r="L1342" s="30">
        <v>24.285643</v>
      </c>
      <c r="M1342" s="19">
        <f t="shared" si="389"/>
        <v>7.679028723548198E-3</v>
      </c>
      <c r="O1342" s="30">
        <v>50.110000999999997</v>
      </c>
      <c r="P1342" s="19">
        <f t="shared" si="390"/>
        <v>6.4269932430811583E-3</v>
      </c>
      <c r="R1342" s="20">
        <f t="shared" si="380"/>
        <v>5.2345425077717025E-5</v>
      </c>
      <c r="S1342" s="20">
        <f t="shared" si="381"/>
        <v>1.1059000071828124E-4</v>
      </c>
      <c r="U1342" s="20">
        <f t="shared" si="391"/>
        <v>7.5525537968749849E-5</v>
      </c>
      <c r="V1342" s="20">
        <f t="shared" si="392"/>
        <v>1.1789520675161952E-4</v>
      </c>
      <c r="X1342" s="20">
        <f t="shared" si="382"/>
        <v>4.921304999624173E-5</v>
      </c>
      <c r="Y1342" s="20">
        <f t="shared" si="383"/>
        <v>6.9720200505504699E-5</v>
      </c>
      <c r="AA1342" s="20">
        <f t="shared" si="393"/>
        <v>4.4811001513460434E-5</v>
      </c>
      <c r="AB1342" s="50">
        <f t="shared" si="394"/>
        <v>6.8150301112399395E-5</v>
      </c>
      <c r="AD1342" s="51">
        <f t="shared" si="395"/>
        <v>1.4428297765586469</v>
      </c>
      <c r="AE1342" s="21">
        <f t="shared" si="396"/>
        <v>1.0660566596065741</v>
      </c>
      <c r="AG1342" s="21">
        <f t="shared" si="384"/>
        <v>0.94015952536779157</v>
      </c>
      <c r="AH1342" s="21">
        <f t="shared" si="385"/>
        <v>0.63043855730782628</v>
      </c>
      <c r="AJ1342" s="21">
        <f t="shared" si="397"/>
        <v>0.85606337988333714</v>
      </c>
      <c r="AK1342" s="21">
        <f t="shared" si="398"/>
        <v>0.61624288515927017</v>
      </c>
    </row>
    <row r="1343" spans="1:37" ht="17" thickBot="1" x14ac:dyDescent="0.25">
      <c r="A1343" s="16">
        <v>42536</v>
      </c>
      <c r="B1343" s="16"/>
      <c r="C1343" s="17">
        <v>2071.75</v>
      </c>
      <c r="D1343" s="19">
        <f t="shared" si="386"/>
        <v>-1.3256206314774532E-3</v>
      </c>
      <c r="F1343" s="67">
        <v>1149.3</v>
      </c>
      <c r="G1343" s="19">
        <f t="shared" si="387"/>
        <v>1.2894007771253602E-3</v>
      </c>
      <c r="I1343" s="30">
        <v>65.069312999999994</v>
      </c>
      <c r="J1343" s="48">
        <f t="shared" si="388"/>
        <v>2.8052026397586971E-3</v>
      </c>
      <c r="L1343" s="30">
        <v>24.100574000000002</v>
      </c>
      <c r="M1343" s="19">
        <f t="shared" si="389"/>
        <v>-1.070453769169033E-2</v>
      </c>
      <c r="O1343" s="30">
        <v>49.790000999999997</v>
      </c>
      <c r="P1343" s="19">
        <f t="shared" si="390"/>
        <v>-1.0031902086679034E-3</v>
      </c>
      <c r="R1343" s="20">
        <f t="shared" si="380"/>
        <v>5.4365816366333074E-5</v>
      </c>
      <c r="S1343" s="20">
        <f t="shared" si="381"/>
        <v>1.1429201552164553E-4</v>
      </c>
      <c r="U1343" s="20">
        <f t="shared" si="391"/>
        <v>7.9395216164696272E-5</v>
      </c>
      <c r="V1343" s="20">
        <f t="shared" si="392"/>
        <v>1.2292238630567676E-4</v>
      </c>
      <c r="X1343" s="20">
        <f t="shared" si="382"/>
        <v>4.9232012909695149E-5</v>
      </c>
      <c r="Y1343" s="20">
        <f t="shared" si="383"/>
        <v>7.0077624591708283E-5</v>
      </c>
      <c r="AA1343" s="20">
        <f t="shared" si="393"/>
        <v>4.8031163360561855E-5</v>
      </c>
      <c r="AB1343" s="50">
        <f t="shared" si="394"/>
        <v>7.269195692225812E-5</v>
      </c>
      <c r="AD1343" s="51">
        <f t="shared" si="395"/>
        <v>1.4603885579443459</v>
      </c>
      <c r="AE1343" s="21">
        <f t="shared" si="396"/>
        <v>1.0755115809677602</v>
      </c>
      <c r="AG1343" s="21">
        <f t="shared" si="384"/>
        <v>0.90556927496416451</v>
      </c>
      <c r="AH1343" s="21">
        <f t="shared" si="385"/>
        <v>0.61314540890598279</v>
      </c>
      <c r="AJ1343" s="21">
        <f t="shared" si="397"/>
        <v>0.88348095496099166</v>
      </c>
      <c r="AK1343" s="21">
        <f t="shared" si="398"/>
        <v>0.63601955561358647</v>
      </c>
    </row>
    <row r="1344" spans="1:37" ht="17" thickBot="1" x14ac:dyDescent="0.25">
      <c r="A1344" s="16">
        <v>42535</v>
      </c>
      <c r="B1344" s="16"/>
      <c r="C1344" s="17">
        <v>2074.5</v>
      </c>
      <c r="D1344" s="19">
        <f t="shared" si="386"/>
        <v>-2.0444978953698678E-3</v>
      </c>
      <c r="F1344" s="67">
        <v>1147.82</v>
      </c>
      <c r="G1344" s="19">
        <f t="shared" si="387"/>
        <v>-2.5028243677762685E-3</v>
      </c>
      <c r="I1344" s="30">
        <v>64.887291000000005</v>
      </c>
      <c r="J1344" s="48">
        <f t="shared" si="388"/>
        <v>-4.9182462274566241E-3</v>
      </c>
      <c r="L1344" s="30">
        <v>24.361350999999999</v>
      </c>
      <c r="M1344" s="19">
        <f t="shared" si="389"/>
        <v>4.160812134734071E-3</v>
      </c>
      <c r="O1344" s="30">
        <v>49.84</v>
      </c>
      <c r="P1344" s="19">
        <f t="shared" si="390"/>
        <v>1.1158429475381926E-2</v>
      </c>
      <c r="R1344" s="20">
        <f t="shared" si="380"/>
        <v>5.7976698510690839E-5</v>
      </c>
      <c r="S1344" s="20">
        <f t="shared" si="381"/>
        <v>1.2463583846767688E-4</v>
      </c>
      <c r="U1344" s="20">
        <f t="shared" si="391"/>
        <v>7.9269824122063794E-5</v>
      </c>
      <c r="V1344" s="20">
        <f t="shared" si="392"/>
        <v>1.2266484631869471E-4</v>
      </c>
      <c r="X1344" s="20">
        <f t="shared" si="382"/>
        <v>5.4954198714825054E-5</v>
      </c>
      <c r="Y1344" s="20">
        <f t="shared" si="383"/>
        <v>8.0222863073483835E-5</v>
      </c>
      <c r="AA1344" s="20">
        <f t="shared" si="393"/>
        <v>5.1104233616815824E-5</v>
      </c>
      <c r="AB1344" s="50">
        <f t="shared" si="394"/>
        <v>7.802242401424134E-5</v>
      </c>
      <c r="AD1344" s="51">
        <f t="shared" si="395"/>
        <v>1.3672704061864875</v>
      </c>
      <c r="AE1344" s="21">
        <f t="shared" si="396"/>
        <v>0.98418599198100365</v>
      </c>
      <c r="AG1344" s="21">
        <f t="shared" si="384"/>
        <v>0.9478669901269311</v>
      </c>
      <c r="AH1344" s="21">
        <f t="shared" si="385"/>
        <v>0.64365806865646324</v>
      </c>
      <c r="AJ1344" s="21">
        <f t="shared" si="397"/>
        <v>0.88146160318860278</v>
      </c>
      <c r="AK1344" s="21">
        <f t="shared" si="398"/>
        <v>0.62600312216357989</v>
      </c>
    </row>
    <row r="1345" spans="1:37" ht="17" thickBot="1" x14ac:dyDescent="0.25">
      <c r="A1345" s="16">
        <v>42534</v>
      </c>
      <c r="B1345" s="16"/>
      <c r="C1345" s="17">
        <v>2078.75</v>
      </c>
      <c r="D1345" s="19">
        <f t="shared" si="386"/>
        <v>-8.3482409063804219E-3</v>
      </c>
      <c r="F1345" s="67">
        <v>1150.7</v>
      </c>
      <c r="G1345" s="19">
        <f t="shared" si="387"/>
        <v>-1.1366662943647854E-2</v>
      </c>
      <c r="I1345" s="30">
        <v>65.207999999999998</v>
      </c>
      <c r="J1345" s="48">
        <f t="shared" si="388"/>
        <v>-1.052219991348291E-2</v>
      </c>
      <c r="L1345" s="30">
        <v>24.260408000000002</v>
      </c>
      <c r="M1345" s="19">
        <f t="shared" si="389"/>
        <v>-6.5448592120428417E-3</v>
      </c>
      <c r="O1345" s="30">
        <v>49.290000999999997</v>
      </c>
      <c r="P1345" s="19">
        <f t="shared" si="390"/>
        <v>2.6444467046378151E-3</v>
      </c>
      <c r="R1345" s="20">
        <f t="shared" si="380"/>
        <v>5.7895496190244011E-5</v>
      </c>
      <c r="S1345" s="20">
        <f t="shared" si="381"/>
        <v>1.245579160924819E-4</v>
      </c>
      <c r="U1345" s="20">
        <f t="shared" si="391"/>
        <v>7.8426531031080502E-5</v>
      </c>
      <c r="V1345" s="20">
        <f t="shared" si="392"/>
        <v>1.237052993190199E-4</v>
      </c>
      <c r="X1345" s="20">
        <f t="shared" si="382"/>
        <v>5.4757454318087732E-5</v>
      </c>
      <c r="Y1345" s="20">
        <f t="shared" si="383"/>
        <v>8.0835081334876247E-5</v>
      </c>
      <c r="AA1345" s="20">
        <f t="shared" si="393"/>
        <v>5.1764319694487979E-5</v>
      </c>
      <c r="AB1345" s="50">
        <f t="shared" si="394"/>
        <v>7.7536940740870428E-5</v>
      </c>
      <c r="AD1345" s="51">
        <f t="shared" si="395"/>
        <v>1.3546223142016387</v>
      </c>
      <c r="AE1345" s="21">
        <f t="shared" si="396"/>
        <v>0.99315485679104532</v>
      </c>
      <c r="AG1345" s="21">
        <f t="shared" si="384"/>
        <v>0.94579816948377637</v>
      </c>
      <c r="AH1345" s="21">
        <f t="shared" si="385"/>
        <v>0.64897586496917414</v>
      </c>
      <c r="AJ1345" s="21">
        <f t="shared" si="397"/>
        <v>0.89409924952350273</v>
      </c>
      <c r="AK1345" s="21">
        <f t="shared" si="398"/>
        <v>0.6224970935070937</v>
      </c>
    </row>
    <row r="1346" spans="1:37" ht="17" thickBot="1" x14ac:dyDescent="0.25">
      <c r="A1346" s="16">
        <v>42531</v>
      </c>
      <c r="B1346" s="16"/>
      <c r="C1346" s="17">
        <v>2096.25</v>
      </c>
      <c r="D1346" s="19">
        <f t="shared" si="386"/>
        <v>-8.513657325292634E-3</v>
      </c>
      <c r="F1346" s="67">
        <v>1163.93</v>
      </c>
      <c r="G1346" s="19">
        <f t="shared" si="387"/>
        <v>-1.4620724686759234E-2</v>
      </c>
      <c r="I1346" s="30">
        <v>65.901427999999996</v>
      </c>
      <c r="J1346" s="48">
        <f t="shared" si="388"/>
        <v>-1.4644988767943956E-2</v>
      </c>
      <c r="L1346" s="30">
        <v>24.420235000000002</v>
      </c>
      <c r="M1346" s="19">
        <f t="shared" si="389"/>
        <v>-3.7747273216516275E-3</v>
      </c>
      <c r="O1346" s="30">
        <v>49.16</v>
      </c>
      <c r="P1346" s="19">
        <f t="shared" si="390"/>
        <v>4.9060100125106754E-3</v>
      </c>
      <c r="R1346" s="20">
        <f t="shared" si="380"/>
        <v>5.7154032538914815E-5</v>
      </c>
      <c r="S1346" s="20">
        <f t="shared" si="381"/>
        <v>1.2267489622303038E-4</v>
      </c>
      <c r="U1346" s="20">
        <f t="shared" si="391"/>
        <v>7.9195500599353057E-5</v>
      </c>
      <c r="V1346" s="20">
        <f t="shared" si="392"/>
        <v>1.2177673816248924E-4</v>
      </c>
      <c r="X1346" s="20">
        <f t="shared" si="382"/>
        <v>5.4258182500214073E-5</v>
      </c>
      <c r="Y1346" s="20">
        <f t="shared" si="383"/>
        <v>7.9479268579167196E-5</v>
      </c>
      <c r="AA1346" s="20">
        <f t="shared" si="393"/>
        <v>5.3414746725131978E-5</v>
      </c>
      <c r="AB1346" s="50">
        <f t="shared" si="394"/>
        <v>7.7438693778019327E-5</v>
      </c>
      <c r="AD1346" s="51">
        <f t="shared" si="395"/>
        <v>1.3856502696538644</v>
      </c>
      <c r="AE1346" s="21">
        <f t="shared" si="396"/>
        <v>0.99267855047614439</v>
      </c>
      <c r="AG1346" s="21">
        <f t="shared" si="384"/>
        <v>0.94933253333036427</v>
      </c>
      <c r="AH1346" s="21">
        <f t="shared" si="385"/>
        <v>0.64788535410430736</v>
      </c>
      <c r="AJ1346" s="21">
        <f t="shared" si="397"/>
        <v>0.9345752933314575</v>
      </c>
      <c r="AK1346" s="21">
        <f t="shared" si="398"/>
        <v>0.63125134939776995</v>
      </c>
    </row>
    <row r="1347" spans="1:37" ht="17" thickBot="1" x14ac:dyDescent="0.25">
      <c r="A1347" s="16">
        <v>42530</v>
      </c>
      <c r="B1347" s="16"/>
      <c r="C1347" s="17">
        <v>2114.25</v>
      </c>
      <c r="D1347" s="19">
        <f t="shared" si="386"/>
        <v>-1.7705382436260519E-3</v>
      </c>
      <c r="F1347" s="67">
        <v>1181.2</v>
      </c>
      <c r="G1347" s="19">
        <f t="shared" si="387"/>
        <v>-6.5183565330754201E-3</v>
      </c>
      <c r="I1347" s="30">
        <v>66.880898000000002</v>
      </c>
      <c r="J1347" s="48">
        <f t="shared" si="388"/>
        <v>-1.2162074200195439E-2</v>
      </c>
      <c r="L1347" s="30">
        <v>24.512764000000001</v>
      </c>
      <c r="M1347" s="19">
        <f t="shared" si="389"/>
        <v>0</v>
      </c>
      <c r="O1347" s="30">
        <v>48.919998</v>
      </c>
      <c r="P1347" s="19">
        <f t="shared" si="390"/>
        <v>4.1050286513746315E-3</v>
      </c>
      <c r="R1347" s="20">
        <f t="shared" si="380"/>
        <v>5.9989772372380183E-5</v>
      </c>
      <c r="S1347" s="20">
        <f t="shared" si="381"/>
        <v>1.2641511125625459E-4</v>
      </c>
      <c r="U1347" s="20">
        <f t="shared" si="391"/>
        <v>8.4576593879685864E-5</v>
      </c>
      <c r="V1347" s="20">
        <f t="shared" si="392"/>
        <v>1.2816288885590348E-4</v>
      </c>
      <c r="X1347" s="20">
        <f t="shared" si="382"/>
        <v>5.9839469387528033E-5</v>
      </c>
      <c r="Y1347" s="20">
        <f t="shared" si="383"/>
        <v>8.6559900765982077E-5</v>
      </c>
      <c r="AA1347" s="20">
        <f t="shared" si="393"/>
        <v>5.3154086899729233E-5</v>
      </c>
      <c r="AB1347" s="50">
        <f t="shared" si="394"/>
        <v>7.7164742616430164E-5</v>
      </c>
      <c r="AD1347" s="51">
        <f t="shared" si="395"/>
        <v>1.4098502217125544</v>
      </c>
      <c r="AE1347" s="21">
        <f t="shared" si="396"/>
        <v>1.013825701550078</v>
      </c>
      <c r="AG1347" s="21">
        <f t="shared" si="384"/>
        <v>0.99749452316773002</v>
      </c>
      <c r="AH1347" s="21">
        <f t="shared" si="385"/>
        <v>0.68472748159448693</v>
      </c>
      <c r="AJ1347" s="21">
        <f t="shared" si="397"/>
        <v>0.88605248524333191</v>
      </c>
      <c r="AK1347" s="21">
        <f t="shared" si="398"/>
        <v>0.6104075837896501</v>
      </c>
    </row>
    <row r="1348" spans="1:37" ht="17" thickBot="1" x14ac:dyDescent="0.25">
      <c r="A1348" s="16">
        <v>42529</v>
      </c>
      <c r="B1348" s="16"/>
      <c r="C1348" s="17">
        <v>2118</v>
      </c>
      <c r="D1348" s="19">
        <f t="shared" si="386"/>
        <v>3.6725506456580792E-3</v>
      </c>
      <c r="F1348" s="67">
        <v>1188.95</v>
      </c>
      <c r="G1348" s="19">
        <f t="shared" si="387"/>
        <v>7.6103629753299096E-3</v>
      </c>
      <c r="I1348" s="30">
        <v>67.704323000000002</v>
      </c>
      <c r="J1348" s="48">
        <f t="shared" si="388"/>
        <v>1.6924997437948175E-2</v>
      </c>
      <c r="L1348" s="30">
        <v>24.512764000000001</v>
      </c>
      <c r="M1348" s="19">
        <f t="shared" si="389"/>
        <v>2.407797468901185E-3</v>
      </c>
      <c r="O1348" s="30">
        <v>48.720001000000003</v>
      </c>
      <c r="P1348" s="19">
        <f t="shared" si="390"/>
        <v>2.1169608492341396E-2</v>
      </c>
      <c r="R1348" s="20">
        <f t="shared" si="380"/>
        <v>5.9902234073105459E-5</v>
      </c>
      <c r="S1348" s="20">
        <f t="shared" si="381"/>
        <v>1.2590250780350311E-4</v>
      </c>
      <c r="U1348" s="20">
        <f t="shared" si="391"/>
        <v>8.4090517114605561E-5</v>
      </c>
      <c r="V1348" s="20">
        <f t="shared" si="392"/>
        <v>1.2659352847727869E-4</v>
      </c>
      <c r="X1348" s="20">
        <f t="shared" si="382"/>
        <v>5.9829071200760199E-5</v>
      </c>
      <c r="Y1348" s="20">
        <f t="shared" si="383"/>
        <v>8.7103833405553224E-5</v>
      </c>
      <c r="AA1348" s="20">
        <f t="shared" si="393"/>
        <v>5.3216154325494272E-5</v>
      </c>
      <c r="AB1348" s="50">
        <f t="shared" si="394"/>
        <v>7.7605405753805649E-5</v>
      </c>
      <c r="AD1348" s="51">
        <f t="shared" si="395"/>
        <v>1.4037960088764037</v>
      </c>
      <c r="AE1348" s="21">
        <f t="shared" si="396"/>
        <v>1.0054885378046168</v>
      </c>
      <c r="AG1348" s="21">
        <f t="shared" si="384"/>
        <v>0.99877862865254785</v>
      </c>
      <c r="AH1348" s="21">
        <f t="shared" si="385"/>
        <v>0.69183557123021544</v>
      </c>
      <c r="AJ1348" s="21">
        <f t="shared" si="397"/>
        <v>0.88838346597471796</v>
      </c>
      <c r="AK1348" s="21">
        <f t="shared" si="398"/>
        <v>0.61639285116484677</v>
      </c>
    </row>
    <row r="1349" spans="1:37" ht="17" thickBot="1" x14ac:dyDescent="0.25">
      <c r="A1349" s="16">
        <v>42528</v>
      </c>
      <c r="B1349" s="16"/>
      <c r="C1349" s="17">
        <v>2110.25</v>
      </c>
      <c r="D1349" s="19">
        <f t="shared" si="386"/>
        <v>9.4865409699984582E-4</v>
      </c>
      <c r="F1349" s="67">
        <v>1179.97</v>
      </c>
      <c r="G1349" s="19">
        <f t="shared" si="387"/>
        <v>2.6341057211078933E-3</v>
      </c>
      <c r="I1349" s="30">
        <v>66.577499000000003</v>
      </c>
      <c r="J1349" s="48">
        <f t="shared" si="388"/>
        <v>5.103454287489706E-3</v>
      </c>
      <c r="L1349" s="30">
        <v>24.453883999999999</v>
      </c>
      <c r="M1349" s="19">
        <f t="shared" si="389"/>
        <v>-1.0307153669567581E-3</v>
      </c>
      <c r="O1349" s="30">
        <v>47.709999000000003</v>
      </c>
      <c r="P1349" s="19">
        <f t="shared" si="390"/>
        <v>-4.7976638464259924E-3</v>
      </c>
      <c r="R1349" s="20">
        <f t="shared" si="380"/>
        <v>6.6854445499169057E-5</v>
      </c>
      <c r="S1349" s="20">
        <f t="shared" si="381"/>
        <v>1.3580970923764509E-4</v>
      </c>
      <c r="U1349" s="20">
        <f t="shared" si="391"/>
        <v>8.8197925186404386E-5</v>
      </c>
      <c r="V1349" s="20">
        <f t="shared" si="392"/>
        <v>1.3111720936429772E-4</v>
      </c>
      <c r="X1349" s="20">
        <f t="shared" si="382"/>
        <v>6.7277766754984673E-5</v>
      </c>
      <c r="Y1349" s="20">
        <f t="shared" si="383"/>
        <v>9.6130261518688462E-5</v>
      </c>
      <c r="AA1349" s="20">
        <f t="shared" si="393"/>
        <v>7.0050746541330214E-5</v>
      </c>
      <c r="AB1349" s="50">
        <f t="shared" si="394"/>
        <v>9.7422067386877982E-5</v>
      </c>
      <c r="AD1349" s="51">
        <f t="shared" si="395"/>
        <v>1.3192529610839507</v>
      </c>
      <c r="AE1349" s="21">
        <f t="shared" si="396"/>
        <v>0.96544797938462368</v>
      </c>
      <c r="AG1349" s="21">
        <f t="shared" si="384"/>
        <v>1.0063319836497766</v>
      </c>
      <c r="AH1349" s="21">
        <f t="shared" si="385"/>
        <v>0.70783055245686455</v>
      </c>
      <c r="AJ1349" s="21">
        <f t="shared" si="397"/>
        <v>1.047809850463884</v>
      </c>
      <c r="AK1349" s="21">
        <f t="shared" si="398"/>
        <v>0.71734243401114328</v>
      </c>
    </row>
    <row r="1350" spans="1:37" ht="17" thickBot="1" x14ac:dyDescent="0.25">
      <c r="A1350" s="16">
        <v>42527</v>
      </c>
      <c r="B1350" s="16"/>
      <c r="C1350" s="17">
        <v>2108.25</v>
      </c>
      <c r="D1350" s="19">
        <f t="shared" si="386"/>
        <v>5.0053628888093726E-3</v>
      </c>
      <c r="F1350" s="67">
        <v>1176.8699999999999</v>
      </c>
      <c r="G1350" s="19">
        <f t="shared" si="387"/>
        <v>1.0943794936991491E-2</v>
      </c>
      <c r="I1350" s="30">
        <v>66.239448999999993</v>
      </c>
      <c r="J1350" s="48">
        <f t="shared" si="388"/>
        <v>1.8389979082243268E-2</v>
      </c>
      <c r="L1350" s="30">
        <v>24.479115</v>
      </c>
      <c r="M1350" s="19">
        <f t="shared" si="389"/>
        <v>-1.0299394560631114E-3</v>
      </c>
      <c r="O1350" s="30">
        <v>47.939999</v>
      </c>
      <c r="P1350" s="19">
        <f t="shared" si="390"/>
        <v>9.4756155200836911E-3</v>
      </c>
      <c r="R1350" s="20">
        <f t="shared" si="380"/>
        <v>6.688694652120226E-5</v>
      </c>
      <c r="S1350" s="20">
        <f t="shared" si="381"/>
        <v>1.3582316818203308E-4</v>
      </c>
      <c r="U1350" s="20">
        <f t="shared" si="391"/>
        <v>8.9063505013874887E-5</v>
      </c>
      <c r="V1350" s="20">
        <f t="shared" si="392"/>
        <v>1.3043980219440123E-4</v>
      </c>
      <c r="X1350" s="20">
        <f t="shared" si="382"/>
        <v>6.6945355632890883E-5</v>
      </c>
      <c r="Y1350" s="20">
        <f t="shared" si="383"/>
        <v>9.6406310247892235E-5</v>
      </c>
      <c r="AA1350" s="20">
        <f t="shared" si="393"/>
        <v>6.9202206970893663E-5</v>
      </c>
      <c r="AB1350" s="50">
        <f t="shared" si="394"/>
        <v>9.8119460658169257E-5</v>
      </c>
      <c r="AD1350" s="51">
        <f t="shared" si="395"/>
        <v>1.3315528611497156</v>
      </c>
      <c r="AE1350" s="21">
        <f t="shared" si="396"/>
        <v>0.96036489164781558</v>
      </c>
      <c r="AG1350" s="21">
        <f t="shared" si="384"/>
        <v>1.0008732512803542</v>
      </c>
      <c r="AH1350" s="21">
        <f t="shared" si="385"/>
        <v>0.70979282502589292</v>
      </c>
      <c r="AJ1350" s="21">
        <f t="shared" si="397"/>
        <v>1.0346145334793762</v>
      </c>
      <c r="AK1350" s="21">
        <f t="shared" si="398"/>
        <v>0.72240591919242736</v>
      </c>
    </row>
    <row r="1351" spans="1:37" ht="17" thickBot="1" x14ac:dyDescent="0.25">
      <c r="A1351" s="16">
        <v>42524</v>
      </c>
      <c r="B1351" s="16"/>
      <c r="C1351" s="17">
        <v>2097.75</v>
      </c>
      <c r="D1351" s="19">
        <f t="shared" si="386"/>
        <v>-2.8520499108733999E-3</v>
      </c>
      <c r="F1351" s="67">
        <v>1164.1300000000001</v>
      </c>
      <c r="G1351" s="19">
        <f t="shared" si="387"/>
        <v>-5.5100890157014915E-3</v>
      </c>
      <c r="I1351" s="30">
        <v>65.043304000000006</v>
      </c>
      <c r="J1351" s="48">
        <f t="shared" si="388"/>
        <v>1.9288123274818325E-2</v>
      </c>
      <c r="L1351" s="30">
        <v>24.504352999999998</v>
      </c>
      <c r="M1351" s="19">
        <f t="shared" si="389"/>
        <v>1.7193399768640205E-3</v>
      </c>
      <c r="O1351" s="30">
        <v>47.490001999999997</v>
      </c>
      <c r="P1351" s="19">
        <f t="shared" si="390"/>
        <v>-4.6111298388417099E-3</v>
      </c>
      <c r="R1351" s="20">
        <f t="shared" si="380"/>
        <v>6.8434555901729789E-5</v>
      </c>
      <c r="S1351" s="20">
        <f t="shared" si="381"/>
        <v>1.3798066663922294E-4</v>
      </c>
      <c r="U1351" s="20">
        <f t="shared" si="391"/>
        <v>9.0793594791299895E-5</v>
      </c>
      <c r="V1351" s="20">
        <f t="shared" si="392"/>
        <v>1.320711897934614E-4</v>
      </c>
      <c r="X1351" s="20">
        <f t="shared" si="382"/>
        <v>6.9122916737879571E-5</v>
      </c>
      <c r="Y1351" s="20">
        <f t="shared" si="383"/>
        <v>9.9516117164068636E-5</v>
      </c>
      <c r="AA1351" s="20">
        <f t="shared" si="393"/>
        <v>7.5080898182954965E-5</v>
      </c>
      <c r="AB1351" s="50">
        <f t="shared" si="394"/>
        <v>1.0576195875720144E-4</v>
      </c>
      <c r="AD1351" s="51">
        <f t="shared" si="395"/>
        <v>1.3267214727261047</v>
      </c>
      <c r="AE1351" s="21">
        <f t="shared" si="396"/>
        <v>0.95717170390825113</v>
      </c>
      <c r="AG1351" s="21">
        <f t="shared" si="384"/>
        <v>1.0100586732401426</v>
      </c>
      <c r="AH1351" s="21">
        <f t="shared" si="385"/>
        <v>0.72123232615097244</v>
      </c>
      <c r="AJ1351" s="21">
        <f t="shared" si="397"/>
        <v>1.0971196816235522</v>
      </c>
      <c r="AK1351" s="21">
        <f t="shared" si="398"/>
        <v>0.76649838947174009</v>
      </c>
    </row>
    <row r="1352" spans="1:37" ht="17" thickBot="1" x14ac:dyDescent="0.25">
      <c r="A1352" s="16">
        <v>42523</v>
      </c>
      <c r="B1352" s="16"/>
      <c r="C1352" s="17">
        <v>2103.75</v>
      </c>
      <c r="D1352" s="19">
        <f t="shared" si="386"/>
        <v>2.7407054337464931E-3</v>
      </c>
      <c r="F1352" s="67">
        <v>1170.58</v>
      </c>
      <c r="G1352" s="19">
        <f t="shared" si="387"/>
        <v>6.4830100426467308E-3</v>
      </c>
      <c r="I1352" s="30">
        <v>63.812480999999998</v>
      </c>
      <c r="J1352" s="48">
        <f t="shared" si="388"/>
        <v>1.8679990523339907E-2</v>
      </c>
      <c r="L1352" s="30">
        <v>24.462294</v>
      </c>
      <c r="M1352" s="19">
        <f t="shared" si="389"/>
        <v>6.2282815853758056E-3</v>
      </c>
      <c r="O1352" s="30">
        <v>47.709999000000003</v>
      </c>
      <c r="P1352" s="19">
        <f t="shared" si="390"/>
        <v>7.1775386780144057E-3</v>
      </c>
      <c r="R1352" s="20">
        <f t="shared" ref="R1352:R1415" si="399">VAR(D1352:D1441)</f>
        <v>7.0006143961342989E-5</v>
      </c>
      <c r="S1352" s="20">
        <f t="shared" ref="S1352:S1415" si="400">VAR(G1352:G1441)</f>
        <v>1.4143012788973657E-4</v>
      </c>
      <c r="U1352" s="20">
        <f t="shared" si="391"/>
        <v>9.4133695206079744E-5</v>
      </c>
      <c r="V1352" s="20">
        <f t="shared" si="392"/>
        <v>1.3731000408829288E-4</v>
      </c>
      <c r="X1352" s="20">
        <f t="shared" ref="X1352:X1415" si="401">COVAR(D1352:D1441,M1352:M1441)</f>
        <v>7.2015857356445666E-5</v>
      </c>
      <c r="Y1352" s="20">
        <f t="shared" ref="Y1352:Y1415" si="402">COVAR(G1352:G1441,M1352:M1441)</f>
        <v>1.0388502145537582E-4</v>
      </c>
      <c r="AA1352" s="20">
        <f t="shared" si="393"/>
        <v>8.2018827992392219E-5</v>
      </c>
      <c r="AB1352" s="50">
        <f t="shared" si="394"/>
        <v>1.1617943092495319E-4</v>
      </c>
      <c r="AD1352" s="51">
        <f t="shared" si="395"/>
        <v>1.3446490533468014</v>
      </c>
      <c r="AE1352" s="21">
        <f t="shared" si="396"/>
        <v>0.97086813210933487</v>
      </c>
      <c r="AG1352" s="21">
        <f t="shared" ref="AG1352:AG1415" si="403">X1352/R1352</f>
        <v>1.0287076716611105</v>
      </c>
      <c r="AH1352" s="21">
        <f t="shared" ref="AH1352:AH1415" si="404">Y1352/S1352</f>
        <v>0.73453247200884875</v>
      </c>
      <c r="AJ1352" s="21">
        <f t="shared" si="397"/>
        <v>1.1715947108539868</v>
      </c>
      <c r="AK1352" s="21">
        <f t="shared" si="398"/>
        <v>0.82146168329516311</v>
      </c>
    </row>
    <row r="1353" spans="1:37" ht="17" thickBot="1" x14ac:dyDescent="0.25">
      <c r="A1353" s="16">
        <v>42522</v>
      </c>
      <c r="B1353" s="16"/>
      <c r="C1353" s="17">
        <v>2098</v>
      </c>
      <c r="D1353" s="19">
        <f t="shared" ref="D1353:D1416" si="405">C1353/C1354 - 1</f>
        <v>1.4319809069212042E-3</v>
      </c>
      <c r="F1353" s="67">
        <v>1163.04</v>
      </c>
      <c r="G1353" s="19">
        <f t="shared" ref="G1353:G1416" si="406">F1353/F1354 - 1</f>
        <v>7.1441560803262583E-3</v>
      </c>
      <c r="I1353" s="30">
        <v>62.642322999999998</v>
      </c>
      <c r="J1353" s="48">
        <f t="shared" ref="J1353:J1416" si="407">I1353/I1354-1</f>
        <v>-3.3098622889111695E-3</v>
      </c>
      <c r="L1353" s="30">
        <v>24.310879</v>
      </c>
      <c r="M1353" s="19">
        <f t="shared" ref="M1353:M1416" si="408">L1353/L1354 - 1</f>
        <v>-5.1632655883970813E-3</v>
      </c>
      <c r="O1353" s="30">
        <v>47.369999</v>
      </c>
      <c r="P1353" s="19">
        <f t="shared" ref="P1353:P1416" si="409">O1353/O1354 - 1</f>
        <v>1.0566145393069437E-3</v>
      </c>
      <c r="R1353" s="20">
        <f t="shared" si="399"/>
        <v>7.3044248759991299E-5</v>
      </c>
      <c r="S1353" s="20">
        <f t="shared" si="400"/>
        <v>1.479197223963612E-4</v>
      </c>
      <c r="U1353" s="20">
        <f t="shared" ref="U1353:U1416" si="410">COVAR(D1353:D1442,J1353:J1442)</f>
        <v>1.0357145151166404E-4</v>
      </c>
      <c r="V1353" s="20">
        <f t="shared" ref="V1353:V1416" si="411">COVAR(G1353:G1442,J1353:J1442)</f>
        <v>1.5085684970905317E-4</v>
      </c>
      <c r="X1353" s="20">
        <f t="shared" si="401"/>
        <v>7.4018051161796542E-5</v>
      </c>
      <c r="Y1353" s="20">
        <f t="shared" si="402"/>
        <v>1.067552059585322E-4</v>
      </c>
      <c r="AA1353" s="20">
        <f t="shared" ref="AA1353:AA1416" si="412">COVAR(D1353:D1442,P1353:P1442)</f>
        <v>8.4539612204426325E-5</v>
      </c>
      <c r="AB1353" s="50">
        <f t="shared" ref="AB1353:AB1416" si="413">COVAR(G1353:G1442,P1353:P1442)</f>
        <v>1.1980730370347863E-4</v>
      </c>
      <c r="AD1353" s="51">
        <f t="shared" ref="AD1353:AD1416" si="414">U1353/R1353</f>
        <v>1.417927533925073</v>
      </c>
      <c r="AE1353" s="21">
        <f t="shared" ref="AE1353:AE1416" si="415">V1353/S1353</f>
        <v>1.0198562251544911</v>
      </c>
      <c r="AG1353" s="21">
        <f t="shared" si="403"/>
        <v>1.0133316779669397</v>
      </c>
      <c r="AH1353" s="21">
        <f t="shared" si="404"/>
        <v>0.72171042663583551</v>
      </c>
      <c r="AJ1353" s="21">
        <f t="shared" ref="AJ1353:AJ1416" si="416">AA1353/R1353</f>
        <v>1.1573753394631585</v>
      </c>
      <c r="AK1353" s="21">
        <f t="shared" ref="AK1353:AK1416" si="417">AB1353/S1353</f>
        <v>0.80994813783145569</v>
      </c>
    </row>
    <row r="1354" spans="1:37" ht="17" thickBot="1" x14ac:dyDescent="0.25">
      <c r="A1354" s="16">
        <v>42521</v>
      </c>
      <c r="B1354" s="16"/>
      <c r="C1354" s="17">
        <v>2095</v>
      </c>
      <c r="D1354" s="19">
        <f t="shared" si="405"/>
        <v>-1.0728334724043886E-3</v>
      </c>
      <c r="F1354" s="67">
        <v>1154.79</v>
      </c>
      <c r="G1354" s="19">
        <f t="shared" si="406"/>
        <v>3.7724368725280399E-3</v>
      </c>
      <c r="I1354" s="30">
        <v>62.850349000000001</v>
      </c>
      <c r="J1354" s="48">
        <f t="shared" si="407"/>
        <v>7.6431997728527712E-3</v>
      </c>
      <c r="L1354" s="30">
        <v>24.437054</v>
      </c>
      <c r="M1354" s="19">
        <f t="shared" si="408"/>
        <v>4.494958052347231E-3</v>
      </c>
      <c r="O1354" s="30">
        <v>47.32</v>
      </c>
      <c r="P1354" s="19">
        <f t="shared" si="409"/>
        <v>-1.2663781919295403E-3</v>
      </c>
      <c r="R1354" s="20">
        <f t="shared" si="399"/>
        <v>7.7231227627688284E-5</v>
      </c>
      <c r="S1354" s="20">
        <f t="shared" si="400"/>
        <v>1.528998205463637E-4</v>
      </c>
      <c r="U1354" s="20">
        <f t="shared" si="410"/>
        <v>1.0772188679320202E-4</v>
      </c>
      <c r="V1354" s="20">
        <f t="shared" si="411"/>
        <v>1.5586928038661727E-4</v>
      </c>
      <c r="X1354" s="20">
        <f t="shared" si="401"/>
        <v>7.7849120242450592E-5</v>
      </c>
      <c r="Y1354" s="20">
        <f t="shared" si="402"/>
        <v>1.1154213479710834E-4</v>
      </c>
      <c r="AA1354" s="20">
        <f t="shared" si="412"/>
        <v>8.5282085055604732E-5</v>
      </c>
      <c r="AB1354" s="50">
        <f t="shared" si="413"/>
        <v>1.2076751006155349E-4</v>
      </c>
      <c r="AD1354" s="51">
        <f t="shared" si="414"/>
        <v>1.3947970283795215</v>
      </c>
      <c r="AE1354" s="21">
        <f t="shared" si="415"/>
        <v>1.0194209504605216</v>
      </c>
      <c r="AG1354" s="21">
        <f t="shared" si="403"/>
        <v>1.0080005540989327</v>
      </c>
      <c r="AH1354" s="21">
        <f t="shared" si="404"/>
        <v>0.72951122112851341</v>
      </c>
      <c r="AJ1354" s="21">
        <f t="shared" si="416"/>
        <v>1.1042435511543018</v>
      </c>
      <c r="AK1354" s="21">
        <f t="shared" si="417"/>
        <v>0.78984729759661976</v>
      </c>
    </row>
    <row r="1355" spans="1:37" ht="17" thickBot="1" x14ac:dyDescent="0.25">
      <c r="A1355" s="16">
        <v>42517</v>
      </c>
      <c r="B1355" s="16"/>
      <c r="C1355" s="17">
        <v>2097.25</v>
      </c>
      <c r="D1355" s="19">
        <f t="shared" si="405"/>
        <v>3.5889460461777656E-3</v>
      </c>
      <c r="F1355" s="67">
        <v>1150.45</v>
      </c>
      <c r="G1355" s="19">
        <f t="shared" si="406"/>
        <v>9.3880236894055002E-3</v>
      </c>
      <c r="I1355" s="30">
        <v>62.373615000000001</v>
      </c>
      <c r="J1355" s="48">
        <f t="shared" si="407"/>
        <v>-1.6651554595923379E-3</v>
      </c>
      <c r="L1355" s="30">
        <v>24.327701999999999</v>
      </c>
      <c r="M1355" s="19">
        <f t="shared" si="408"/>
        <v>6.9199472384351424E-4</v>
      </c>
      <c r="O1355" s="30">
        <v>47.380001</v>
      </c>
      <c r="P1355" s="19">
        <f t="shared" si="409"/>
        <v>1.8267827600856101E-2</v>
      </c>
      <c r="R1355" s="20">
        <f t="shared" si="399"/>
        <v>7.7202382306412192E-5</v>
      </c>
      <c r="S1355" s="20">
        <f t="shared" si="400"/>
        <v>1.5299960615371364E-4</v>
      </c>
      <c r="U1355" s="20">
        <f t="shared" si="410"/>
        <v>1.0811922380834004E-4</v>
      </c>
      <c r="V1355" s="20">
        <f t="shared" si="411"/>
        <v>1.5524423268033419E-4</v>
      </c>
      <c r="X1355" s="20">
        <f t="shared" si="401"/>
        <v>7.7834883129729638E-5</v>
      </c>
      <c r="Y1355" s="20">
        <f t="shared" si="402"/>
        <v>1.1161957820634651E-4</v>
      </c>
      <c r="AA1355" s="20">
        <f t="shared" si="412"/>
        <v>8.4929627579384456E-5</v>
      </c>
      <c r="AB1355" s="50">
        <f t="shared" si="413"/>
        <v>1.2132711855644272E-4</v>
      </c>
      <c r="AD1355" s="51">
        <f t="shared" si="414"/>
        <v>1.4004648636258468</v>
      </c>
      <c r="AE1355" s="21">
        <f t="shared" si="415"/>
        <v>1.0146707993768653</v>
      </c>
      <c r="AG1355" s="21">
        <f t="shared" si="403"/>
        <v>1.0081927630264969</v>
      </c>
      <c r="AH1355" s="21">
        <f t="shared" si="404"/>
        <v>0.72954160479476016</v>
      </c>
      <c r="AJ1355" s="21">
        <f t="shared" si="416"/>
        <v>1.1000907619962197</v>
      </c>
      <c r="AK1355" s="21">
        <f t="shared" si="417"/>
        <v>0.79298974426476221</v>
      </c>
    </row>
    <row r="1356" spans="1:37" ht="17" thickBot="1" x14ac:dyDescent="0.25">
      <c r="A1356" s="16">
        <v>42516</v>
      </c>
      <c r="B1356" s="16"/>
      <c r="C1356" s="17">
        <v>2089.75</v>
      </c>
      <c r="D1356" s="19">
        <f t="shared" si="405"/>
        <v>1.1977482333214162E-3</v>
      </c>
      <c r="F1356" s="67">
        <v>1139.75</v>
      </c>
      <c r="G1356" s="19">
        <f t="shared" si="406"/>
        <v>-1.1130392105309639E-3</v>
      </c>
      <c r="I1356" s="30">
        <v>62.477649999999997</v>
      </c>
      <c r="J1356" s="48">
        <f t="shared" si="407"/>
        <v>-6.7517508208875254E-3</v>
      </c>
      <c r="L1356" s="30">
        <v>24.310879</v>
      </c>
      <c r="M1356" s="19">
        <f t="shared" si="408"/>
        <v>-6.9151619828289324E-4</v>
      </c>
      <c r="O1356" s="30">
        <v>46.529998999999997</v>
      </c>
      <c r="P1356" s="19">
        <f t="shared" si="409"/>
        <v>-1.1682306215704985E-2</v>
      </c>
      <c r="R1356" s="20">
        <f t="shared" si="399"/>
        <v>7.8489702761017253E-5</v>
      </c>
      <c r="S1356" s="20">
        <f t="shared" si="400"/>
        <v>1.5241178869855425E-4</v>
      </c>
      <c r="U1356" s="20">
        <f t="shared" si="410"/>
        <v>1.0898419782241929E-4</v>
      </c>
      <c r="V1356" s="20">
        <f t="shared" si="411"/>
        <v>1.5540821406152184E-4</v>
      </c>
      <c r="X1356" s="20">
        <f t="shared" si="401"/>
        <v>8.3041362722361661E-5</v>
      </c>
      <c r="Y1356" s="20">
        <f t="shared" si="402"/>
        <v>1.1044170271654711E-4</v>
      </c>
      <c r="AA1356" s="20">
        <f t="shared" si="412"/>
        <v>8.5627398060207733E-5</v>
      </c>
      <c r="AB1356" s="50">
        <f t="shared" si="413"/>
        <v>1.1972286995270993E-4</v>
      </c>
      <c r="AD1356" s="51">
        <f t="shared" si="414"/>
        <v>1.3885158688172208</v>
      </c>
      <c r="AE1356" s="21">
        <f t="shared" si="415"/>
        <v>1.0196600629685808</v>
      </c>
      <c r="AG1356" s="21">
        <f t="shared" si="403"/>
        <v>1.0579905363535793</v>
      </c>
      <c r="AH1356" s="21">
        <f t="shared" si="404"/>
        <v>0.72462703613421175</v>
      </c>
      <c r="AJ1356" s="21">
        <f t="shared" si="416"/>
        <v>1.0909379835584687</v>
      </c>
      <c r="AK1356" s="21">
        <f t="shared" si="417"/>
        <v>0.78552237313809314</v>
      </c>
    </row>
    <row r="1357" spans="1:37" ht="17" thickBot="1" x14ac:dyDescent="0.25">
      <c r="A1357" s="16">
        <v>42515</v>
      </c>
      <c r="B1357" s="16"/>
      <c r="C1357" s="17">
        <v>2087.25</v>
      </c>
      <c r="D1357" s="19">
        <f t="shared" si="405"/>
        <v>5.9036144578312744E-3</v>
      </c>
      <c r="F1357" s="67">
        <v>1141.02</v>
      </c>
      <c r="G1357" s="19">
        <f t="shared" si="406"/>
        <v>5.0294633183889381E-3</v>
      </c>
      <c r="I1357" s="30">
        <v>62.902351000000003</v>
      </c>
      <c r="J1357" s="48">
        <f t="shared" si="407"/>
        <v>2.0818680913322396E-2</v>
      </c>
      <c r="L1357" s="30">
        <v>24.327701999999999</v>
      </c>
      <c r="M1357" s="19">
        <f t="shared" si="408"/>
        <v>1.5806235509927768E-2</v>
      </c>
      <c r="O1357" s="30">
        <v>47.080002</v>
      </c>
      <c r="P1357" s="19">
        <f t="shared" si="409"/>
        <v>1.7021702127659744E-3</v>
      </c>
      <c r="R1357" s="20">
        <f t="shared" si="399"/>
        <v>7.8549645750117329E-5</v>
      </c>
      <c r="S1357" s="20">
        <f t="shared" si="400"/>
        <v>1.5462301118420886E-4</v>
      </c>
      <c r="U1357" s="20">
        <f t="shared" si="410"/>
        <v>1.0940309944873458E-4</v>
      </c>
      <c r="V1357" s="20">
        <f t="shared" si="411"/>
        <v>1.5775535962800924E-4</v>
      </c>
      <c r="X1357" s="20">
        <f t="shared" si="401"/>
        <v>8.2852425994937431E-5</v>
      </c>
      <c r="Y1357" s="20">
        <f t="shared" si="402"/>
        <v>1.0919251229788706E-4</v>
      </c>
      <c r="AA1357" s="20">
        <f t="shared" si="412"/>
        <v>8.6431158532633228E-5</v>
      </c>
      <c r="AB1357" s="50">
        <f t="shared" si="413"/>
        <v>1.2431237915739912E-4</v>
      </c>
      <c r="AD1357" s="51">
        <f t="shared" si="414"/>
        <v>1.3927892150751191</v>
      </c>
      <c r="AE1357" s="21">
        <f t="shared" si="415"/>
        <v>1.0202579707885049</v>
      </c>
      <c r="AG1357" s="21">
        <f t="shared" si="403"/>
        <v>1.0547778440466573</v>
      </c>
      <c r="AH1357" s="21">
        <f t="shared" si="404"/>
        <v>0.70618539544415837</v>
      </c>
      <c r="AJ1357" s="21">
        <f t="shared" si="416"/>
        <v>1.1003379799775115</v>
      </c>
      <c r="AK1357" s="21">
        <f t="shared" si="417"/>
        <v>0.80397075574540833</v>
      </c>
    </row>
    <row r="1358" spans="1:37" ht="17" thickBot="1" x14ac:dyDescent="0.25">
      <c r="A1358" s="16">
        <v>42514</v>
      </c>
      <c r="B1358" s="16"/>
      <c r="C1358" s="17">
        <v>2075</v>
      </c>
      <c r="D1358" s="19">
        <f t="shared" si="405"/>
        <v>1.4545899034347887E-2</v>
      </c>
      <c r="F1358" s="67">
        <v>1135.31</v>
      </c>
      <c r="G1358" s="19">
        <f t="shared" si="406"/>
        <v>2.1540980951438415E-2</v>
      </c>
      <c r="I1358" s="30">
        <v>61.619514000000002</v>
      </c>
      <c r="J1358" s="48">
        <f t="shared" si="407"/>
        <v>9.8010138796786883E-3</v>
      </c>
      <c r="L1358" s="30">
        <v>23.949155999999999</v>
      </c>
      <c r="M1358" s="19">
        <f t="shared" si="408"/>
        <v>1.8969281567302154E-2</v>
      </c>
      <c r="O1358" s="30">
        <v>47</v>
      </c>
      <c r="P1358" s="19">
        <f t="shared" si="409"/>
        <v>2.1517105912501888E-2</v>
      </c>
      <c r="R1358" s="20">
        <f t="shared" si="399"/>
        <v>8.358708381807669E-5</v>
      </c>
      <c r="S1358" s="20">
        <f t="shared" si="400"/>
        <v>1.584547451966425E-4</v>
      </c>
      <c r="U1358" s="20">
        <f t="shared" si="410"/>
        <v>1.1532257253755024E-4</v>
      </c>
      <c r="V1358" s="20">
        <f t="shared" si="411"/>
        <v>1.6298930891115164E-4</v>
      </c>
      <c r="X1358" s="20">
        <f t="shared" si="401"/>
        <v>9.2822777388421038E-5</v>
      </c>
      <c r="Y1358" s="20">
        <f t="shared" si="402"/>
        <v>1.1791271849685279E-4</v>
      </c>
      <c r="AA1358" s="20">
        <f t="shared" si="412"/>
        <v>8.4441842923502021E-5</v>
      </c>
      <c r="AB1358" s="50">
        <f t="shared" si="413"/>
        <v>1.2258183163087706E-4</v>
      </c>
      <c r="AD1358" s="51">
        <f t="shared" si="414"/>
        <v>1.3796697679816696</v>
      </c>
      <c r="AE1358" s="21">
        <f t="shared" si="415"/>
        <v>1.0286174056124464</v>
      </c>
      <c r="AG1358" s="21">
        <f t="shared" si="403"/>
        <v>1.1104918744437287</v>
      </c>
      <c r="AH1358" s="21">
        <f t="shared" si="404"/>
        <v>0.74414128999748785</v>
      </c>
      <c r="AJ1358" s="21">
        <f t="shared" si="416"/>
        <v>1.0102259711235491</v>
      </c>
      <c r="AK1358" s="21">
        <f t="shared" si="417"/>
        <v>0.77360783029093183</v>
      </c>
    </row>
    <row r="1359" spans="1:37" ht="17" thickBot="1" x14ac:dyDescent="0.25">
      <c r="A1359" s="16">
        <v>42513</v>
      </c>
      <c r="B1359" s="16"/>
      <c r="C1359" s="17">
        <v>2045.25</v>
      </c>
      <c r="D1359" s="19">
        <f t="shared" si="405"/>
        <v>-2.3170731707317094E-3</v>
      </c>
      <c r="F1359" s="67">
        <v>1111.3699999999999</v>
      </c>
      <c r="G1359" s="19">
        <f t="shared" si="406"/>
        <v>-8.1813931743812685E-4</v>
      </c>
      <c r="I1359" s="30">
        <v>61.021442</v>
      </c>
      <c r="J1359" s="48">
        <f t="shared" si="407"/>
        <v>7.5854098343492993E-3</v>
      </c>
      <c r="L1359" s="30">
        <v>23.503315000000001</v>
      </c>
      <c r="M1359" s="19">
        <f t="shared" si="408"/>
        <v>-1.0726541491947739E-3</v>
      </c>
      <c r="O1359" s="30">
        <v>46.009998000000003</v>
      </c>
      <c r="P1359" s="19">
        <f t="shared" si="409"/>
        <v>1.0878807895535747E-3</v>
      </c>
      <c r="R1359" s="20">
        <f t="shared" si="399"/>
        <v>8.4602101644971846E-5</v>
      </c>
      <c r="S1359" s="20">
        <f t="shared" si="400"/>
        <v>1.5604339039661764E-4</v>
      </c>
      <c r="U1359" s="20">
        <f t="shared" si="410"/>
        <v>1.1795329501666005E-4</v>
      </c>
      <c r="V1359" s="20">
        <f t="shared" si="411"/>
        <v>1.6447129260479396E-4</v>
      </c>
      <c r="X1359" s="20">
        <f t="shared" si="401"/>
        <v>9.0348712652374528E-5</v>
      </c>
      <c r="Y1359" s="20">
        <f t="shared" si="402"/>
        <v>1.1412484964558488E-4</v>
      </c>
      <c r="AA1359" s="20">
        <f t="shared" si="412"/>
        <v>8.5764063812922693E-5</v>
      </c>
      <c r="AB1359" s="50">
        <f t="shared" si="413"/>
        <v>1.218816843760177E-4</v>
      </c>
      <c r="AD1359" s="51">
        <f t="shared" si="414"/>
        <v>1.394212350795311</v>
      </c>
      <c r="AE1359" s="21">
        <f t="shared" si="415"/>
        <v>1.0540099916231953</v>
      </c>
      <c r="AG1359" s="21">
        <f t="shared" si="403"/>
        <v>1.0679251566529402</v>
      </c>
      <c r="AH1359" s="21">
        <f t="shared" si="404"/>
        <v>0.73136612422680747</v>
      </c>
      <c r="AJ1359" s="21">
        <f t="shared" si="416"/>
        <v>1.0137344362061709</v>
      </c>
      <c r="AK1359" s="21">
        <f t="shared" si="417"/>
        <v>0.78107559741062615</v>
      </c>
    </row>
    <row r="1360" spans="1:37" ht="17" thickBot="1" x14ac:dyDescent="0.25">
      <c r="A1360" s="16">
        <v>42510</v>
      </c>
      <c r="B1360" s="16"/>
      <c r="C1360" s="17">
        <v>2050</v>
      </c>
      <c r="D1360" s="19">
        <f t="shared" si="405"/>
        <v>5.5180870631514889E-3</v>
      </c>
      <c r="F1360" s="67">
        <v>1112.28</v>
      </c>
      <c r="G1360" s="19">
        <f t="shared" si="406"/>
        <v>1.5984946747291673E-2</v>
      </c>
      <c r="I1360" s="30">
        <v>60.562054000000003</v>
      </c>
      <c r="J1360" s="48">
        <f t="shared" si="407"/>
        <v>6.3372169498396858E-3</v>
      </c>
      <c r="L1360" s="30">
        <v>23.528552999999999</v>
      </c>
      <c r="M1360" s="19">
        <f t="shared" si="408"/>
        <v>1.4508361779114631E-2</v>
      </c>
      <c r="O1360" s="30">
        <v>45.959999000000003</v>
      </c>
      <c r="P1360" s="19">
        <f t="shared" si="409"/>
        <v>2.1560279103788549E-2</v>
      </c>
      <c r="R1360" s="20">
        <f t="shared" si="399"/>
        <v>9.066976691482278E-5</v>
      </c>
      <c r="S1360" s="20">
        <f t="shared" si="400"/>
        <v>1.6899107551867826E-4</v>
      </c>
      <c r="U1360" s="20">
        <f t="shared" si="410"/>
        <v>1.2166214951265733E-4</v>
      </c>
      <c r="V1360" s="20">
        <f t="shared" si="411"/>
        <v>1.6966967643638933E-4</v>
      </c>
      <c r="X1360" s="20">
        <f t="shared" si="401"/>
        <v>9.8361296620083248E-5</v>
      </c>
      <c r="Y1360" s="20">
        <f t="shared" si="402"/>
        <v>1.2581871407481494E-4</v>
      </c>
      <c r="AA1360" s="20">
        <f t="shared" si="412"/>
        <v>9.4230203290128299E-5</v>
      </c>
      <c r="AB1360" s="50">
        <f t="shared" si="413"/>
        <v>1.3419948186401025E-4</v>
      </c>
      <c r="AD1360" s="51">
        <f t="shared" si="414"/>
        <v>1.3418160612119969</v>
      </c>
      <c r="AE1360" s="21">
        <f t="shared" si="415"/>
        <v>1.0040156020998638</v>
      </c>
      <c r="AG1360" s="21">
        <f t="shared" si="403"/>
        <v>1.0848301475450584</v>
      </c>
      <c r="AH1360" s="21">
        <f t="shared" si="404"/>
        <v>0.74452874915816747</v>
      </c>
      <c r="AJ1360" s="21">
        <f t="shared" si="416"/>
        <v>1.0392681761126648</v>
      </c>
      <c r="AK1360" s="21">
        <f t="shared" si="417"/>
        <v>0.79412170999040377</v>
      </c>
    </row>
    <row r="1361" spans="1:37" ht="17" thickBot="1" x14ac:dyDescent="0.25">
      <c r="A1361" s="16">
        <v>42509</v>
      </c>
      <c r="B1361" s="16"/>
      <c r="C1361" s="17">
        <v>2038.75</v>
      </c>
      <c r="D1361" s="19">
        <f t="shared" si="405"/>
        <v>-1.3470487386725294E-3</v>
      </c>
      <c r="F1361" s="67">
        <v>1094.78</v>
      </c>
      <c r="G1361" s="19">
        <f t="shared" si="406"/>
        <v>-7.4074074074074181E-3</v>
      </c>
      <c r="I1361" s="30">
        <v>60.180675999999998</v>
      </c>
      <c r="J1361" s="48">
        <f t="shared" si="407"/>
        <v>-1.643259861390467E-2</v>
      </c>
      <c r="L1361" s="30">
        <v>23.192074000000002</v>
      </c>
      <c r="M1361" s="19">
        <f t="shared" si="408"/>
        <v>3.181152148781119E-2</v>
      </c>
      <c r="O1361" s="30">
        <v>44.990001999999997</v>
      </c>
      <c r="P1361" s="19">
        <f t="shared" si="409"/>
        <v>-3.9848573825485012E-3</v>
      </c>
      <c r="R1361" s="20">
        <f t="shared" si="399"/>
        <v>9.0680353267485678E-5</v>
      </c>
      <c r="S1361" s="20">
        <f t="shared" si="400"/>
        <v>1.6641232687945515E-4</v>
      </c>
      <c r="U1361" s="20">
        <f t="shared" si="410"/>
        <v>1.2143853604352033E-4</v>
      </c>
      <c r="V1361" s="20">
        <f t="shared" si="411"/>
        <v>1.6890826608184084E-4</v>
      </c>
      <c r="X1361" s="20">
        <f t="shared" si="401"/>
        <v>9.7761731968841429E-5</v>
      </c>
      <c r="Y1361" s="20">
        <f t="shared" si="402"/>
        <v>1.2361586749089066E-4</v>
      </c>
      <c r="AA1361" s="20">
        <f t="shared" si="412"/>
        <v>9.46568531652736E-5</v>
      </c>
      <c r="AB1361" s="50">
        <f t="shared" si="413"/>
        <v>1.3154450707064013E-4</v>
      </c>
      <c r="AD1361" s="51">
        <f t="shared" si="414"/>
        <v>1.3391934599692754</v>
      </c>
      <c r="AE1361" s="21">
        <f t="shared" si="415"/>
        <v>1.0149985235420311</v>
      </c>
      <c r="AG1361" s="21">
        <f t="shared" si="403"/>
        <v>1.0780916532213694</v>
      </c>
      <c r="AH1361" s="21">
        <f t="shared" si="404"/>
        <v>0.74282879044432115</v>
      </c>
      <c r="AJ1361" s="21">
        <f t="shared" si="416"/>
        <v>1.0438518350944022</v>
      </c>
      <c r="AK1361" s="21">
        <f t="shared" si="417"/>
        <v>0.79047333534328634</v>
      </c>
    </row>
    <row r="1362" spans="1:37" ht="17" thickBot="1" x14ac:dyDescent="0.25">
      <c r="A1362" s="16">
        <v>42508</v>
      </c>
      <c r="B1362" s="16"/>
      <c r="C1362" s="17">
        <v>2041.5</v>
      </c>
      <c r="D1362" s="19">
        <f t="shared" si="405"/>
        <v>-9.7871299241492071E-4</v>
      </c>
      <c r="F1362" s="67">
        <v>1102.95</v>
      </c>
      <c r="G1362" s="19">
        <f t="shared" si="406"/>
        <v>4.8010349099920635E-3</v>
      </c>
      <c r="I1362" s="30">
        <v>61.186123000000002</v>
      </c>
      <c r="J1362" s="48">
        <f t="shared" si="407"/>
        <v>-6.4745623023113597E-3</v>
      </c>
      <c r="L1362" s="30">
        <v>22.477045</v>
      </c>
      <c r="M1362" s="19">
        <f t="shared" si="408"/>
        <v>2.6265309963175998E-3</v>
      </c>
      <c r="O1362" s="30">
        <v>45.169998</v>
      </c>
      <c r="P1362" s="19">
        <f t="shared" si="409"/>
        <v>7.8089692101739328E-3</v>
      </c>
      <c r="R1362" s="20">
        <f t="shared" si="399"/>
        <v>9.0635607262704791E-5</v>
      </c>
      <c r="S1362" s="20">
        <f t="shared" si="400"/>
        <v>1.6593739485781285E-4</v>
      </c>
      <c r="U1362" s="20">
        <f t="shared" si="410"/>
        <v>1.207837912961388E-4</v>
      </c>
      <c r="V1362" s="20">
        <f t="shared" si="411"/>
        <v>1.688951286024807E-4</v>
      </c>
      <c r="X1362" s="20">
        <f t="shared" si="401"/>
        <v>9.8619809108890942E-5</v>
      </c>
      <c r="Y1362" s="20">
        <f t="shared" si="402"/>
        <v>1.2537565072596901E-4</v>
      </c>
      <c r="AA1362" s="20">
        <f t="shared" si="412"/>
        <v>9.4482994109255033E-5</v>
      </c>
      <c r="AB1362" s="50">
        <f t="shared" si="413"/>
        <v>1.3110917312131966E-4</v>
      </c>
      <c r="AD1362" s="51">
        <f t="shared" si="414"/>
        <v>1.3326306839435669</v>
      </c>
      <c r="AE1362" s="21">
        <f t="shared" si="415"/>
        <v>1.0178243954426442</v>
      </c>
      <c r="AG1362" s="21">
        <f t="shared" si="403"/>
        <v>1.08809122691752</v>
      </c>
      <c r="AH1362" s="21">
        <f t="shared" si="404"/>
        <v>0.75555995580983981</v>
      </c>
      <c r="AJ1362" s="21">
        <f t="shared" si="416"/>
        <v>1.0424489553581155</v>
      </c>
      <c r="AK1362" s="21">
        <f t="shared" si="417"/>
        <v>0.79011227839067544</v>
      </c>
    </row>
    <row r="1363" spans="1:37" ht="17" thickBot="1" x14ac:dyDescent="0.25">
      <c r="A1363" s="16">
        <v>42507</v>
      </c>
      <c r="B1363" s="16"/>
      <c r="C1363" s="17">
        <v>2043.5</v>
      </c>
      <c r="D1363" s="19">
        <f t="shared" si="405"/>
        <v>-9.3322021573142289E-3</v>
      </c>
      <c r="F1363" s="67">
        <v>1097.68</v>
      </c>
      <c r="G1363" s="19">
        <f t="shared" si="406"/>
        <v>-1.6600818842332554E-2</v>
      </c>
      <c r="I1363" s="30">
        <v>61.584857999999997</v>
      </c>
      <c r="J1363" s="48">
        <f t="shared" si="407"/>
        <v>4.9505822142446032E-3</v>
      </c>
      <c r="L1363" s="30">
        <v>22.418163</v>
      </c>
      <c r="M1363" s="19">
        <f t="shared" si="408"/>
        <v>-1.1864939518930973E-2</v>
      </c>
      <c r="O1363" s="30">
        <v>44.82</v>
      </c>
      <c r="P1363" s="19">
        <f t="shared" si="409"/>
        <v>-5.5469270024406381E-3</v>
      </c>
      <c r="R1363" s="20">
        <f t="shared" si="399"/>
        <v>9.217893293643901E-5</v>
      </c>
      <c r="S1363" s="20">
        <f t="shared" si="400"/>
        <v>1.6929500946914454E-4</v>
      </c>
      <c r="U1363" s="20">
        <f t="shared" si="410"/>
        <v>1.2218313339748988E-4</v>
      </c>
      <c r="V1363" s="20">
        <f t="shared" si="411"/>
        <v>1.7161192433343817E-4</v>
      </c>
      <c r="X1363" s="20">
        <f t="shared" si="401"/>
        <v>1.0203763590086458E-4</v>
      </c>
      <c r="Y1363" s="20">
        <f t="shared" si="402"/>
        <v>1.3038605074515986E-4</v>
      </c>
      <c r="AA1363" s="20">
        <f t="shared" si="412"/>
        <v>9.4735590676929196E-5</v>
      </c>
      <c r="AB1363" s="50">
        <f t="shared" si="413"/>
        <v>1.3108890012962922E-4</v>
      </c>
      <c r="AD1363" s="51">
        <f t="shared" si="414"/>
        <v>1.3254995420888624</v>
      </c>
      <c r="AE1363" s="21">
        <f t="shared" si="415"/>
        <v>1.0136856654638475</v>
      </c>
      <c r="AG1363" s="21">
        <f t="shared" si="403"/>
        <v>1.1069518017877635</v>
      </c>
      <c r="AH1363" s="21">
        <f t="shared" si="404"/>
        <v>0.7701706692595911</v>
      </c>
      <c r="AJ1363" s="21">
        <f t="shared" si="416"/>
        <v>1.0277358140200332</v>
      </c>
      <c r="AK1363" s="21">
        <f t="shared" si="417"/>
        <v>0.77432229420514187</v>
      </c>
    </row>
    <row r="1364" spans="1:37" ht="17" thickBot="1" x14ac:dyDescent="0.25">
      <c r="A1364" s="16">
        <v>42506</v>
      </c>
      <c r="B1364" s="16"/>
      <c r="C1364" s="17">
        <v>2062.75</v>
      </c>
      <c r="D1364" s="19">
        <f t="shared" si="405"/>
        <v>9.4201125519941531E-3</v>
      </c>
      <c r="F1364" s="67">
        <v>1116.21</v>
      </c>
      <c r="G1364" s="19">
        <f t="shared" si="406"/>
        <v>1.249047567214534E-2</v>
      </c>
      <c r="I1364" s="30">
        <v>61.281478999999997</v>
      </c>
      <c r="J1364" s="48">
        <f t="shared" si="407"/>
        <v>8.9910989473831471E-3</v>
      </c>
      <c r="L1364" s="30">
        <v>22.687346999999999</v>
      </c>
      <c r="M1364" s="19">
        <f t="shared" si="408"/>
        <v>1.6585044325647225E-2</v>
      </c>
      <c r="O1364" s="30">
        <v>45.07</v>
      </c>
      <c r="P1364" s="19">
        <f t="shared" si="409"/>
        <v>3.1114185108995329E-2</v>
      </c>
      <c r="R1364" s="20">
        <f t="shared" si="399"/>
        <v>9.9423584778572232E-5</v>
      </c>
      <c r="S1364" s="20">
        <f t="shared" si="400"/>
        <v>1.7461705327123658E-4</v>
      </c>
      <c r="U1364" s="20">
        <f t="shared" si="410"/>
        <v>1.3342259390220959E-4</v>
      </c>
      <c r="V1364" s="20">
        <f t="shared" si="411"/>
        <v>1.8326671855783294E-4</v>
      </c>
      <c r="X1364" s="20">
        <f t="shared" si="401"/>
        <v>1.0785789929144712E-4</v>
      </c>
      <c r="Y1364" s="20">
        <f t="shared" si="402"/>
        <v>1.3530805199952231E-4</v>
      </c>
      <c r="AA1364" s="20">
        <f t="shared" si="412"/>
        <v>9.9454080579100155E-5</v>
      </c>
      <c r="AB1364" s="50">
        <f t="shared" si="413"/>
        <v>1.3525144773906777E-4</v>
      </c>
      <c r="AD1364" s="51">
        <f t="shared" si="414"/>
        <v>1.3419612076888705</v>
      </c>
      <c r="AE1364" s="21">
        <f t="shared" si="415"/>
        <v>1.0495350547071747</v>
      </c>
      <c r="AG1364" s="21">
        <f t="shared" si="403"/>
        <v>1.0848321304412738</v>
      </c>
      <c r="AH1364" s="21">
        <f t="shared" si="404"/>
        <v>0.77488452281545084</v>
      </c>
      <c r="AJ1364" s="21">
        <f t="shared" si="416"/>
        <v>1.000306726020751</v>
      </c>
      <c r="AK1364" s="21">
        <f t="shared" si="417"/>
        <v>0.77456036054496158</v>
      </c>
    </row>
    <row r="1365" spans="1:37" ht="17" thickBot="1" x14ac:dyDescent="0.25">
      <c r="A1365" s="16">
        <v>42503</v>
      </c>
      <c r="B1365" s="16"/>
      <c r="C1365" s="17">
        <v>2043.5</v>
      </c>
      <c r="D1365" s="19">
        <f t="shared" si="405"/>
        <v>-7.4074074074074181E-3</v>
      </c>
      <c r="F1365" s="67">
        <v>1102.44</v>
      </c>
      <c r="G1365" s="19">
        <f t="shared" si="406"/>
        <v>-5.5565578206745458E-3</v>
      </c>
      <c r="I1365" s="30">
        <v>60.735401000000003</v>
      </c>
      <c r="J1365" s="48">
        <f t="shared" si="407"/>
        <v>-2.2733779893392314E-2</v>
      </c>
      <c r="L1365" s="30">
        <v>22.317215000000001</v>
      </c>
      <c r="M1365" s="19">
        <f t="shared" si="408"/>
        <v>-5.2492576102802779E-3</v>
      </c>
      <c r="O1365" s="30">
        <v>43.709999000000003</v>
      </c>
      <c r="P1365" s="19">
        <f t="shared" si="409"/>
        <v>2.0632737749490815E-3</v>
      </c>
      <c r="R1365" s="20">
        <f t="shared" si="399"/>
        <v>1.0044067441358958E-4</v>
      </c>
      <c r="S1365" s="20">
        <f t="shared" si="400"/>
        <v>1.7531192765035677E-4</v>
      </c>
      <c r="U1365" s="20">
        <f t="shared" si="410"/>
        <v>1.350734724955044E-4</v>
      </c>
      <c r="V1365" s="20">
        <f t="shared" si="411"/>
        <v>1.8490567556199796E-4</v>
      </c>
      <c r="X1365" s="20">
        <f t="shared" si="401"/>
        <v>1.0786808127323427E-4</v>
      </c>
      <c r="Y1365" s="20">
        <f t="shared" si="402"/>
        <v>1.3491949425481622E-4</v>
      </c>
      <c r="AA1365" s="20">
        <f t="shared" si="412"/>
        <v>1.0136036453582281E-4</v>
      </c>
      <c r="AB1365" s="50">
        <f t="shared" si="413"/>
        <v>1.3664872209218459E-4</v>
      </c>
      <c r="AD1365" s="51">
        <f t="shared" si="414"/>
        <v>1.3448084979926123</v>
      </c>
      <c r="AE1365" s="21">
        <f t="shared" si="415"/>
        <v>1.0547238744118712</v>
      </c>
      <c r="AG1365" s="21">
        <f t="shared" si="403"/>
        <v>1.0739481978093903</v>
      </c>
      <c r="AH1365" s="21">
        <f t="shared" si="404"/>
        <v>0.76959677566206741</v>
      </c>
      <c r="AJ1365" s="21">
        <f t="shared" si="416"/>
        <v>1.0091565506464659</v>
      </c>
      <c r="AK1365" s="21">
        <f t="shared" si="417"/>
        <v>0.7794604960634377</v>
      </c>
    </row>
    <row r="1366" spans="1:37" ht="17" thickBot="1" x14ac:dyDescent="0.25">
      <c r="A1366" s="16">
        <v>42502</v>
      </c>
      <c r="B1366" s="16"/>
      <c r="C1366" s="17">
        <v>2058.75</v>
      </c>
      <c r="D1366" s="19">
        <f t="shared" si="405"/>
        <v>3.6443148688047877E-4</v>
      </c>
      <c r="F1366" s="67">
        <v>1108.5999999999999</v>
      </c>
      <c r="G1366" s="19">
        <f t="shared" si="406"/>
        <v>-5.5080108366076797E-3</v>
      </c>
      <c r="I1366" s="30">
        <v>62.148266</v>
      </c>
      <c r="J1366" s="48">
        <f t="shared" si="407"/>
        <v>-1.0078636354593384E-2</v>
      </c>
      <c r="L1366" s="30">
        <v>22.434982000000002</v>
      </c>
      <c r="M1366" s="19">
        <f t="shared" si="408"/>
        <v>-1.1239423859759068E-3</v>
      </c>
      <c r="O1366" s="30">
        <v>43.619999</v>
      </c>
      <c r="P1366" s="19">
        <f t="shared" si="409"/>
        <v>-2.5904422195275112E-2</v>
      </c>
      <c r="R1366" s="20">
        <f t="shared" si="399"/>
        <v>9.979149126497356E-5</v>
      </c>
      <c r="S1366" s="20">
        <f t="shared" si="400"/>
        <v>1.7498778581216478E-4</v>
      </c>
      <c r="U1366" s="20">
        <f t="shared" si="410"/>
        <v>1.3291203280861702E-4</v>
      </c>
      <c r="V1366" s="20">
        <f t="shared" si="411"/>
        <v>1.8322791625336295E-4</v>
      </c>
      <c r="X1366" s="20">
        <f t="shared" si="401"/>
        <v>1.0732928452680926E-4</v>
      </c>
      <c r="Y1366" s="20">
        <f t="shared" si="402"/>
        <v>1.3448303379938351E-4</v>
      </c>
      <c r="AA1366" s="20">
        <f t="shared" si="412"/>
        <v>1.0152686914765526E-4</v>
      </c>
      <c r="AB1366" s="50">
        <f t="shared" si="413"/>
        <v>1.3687086799133946E-4</v>
      </c>
      <c r="AD1366" s="51">
        <f t="shared" si="414"/>
        <v>1.3318974506122914</v>
      </c>
      <c r="AE1366" s="21">
        <f t="shared" si="415"/>
        <v>1.0470897463097413</v>
      </c>
      <c r="AG1366" s="21">
        <f t="shared" si="403"/>
        <v>1.0755354305891753</v>
      </c>
      <c r="AH1366" s="21">
        <f t="shared" si="404"/>
        <v>0.76852811854960068</v>
      </c>
      <c r="AJ1366" s="21">
        <f t="shared" si="416"/>
        <v>1.0173900385762731</v>
      </c>
      <c r="AK1366" s="21">
        <f t="shared" si="417"/>
        <v>0.78217383776865002</v>
      </c>
    </row>
    <row r="1367" spans="1:37" ht="17" thickBot="1" x14ac:dyDescent="0.25">
      <c r="A1367" s="16">
        <v>42501</v>
      </c>
      <c r="B1367" s="16"/>
      <c r="C1367" s="17">
        <v>2058</v>
      </c>
      <c r="D1367" s="19">
        <f t="shared" si="405"/>
        <v>-9.3862815884476758E-3</v>
      </c>
      <c r="F1367" s="67">
        <v>1114.74</v>
      </c>
      <c r="G1367" s="19">
        <f t="shared" si="406"/>
        <v>-1.2481950337960512E-2</v>
      </c>
      <c r="I1367" s="30">
        <v>62.781013000000002</v>
      </c>
      <c r="J1367" s="48">
        <f t="shared" si="407"/>
        <v>-1.1031919647733757E-3</v>
      </c>
      <c r="L1367" s="30">
        <v>22.460225999999999</v>
      </c>
      <c r="M1367" s="19">
        <f t="shared" si="408"/>
        <v>-1.2208557178431723E-2</v>
      </c>
      <c r="O1367" s="30">
        <v>44.779998999999997</v>
      </c>
      <c r="P1367" s="19">
        <f t="shared" si="409"/>
        <v>-4.2250832949727313E-3</v>
      </c>
      <c r="R1367" s="20">
        <f t="shared" si="399"/>
        <v>1.017686320786617E-4</v>
      </c>
      <c r="S1367" s="20">
        <f t="shared" si="400"/>
        <v>1.8111612046758645E-4</v>
      </c>
      <c r="U1367" s="20">
        <f t="shared" si="410"/>
        <v>1.3302277517678144E-4</v>
      </c>
      <c r="V1367" s="20">
        <f t="shared" si="411"/>
        <v>1.8272005553210294E-4</v>
      </c>
      <c r="X1367" s="20">
        <f t="shared" si="401"/>
        <v>1.1032328599868854E-4</v>
      </c>
      <c r="Y1367" s="20">
        <f t="shared" si="402"/>
        <v>1.3980981477157688E-4</v>
      </c>
      <c r="AA1367" s="20">
        <f t="shared" si="412"/>
        <v>1.0215704337360196E-4</v>
      </c>
      <c r="AB1367" s="50">
        <f t="shared" si="413"/>
        <v>1.3624620981410895E-4</v>
      </c>
      <c r="AD1367" s="51">
        <f t="shared" si="414"/>
        <v>1.3071097887408172</v>
      </c>
      <c r="AE1367" s="21">
        <f t="shared" si="415"/>
        <v>1.0088558382344741</v>
      </c>
      <c r="AG1367" s="21">
        <f t="shared" si="403"/>
        <v>1.0840598300802013</v>
      </c>
      <c r="AH1367" s="21">
        <f t="shared" si="404"/>
        <v>0.77193468152161548</v>
      </c>
      <c r="AJ1367" s="21">
        <f t="shared" si="416"/>
        <v>1.0038166111404547</v>
      </c>
      <c r="AK1367" s="21">
        <f t="shared" si="417"/>
        <v>0.75225887934416269</v>
      </c>
    </row>
    <row r="1368" spans="1:37" ht="17" thickBot="1" x14ac:dyDescent="0.25">
      <c r="A1368" s="16">
        <v>42500</v>
      </c>
      <c r="B1368" s="16"/>
      <c r="C1368" s="17">
        <v>2077.5</v>
      </c>
      <c r="D1368" s="19">
        <f t="shared" si="405"/>
        <v>1.1317999269806478E-2</v>
      </c>
      <c r="F1368" s="67">
        <v>1128.83</v>
      </c>
      <c r="G1368" s="19">
        <f t="shared" si="406"/>
        <v>9.4612117147327979E-3</v>
      </c>
      <c r="I1368" s="30">
        <v>62.850349000000001</v>
      </c>
      <c r="J1368" s="48">
        <f t="shared" si="407"/>
        <v>2.4441840404355153E-2</v>
      </c>
      <c r="L1368" s="30">
        <v>22.737822000000001</v>
      </c>
      <c r="M1368" s="19">
        <f t="shared" si="408"/>
        <v>1.9615350259313935E-2</v>
      </c>
      <c r="O1368" s="30">
        <v>44.970001000000003</v>
      </c>
      <c r="P1368" s="19">
        <f t="shared" si="409"/>
        <v>1.3066051206714446E-2</v>
      </c>
      <c r="R1368" s="20">
        <f t="shared" si="399"/>
        <v>1.0173913958346444E-4</v>
      </c>
      <c r="S1368" s="20">
        <f t="shared" si="400"/>
        <v>1.8097421203565307E-4</v>
      </c>
      <c r="U1368" s="20">
        <f t="shared" si="410"/>
        <v>1.3401640148502167E-4</v>
      </c>
      <c r="V1368" s="20">
        <f t="shared" si="411"/>
        <v>1.8396069582801207E-4</v>
      </c>
      <c r="X1368" s="20">
        <f t="shared" si="401"/>
        <v>1.1043319874184204E-4</v>
      </c>
      <c r="Y1368" s="20">
        <f t="shared" si="402"/>
        <v>1.3990022538593093E-4</v>
      </c>
      <c r="AA1368" s="20">
        <f t="shared" si="412"/>
        <v>1.0348493063409263E-4</v>
      </c>
      <c r="AB1368" s="50">
        <f t="shared" si="413"/>
        <v>1.3789155110427057E-4</v>
      </c>
      <c r="AD1368" s="51">
        <f t="shared" si="414"/>
        <v>1.3172551098201268</v>
      </c>
      <c r="AE1368" s="21">
        <f t="shared" si="415"/>
        <v>1.0165022616137742</v>
      </c>
      <c r="AG1368" s="21">
        <f t="shared" si="403"/>
        <v>1.0854544199407663</v>
      </c>
      <c r="AH1368" s="21">
        <f t="shared" si="404"/>
        <v>0.77303956078764247</v>
      </c>
      <c r="AJ1368" s="21">
        <f t="shared" si="416"/>
        <v>1.0171594831426305</v>
      </c>
      <c r="AK1368" s="21">
        <f t="shared" si="417"/>
        <v>0.76194033146062301</v>
      </c>
    </row>
    <row r="1369" spans="1:37" ht="17" thickBot="1" x14ac:dyDescent="0.25">
      <c r="A1369" s="16">
        <v>42499</v>
      </c>
      <c r="B1369" s="16"/>
      <c r="C1369" s="17">
        <v>2054.25</v>
      </c>
      <c r="D1369" s="19">
        <f t="shared" si="405"/>
        <v>7.3072707343802001E-4</v>
      </c>
      <c r="F1369" s="67">
        <v>1118.25</v>
      </c>
      <c r="G1369" s="19">
        <f t="shared" si="406"/>
        <v>3.1667145112674877E-3</v>
      </c>
      <c r="I1369" s="30">
        <v>61.350822000000001</v>
      </c>
      <c r="J1369" s="48">
        <f t="shared" si="407"/>
        <v>-3.5169040522671891E-2</v>
      </c>
      <c r="L1369" s="30">
        <v>22.300391999999999</v>
      </c>
      <c r="M1369" s="19">
        <f t="shared" si="408"/>
        <v>-7.5381269571506149E-4</v>
      </c>
      <c r="O1369" s="30">
        <v>44.389999000000003</v>
      </c>
      <c r="P1369" s="19">
        <f t="shared" si="409"/>
        <v>8.1762436560584018E-3</v>
      </c>
      <c r="R1369" s="20">
        <f t="shared" si="399"/>
        <v>1.011990199603292E-4</v>
      </c>
      <c r="S1369" s="20">
        <f t="shared" si="400"/>
        <v>1.8086371934505186E-4</v>
      </c>
      <c r="U1369" s="20">
        <f t="shared" si="410"/>
        <v>1.3186622003010212E-4</v>
      </c>
      <c r="V1369" s="20">
        <f t="shared" si="411"/>
        <v>1.8224953999145007E-4</v>
      </c>
      <c r="X1369" s="20">
        <f t="shared" si="401"/>
        <v>1.088286702994643E-4</v>
      </c>
      <c r="Y1369" s="20">
        <f t="shared" si="402"/>
        <v>1.3866736367091297E-4</v>
      </c>
      <c r="AA1369" s="20">
        <f t="shared" si="412"/>
        <v>1.0261400025448425E-4</v>
      </c>
      <c r="AB1369" s="50">
        <f t="shared" si="413"/>
        <v>1.3723494089082223E-4</v>
      </c>
      <c r="AD1369" s="51">
        <f t="shared" si="414"/>
        <v>1.3030385084934093</v>
      </c>
      <c r="AE1369" s="21">
        <f t="shared" si="415"/>
        <v>1.0076622368013695</v>
      </c>
      <c r="AG1369" s="21">
        <f t="shared" si="403"/>
        <v>1.0753925318854469</v>
      </c>
      <c r="AH1369" s="21">
        <f t="shared" si="404"/>
        <v>0.76669530060013491</v>
      </c>
      <c r="AJ1369" s="21">
        <f t="shared" si="416"/>
        <v>1.013982154122735</v>
      </c>
      <c r="AK1369" s="21">
        <f t="shared" si="417"/>
        <v>0.75877539944318717</v>
      </c>
    </row>
    <row r="1370" spans="1:37" ht="17" thickBot="1" x14ac:dyDescent="0.25">
      <c r="A1370" s="16">
        <v>42496</v>
      </c>
      <c r="B1370" s="16"/>
      <c r="C1370" s="17">
        <v>2052.75</v>
      </c>
      <c r="D1370" s="19">
        <f t="shared" si="405"/>
        <v>4.2808219178083196E-3</v>
      </c>
      <c r="F1370" s="67">
        <v>1114.72</v>
      </c>
      <c r="G1370" s="19">
        <f t="shared" si="406"/>
        <v>6.1103840426011136E-3</v>
      </c>
      <c r="I1370" s="30">
        <v>63.587119999999999</v>
      </c>
      <c r="J1370" s="48">
        <f t="shared" si="407"/>
        <v>7.8309747002205388E-3</v>
      </c>
      <c r="L1370" s="30">
        <v>22.317215000000001</v>
      </c>
      <c r="M1370" s="19">
        <f t="shared" si="408"/>
        <v>1.2209073201055798E-2</v>
      </c>
      <c r="O1370" s="30">
        <v>44.029998999999997</v>
      </c>
      <c r="P1370" s="19">
        <f t="shared" si="409"/>
        <v>2.2714675147650354E-4</v>
      </c>
      <c r="R1370" s="20">
        <f t="shared" si="399"/>
        <v>1.0273209405768508E-4</v>
      </c>
      <c r="S1370" s="20">
        <f t="shared" si="400"/>
        <v>1.8209015653618293E-4</v>
      </c>
      <c r="U1370" s="20">
        <f t="shared" si="410"/>
        <v>1.3318925347159747E-4</v>
      </c>
      <c r="V1370" s="20">
        <f t="shared" si="411"/>
        <v>1.8460510059891086E-4</v>
      </c>
      <c r="X1370" s="20">
        <f t="shared" si="401"/>
        <v>1.1103372638201886E-4</v>
      </c>
      <c r="Y1370" s="20">
        <f t="shared" si="402"/>
        <v>1.4076127336845875E-4</v>
      </c>
      <c r="AA1370" s="20">
        <f t="shared" si="412"/>
        <v>1.0290907242184584E-4</v>
      </c>
      <c r="AB1370" s="50">
        <f t="shared" si="413"/>
        <v>1.3731342184888654E-4</v>
      </c>
      <c r="AD1370" s="51">
        <f t="shared" si="414"/>
        <v>1.2964717082162309</v>
      </c>
      <c r="AE1370" s="21">
        <f t="shared" si="415"/>
        <v>1.0138115322133199</v>
      </c>
      <c r="AG1370" s="21">
        <f t="shared" si="403"/>
        <v>1.0808085574472213</v>
      </c>
      <c r="AH1370" s="21">
        <f t="shared" si="404"/>
        <v>0.7730306571541018</v>
      </c>
      <c r="AJ1370" s="21">
        <f t="shared" si="416"/>
        <v>1.0017227173823731</v>
      </c>
      <c r="AK1370" s="21">
        <f t="shared" si="417"/>
        <v>0.75409579771326707</v>
      </c>
    </row>
    <row r="1371" spans="1:37" ht="17" thickBot="1" x14ac:dyDescent="0.25">
      <c r="A1371" s="16">
        <v>42495</v>
      </c>
      <c r="B1371" s="16"/>
      <c r="C1371" s="17">
        <v>2044</v>
      </c>
      <c r="D1371" s="19">
        <f t="shared" si="405"/>
        <v>-1.4655593551539114E-3</v>
      </c>
      <c r="F1371" s="67">
        <v>1107.95</v>
      </c>
      <c r="G1371" s="19">
        <f t="shared" si="406"/>
        <v>-4.653544509626073E-3</v>
      </c>
      <c r="I1371" s="30">
        <v>63.093040000000002</v>
      </c>
      <c r="J1371" s="48">
        <f t="shared" si="407"/>
        <v>-1.9531181951590204E-2</v>
      </c>
      <c r="L1371" s="30">
        <v>22.048029</v>
      </c>
      <c r="M1371" s="19">
        <f t="shared" si="408"/>
        <v>-8.6990054811031392E-3</v>
      </c>
      <c r="O1371" s="30">
        <v>44.02</v>
      </c>
      <c r="P1371" s="19">
        <f t="shared" si="409"/>
        <v>1.2652380661320795E-2</v>
      </c>
      <c r="R1371" s="20">
        <f t="shared" si="399"/>
        <v>1.0254805769725177E-4</v>
      </c>
      <c r="S1371" s="20">
        <f t="shared" si="400"/>
        <v>1.8195161083225779E-4</v>
      </c>
      <c r="U1371" s="20">
        <f t="shared" si="410"/>
        <v>1.3304773302428571E-4</v>
      </c>
      <c r="V1371" s="20">
        <f t="shared" si="411"/>
        <v>1.8487568517006945E-4</v>
      </c>
      <c r="X1371" s="20">
        <f t="shared" si="401"/>
        <v>1.1049107010060837E-4</v>
      </c>
      <c r="Y1371" s="20">
        <f t="shared" si="402"/>
        <v>1.40036239502638E-4</v>
      </c>
      <c r="AA1371" s="20">
        <f t="shared" si="412"/>
        <v>1.0318268611224557E-4</v>
      </c>
      <c r="AB1371" s="50">
        <f t="shared" si="413"/>
        <v>1.3829836858143075E-4</v>
      </c>
      <c r="AD1371" s="51">
        <f t="shared" si="414"/>
        <v>1.2974183618092194</v>
      </c>
      <c r="AE1371" s="21">
        <f t="shared" si="415"/>
        <v>1.0160706152830237</v>
      </c>
      <c r="AG1371" s="21">
        <f t="shared" si="403"/>
        <v>1.077456488028339</v>
      </c>
      <c r="AH1371" s="21">
        <f t="shared" si="404"/>
        <v>0.76963451360558821</v>
      </c>
      <c r="AJ1371" s="21">
        <f t="shared" si="416"/>
        <v>1.0061885951742489</v>
      </c>
      <c r="AK1371" s="21">
        <f t="shared" si="417"/>
        <v>0.76008323283781642</v>
      </c>
    </row>
    <row r="1372" spans="1:37" ht="17" thickBot="1" x14ac:dyDescent="0.25">
      <c r="A1372" s="16">
        <v>42494</v>
      </c>
      <c r="B1372" s="16"/>
      <c r="C1372" s="17">
        <v>2047</v>
      </c>
      <c r="D1372" s="19">
        <f t="shared" si="405"/>
        <v>-4.8614487117161209E-3</v>
      </c>
      <c r="F1372" s="67">
        <v>1113.1300000000001</v>
      </c>
      <c r="G1372" s="19">
        <f t="shared" si="406"/>
        <v>-7.6932677221508428E-3</v>
      </c>
      <c r="I1372" s="30">
        <v>64.349868999999998</v>
      </c>
      <c r="J1372" s="48">
        <f t="shared" si="407"/>
        <v>-2.7763460698946196E-2</v>
      </c>
      <c r="L1372" s="30">
        <v>22.241508</v>
      </c>
      <c r="M1372" s="19">
        <f t="shared" si="408"/>
        <v>-1.5636509832434142E-2</v>
      </c>
      <c r="O1372" s="30">
        <v>43.470001000000003</v>
      </c>
      <c r="P1372" s="19">
        <f t="shared" si="409"/>
        <v>-2.7516777907901968E-2</v>
      </c>
      <c r="R1372" s="20">
        <f t="shared" si="399"/>
        <v>1.025318852913876E-4</v>
      </c>
      <c r="S1372" s="20">
        <f t="shared" si="400"/>
        <v>1.8178772649135534E-4</v>
      </c>
      <c r="U1372" s="20">
        <f t="shared" si="410"/>
        <v>1.3278972675062872E-4</v>
      </c>
      <c r="V1372" s="20">
        <f t="shared" si="411"/>
        <v>1.8370180936566654E-4</v>
      </c>
      <c r="X1372" s="20">
        <f t="shared" si="401"/>
        <v>1.1035566192887568E-4</v>
      </c>
      <c r="Y1372" s="20">
        <f t="shared" si="402"/>
        <v>1.39609021839218E-4</v>
      </c>
      <c r="AA1372" s="20">
        <f t="shared" si="412"/>
        <v>1.0331134513276305E-4</v>
      </c>
      <c r="AB1372" s="50">
        <f t="shared" si="413"/>
        <v>1.3895967757760413E-4</v>
      </c>
      <c r="AD1372" s="51">
        <f t="shared" si="414"/>
        <v>1.2951066526598112</v>
      </c>
      <c r="AE1372" s="21">
        <f t="shared" si="415"/>
        <v>1.0105292194982274</v>
      </c>
      <c r="AG1372" s="21">
        <f t="shared" si="403"/>
        <v>1.0763057912692575</v>
      </c>
      <c r="AH1372" s="21">
        <f t="shared" si="404"/>
        <v>0.76797825977463285</v>
      </c>
      <c r="AJ1372" s="21">
        <f t="shared" si="416"/>
        <v>1.0076021214196957</v>
      </c>
      <c r="AK1372" s="21">
        <f t="shared" si="417"/>
        <v>0.76440626801178546</v>
      </c>
    </row>
    <row r="1373" spans="1:37" ht="17" thickBot="1" x14ac:dyDescent="0.25">
      <c r="A1373" s="16">
        <v>42493</v>
      </c>
      <c r="B1373" s="16"/>
      <c r="C1373" s="17">
        <v>2057</v>
      </c>
      <c r="D1373" s="19">
        <f t="shared" si="405"/>
        <v>-8.3162588887549793E-3</v>
      </c>
      <c r="F1373" s="67">
        <v>1121.76</v>
      </c>
      <c r="G1373" s="19">
        <f t="shared" si="406"/>
        <v>-1.6793464923044676E-2</v>
      </c>
      <c r="I1373" s="30">
        <v>66.187461999999996</v>
      </c>
      <c r="J1373" s="48">
        <f t="shared" si="407"/>
        <v>-1.9013242435844901E-2</v>
      </c>
      <c r="L1373" s="30">
        <v>22.594812000000001</v>
      </c>
      <c r="M1373" s="19">
        <f t="shared" si="408"/>
        <v>-1.8633650439566329E-2</v>
      </c>
      <c r="O1373" s="30">
        <v>44.700001</v>
      </c>
      <c r="P1373" s="19">
        <f t="shared" si="409"/>
        <v>-1.9091485626508642E-2</v>
      </c>
      <c r="R1373" s="20">
        <f t="shared" si="399"/>
        <v>1.0302250280977848E-4</v>
      </c>
      <c r="S1373" s="20">
        <f t="shared" si="400"/>
        <v>1.8319603367356765E-4</v>
      </c>
      <c r="U1373" s="20">
        <f t="shared" si="410"/>
        <v>1.3304439699074249E-4</v>
      </c>
      <c r="V1373" s="20">
        <f t="shared" si="411"/>
        <v>1.8430378089059803E-4</v>
      </c>
      <c r="X1373" s="20">
        <f t="shared" si="401"/>
        <v>1.1121449110178563E-4</v>
      </c>
      <c r="Y1373" s="20">
        <f t="shared" si="402"/>
        <v>1.4111189010915346E-4</v>
      </c>
      <c r="AA1373" s="20">
        <f t="shared" si="412"/>
        <v>1.0271284224433972E-4</v>
      </c>
      <c r="AB1373" s="50">
        <f t="shared" si="413"/>
        <v>1.3816936678692239E-4</v>
      </c>
      <c r="AD1373" s="51">
        <f t="shared" si="414"/>
        <v>1.2914110350861565</v>
      </c>
      <c r="AE1373" s="21">
        <f t="shared" si="415"/>
        <v>1.0060467860292448</v>
      </c>
      <c r="AG1373" s="21">
        <f t="shared" si="403"/>
        <v>1.0795164946354769</v>
      </c>
      <c r="AH1373" s="21">
        <f t="shared" si="404"/>
        <v>0.77027808560854072</v>
      </c>
      <c r="AJ1373" s="21">
        <f t="shared" si="416"/>
        <v>0.99699424342261889</v>
      </c>
      <c r="AK1373" s="21">
        <f t="shared" si="417"/>
        <v>0.7542159293313242</v>
      </c>
    </row>
    <row r="1374" spans="1:37" ht="17" thickBot="1" x14ac:dyDescent="0.25">
      <c r="A1374" s="16">
        <v>42492</v>
      </c>
      <c r="B1374" s="16"/>
      <c r="C1374" s="17">
        <v>2074.25</v>
      </c>
      <c r="D1374" s="19">
        <f t="shared" si="405"/>
        <v>7.4065080135987671E-3</v>
      </c>
      <c r="F1374" s="67">
        <v>1140.92</v>
      </c>
      <c r="G1374" s="19">
        <f t="shared" si="406"/>
        <v>8.9048061192908978E-3</v>
      </c>
      <c r="I1374" s="30">
        <v>67.470291000000003</v>
      </c>
      <c r="J1374" s="48">
        <f t="shared" si="407"/>
        <v>1.5439623503035182E-3</v>
      </c>
      <c r="L1374" s="30">
        <v>23.02383</v>
      </c>
      <c r="M1374" s="19">
        <f t="shared" si="408"/>
        <v>-4.3651455519152504E-3</v>
      </c>
      <c r="O1374" s="30">
        <v>45.57</v>
      </c>
      <c r="P1374" s="19">
        <f t="shared" si="409"/>
        <v>-1.9710906701707609E-3</v>
      </c>
      <c r="R1374" s="20">
        <f t="shared" si="399"/>
        <v>1.0335252228365255E-4</v>
      </c>
      <c r="S1374" s="20">
        <f t="shared" si="400"/>
        <v>1.8085796862108602E-4</v>
      </c>
      <c r="U1374" s="20">
        <f t="shared" si="410"/>
        <v>1.3628950345143098E-4</v>
      </c>
      <c r="V1374" s="20">
        <f t="shared" si="411"/>
        <v>1.84884421349167E-4</v>
      </c>
      <c r="X1374" s="20">
        <f t="shared" si="401"/>
        <v>1.1039348158574687E-4</v>
      </c>
      <c r="Y1374" s="20">
        <f t="shared" si="402"/>
        <v>1.3839153920106408E-4</v>
      </c>
      <c r="AA1374" s="20">
        <f t="shared" si="412"/>
        <v>1.0268327564466518E-4</v>
      </c>
      <c r="AB1374" s="50">
        <f t="shared" si="413"/>
        <v>1.3590816210925702E-4</v>
      </c>
      <c r="AD1374" s="51">
        <f t="shared" si="414"/>
        <v>1.3186857992433161</v>
      </c>
      <c r="AE1374" s="21">
        <f t="shared" si="415"/>
        <v>1.0222630650934534</v>
      </c>
      <c r="AG1374" s="21">
        <f t="shared" si="403"/>
        <v>1.0681256649234965</v>
      </c>
      <c r="AH1374" s="21">
        <f t="shared" si="404"/>
        <v>0.76519459029757775</v>
      </c>
      <c r="AJ1374" s="21">
        <f t="shared" si="416"/>
        <v>0.99352462209726622</v>
      </c>
      <c r="AK1374" s="21">
        <f t="shared" si="417"/>
        <v>0.75146350003519646</v>
      </c>
    </row>
    <row r="1375" spans="1:37" ht="17" thickBot="1" x14ac:dyDescent="0.25">
      <c r="A1375" s="16">
        <v>42489</v>
      </c>
      <c r="B1375" s="16"/>
      <c r="C1375" s="17">
        <v>2059</v>
      </c>
      <c r="D1375" s="19">
        <f t="shared" si="405"/>
        <v>-6.5138721351025719E-3</v>
      </c>
      <c r="F1375" s="67">
        <v>1130.8499999999999</v>
      </c>
      <c r="G1375" s="19">
        <f t="shared" si="406"/>
        <v>-8.3742546474923074E-3</v>
      </c>
      <c r="I1375" s="30">
        <v>67.366280000000003</v>
      </c>
      <c r="J1375" s="48">
        <f t="shared" si="407"/>
        <v>-3.8591952835898002E-4</v>
      </c>
      <c r="L1375" s="30">
        <v>23.124773000000001</v>
      </c>
      <c r="M1375" s="19">
        <f t="shared" si="408"/>
        <v>-1.6809888578913301E-2</v>
      </c>
      <c r="O1375" s="30">
        <v>45.66</v>
      </c>
      <c r="P1375" s="19">
        <f t="shared" si="409"/>
        <v>-2.7061581078201669E-2</v>
      </c>
      <c r="R1375" s="20">
        <f t="shared" si="399"/>
        <v>1.0367139767274105E-4</v>
      </c>
      <c r="S1375" s="20">
        <f t="shared" si="400"/>
        <v>1.8038400911512032E-4</v>
      </c>
      <c r="U1375" s="20">
        <f t="shared" si="410"/>
        <v>1.3639846394288523E-4</v>
      </c>
      <c r="V1375" s="20">
        <f t="shared" si="411"/>
        <v>1.8494148148495812E-4</v>
      </c>
      <c r="X1375" s="20">
        <f t="shared" si="401"/>
        <v>1.0948027463900367E-4</v>
      </c>
      <c r="Y1375" s="20">
        <f t="shared" si="402"/>
        <v>1.3974423761878462E-4</v>
      </c>
      <c r="AA1375" s="20">
        <f t="shared" si="412"/>
        <v>1.033396029398525E-4</v>
      </c>
      <c r="AB1375" s="50">
        <f t="shared" si="413"/>
        <v>1.3612437395926224E-4</v>
      </c>
      <c r="AD1375" s="51">
        <f t="shared" si="414"/>
        <v>1.3156807663908761</v>
      </c>
      <c r="AE1375" s="21">
        <f t="shared" si="415"/>
        <v>1.0252653901650963</v>
      </c>
      <c r="AG1375" s="21">
        <f t="shared" si="403"/>
        <v>1.0560316258549871</v>
      </c>
      <c r="AH1375" s="21">
        <f t="shared" si="404"/>
        <v>0.77470413427611773</v>
      </c>
      <c r="AJ1375" s="21">
        <f t="shared" si="416"/>
        <v>0.99679955377918283</v>
      </c>
      <c r="AK1375" s="21">
        <f t="shared" si="417"/>
        <v>0.75463659238435177</v>
      </c>
    </row>
    <row r="1376" spans="1:37" ht="17" thickBot="1" x14ac:dyDescent="0.25">
      <c r="A1376" s="16">
        <v>42488</v>
      </c>
      <c r="B1376" s="16"/>
      <c r="C1376" s="17">
        <v>2072.5</v>
      </c>
      <c r="D1376" s="19">
        <f t="shared" si="405"/>
        <v>-8.7289250269042551E-3</v>
      </c>
      <c r="F1376" s="67">
        <v>1140.4000000000001</v>
      </c>
      <c r="G1376" s="19">
        <f t="shared" si="406"/>
        <v>-1.1913529437248216E-2</v>
      </c>
      <c r="I1376" s="30">
        <v>67.392287999999994</v>
      </c>
      <c r="J1376" s="48">
        <f t="shared" si="407"/>
        <v>-1.1820246249142796E-2</v>
      </c>
      <c r="L1376" s="30">
        <v>23.520143999999998</v>
      </c>
      <c r="M1376" s="19">
        <f t="shared" si="408"/>
        <v>-2.3743030151088695E-2</v>
      </c>
      <c r="O1376" s="30">
        <v>46.93</v>
      </c>
      <c r="P1376" s="19">
        <f t="shared" si="409"/>
        <v>5.1299306704733594E-2</v>
      </c>
      <c r="R1376" s="20">
        <f t="shared" si="399"/>
        <v>1.0317417751999303E-4</v>
      </c>
      <c r="S1376" s="20">
        <f t="shared" si="400"/>
        <v>1.8140403780809696E-4</v>
      </c>
      <c r="U1376" s="20">
        <f t="shared" si="410"/>
        <v>1.3617782386097775E-4</v>
      </c>
      <c r="V1376" s="20">
        <f t="shared" si="411"/>
        <v>1.8455987304953834E-4</v>
      </c>
      <c r="X1376" s="20">
        <f t="shared" si="401"/>
        <v>1.0837123424160971E-4</v>
      </c>
      <c r="Y1376" s="20">
        <f t="shared" si="402"/>
        <v>1.405838679493087E-4</v>
      </c>
      <c r="AA1376" s="20">
        <f t="shared" si="412"/>
        <v>1.0115076798387451E-4</v>
      </c>
      <c r="AB1376" s="50">
        <f t="shared" si="413"/>
        <v>1.3363947374671185E-4</v>
      </c>
      <c r="AD1376" s="51">
        <f t="shared" si="414"/>
        <v>1.3198828150056179</v>
      </c>
      <c r="AE1376" s="21">
        <f t="shared" si="415"/>
        <v>1.0173967199383944</v>
      </c>
      <c r="AG1376" s="21">
        <f t="shared" si="403"/>
        <v>1.0503716806524539</v>
      </c>
      <c r="AH1376" s="21">
        <f t="shared" si="404"/>
        <v>0.77497650905670057</v>
      </c>
      <c r="AJ1376" s="21">
        <f t="shared" si="416"/>
        <v>0.98038841127930065</v>
      </c>
      <c r="AK1376" s="21">
        <f t="shared" si="417"/>
        <v>0.73669514395311253</v>
      </c>
    </row>
    <row r="1377" spans="1:37" ht="17" thickBot="1" x14ac:dyDescent="0.25">
      <c r="A1377" s="16">
        <v>42487</v>
      </c>
      <c r="B1377" s="16"/>
      <c r="C1377" s="17">
        <v>2090.75</v>
      </c>
      <c r="D1377" s="19">
        <f t="shared" si="405"/>
        <v>1.0773282259994854E-3</v>
      </c>
      <c r="F1377" s="67">
        <v>1154.1500000000001</v>
      </c>
      <c r="G1377" s="19">
        <f t="shared" si="406"/>
        <v>2.9720264527735019E-3</v>
      </c>
      <c r="I1377" s="30">
        <v>68.198409999999996</v>
      </c>
      <c r="J1377" s="48">
        <f t="shared" si="407"/>
        <v>1.3264852465272092E-2</v>
      </c>
      <c r="L1377" s="30">
        <v>24.092165000000001</v>
      </c>
      <c r="M1377" s="19">
        <f t="shared" si="408"/>
        <v>6.6785805360956019E-3</v>
      </c>
      <c r="O1377" s="30">
        <v>44.639999000000003</v>
      </c>
      <c r="P1377" s="19">
        <f t="shared" si="409"/>
        <v>-4.431599324161839E-2</v>
      </c>
      <c r="R1377" s="20">
        <f t="shared" si="399"/>
        <v>1.0609146018951232E-4</v>
      </c>
      <c r="S1377" s="20">
        <f t="shared" si="400"/>
        <v>1.8138563474640501E-4</v>
      </c>
      <c r="U1377" s="20">
        <f t="shared" si="410"/>
        <v>1.437701282377887E-4</v>
      </c>
      <c r="V1377" s="20">
        <f t="shared" si="411"/>
        <v>1.8852040524370593E-4</v>
      </c>
      <c r="X1377" s="20">
        <f t="shared" si="401"/>
        <v>1.1001467233869639E-4</v>
      </c>
      <c r="Y1377" s="20">
        <f t="shared" si="402"/>
        <v>1.3994556004203457E-4</v>
      </c>
      <c r="AA1377" s="20">
        <f t="shared" si="412"/>
        <v>1.0999795883904864E-4</v>
      </c>
      <c r="AB1377" s="50">
        <f t="shared" si="413"/>
        <v>1.4279242195558978E-4</v>
      </c>
      <c r="AD1377" s="51">
        <f t="shared" si="414"/>
        <v>1.3551526954287421</v>
      </c>
      <c r="AE1377" s="21">
        <f t="shared" si="415"/>
        <v>1.0393348156113686</v>
      </c>
      <c r="AG1377" s="21">
        <f t="shared" si="403"/>
        <v>1.0369795282502097</v>
      </c>
      <c r="AH1377" s="21">
        <f t="shared" si="404"/>
        <v>0.77153607140770686</v>
      </c>
      <c r="AJ1377" s="21">
        <f t="shared" si="416"/>
        <v>1.0368219896545687</v>
      </c>
      <c r="AK1377" s="21">
        <f t="shared" si="417"/>
        <v>0.78723115066541882</v>
      </c>
    </row>
    <row r="1378" spans="1:37" ht="17" thickBot="1" x14ac:dyDescent="0.25">
      <c r="A1378" s="16">
        <v>42486</v>
      </c>
      <c r="B1378" s="16"/>
      <c r="C1378" s="17">
        <v>2088.5</v>
      </c>
      <c r="D1378" s="19">
        <f t="shared" si="405"/>
        <v>2.5201008040320882E-3</v>
      </c>
      <c r="F1378" s="67">
        <v>1150.73</v>
      </c>
      <c r="G1378" s="19">
        <f t="shared" si="406"/>
        <v>1.1097443106932614E-2</v>
      </c>
      <c r="I1378" s="30">
        <v>67.305610999999999</v>
      </c>
      <c r="J1378" s="48">
        <f t="shared" si="407"/>
        <v>1.1199110651657351E-2</v>
      </c>
      <c r="L1378" s="30">
        <v>23.932331000000001</v>
      </c>
      <c r="M1378" s="19">
        <f t="shared" si="408"/>
        <v>7.7929803212319904E-3</v>
      </c>
      <c r="O1378" s="30">
        <v>46.709999000000003</v>
      </c>
      <c r="P1378" s="19">
        <f t="shared" si="409"/>
        <v>-1.3932869198498343E-2</v>
      </c>
      <c r="R1378" s="20">
        <f t="shared" si="399"/>
        <v>1.0790591683697051E-4</v>
      </c>
      <c r="S1378" s="20">
        <f t="shared" si="400"/>
        <v>1.8389101893627024E-4</v>
      </c>
      <c r="U1378" s="20">
        <f t="shared" si="410"/>
        <v>1.4541948390713101E-4</v>
      </c>
      <c r="V1378" s="20">
        <f t="shared" si="411"/>
        <v>1.9027167082437125E-4</v>
      </c>
      <c r="X1378" s="20">
        <f t="shared" si="401"/>
        <v>1.1188166553501144E-4</v>
      </c>
      <c r="Y1378" s="20">
        <f t="shared" si="402"/>
        <v>1.4206079427764862E-4</v>
      </c>
      <c r="AA1378" s="20">
        <f t="shared" si="412"/>
        <v>1.1377652742078039E-4</v>
      </c>
      <c r="AB1378" s="50">
        <f t="shared" si="413"/>
        <v>1.4819868289502768E-4</v>
      </c>
      <c r="AD1378" s="51">
        <f t="shared" si="414"/>
        <v>1.3476506958078844</v>
      </c>
      <c r="AE1378" s="21">
        <f t="shared" si="415"/>
        <v>1.0346980071403722</v>
      </c>
      <c r="AG1378" s="21">
        <f t="shared" si="403"/>
        <v>1.0368445847510632</v>
      </c>
      <c r="AH1378" s="21">
        <f t="shared" si="404"/>
        <v>0.7725270929456407</v>
      </c>
      <c r="AJ1378" s="21">
        <f t="shared" si="416"/>
        <v>1.054404899711658</v>
      </c>
      <c r="AK1378" s="21">
        <f t="shared" si="417"/>
        <v>0.80590495257622019</v>
      </c>
    </row>
    <row r="1379" spans="1:37" ht="17" thickBot="1" x14ac:dyDescent="0.25">
      <c r="A1379" s="16">
        <v>42485</v>
      </c>
      <c r="B1379" s="16"/>
      <c r="C1379" s="17">
        <v>2083.25</v>
      </c>
      <c r="D1379" s="19">
        <f t="shared" si="405"/>
        <v>-1.3183125599233181E-3</v>
      </c>
      <c r="F1379" s="67">
        <v>1138.0999999999999</v>
      </c>
      <c r="G1379" s="19">
        <f t="shared" si="406"/>
        <v>-7.4911266340511595E-3</v>
      </c>
      <c r="I1379" s="30">
        <v>66.560196000000005</v>
      </c>
      <c r="J1379" s="48">
        <f t="shared" si="407"/>
        <v>-1.9534957195299518E-2</v>
      </c>
      <c r="L1379" s="30">
        <v>23.747268999999999</v>
      </c>
      <c r="M1379" s="19">
        <f t="shared" si="408"/>
        <v>2.8419374820207732E-3</v>
      </c>
      <c r="O1379" s="30">
        <v>47.369999</v>
      </c>
      <c r="P1379" s="19">
        <f t="shared" si="409"/>
        <v>-1.0651670621310116E-2</v>
      </c>
      <c r="R1379" s="20">
        <f t="shared" si="399"/>
        <v>1.0976081926366791E-4</v>
      </c>
      <c r="S1379" s="20">
        <f t="shared" si="400"/>
        <v>1.8470912583600608E-4</v>
      </c>
      <c r="U1379" s="20">
        <f t="shared" si="410"/>
        <v>1.4627224151424271E-4</v>
      </c>
      <c r="V1379" s="20">
        <f t="shared" si="411"/>
        <v>1.9031490416463582E-4</v>
      </c>
      <c r="X1379" s="20">
        <f t="shared" si="401"/>
        <v>1.1353778401699286E-4</v>
      </c>
      <c r="Y1379" s="20">
        <f t="shared" si="402"/>
        <v>1.4317046600648064E-4</v>
      </c>
      <c r="AA1379" s="20">
        <f t="shared" si="412"/>
        <v>1.1455099443857868E-4</v>
      </c>
      <c r="AB1379" s="50">
        <f t="shared" si="413"/>
        <v>1.5059884634022189E-4</v>
      </c>
      <c r="AD1379" s="51">
        <f t="shared" si="414"/>
        <v>1.3326453145622656</v>
      </c>
      <c r="AE1379" s="21">
        <f t="shared" si="415"/>
        <v>1.0303492223421966</v>
      </c>
      <c r="AG1379" s="21">
        <f t="shared" si="403"/>
        <v>1.034410865176324</v>
      </c>
      <c r="AH1379" s="21">
        <f t="shared" si="404"/>
        <v>0.77511311559989993</v>
      </c>
      <c r="AJ1379" s="21">
        <f t="shared" si="416"/>
        <v>1.0436419407858444</v>
      </c>
      <c r="AK1379" s="21">
        <f t="shared" si="417"/>
        <v>0.81532975514123218</v>
      </c>
    </row>
    <row r="1380" spans="1:37" ht="17" thickBot="1" x14ac:dyDescent="0.25">
      <c r="A1380" s="16">
        <v>42482</v>
      </c>
      <c r="B1380" s="16"/>
      <c r="C1380" s="17">
        <v>2086</v>
      </c>
      <c r="D1380" s="19">
        <f t="shared" si="405"/>
        <v>1.5604369223383152E-3</v>
      </c>
      <c r="F1380" s="67">
        <v>1146.69</v>
      </c>
      <c r="G1380" s="19">
        <f t="shared" si="406"/>
        <v>9.6146226788875744E-3</v>
      </c>
      <c r="I1380" s="30">
        <v>67.886353</v>
      </c>
      <c r="J1380" s="48">
        <f t="shared" si="407"/>
        <v>-4.3223151745691579E-3</v>
      </c>
      <c r="L1380" s="30">
        <v>23.679971999999999</v>
      </c>
      <c r="M1380" s="19">
        <f t="shared" si="408"/>
        <v>-3.1871109246949247E-3</v>
      </c>
      <c r="O1380" s="30">
        <v>47.880001</v>
      </c>
      <c r="P1380" s="19">
        <f t="shared" si="409"/>
        <v>-1.5422578338009862E-2</v>
      </c>
      <c r="R1380" s="20">
        <f t="shared" si="399"/>
        <v>1.0989861455632118E-4</v>
      </c>
      <c r="S1380" s="20">
        <f t="shared" si="400"/>
        <v>1.8460895034162352E-4</v>
      </c>
      <c r="U1380" s="20">
        <f t="shared" si="410"/>
        <v>1.4620650271256015E-4</v>
      </c>
      <c r="V1380" s="20">
        <f t="shared" si="411"/>
        <v>1.8776069910313346E-4</v>
      </c>
      <c r="X1380" s="20">
        <f t="shared" si="401"/>
        <v>1.1407239236460679E-4</v>
      </c>
      <c r="Y1380" s="20">
        <f t="shared" si="402"/>
        <v>1.423988134157429E-4</v>
      </c>
      <c r="AA1380" s="20">
        <f t="shared" si="412"/>
        <v>1.1450591442313044E-4</v>
      </c>
      <c r="AB1380" s="50">
        <f t="shared" si="413"/>
        <v>1.4900549290765617E-4</v>
      </c>
      <c r="AD1380" s="51">
        <f t="shared" si="414"/>
        <v>1.3303762135930457</v>
      </c>
      <c r="AE1380" s="21">
        <f t="shared" si="415"/>
        <v>1.0170725674766989</v>
      </c>
      <c r="AG1380" s="21">
        <f t="shared" si="403"/>
        <v>1.0379784388104967</v>
      </c>
      <c r="AH1380" s="21">
        <f t="shared" si="404"/>
        <v>0.77135378946811795</v>
      </c>
      <c r="AJ1380" s="21">
        <f t="shared" si="416"/>
        <v>1.0419231842494985</v>
      </c>
      <c r="AK1380" s="21">
        <f t="shared" si="417"/>
        <v>0.80714121732406663</v>
      </c>
    </row>
    <row r="1381" spans="1:37" ht="17" thickBot="1" x14ac:dyDescent="0.25">
      <c r="A1381" s="16">
        <v>42481</v>
      </c>
      <c r="B1381" s="16"/>
      <c r="C1381" s="17">
        <v>2082.75</v>
      </c>
      <c r="D1381" s="19">
        <f t="shared" si="405"/>
        <v>-7.2688274547187959E-3</v>
      </c>
      <c r="F1381" s="67">
        <v>1135.77</v>
      </c>
      <c r="G1381" s="19">
        <f t="shared" si="406"/>
        <v>-5.7078325118840034E-3</v>
      </c>
      <c r="I1381" s="30">
        <v>68.181053000000006</v>
      </c>
      <c r="J1381" s="48">
        <f t="shared" si="407"/>
        <v>-3.9255072257162738E-3</v>
      </c>
      <c r="L1381" s="30">
        <v>23.755683999999999</v>
      </c>
      <c r="M1381" s="19">
        <f t="shared" si="408"/>
        <v>-7.032332696244481E-3</v>
      </c>
      <c r="O1381" s="30">
        <v>48.630001</v>
      </c>
      <c r="P1381" s="19">
        <f t="shared" si="409"/>
        <v>8.2936139332365766E-3</v>
      </c>
      <c r="R1381" s="20">
        <f t="shared" si="399"/>
        <v>1.1421086208477395E-4</v>
      </c>
      <c r="S1381" s="20">
        <f t="shared" si="400"/>
        <v>1.8916583575818958E-4</v>
      </c>
      <c r="U1381" s="20">
        <f t="shared" si="410"/>
        <v>1.4993974690788979E-4</v>
      </c>
      <c r="V1381" s="20">
        <f t="shared" si="411"/>
        <v>1.9259844320246709E-4</v>
      </c>
      <c r="X1381" s="20">
        <f t="shared" si="401"/>
        <v>1.1932868268881136E-4</v>
      </c>
      <c r="Y1381" s="20">
        <f t="shared" si="402"/>
        <v>1.4874069038648644E-4</v>
      </c>
      <c r="AA1381" s="20">
        <f t="shared" si="412"/>
        <v>1.190854732192922E-4</v>
      </c>
      <c r="AB1381" s="50">
        <f t="shared" si="413"/>
        <v>1.5586741664185339E-4</v>
      </c>
      <c r="AD1381" s="51">
        <f t="shared" si="414"/>
        <v>1.3128326340501291</v>
      </c>
      <c r="AE1381" s="21">
        <f t="shared" si="415"/>
        <v>1.0181460221425258</v>
      </c>
      <c r="AG1381" s="21">
        <f t="shared" si="403"/>
        <v>1.0448102790804492</v>
      </c>
      <c r="AH1381" s="21">
        <f t="shared" si="404"/>
        <v>0.78629785230680582</v>
      </c>
      <c r="AJ1381" s="21">
        <f t="shared" si="416"/>
        <v>1.0426808015064279</v>
      </c>
      <c r="AK1381" s="21">
        <f t="shared" si="417"/>
        <v>0.82397234160770172</v>
      </c>
    </row>
    <row r="1382" spans="1:37" ht="17" thickBot="1" x14ac:dyDescent="0.25">
      <c r="A1382" s="16">
        <v>42480</v>
      </c>
      <c r="B1382" s="16"/>
      <c r="C1382" s="17">
        <v>2098</v>
      </c>
      <c r="D1382" s="19">
        <f t="shared" si="405"/>
        <v>2.0298507462686022E-3</v>
      </c>
      <c r="F1382" s="67">
        <v>1142.29</v>
      </c>
      <c r="G1382" s="19">
        <f t="shared" si="406"/>
        <v>1.8066530436842143E-3</v>
      </c>
      <c r="I1382" s="30">
        <v>68.449753000000001</v>
      </c>
      <c r="J1382" s="48">
        <f t="shared" si="407"/>
        <v>-8.086019206741013E-3</v>
      </c>
      <c r="L1382" s="30">
        <v>23.923925000000001</v>
      </c>
      <c r="M1382" s="19">
        <f t="shared" si="408"/>
        <v>3.8829882674060734E-3</v>
      </c>
      <c r="O1382" s="30">
        <v>48.23</v>
      </c>
      <c r="P1382" s="19">
        <f t="shared" si="409"/>
        <v>-3.1004753389732853E-3</v>
      </c>
      <c r="R1382" s="20">
        <f t="shared" si="399"/>
        <v>1.1368668176106769E-4</v>
      </c>
      <c r="S1382" s="20">
        <f t="shared" si="400"/>
        <v>1.8888244519275373E-4</v>
      </c>
      <c r="U1382" s="20">
        <f t="shared" si="410"/>
        <v>1.4957913982515479E-4</v>
      </c>
      <c r="V1382" s="20">
        <f t="shared" si="411"/>
        <v>1.9234040891817037E-4</v>
      </c>
      <c r="X1382" s="20">
        <f t="shared" si="401"/>
        <v>1.1867234513934389E-4</v>
      </c>
      <c r="Y1382" s="20">
        <f t="shared" si="402"/>
        <v>1.4824605157588724E-4</v>
      </c>
      <c r="AA1382" s="20">
        <f t="shared" si="412"/>
        <v>1.155568179409637E-4</v>
      </c>
      <c r="AB1382" s="50">
        <f t="shared" si="413"/>
        <v>1.5285703711406036E-4</v>
      </c>
      <c r="AD1382" s="51">
        <f t="shared" si="414"/>
        <v>1.3157138330373765</v>
      </c>
      <c r="AE1382" s="21">
        <f t="shared" si="415"/>
        <v>1.0183074913176171</v>
      </c>
      <c r="AG1382" s="21">
        <f t="shared" si="403"/>
        <v>1.0438544190141326</v>
      </c>
      <c r="AH1382" s="21">
        <f t="shared" si="404"/>
        <v>0.78485881218131615</v>
      </c>
      <c r="AJ1382" s="21">
        <f t="shared" si="416"/>
        <v>1.01644991436927</v>
      </c>
      <c r="AK1382" s="21">
        <f t="shared" si="417"/>
        <v>0.80927074487028383</v>
      </c>
    </row>
    <row r="1383" spans="1:37" ht="17" thickBot="1" x14ac:dyDescent="0.25">
      <c r="A1383" s="16">
        <v>42479</v>
      </c>
      <c r="B1383" s="16"/>
      <c r="C1383" s="17">
        <v>2093.75</v>
      </c>
      <c r="D1383" s="19">
        <f t="shared" si="405"/>
        <v>3.3544986222595607E-3</v>
      </c>
      <c r="F1383" s="67">
        <v>1140.23</v>
      </c>
      <c r="G1383" s="19">
        <f t="shared" si="406"/>
        <v>8.3385998174279052E-4</v>
      </c>
      <c r="I1383" s="30">
        <v>69.007750999999999</v>
      </c>
      <c r="J1383" s="48">
        <f t="shared" si="407"/>
        <v>1.438521849836194E-2</v>
      </c>
      <c r="L1383" s="30">
        <v>23.831388</v>
      </c>
      <c r="M1383" s="19">
        <f t="shared" si="408"/>
        <v>4.9663022754982133E-3</v>
      </c>
      <c r="O1383" s="30">
        <v>48.380001</v>
      </c>
      <c r="P1383" s="19">
        <f t="shared" si="409"/>
        <v>1.0020855531488237E-2</v>
      </c>
      <c r="R1383" s="20">
        <f t="shared" si="399"/>
        <v>1.1445277250525689E-4</v>
      </c>
      <c r="S1383" s="20">
        <f t="shared" si="400"/>
        <v>1.903710640713709E-4</v>
      </c>
      <c r="U1383" s="20">
        <f t="shared" si="410"/>
        <v>1.5089910341627144E-4</v>
      </c>
      <c r="V1383" s="20">
        <f t="shared" si="411"/>
        <v>1.9409744946395998E-4</v>
      </c>
      <c r="X1383" s="20">
        <f t="shared" si="401"/>
        <v>1.2015311252929711E-4</v>
      </c>
      <c r="Y1383" s="20">
        <f t="shared" si="402"/>
        <v>1.5031009135354933E-4</v>
      </c>
      <c r="AA1383" s="20">
        <f t="shared" si="412"/>
        <v>1.1652301997677408E-4</v>
      </c>
      <c r="AB1383" s="50">
        <f t="shared" si="413"/>
        <v>1.5416098120331448E-4</v>
      </c>
      <c r="AD1383" s="51">
        <f t="shared" si="414"/>
        <v>1.3184399129286322</v>
      </c>
      <c r="AE1383" s="21">
        <f t="shared" si="415"/>
        <v>1.0195743266486763</v>
      </c>
      <c r="AG1383" s="21">
        <f t="shared" si="403"/>
        <v>1.0498051720309214</v>
      </c>
      <c r="AH1383" s="21">
        <f t="shared" si="404"/>
        <v>0.78956375059813433</v>
      </c>
      <c r="AJ1383" s="21">
        <f t="shared" si="416"/>
        <v>1.0180882247428484</v>
      </c>
      <c r="AK1383" s="21">
        <f t="shared" si="417"/>
        <v>0.80979208660365998</v>
      </c>
    </row>
    <row r="1384" spans="1:37" ht="17" thickBot="1" x14ac:dyDescent="0.25">
      <c r="A1384" s="16">
        <v>42478</v>
      </c>
      <c r="B1384" s="16"/>
      <c r="C1384" s="17">
        <v>2086.75</v>
      </c>
      <c r="D1384" s="19">
        <f t="shared" si="405"/>
        <v>5.662650602409558E-3</v>
      </c>
      <c r="F1384" s="67">
        <v>1139.28</v>
      </c>
      <c r="G1384" s="19">
        <f t="shared" si="406"/>
        <v>7.3922116506914826E-3</v>
      </c>
      <c r="I1384" s="30">
        <v>68.029137000000006</v>
      </c>
      <c r="J1384" s="48">
        <f t="shared" si="407"/>
        <v>1.0102488975947121E-3</v>
      </c>
      <c r="L1384" s="30">
        <v>23.713619000000001</v>
      </c>
      <c r="M1384" s="19">
        <f t="shared" si="408"/>
        <v>1.0394266744878422E-2</v>
      </c>
      <c r="O1384" s="30">
        <v>47.900002000000001</v>
      </c>
      <c r="P1384" s="19">
        <f t="shared" si="409"/>
        <v>-9.9214342719835535E-3</v>
      </c>
      <c r="R1384" s="20">
        <f t="shared" si="399"/>
        <v>1.1566317847411383E-4</v>
      </c>
      <c r="S1384" s="20">
        <f t="shared" si="400"/>
        <v>1.9054877853320887E-4</v>
      </c>
      <c r="U1384" s="20">
        <f t="shared" si="410"/>
        <v>1.539474676700462E-4</v>
      </c>
      <c r="V1384" s="20">
        <f t="shared" si="411"/>
        <v>1.9527914644226486E-4</v>
      </c>
      <c r="X1384" s="20">
        <f t="shared" si="401"/>
        <v>1.2158297341970204E-4</v>
      </c>
      <c r="Y1384" s="20">
        <f t="shared" si="402"/>
        <v>1.5086032490180734E-4</v>
      </c>
      <c r="AA1384" s="20">
        <f t="shared" si="412"/>
        <v>1.165464027336369E-4</v>
      </c>
      <c r="AB1384" s="50">
        <f t="shared" si="413"/>
        <v>1.5419273333944843E-4</v>
      </c>
      <c r="AD1384" s="51">
        <f t="shared" si="414"/>
        <v>1.3309980730341129</v>
      </c>
      <c r="AE1384" s="21">
        <f t="shared" si="415"/>
        <v>1.0248249710413735</v>
      </c>
      <c r="AG1384" s="21">
        <f t="shared" si="403"/>
        <v>1.051181326881079</v>
      </c>
      <c r="AH1384" s="21">
        <f t="shared" si="404"/>
        <v>0.79171499320587557</v>
      </c>
      <c r="AJ1384" s="21">
        <f t="shared" si="416"/>
        <v>1.0076361748931251</v>
      </c>
      <c r="AK1384" s="21">
        <f t="shared" si="417"/>
        <v>0.80920347286600791</v>
      </c>
    </row>
    <row r="1385" spans="1:37" ht="17" thickBot="1" x14ac:dyDescent="0.25">
      <c r="A1385" s="16">
        <v>42475</v>
      </c>
      <c r="B1385" s="16"/>
      <c r="C1385" s="17">
        <v>2075</v>
      </c>
      <c r="D1385" s="19">
        <f t="shared" si="405"/>
        <v>-7.2236937153868919E-4</v>
      </c>
      <c r="F1385" s="67">
        <v>1130.92</v>
      </c>
      <c r="G1385" s="19">
        <f t="shared" si="406"/>
        <v>2.0645229888622829E-3</v>
      </c>
      <c r="I1385" s="30">
        <v>67.960480000000004</v>
      </c>
      <c r="J1385" s="48">
        <f t="shared" si="407"/>
        <v>1.5183004513639187E-3</v>
      </c>
      <c r="L1385" s="30">
        <v>23.469669</v>
      </c>
      <c r="M1385" s="19">
        <f t="shared" si="408"/>
        <v>-1.238944823183441E-2</v>
      </c>
      <c r="O1385" s="30">
        <v>48.380001</v>
      </c>
      <c r="P1385" s="19">
        <f t="shared" si="409"/>
        <v>1.4681229026845655E-2</v>
      </c>
      <c r="R1385" s="20">
        <f t="shared" si="399"/>
        <v>1.1545536858171197E-4</v>
      </c>
      <c r="S1385" s="20">
        <f t="shared" si="400"/>
        <v>1.9271486552879327E-4</v>
      </c>
      <c r="U1385" s="20">
        <f t="shared" si="410"/>
        <v>1.5500815434839408E-4</v>
      </c>
      <c r="V1385" s="20">
        <f t="shared" si="411"/>
        <v>1.9975823085438804E-4</v>
      </c>
      <c r="X1385" s="20">
        <f t="shared" si="401"/>
        <v>1.2097778857875243E-4</v>
      </c>
      <c r="Y1385" s="20">
        <f t="shared" si="402"/>
        <v>1.5006108602339647E-4</v>
      </c>
      <c r="AA1385" s="20">
        <f t="shared" si="412"/>
        <v>1.1800137631045984E-4</v>
      </c>
      <c r="AB1385" s="50">
        <f t="shared" si="413"/>
        <v>1.5838732235880625E-4</v>
      </c>
      <c r="AD1385" s="51">
        <f t="shared" si="414"/>
        <v>1.3425807413943611</v>
      </c>
      <c r="AE1385" s="21">
        <f t="shared" si="415"/>
        <v>1.0365481163389672</v>
      </c>
      <c r="AG1385" s="21">
        <f t="shared" si="403"/>
        <v>1.0478316432131265</v>
      </c>
      <c r="AH1385" s="21">
        <f t="shared" si="404"/>
        <v>0.77866897092573295</v>
      </c>
      <c r="AJ1385" s="21">
        <f t="shared" si="416"/>
        <v>1.0220518782281307</v>
      </c>
      <c r="AK1385" s="21">
        <f t="shared" si="417"/>
        <v>0.82187392199457387</v>
      </c>
    </row>
    <row r="1386" spans="1:37" ht="17" thickBot="1" x14ac:dyDescent="0.25">
      <c r="A1386" s="16">
        <v>42474</v>
      </c>
      <c r="B1386" s="16"/>
      <c r="C1386" s="17">
        <v>2076.5</v>
      </c>
      <c r="D1386" s="19">
        <f t="shared" si="405"/>
        <v>2.408477842004153E-4</v>
      </c>
      <c r="F1386" s="67">
        <v>1128.5899999999999</v>
      </c>
      <c r="G1386" s="19">
        <f t="shared" si="406"/>
        <v>-1.1859141716744626E-3</v>
      </c>
      <c r="I1386" s="30">
        <v>67.857451999999995</v>
      </c>
      <c r="J1386" s="48">
        <f t="shared" si="407"/>
        <v>-1.0110983501901982E-3</v>
      </c>
      <c r="L1386" s="30">
        <v>23.764092999999999</v>
      </c>
      <c r="M1386" s="19">
        <f t="shared" si="408"/>
        <v>7.0846041285843597E-4</v>
      </c>
      <c r="O1386" s="30">
        <v>47.68</v>
      </c>
      <c r="P1386" s="19">
        <f t="shared" si="409"/>
        <v>4.9988989209425405E-2</v>
      </c>
      <c r="R1386" s="20">
        <f t="shared" si="399"/>
        <v>1.1911665980697472E-4</v>
      </c>
      <c r="S1386" s="20">
        <f t="shared" si="400"/>
        <v>1.9408854724835961E-4</v>
      </c>
      <c r="U1386" s="20">
        <f t="shared" si="410"/>
        <v>1.5563708003095417E-4</v>
      </c>
      <c r="V1386" s="20">
        <f t="shared" si="411"/>
        <v>2.0015943063869511E-4</v>
      </c>
      <c r="X1386" s="20">
        <f t="shared" si="401"/>
        <v>1.2466785645582997E-4</v>
      </c>
      <c r="Y1386" s="20">
        <f t="shared" si="402"/>
        <v>1.5279911885288393E-4</v>
      </c>
      <c r="AA1386" s="20">
        <f t="shared" si="412"/>
        <v>1.2259027400693843E-4</v>
      </c>
      <c r="AB1386" s="50">
        <f t="shared" si="413"/>
        <v>1.6083621182944754E-4</v>
      </c>
      <c r="AD1386" s="51">
        <f t="shared" si="414"/>
        <v>1.3065937231883413</v>
      </c>
      <c r="AE1386" s="21">
        <f t="shared" si="415"/>
        <v>1.0312789367348247</v>
      </c>
      <c r="AG1386" s="21">
        <f t="shared" si="403"/>
        <v>1.0466030247813429</v>
      </c>
      <c r="AH1386" s="21">
        <f t="shared" si="404"/>
        <v>0.78726499331956512</v>
      </c>
      <c r="AJ1386" s="21">
        <f t="shared" si="416"/>
        <v>1.029161447320573</v>
      </c>
      <c r="AK1386" s="21">
        <f t="shared" si="417"/>
        <v>0.82867440716962182</v>
      </c>
    </row>
    <row r="1387" spans="1:37" ht="17" thickBot="1" x14ac:dyDescent="0.25">
      <c r="A1387" s="16">
        <v>42473</v>
      </c>
      <c r="B1387" s="16"/>
      <c r="C1387" s="17">
        <v>2076</v>
      </c>
      <c r="D1387" s="19">
        <f t="shared" si="405"/>
        <v>9.8504195549069529E-3</v>
      </c>
      <c r="F1387" s="67">
        <v>1129.93</v>
      </c>
      <c r="G1387" s="19">
        <f t="shared" si="406"/>
        <v>2.1904477665934063E-2</v>
      </c>
      <c r="I1387" s="30">
        <v>67.926131999999996</v>
      </c>
      <c r="J1387" s="48">
        <f t="shared" si="407"/>
        <v>3.9815585942888809E-2</v>
      </c>
      <c r="L1387" s="30">
        <v>23.747268999999999</v>
      </c>
      <c r="M1387" s="19">
        <f t="shared" si="408"/>
        <v>2.1345917991501207E-2</v>
      </c>
      <c r="O1387" s="30">
        <v>45.41</v>
      </c>
      <c r="P1387" s="19">
        <f t="shared" si="409"/>
        <v>4.201658465244007E-3</v>
      </c>
      <c r="R1387" s="20">
        <f t="shared" si="399"/>
        <v>1.2152650026954846E-4</v>
      </c>
      <c r="S1387" s="20">
        <f t="shared" si="400"/>
        <v>1.9745270573342109E-4</v>
      </c>
      <c r="U1387" s="20">
        <f t="shared" si="410"/>
        <v>1.5909468965848359E-4</v>
      </c>
      <c r="V1387" s="20">
        <f t="shared" si="411"/>
        <v>2.0422100377086644E-4</v>
      </c>
      <c r="X1387" s="20">
        <f t="shared" si="401"/>
        <v>1.2769973724602749E-4</v>
      </c>
      <c r="Y1387" s="20">
        <f t="shared" si="402"/>
        <v>1.5638423549331465E-4</v>
      </c>
      <c r="AA1387" s="20">
        <f t="shared" si="412"/>
        <v>1.2350856878330679E-4</v>
      </c>
      <c r="AB1387" s="50">
        <f t="shared" si="413"/>
        <v>1.6242795488333327E-4</v>
      </c>
      <c r="AD1387" s="51">
        <f t="shared" si="414"/>
        <v>1.3091357794851992</v>
      </c>
      <c r="AE1387" s="21">
        <f t="shared" si="415"/>
        <v>1.0342780718669065</v>
      </c>
      <c r="AG1387" s="21">
        <f t="shared" si="403"/>
        <v>1.0507974553927468</v>
      </c>
      <c r="AH1387" s="21">
        <f t="shared" si="404"/>
        <v>0.7920085719384744</v>
      </c>
      <c r="AJ1387" s="21">
        <f t="shared" si="416"/>
        <v>1.0163097637911243</v>
      </c>
      <c r="AK1387" s="21">
        <f t="shared" si="417"/>
        <v>0.82261701241321872</v>
      </c>
    </row>
    <row r="1388" spans="1:37" ht="17" thickBot="1" x14ac:dyDescent="0.25">
      <c r="A1388" s="16">
        <v>42472</v>
      </c>
      <c r="B1388" s="16"/>
      <c r="C1388" s="17">
        <v>2055.75</v>
      </c>
      <c r="D1388" s="19">
        <f t="shared" si="405"/>
        <v>1.0444826738756463E-2</v>
      </c>
      <c r="F1388" s="67">
        <v>1105.71</v>
      </c>
      <c r="G1388" s="19">
        <f t="shared" si="406"/>
        <v>1.0389824003508963E-2</v>
      </c>
      <c r="I1388" s="30">
        <v>65.325171999999995</v>
      </c>
      <c r="J1388" s="48">
        <f t="shared" si="407"/>
        <v>1.9697618345411616E-2</v>
      </c>
      <c r="L1388" s="30">
        <v>23.250955999999999</v>
      </c>
      <c r="M1388" s="19">
        <f t="shared" si="408"/>
        <v>7.2389174601150685E-4</v>
      </c>
      <c r="O1388" s="30">
        <v>45.220001000000003</v>
      </c>
      <c r="P1388" s="19">
        <f t="shared" si="409"/>
        <v>1.8927444368466828E-2</v>
      </c>
      <c r="R1388" s="20">
        <f t="shared" si="399"/>
        <v>1.2127766200688572E-4</v>
      </c>
      <c r="S1388" s="20">
        <f t="shared" si="400"/>
        <v>1.9277900245947904E-4</v>
      </c>
      <c r="U1388" s="20">
        <f t="shared" si="410"/>
        <v>1.5569104556089464E-4</v>
      </c>
      <c r="V1388" s="20">
        <f t="shared" si="411"/>
        <v>1.9549227679082636E-4</v>
      </c>
      <c r="X1388" s="20">
        <f t="shared" si="401"/>
        <v>1.2591287196562654E-4</v>
      </c>
      <c r="Y1388" s="20">
        <f t="shared" si="402"/>
        <v>1.5172525523455641E-4</v>
      </c>
      <c r="AA1388" s="20">
        <f t="shared" si="412"/>
        <v>1.2535742182821793E-4</v>
      </c>
      <c r="AB1388" s="50">
        <f t="shared" si="413"/>
        <v>1.6405401340170229E-4</v>
      </c>
      <c r="AD1388" s="51">
        <f t="shared" si="414"/>
        <v>1.2837569836401945</v>
      </c>
      <c r="AE1388" s="21">
        <f t="shared" si="415"/>
        <v>1.0140745324788036</v>
      </c>
      <c r="AG1388" s="21">
        <f t="shared" si="403"/>
        <v>1.0382198162632592</v>
      </c>
      <c r="AH1388" s="21">
        <f t="shared" si="404"/>
        <v>0.78704243355781511</v>
      </c>
      <c r="AJ1388" s="21">
        <f t="shared" si="416"/>
        <v>1.0336398290816373</v>
      </c>
      <c r="AK1388" s="21">
        <f t="shared" si="417"/>
        <v>0.85099523967183843</v>
      </c>
    </row>
    <row r="1389" spans="1:37" ht="17" thickBot="1" x14ac:dyDescent="0.25">
      <c r="A1389" s="16">
        <v>42471</v>
      </c>
      <c r="B1389" s="16"/>
      <c r="C1389" s="17">
        <v>2034.5</v>
      </c>
      <c r="D1389" s="19">
        <f t="shared" si="405"/>
        <v>-3.0625995344848445E-3</v>
      </c>
      <c r="F1389" s="67">
        <v>1094.3399999999999</v>
      </c>
      <c r="G1389" s="19">
        <f t="shared" si="406"/>
        <v>-2.7066189135249719E-3</v>
      </c>
      <c r="I1389" s="30">
        <v>64.063277999999997</v>
      </c>
      <c r="J1389" s="48">
        <f t="shared" si="407"/>
        <v>3.7661711131629083E-3</v>
      </c>
      <c r="L1389" s="30">
        <v>23.234137</v>
      </c>
      <c r="M1389" s="19">
        <f t="shared" si="408"/>
        <v>-2.5277105604405437E-3</v>
      </c>
      <c r="O1389" s="30">
        <v>44.380001</v>
      </c>
      <c r="P1389" s="19">
        <f t="shared" si="409"/>
        <v>-1.4434777136015375E-2</v>
      </c>
      <c r="R1389" s="20">
        <f t="shared" si="399"/>
        <v>1.2111422506824576E-4</v>
      </c>
      <c r="S1389" s="20">
        <f t="shared" si="400"/>
        <v>1.9174681949578627E-4</v>
      </c>
      <c r="U1389" s="20">
        <f t="shared" si="410"/>
        <v>1.5171885187496181E-4</v>
      </c>
      <c r="V1389" s="20">
        <f t="shared" si="411"/>
        <v>1.9208621203284181E-4</v>
      </c>
      <c r="X1389" s="20">
        <f t="shared" si="401"/>
        <v>1.2712491503025282E-4</v>
      </c>
      <c r="Y1389" s="20">
        <f t="shared" si="402"/>
        <v>1.5243473047978821E-4</v>
      </c>
      <c r="AA1389" s="20">
        <f t="shared" si="412"/>
        <v>1.2701627781972456E-4</v>
      </c>
      <c r="AB1389" s="50">
        <f t="shared" si="413"/>
        <v>1.640589925729E-4</v>
      </c>
      <c r="AD1389" s="51">
        <f t="shared" si="414"/>
        <v>1.2526922563346368</v>
      </c>
      <c r="AE1389" s="21">
        <f t="shared" si="415"/>
        <v>1.0017700034761881</v>
      </c>
      <c r="AG1389" s="21">
        <f t="shared" si="403"/>
        <v>1.0496282741240357</v>
      </c>
      <c r="AH1389" s="21">
        <f t="shared" si="404"/>
        <v>0.79497918599446726</v>
      </c>
      <c r="AJ1389" s="21">
        <f t="shared" si="416"/>
        <v>1.0487312926962387</v>
      </c>
      <c r="AK1389" s="21">
        <f t="shared" si="417"/>
        <v>0.8556021581182226</v>
      </c>
    </row>
    <row r="1390" spans="1:37" ht="17" thickBot="1" x14ac:dyDescent="0.25">
      <c r="A1390" s="16">
        <v>42468</v>
      </c>
      <c r="B1390" s="16"/>
      <c r="C1390" s="17">
        <v>2040.75</v>
      </c>
      <c r="D1390" s="19">
        <f t="shared" si="405"/>
        <v>2.8255528255527462E-3</v>
      </c>
      <c r="F1390" s="67">
        <v>1097.31</v>
      </c>
      <c r="G1390" s="19">
        <f t="shared" si="406"/>
        <v>4.136201832007913E-3</v>
      </c>
      <c r="I1390" s="30">
        <v>63.82291</v>
      </c>
      <c r="J1390" s="48">
        <f t="shared" si="407"/>
        <v>2.4269815029713815E-3</v>
      </c>
      <c r="L1390" s="30">
        <v>23.293015</v>
      </c>
      <c r="M1390" s="19">
        <f t="shared" si="408"/>
        <v>3.2608865128451736E-3</v>
      </c>
      <c r="O1390" s="30">
        <v>45.029998999999997</v>
      </c>
      <c r="P1390" s="19">
        <f t="shared" si="409"/>
        <v>1.1228385610338787E-2</v>
      </c>
      <c r="R1390" s="20">
        <f t="shared" si="399"/>
        <v>1.2127102709645847E-4</v>
      </c>
      <c r="S1390" s="20">
        <f t="shared" si="400"/>
        <v>1.9178882755052892E-4</v>
      </c>
      <c r="U1390" s="20">
        <f t="shared" si="410"/>
        <v>1.5080318834920456E-4</v>
      </c>
      <c r="V1390" s="20">
        <f t="shared" si="411"/>
        <v>1.9158007691694005E-4</v>
      </c>
      <c r="X1390" s="20">
        <f t="shared" si="401"/>
        <v>1.2718873958997428E-4</v>
      </c>
      <c r="Y1390" s="20">
        <f t="shared" si="402"/>
        <v>1.5246418461065545E-4</v>
      </c>
      <c r="AA1390" s="20">
        <f t="shared" si="412"/>
        <v>1.2649012940517951E-4</v>
      </c>
      <c r="AB1390" s="50">
        <f t="shared" si="413"/>
        <v>1.6373259263282992E-4</v>
      </c>
      <c r="AD1390" s="51">
        <f t="shared" si="414"/>
        <v>1.2435219850925838</v>
      </c>
      <c r="AE1390" s="21">
        <f t="shared" si="415"/>
        <v>0.99891155998889525</v>
      </c>
      <c r="AG1390" s="21">
        <f t="shared" si="403"/>
        <v>1.0487974138192866</v>
      </c>
      <c r="AH1390" s="21">
        <f t="shared" si="404"/>
        <v>0.7949586352754936</v>
      </c>
      <c r="AJ1390" s="21">
        <f t="shared" si="416"/>
        <v>1.0430366793592816</v>
      </c>
      <c r="AK1390" s="21">
        <f t="shared" si="417"/>
        <v>0.85371288163119263</v>
      </c>
    </row>
    <row r="1391" spans="1:37" ht="17" thickBot="1" x14ac:dyDescent="0.25">
      <c r="A1391" s="16">
        <v>42467</v>
      </c>
      <c r="B1391" s="16"/>
      <c r="C1391" s="17">
        <v>2035</v>
      </c>
      <c r="D1391" s="19">
        <f t="shared" si="405"/>
        <v>-1.2255794199732994E-2</v>
      </c>
      <c r="F1391" s="67">
        <v>1092.79</v>
      </c>
      <c r="G1391" s="19">
        <f t="shared" si="406"/>
        <v>-1.4447921645728279E-2</v>
      </c>
      <c r="I1391" s="30">
        <v>63.668388</v>
      </c>
      <c r="J1391" s="48">
        <f t="shared" si="407"/>
        <v>-1.3959356193783634E-2</v>
      </c>
      <c r="L1391" s="30">
        <v>23.217306000000001</v>
      </c>
      <c r="M1391" s="19">
        <f t="shared" si="408"/>
        <v>-1.4285810721509695E-2</v>
      </c>
      <c r="O1391" s="30">
        <v>44.529998999999997</v>
      </c>
      <c r="P1391" s="19">
        <f t="shared" si="409"/>
        <v>-1.1762139108696501E-2</v>
      </c>
      <c r="R1391" s="20">
        <f t="shared" si="399"/>
        <v>1.2118259239313356E-4</v>
      </c>
      <c r="S1391" s="20">
        <f t="shared" si="400"/>
        <v>1.9173510981528911E-4</v>
      </c>
      <c r="U1391" s="20">
        <f t="shared" si="410"/>
        <v>1.5068832685503512E-4</v>
      </c>
      <c r="V1391" s="20">
        <f t="shared" si="411"/>
        <v>1.9125654010311292E-4</v>
      </c>
      <c r="X1391" s="20">
        <f t="shared" si="401"/>
        <v>1.2712724520088094E-4</v>
      </c>
      <c r="Y1391" s="20">
        <f t="shared" si="402"/>
        <v>1.5243251982497352E-4</v>
      </c>
      <c r="AA1391" s="20">
        <f t="shared" si="412"/>
        <v>1.2635311400909584E-4</v>
      </c>
      <c r="AB1391" s="50">
        <f t="shared" si="413"/>
        <v>1.6395680015690993E-4</v>
      </c>
      <c r="AD1391" s="51">
        <f t="shared" si="414"/>
        <v>1.2434816245404352</v>
      </c>
      <c r="AE1391" s="21">
        <f t="shared" si="415"/>
        <v>0.99750400585142063</v>
      </c>
      <c r="AG1391" s="21">
        <f t="shared" si="403"/>
        <v>1.0490553361695885</v>
      </c>
      <c r="AH1391" s="21">
        <f t="shared" si="404"/>
        <v>0.79501620736974921</v>
      </c>
      <c r="AJ1391" s="21">
        <f t="shared" si="416"/>
        <v>1.0426671976053159</v>
      </c>
      <c r="AK1391" s="21">
        <f t="shared" si="417"/>
        <v>0.85512142410881431</v>
      </c>
    </row>
    <row r="1392" spans="1:37" ht="17" thickBot="1" x14ac:dyDescent="0.25">
      <c r="A1392" s="16">
        <v>42466</v>
      </c>
      <c r="B1392" s="16"/>
      <c r="C1392" s="17">
        <v>2060.25</v>
      </c>
      <c r="D1392" s="19">
        <f t="shared" si="405"/>
        <v>1.0545677498467132E-2</v>
      </c>
      <c r="F1392" s="67">
        <v>1108.81</v>
      </c>
      <c r="G1392" s="19">
        <f t="shared" si="406"/>
        <v>1.182643609983125E-2</v>
      </c>
      <c r="I1392" s="30">
        <v>64.569739999999996</v>
      </c>
      <c r="J1392" s="48">
        <f t="shared" si="407"/>
        <v>-2.6567307403946305E-4</v>
      </c>
      <c r="L1392" s="30">
        <v>23.553791</v>
      </c>
      <c r="M1392" s="19">
        <f t="shared" si="408"/>
        <v>1.5228476062330243E-2</v>
      </c>
      <c r="O1392" s="30">
        <v>45.060001</v>
      </c>
      <c r="P1392" s="19">
        <f t="shared" si="409"/>
        <v>2.0149491516843643E-2</v>
      </c>
      <c r="R1392" s="20">
        <f t="shared" si="399"/>
        <v>1.1956845786075791E-4</v>
      </c>
      <c r="S1392" s="20">
        <f t="shared" si="400"/>
        <v>1.9046445003949756E-4</v>
      </c>
      <c r="U1392" s="20">
        <f t="shared" si="410"/>
        <v>1.4870565533010258E-4</v>
      </c>
      <c r="V1392" s="20">
        <f t="shared" si="411"/>
        <v>1.8905296836918011E-4</v>
      </c>
      <c r="X1392" s="20">
        <f t="shared" si="401"/>
        <v>1.250967397172756E-4</v>
      </c>
      <c r="Y1392" s="20">
        <f t="shared" si="402"/>
        <v>1.5002086930608106E-4</v>
      </c>
      <c r="AA1392" s="20">
        <f t="shared" si="412"/>
        <v>1.2454309748105612E-4</v>
      </c>
      <c r="AB1392" s="50">
        <f t="shared" si="413"/>
        <v>1.6168254265336274E-4</v>
      </c>
      <c r="AD1392" s="51">
        <f t="shared" si="414"/>
        <v>1.2436863198760668</v>
      </c>
      <c r="AE1392" s="21">
        <f t="shared" si="415"/>
        <v>0.99258926445315787</v>
      </c>
      <c r="AG1392" s="21">
        <f t="shared" si="403"/>
        <v>1.0462352860898783</v>
      </c>
      <c r="AH1392" s="21">
        <f t="shared" si="404"/>
        <v>0.78765811297053334</v>
      </c>
      <c r="AJ1392" s="21">
        <f t="shared" si="416"/>
        <v>1.0416049492424782</v>
      </c>
      <c r="AK1392" s="21">
        <f t="shared" si="417"/>
        <v>0.84888567194473208</v>
      </c>
    </row>
    <row r="1393" spans="1:37" ht="17" thickBot="1" x14ac:dyDescent="0.25">
      <c r="A1393" s="16">
        <v>42465</v>
      </c>
      <c r="B1393" s="16"/>
      <c r="C1393" s="17">
        <v>2038.75</v>
      </c>
      <c r="D1393" s="19">
        <f t="shared" si="405"/>
        <v>-9.1130012150668627E-3</v>
      </c>
      <c r="F1393" s="67">
        <v>1095.8499999999999</v>
      </c>
      <c r="G1393" s="19">
        <f t="shared" si="406"/>
        <v>-1.1447489490681528E-2</v>
      </c>
      <c r="I1393" s="30">
        <v>64.586899000000003</v>
      </c>
      <c r="J1393" s="48">
        <f t="shared" si="407"/>
        <v>-6.3391956853450226E-3</v>
      </c>
      <c r="L1393" s="30">
        <v>23.200482999999998</v>
      </c>
      <c r="M1393" s="19">
        <f t="shared" si="408"/>
        <v>-1.9900630131632346E-2</v>
      </c>
      <c r="O1393" s="30">
        <v>44.169998</v>
      </c>
      <c r="P1393" s="19">
        <f t="shared" si="409"/>
        <v>-8.3072068184281145E-3</v>
      </c>
      <c r="R1393" s="20">
        <f t="shared" si="399"/>
        <v>1.1828955156891196E-4</v>
      </c>
      <c r="S1393" s="20">
        <f t="shared" si="400"/>
        <v>1.8939478219695834E-4</v>
      </c>
      <c r="U1393" s="20">
        <f t="shared" si="410"/>
        <v>1.4886844989186931E-4</v>
      </c>
      <c r="V1393" s="20">
        <f t="shared" si="411"/>
        <v>1.8960700475507513E-4</v>
      </c>
      <c r="X1393" s="20">
        <f t="shared" si="401"/>
        <v>1.2332706867326183E-4</v>
      </c>
      <c r="Y1393" s="20">
        <f t="shared" si="402"/>
        <v>1.4741818091294954E-4</v>
      </c>
      <c r="AA1393" s="20">
        <f t="shared" si="412"/>
        <v>1.2228787327057389E-4</v>
      </c>
      <c r="AB1393" s="50">
        <f t="shared" si="413"/>
        <v>1.589172027225327E-4</v>
      </c>
      <c r="AD1393" s="51">
        <f t="shared" si="414"/>
        <v>1.2585088701189555</v>
      </c>
      <c r="AE1393" s="21">
        <f t="shared" si="415"/>
        <v>1.0011205301204977</v>
      </c>
      <c r="AG1393" s="21">
        <f t="shared" si="403"/>
        <v>1.042586323454064</v>
      </c>
      <c r="AH1393" s="21">
        <f t="shared" si="404"/>
        <v>0.77836453149825513</v>
      </c>
      <c r="AJ1393" s="21">
        <f t="shared" si="416"/>
        <v>1.0338011400722289</v>
      </c>
      <c r="AK1393" s="21">
        <f t="shared" si="417"/>
        <v>0.83907909647304368</v>
      </c>
    </row>
    <row r="1394" spans="1:37" ht="17" thickBot="1" x14ac:dyDescent="0.25">
      <c r="A1394" s="16">
        <v>42464</v>
      </c>
      <c r="B1394" s="16"/>
      <c r="C1394" s="17">
        <v>2057.5</v>
      </c>
      <c r="D1394" s="19">
        <f t="shared" si="405"/>
        <v>-3.6319612590799411E-3</v>
      </c>
      <c r="F1394" s="67">
        <v>1108.54</v>
      </c>
      <c r="G1394" s="19">
        <f t="shared" si="406"/>
        <v>-8.1776537112591141E-3</v>
      </c>
      <c r="I1394" s="30">
        <v>64.998940000000005</v>
      </c>
      <c r="J1394" s="48">
        <f t="shared" si="407"/>
        <v>-1.393412687343043E-2</v>
      </c>
      <c r="L1394" s="30">
        <v>23.671562000000002</v>
      </c>
      <c r="M1394" s="19">
        <f t="shared" si="408"/>
        <v>-1.0200575241661181E-2</v>
      </c>
      <c r="O1394" s="30">
        <v>44.540000999999997</v>
      </c>
      <c r="P1394" s="19">
        <f t="shared" si="409"/>
        <v>-2.1098879120879155E-2</v>
      </c>
      <c r="R1394" s="20">
        <f t="shared" si="399"/>
        <v>1.174317483394951E-4</v>
      </c>
      <c r="S1394" s="20">
        <f t="shared" si="400"/>
        <v>1.8837271281113075E-4</v>
      </c>
      <c r="U1394" s="20">
        <f t="shared" si="410"/>
        <v>1.481963768951988E-4</v>
      </c>
      <c r="V1394" s="20">
        <f t="shared" si="411"/>
        <v>1.8857231513279144E-4</v>
      </c>
      <c r="X1394" s="20">
        <f t="shared" si="401"/>
        <v>1.2141975994653606E-4</v>
      </c>
      <c r="Y1394" s="20">
        <f t="shared" si="402"/>
        <v>1.4465546650557036E-4</v>
      </c>
      <c r="AA1394" s="20">
        <f t="shared" si="412"/>
        <v>1.2141237029098612E-4</v>
      </c>
      <c r="AB1394" s="50">
        <f t="shared" si="413"/>
        <v>1.5762876781749951E-4</v>
      </c>
      <c r="AD1394" s="51">
        <f t="shared" si="414"/>
        <v>1.2619788003731596</v>
      </c>
      <c r="AE1394" s="21">
        <f t="shared" si="415"/>
        <v>1.001059613776762</v>
      </c>
      <c r="AG1394" s="21">
        <f t="shared" si="403"/>
        <v>1.0339602506428809</v>
      </c>
      <c r="AH1394" s="21">
        <f t="shared" si="404"/>
        <v>0.7679215548093058</v>
      </c>
      <c r="AJ1394" s="21">
        <f t="shared" si="416"/>
        <v>1.033897323405107</v>
      </c>
      <c r="AK1394" s="21">
        <f t="shared" si="417"/>
        <v>0.83679194011259883</v>
      </c>
    </row>
    <row r="1395" spans="1:37" ht="17" thickBot="1" x14ac:dyDescent="0.25">
      <c r="A1395" s="16">
        <v>42461</v>
      </c>
      <c r="B1395" s="16"/>
      <c r="C1395" s="17">
        <v>2065</v>
      </c>
      <c r="D1395" s="19">
        <f t="shared" si="405"/>
        <v>6.5805508164757942E-3</v>
      </c>
      <c r="F1395" s="67">
        <v>1117.68</v>
      </c>
      <c r="G1395" s="19">
        <f t="shared" si="406"/>
        <v>3.2763929158101668E-3</v>
      </c>
      <c r="I1395" s="30">
        <v>65.917441999999994</v>
      </c>
      <c r="J1395" s="48">
        <f t="shared" si="407"/>
        <v>3.265854491035336E-3</v>
      </c>
      <c r="L1395" s="30">
        <v>23.915514000000002</v>
      </c>
      <c r="M1395" s="19">
        <f t="shared" si="408"/>
        <v>7.7275854219862605E-3</v>
      </c>
      <c r="O1395" s="30">
        <v>45.5</v>
      </c>
      <c r="P1395" s="19">
        <f t="shared" si="409"/>
        <v>1.7441837713733532E-2</v>
      </c>
      <c r="R1395" s="20">
        <f t="shared" si="399"/>
        <v>1.1752985676349399E-4</v>
      </c>
      <c r="S1395" s="20">
        <f t="shared" si="400"/>
        <v>1.8836886109674839E-4</v>
      </c>
      <c r="U1395" s="20">
        <f t="shared" si="410"/>
        <v>1.4835764052956106E-4</v>
      </c>
      <c r="V1395" s="20">
        <f t="shared" si="411"/>
        <v>1.8853900251473123E-4</v>
      </c>
      <c r="X1395" s="20">
        <f t="shared" si="401"/>
        <v>1.2133011311813977E-4</v>
      </c>
      <c r="Y1395" s="20">
        <f t="shared" si="402"/>
        <v>1.4429061701164839E-4</v>
      </c>
      <c r="AA1395" s="20">
        <f t="shared" si="412"/>
        <v>1.2049780188865445E-4</v>
      </c>
      <c r="AB1395" s="50">
        <f t="shared" si="413"/>
        <v>1.5566694778326091E-4</v>
      </c>
      <c r="AD1395" s="51">
        <f t="shared" si="414"/>
        <v>1.2622974673414433</v>
      </c>
      <c r="AE1395" s="21">
        <f t="shared" si="415"/>
        <v>1.0009032353701786</v>
      </c>
      <c r="AG1395" s="21">
        <f t="shared" si="403"/>
        <v>1.0323343911010889</v>
      </c>
      <c r="AH1395" s="21">
        <f t="shared" si="404"/>
        <v>0.76600036848733233</v>
      </c>
      <c r="AJ1395" s="21">
        <f t="shared" si="416"/>
        <v>1.0252526907365578</v>
      </c>
      <c r="AK1395" s="21">
        <f t="shared" si="417"/>
        <v>0.82639427173320645</v>
      </c>
    </row>
    <row r="1396" spans="1:37" ht="17" thickBot="1" x14ac:dyDescent="0.25">
      <c r="A1396" s="16">
        <v>42460</v>
      </c>
      <c r="B1396" s="16"/>
      <c r="C1396" s="17">
        <v>2051.5</v>
      </c>
      <c r="D1396" s="19">
        <f t="shared" si="405"/>
        <v>-1.8245955479868625E-3</v>
      </c>
      <c r="F1396" s="67">
        <v>1114.03</v>
      </c>
      <c r="G1396" s="19">
        <f t="shared" si="406"/>
        <v>3.2329527034327121E-3</v>
      </c>
      <c r="I1396" s="30">
        <v>65.702866</v>
      </c>
      <c r="J1396" s="48">
        <f t="shared" si="407"/>
        <v>3.9217621469900266E-4</v>
      </c>
      <c r="L1396" s="30">
        <v>23.732122</v>
      </c>
      <c r="M1396" s="19">
        <f t="shared" si="408"/>
        <v>3.5150380527415592E-4</v>
      </c>
      <c r="O1396" s="30">
        <v>44.720001000000003</v>
      </c>
      <c r="P1396" s="19">
        <f t="shared" si="409"/>
        <v>-5.7803245887059207E-3</v>
      </c>
      <c r="R1396" s="20">
        <f t="shared" si="399"/>
        <v>1.1703533478390658E-4</v>
      </c>
      <c r="S1396" s="20">
        <f t="shared" si="400"/>
        <v>1.8838213078999042E-4</v>
      </c>
      <c r="U1396" s="20">
        <f t="shared" si="410"/>
        <v>1.4822621480825322E-4</v>
      </c>
      <c r="V1396" s="20">
        <f t="shared" si="411"/>
        <v>1.8869915665136749E-4</v>
      </c>
      <c r="X1396" s="20">
        <f t="shared" si="401"/>
        <v>1.2080046883293921E-4</v>
      </c>
      <c r="Y1396" s="20">
        <f t="shared" si="402"/>
        <v>1.4364302776428351E-4</v>
      </c>
      <c r="AA1396" s="20">
        <f t="shared" si="412"/>
        <v>1.1932391116203991E-4</v>
      </c>
      <c r="AB1396" s="50">
        <f t="shared" si="413"/>
        <v>1.5543420429532144E-4</v>
      </c>
      <c r="AD1396" s="51">
        <f t="shared" si="414"/>
        <v>1.2665082308854614</v>
      </c>
      <c r="AE1396" s="21">
        <f t="shared" si="415"/>
        <v>1.0016828871191106</v>
      </c>
      <c r="AG1396" s="21">
        <f t="shared" si="403"/>
        <v>1.0321709170652142</v>
      </c>
      <c r="AH1396" s="21">
        <f t="shared" si="404"/>
        <v>0.76250877491357005</v>
      </c>
      <c r="AJ1396" s="21">
        <f t="shared" si="416"/>
        <v>1.0195545762513427</v>
      </c>
      <c r="AK1396" s="21">
        <f t="shared" si="417"/>
        <v>0.82510057426094441</v>
      </c>
    </row>
    <row r="1397" spans="1:37" ht="17" thickBot="1" x14ac:dyDescent="0.25">
      <c r="A1397" s="16">
        <v>42459</v>
      </c>
      <c r="B1397" s="16"/>
      <c r="C1397" s="17">
        <v>2055.25</v>
      </c>
      <c r="D1397" s="19">
        <f t="shared" si="405"/>
        <v>3.7851037851037717E-3</v>
      </c>
      <c r="F1397" s="67">
        <v>1110.44</v>
      </c>
      <c r="G1397" s="19">
        <f t="shared" si="406"/>
        <v>1.2262415695893925E-3</v>
      </c>
      <c r="I1397" s="30">
        <v>65.677109000000002</v>
      </c>
      <c r="J1397" s="48">
        <f t="shared" si="407"/>
        <v>6.5780965646988765E-3</v>
      </c>
      <c r="L1397" s="30">
        <v>23.723783000000001</v>
      </c>
      <c r="M1397" s="19">
        <f t="shared" si="408"/>
        <v>1.2811300693592598E-2</v>
      </c>
      <c r="O1397" s="30">
        <v>44.98</v>
      </c>
      <c r="P1397" s="19">
        <f t="shared" si="409"/>
        <v>-1.0123217652359573E-2</v>
      </c>
      <c r="R1397" s="20">
        <f t="shared" si="399"/>
        <v>1.1952870552578562E-4</v>
      </c>
      <c r="S1397" s="20">
        <f t="shared" si="400"/>
        <v>1.9128322464576704E-4</v>
      </c>
      <c r="U1397" s="20">
        <f t="shared" si="410"/>
        <v>1.5021498092400201E-4</v>
      </c>
      <c r="V1397" s="20">
        <f t="shared" si="411"/>
        <v>1.9094259133822398E-4</v>
      </c>
      <c r="X1397" s="20">
        <f t="shared" si="401"/>
        <v>1.2257679860390301E-4</v>
      </c>
      <c r="Y1397" s="20">
        <f t="shared" si="402"/>
        <v>1.4562399186442886E-4</v>
      </c>
      <c r="AA1397" s="20">
        <f t="shared" si="412"/>
        <v>1.1867849562621304E-4</v>
      </c>
      <c r="AB1397" s="50">
        <f t="shared" si="413"/>
        <v>1.5515737488635048E-4</v>
      </c>
      <c r="AD1397" s="51">
        <f t="shared" si="414"/>
        <v>1.2567272460889867</v>
      </c>
      <c r="AE1397" s="21">
        <f t="shared" si="415"/>
        <v>0.99821922017378228</v>
      </c>
      <c r="AG1397" s="21">
        <f t="shared" si="403"/>
        <v>1.0255009293768336</v>
      </c>
      <c r="AH1397" s="21">
        <f t="shared" si="404"/>
        <v>0.76130038132777478</v>
      </c>
      <c r="AJ1397" s="21">
        <f t="shared" si="416"/>
        <v>0.99288698145075138</v>
      </c>
      <c r="AK1397" s="21">
        <f t="shared" si="417"/>
        <v>0.81113947746166881</v>
      </c>
    </row>
    <row r="1398" spans="1:37" ht="17" thickBot="1" x14ac:dyDescent="0.25">
      <c r="A1398" s="16">
        <v>42458</v>
      </c>
      <c r="B1398" s="16"/>
      <c r="C1398" s="17">
        <v>2047.5</v>
      </c>
      <c r="D1398" s="19">
        <f t="shared" si="405"/>
        <v>9.6153846153845812E-3</v>
      </c>
      <c r="F1398" s="67">
        <v>1109.08</v>
      </c>
      <c r="G1398" s="19">
        <f t="shared" si="406"/>
        <v>2.6707275302481737E-2</v>
      </c>
      <c r="I1398" s="30">
        <v>65.247901999999996</v>
      </c>
      <c r="J1398" s="48">
        <f t="shared" si="407"/>
        <v>9.1614545217091337E-3</v>
      </c>
      <c r="L1398" s="30">
        <v>23.423694999999999</v>
      </c>
      <c r="M1398" s="19">
        <f t="shared" si="408"/>
        <v>7.168342271079764E-3</v>
      </c>
      <c r="O1398" s="30">
        <v>45.439999</v>
      </c>
      <c r="P1398" s="19">
        <f t="shared" si="409"/>
        <v>1.8149181757804556E-2</v>
      </c>
      <c r="R1398" s="20">
        <f t="shared" si="399"/>
        <v>1.1937593477174807E-4</v>
      </c>
      <c r="S1398" s="20">
        <f t="shared" si="400"/>
        <v>1.913067648532089E-4</v>
      </c>
      <c r="U1398" s="20">
        <f t="shared" si="410"/>
        <v>1.499266756904065E-4</v>
      </c>
      <c r="V1398" s="20">
        <f t="shared" si="411"/>
        <v>1.912192070384232E-4</v>
      </c>
      <c r="X1398" s="20">
        <f t="shared" si="401"/>
        <v>1.2208301262959444E-4</v>
      </c>
      <c r="Y1398" s="20">
        <f t="shared" si="402"/>
        <v>1.4541732974287879E-4</v>
      </c>
      <c r="AA1398" s="20">
        <f t="shared" si="412"/>
        <v>1.1913389246761144E-4</v>
      </c>
      <c r="AB1398" s="50">
        <f t="shared" si="413"/>
        <v>1.5541154263226583E-4</v>
      </c>
      <c r="AD1398" s="51">
        <f t="shared" si="414"/>
        <v>1.255920433017532</v>
      </c>
      <c r="AE1398" s="21">
        <f t="shared" si="415"/>
        <v>0.99954231720528608</v>
      </c>
      <c r="AG1398" s="21">
        <f t="shared" si="403"/>
        <v>1.0226769144302192</v>
      </c>
      <c r="AH1398" s="21">
        <f t="shared" si="404"/>
        <v>0.76012643805073277</v>
      </c>
      <c r="AJ1398" s="21">
        <f t="shared" si="416"/>
        <v>0.99797243636584354</v>
      </c>
      <c r="AK1398" s="21">
        <f t="shared" si="417"/>
        <v>0.8123682544708456</v>
      </c>
    </row>
    <row r="1399" spans="1:37" ht="17" thickBot="1" x14ac:dyDescent="0.25">
      <c r="A1399" s="16">
        <v>42457</v>
      </c>
      <c r="B1399" s="16"/>
      <c r="C1399" s="17">
        <v>2028</v>
      </c>
      <c r="D1399" s="19">
        <f t="shared" si="405"/>
        <v>-2.4648755237866027E-4</v>
      </c>
      <c r="F1399" s="67">
        <v>1080.23</v>
      </c>
      <c r="G1399" s="19">
        <f t="shared" si="406"/>
        <v>6.3916112418249682E-4</v>
      </c>
      <c r="I1399" s="30">
        <v>64.655563000000001</v>
      </c>
      <c r="J1399" s="48">
        <f t="shared" si="407"/>
        <v>3.9828362826055397E-4</v>
      </c>
      <c r="L1399" s="30">
        <v>23.256981</v>
      </c>
      <c r="M1399" s="19">
        <f t="shared" si="408"/>
        <v>-2.1457937538317262E-3</v>
      </c>
      <c r="O1399" s="30">
        <v>44.630001</v>
      </c>
      <c r="P1399" s="19">
        <f t="shared" si="409"/>
        <v>1.4318204545454627E-2</v>
      </c>
      <c r="R1399" s="20">
        <f t="shared" si="399"/>
        <v>1.2072758059931477E-4</v>
      </c>
      <c r="S1399" s="20">
        <f t="shared" si="400"/>
        <v>1.8387499780961851E-4</v>
      </c>
      <c r="U1399" s="20">
        <f t="shared" si="410"/>
        <v>1.5065145710532426E-4</v>
      </c>
      <c r="V1399" s="20">
        <f t="shared" si="411"/>
        <v>1.8976500020019037E-4</v>
      </c>
      <c r="X1399" s="20">
        <f t="shared" si="401"/>
        <v>1.2484877856364934E-4</v>
      </c>
      <c r="Y1399" s="20">
        <f t="shared" si="402"/>
        <v>1.4558775928896655E-4</v>
      </c>
      <c r="AA1399" s="20">
        <f t="shared" si="412"/>
        <v>1.1680270738948385E-4</v>
      </c>
      <c r="AB1399" s="50">
        <f t="shared" si="413"/>
        <v>1.4995190019999845E-4</v>
      </c>
      <c r="AD1399" s="51">
        <f t="shared" si="414"/>
        <v>1.2478628028281662</v>
      </c>
      <c r="AE1399" s="21">
        <f t="shared" si="415"/>
        <v>1.0320326442460126</v>
      </c>
      <c r="AG1399" s="21">
        <f t="shared" si="403"/>
        <v>1.034136341868827</v>
      </c>
      <c r="AH1399" s="21">
        <f t="shared" si="404"/>
        <v>0.79177572276414654</v>
      </c>
      <c r="AJ1399" s="21">
        <f t="shared" si="416"/>
        <v>0.96748983794467591</v>
      </c>
      <c r="AK1399" s="21">
        <f t="shared" si="417"/>
        <v>0.8155100040042228</v>
      </c>
    </row>
    <row r="1400" spans="1:37" ht="17" thickBot="1" x14ac:dyDescent="0.25">
      <c r="A1400" s="16">
        <v>42453</v>
      </c>
      <c r="B1400" s="16"/>
      <c r="C1400" s="17">
        <v>2028.5</v>
      </c>
      <c r="D1400" s="19">
        <f t="shared" si="405"/>
        <v>-1.2322858903268674E-4</v>
      </c>
      <c r="F1400" s="67">
        <v>1079.54</v>
      </c>
      <c r="G1400" s="19">
        <f t="shared" si="406"/>
        <v>3.5697685228222031E-3</v>
      </c>
      <c r="I1400" s="30">
        <v>64.629822000000004</v>
      </c>
      <c r="J1400" s="48">
        <f t="shared" si="407"/>
        <v>2.1851120261330292E-2</v>
      </c>
      <c r="L1400" s="30">
        <v>23.306992999999999</v>
      </c>
      <c r="M1400" s="19">
        <f t="shared" si="408"/>
        <v>4.6712680311324917E-3</v>
      </c>
      <c r="O1400" s="30">
        <v>44</v>
      </c>
      <c r="P1400" s="19">
        <f t="shared" si="409"/>
        <v>-1.6540052903886715E-2</v>
      </c>
      <c r="R1400" s="20">
        <f t="shared" si="399"/>
        <v>1.2204563875093549E-4</v>
      </c>
      <c r="S1400" s="20">
        <f t="shared" si="400"/>
        <v>1.8433774393753058E-4</v>
      </c>
      <c r="U1400" s="20">
        <f t="shared" si="410"/>
        <v>1.4910367338101589E-4</v>
      </c>
      <c r="V1400" s="20">
        <f t="shared" si="411"/>
        <v>1.8884524377292433E-4</v>
      </c>
      <c r="X1400" s="20">
        <f t="shared" si="401"/>
        <v>1.319236218743005E-4</v>
      </c>
      <c r="Y1400" s="20">
        <f t="shared" si="402"/>
        <v>1.4990156998011099E-4</v>
      </c>
      <c r="AA1400" s="20">
        <f t="shared" si="412"/>
        <v>1.1658714612462744E-4</v>
      </c>
      <c r="AB1400" s="50">
        <f t="shared" si="413"/>
        <v>1.4960880723329959E-4</v>
      </c>
      <c r="AD1400" s="51">
        <f t="shared" si="414"/>
        <v>1.2217042321790708</v>
      </c>
      <c r="AE1400" s="21">
        <f t="shared" si="415"/>
        <v>1.0244523977516036</v>
      </c>
      <c r="AG1400" s="21">
        <f t="shared" si="403"/>
        <v>1.0809367972871484</v>
      </c>
      <c r="AH1400" s="21">
        <f t="shared" si="404"/>
        <v>0.81318978293946398</v>
      </c>
      <c r="AJ1400" s="21">
        <f t="shared" si="416"/>
        <v>0.95527498825707768</v>
      </c>
      <c r="AK1400" s="21">
        <f t="shared" si="417"/>
        <v>0.81160159627428163</v>
      </c>
    </row>
    <row r="1401" spans="1:37" ht="17" thickBot="1" x14ac:dyDescent="0.25">
      <c r="A1401" s="16">
        <v>42452</v>
      </c>
      <c r="B1401" s="16"/>
      <c r="C1401" s="17">
        <v>2028.75</v>
      </c>
      <c r="D1401" s="19">
        <f t="shared" si="405"/>
        <v>-6.7319461444308448E-3</v>
      </c>
      <c r="F1401" s="67">
        <v>1075.7</v>
      </c>
      <c r="G1401" s="19">
        <f t="shared" si="406"/>
        <v>-1.9720414821295051E-2</v>
      </c>
      <c r="I1401" s="30">
        <v>63.247787000000002</v>
      </c>
      <c r="J1401" s="48">
        <f t="shared" si="407"/>
        <v>-2.4751861979596335E-2</v>
      </c>
      <c r="L1401" s="30">
        <v>23.198626000000001</v>
      </c>
      <c r="M1401" s="19">
        <f t="shared" si="408"/>
        <v>-1.5912283406220862E-2</v>
      </c>
      <c r="O1401" s="30">
        <v>44.740001999999997</v>
      </c>
      <c r="P1401" s="19">
        <f t="shared" si="409"/>
        <v>-2.3783546856489424E-2</v>
      </c>
      <c r="R1401" s="20">
        <f t="shared" si="399"/>
        <v>1.2415256251973247E-4</v>
      </c>
      <c r="S1401" s="20">
        <f t="shared" si="400"/>
        <v>1.8816248827932777E-4</v>
      </c>
      <c r="U1401" s="20">
        <f t="shared" si="410"/>
        <v>1.561421381459354E-4</v>
      </c>
      <c r="V1401" s="20">
        <f t="shared" si="411"/>
        <v>1.9756631254972889E-4</v>
      </c>
      <c r="X1401" s="20">
        <f t="shared" si="401"/>
        <v>1.3191625049875039E-4</v>
      </c>
      <c r="Y1401" s="20">
        <f t="shared" si="402"/>
        <v>1.4967681086940941E-4</v>
      </c>
      <c r="AA1401" s="20">
        <f t="shared" si="412"/>
        <v>1.1855232558444524E-4</v>
      </c>
      <c r="AB1401" s="50">
        <f t="shared" si="413"/>
        <v>1.5318552609966139E-4</v>
      </c>
      <c r="AD1401" s="51">
        <f t="shared" si="414"/>
        <v>1.2576634342212518</v>
      </c>
      <c r="AE1401" s="21">
        <f t="shared" si="415"/>
        <v>1.049977146648067</v>
      </c>
      <c r="AG1401" s="21">
        <f t="shared" si="403"/>
        <v>1.0625334493420866</v>
      </c>
      <c r="AH1401" s="21">
        <f t="shared" si="404"/>
        <v>0.79546572878656741</v>
      </c>
      <c r="AJ1401" s="21">
        <f t="shared" si="416"/>
        <v>0.95489229685132648</v>
      </c>
      <c r="AK1401" s="21">
        <f t="shared" si="417"/>
        <v>0.81411299085425048</v>
      </c>
    </row>
    <row r="1402" spans="1:37" ht="17" thickBot="1" x14ac:dyDescent="0.25">
      <c r="A1402" s="16">
        <v>42451</v>
      </c>
      <c r="B1402" s="16"/>
      <c r="C1402" s="17">
        <v>2042.5</v>
      </c>
      <c r="D1402" s="19">
        <f t="shared" si="405"/>
        <v>-1.2238404112108192E-4</v>
      </c>
      <c r="F1402" s="67">
        <v>1097.3399999999999</v>
      </c>
      <c r="G1402" s="19">
        <f t="shared" si="406"/>
        <v>-1.1287298148519032E-3</v>
      </c>
      <c r="I1402" s="30">
        <v>64.853020000000001</v>
      </c>
      <c r="J1402" s="48">
        <f t="shared" si="407"/>
        <v>-4.4800914883941223E-3</v>
      </c>
      <c r="L1402" s="30">
        <v>23.573737999999999</v>
      </c>
      <c r="M1402" s="19">
        <f t="shared" si="408"/>
        <v>3.1923438219321199E-3</v>
      </c>
      <c r="O1402" s="30">
        <v>45.830002</v>
      </c>
      <c r="P1402" s="19">
        <f t="shared" si="409"/>
        <v>3.1510285842899055E-2</v>
      </c>
      <c r="R1402" s="20">
        <f t="shared" si="399"/>
        <v>1.2386187176427306E-4</v>
      </c>
      <c r="S1402" s="20">
        <f t="shared" si="400"/>
        <v>1.8475382908728023E-4</v>
      </c>
      <c r="U1402" s="20">
        <f t="shared" si="410"/>
        <v>1.5464490004671273E-4</v>
      </c>
      <c r="V1402" s="20">
        <f t="shared" si="411"/>
        <v>1.9286237519788754E-4</v>
      </c>
      <c r="X1402" s="20">
        <f t="shared" si="401"/>
        <v>1.3100865851259282E-4</v>
      </c>
      <c r="Y1402" s="20">
        <f t="shared" si="402"/>
        <v>1.4675922323888018E-4</v>
      </c>
      <c r="AA1402" s="20">
        <f t="shared" si="412"/>
        <v>1.169914467313285E-4</v>
      </c>
      <c r="AB1402" s="50">
        <f t="shared" si="413"/>
        <v>1.4842496186946046E-4</v>
      </c>
      <c r="AD1402" s="51">
        <f t="shared" si="414"/>
        <v>1.2485270716804941</v>
      </c>
      <c r="AE1402" s="21">
        <f t="shared" si="415"/>
        <v>1.0438883792052651</v>
      </c>
      <c r="AG1402" s="21">
        <f t="shared" si="403"/>
        <v>1.0576996508007011</v>
      </c>
      <c r="AH1402" s="21">
        <f t="shared" si="404"/>
        <v>0.79435010339920542</v>
      </c>
      <c r="AJ1402" s="21">
        <f t="shared" si="416"/>
        <v>0.94453155813743905</v>
      </c>
      <c r="AK1402" s="21">
        <f t="shared" si="417"/>
        <v>0.80336609315600427</v>
      </c>
    </row>
    <row r="1403" spans="1:37" ht="17" thickBot="1" x14ac:dyDescent="0.25">
      <c r="A1403" s="16">
        <v>42450</v>
      </c>
      <c r="B1403" s="16"/>
      <c r="C1403" s="17">
        <v>2042.75</v>
      </c>
      <c r="D1403" s="19">
        <f t="shared" si="405"/>
        <v>-2.5634765625E-3</v>
      </c>
      <c r="F1403" s="67">
        <v>1098.58</v>
      </c>
      <c r="G1403" s="19">
        <f t="shared" si="406"/>
        <v>-2.804832663138801E-3</v>
      </c>
      <c r="I1403" s="30">
        <v>65.144874999999999</v>
      </c>
      <c r="J1403" s="48">
        <f t="shared" si="407"/>
        <v>5.5649238153254732E-3</v>
      </c>
      <c r="L1403" s="30">
        <v>23.498722000000001</v>
      </c>
      <c r="M1403" s="19">
        <f t="shared" si="408"/>
        <v>-4.9416438521252548E-3</v>
      </c>
      <c r="O1403" s="30">
        <v>44.43</v>
      </c>
      <c r="P1403" s="19">
        <f t="shared" si="409"/>
        <v>1.5542857142857081E-2</v>
      </c>
      <c r="R1403" s="20">
        <f t="shared" si="399"/>
        <v>1.2393368349767332E-4</v>
      </c>
      <c r="S1403" s="20">
        <f t="shared" si="400"/>
        <v>1.8489208055730362E-4</v>
      </c>
      <c r="U1403" s="20">
        <f t="shared" si="410"/>
        <v>1.548305493694245E-4</v>
      </c>
      <c r="V1403" s="20">
        <f t="shared" si="411"/>
        <v>1.9310020271790895E-4</v>
      </c>
      <c r="X1403" s="20">
        <f t="shared" si="401"/>
        <v>1.3080023780248149E-4</v>
      </c>
      <c r="Y1403" s="20">
        <f t="shared" si="402"/>
        <v>1.4647976340327468E-4</v>
      </c>
      <c r="AA1403" s="20">
        <f t="shared" si="412"/>
        <v>1.1690707055963112E-4</v>
      </c>
      <c r="AB1403" s="50">
        <f t="shared" si="413"/>
        <v>1.4842752056735834E-4</v>
      </c>
      <c r="AD1403" s="51">
        <f t="shared" si="414"/>
        <v>1.2493016022745038</v>
      </c>
      <c r="AE1403" s="21">
        <f t="shared" si="415"/>
        <v>1.0443941251343181</v>
      </c>
      <c r="AG1403" s="21">
        <f t="shared" si="403"/>
        <v>1.0554050691548846</v>
      </c>
      <c r="AH1403" s="21">
        <f t="shared" si="404"/>
        <v>0.7922446594886805</v>
      </c>
      <c r="AJ1403" s="21">
        <f t="shared" si="416"/>
        <v>0.94330344471546257</v>
      </c>
      <c r="AK1403" s="21">
        <f t="shared" si="417"/>
        <v>0.80277922191132567</v>
      </c>
    </row>
    <row r="1404" spans="1:37" ht="17" thickBot="1" x14ac:dyDescent="0.25">
      <c r="A1404" s="16">
        <v>42447</v>
      </c>
      <c r="B1404" s="16"/>
      <c r="C1404" s="17">
        <v>2048</v>
      </c>
      <c r="D1404" s="19">
        <f t="shared" si="405"/>
        <v>4.0446133104548032E-3</v>
      </c>
      <c r="F1404" s="67">
        <v>1101.67</v>
      </c>
      <c r="G1404" s="19">
        <f t="shared" si="406"/>
        <v>9.5486827033219868E-3</v>
      </c>
      <c r="I1404" s="30">
        <v>64.784355000000005</v>
      </c>
      <c r="J1404" s="48">
        <f t="shared" si="407"/>
        <v>-5.6652397535571497E-3</v>
      </c>
      <c r="L1404" s="30">
        <v>23.615421000000001</v>
      </c>
      <c r="M1404" s="19">
        <f t="shared" si="408"/>
        <v>4.9661849695485927E-3</v>
      </c>
      <c r="O1404" s="30">
        <v>43.75</v>
      </c>
      <c r="P1404" s="19">
        <f t="shared" si="409"/>
        <v>-3.8706285915586225E-3</v>
      </c>
      <c r="R1404" s="20">
        <f t="shared" si="399"/>
        <v>1.2493982065073789E-4</v>
      </c>
      <c r="S1404" s="20">
        <f t="shared" si="400"/>
        <v>1.864567645007092E-4</v>
      </c>
      <c r="U1404" s="20">
        <f t="shared" si="410"/>
        <v>1.5790978738213822E-4</v>
      </c>
      <c r="V1404" s="20">
        <f t="shared" si="411"/>
        <v>1.968226135428349E-4</v>
      </c>
      <c r="X1404" s="20">
        <f t="shared" si="401"/>
        <v>1.317174874410068E-4</v>
      </c>
      <c r="Y1404" s="20">
        <f t="shared" si="402"/>
        <v>1.476592325685308E-4</v>
      </c>
      <c r="AA1404" s="20">
        <f t="shared" si="412"/>
        <v>1.1740700332987026E-4</v>
      </c>
      <c r="AB1404" s="50">
        <f t="shared" si="413"/>
        <v>1.4888159503939006E-4</v>
      </c>
      <c r="AD1404" s="51">
        <f t="shared" si="414"/>
        <v>1.2638867781278955</v>
      </c>
      <c r="AE1404" s="21">
        <f t="shared" si="415"/>
        <v>1.0555938480960088</v>
      </c>
      <c r="AG1404" s="21">
        <f t="shared" si="403"/>
        <v>1.0542474509325213</v>
      </c>
      <c r="AH1404" s="21">
        <f t="shared" si="404"/>
        <v>0.79192210035356037</v>
      </c>
      <c r="AJ1404" s="21">
        <f t="shared" si="416"/>
        <v>0.93970843497586576</v>
      </c>
      <c r="AK1404" s="21">
        <f t="shared" si="417"/>
        <v>0.79847784250715015</v>
      </c>
    </row>
    <row r="1405" spans="1:37" ht="17" thickBot="1" x14ac:dyDescent="0.25">
      <c r="A1405" s="16">
        <v>42446</v>
      </c>
      <c r="B1405" s="16"/>
      <c r="C1405" s="17">
        <v>2039.75</v>
      </c>
      <c r="D1405" s="19">
        <f t="shared" si="405"/>
        <v>6.2900838677848459E-3</v>
      </c>
      <c r="F1405" s="67">
        <v>1091.25</v>
      </c>
      <c r="G1405" s="19">
        <f t="shared" si="406"/>
        <v>1.5579194237373306E-2</v>
      </c>
      <c r="I1405" s="30">
        <v>65.153464999999997</v>
      </c>
      <c r="J1405" s="48">
        <f t="shared" si="407"/>
        <v>2.0984911429058783E-2</v>
      </c>
      <c r="L1405" s="30">
        <v>23.498722000000001</v>
      </c>
      <c r="M1405" s="19">
        <f t="shared" si="408"/>
        <v>1.1119346325274115E-2</v>
      </c>
      <c r="O1405" s="30">
        <v>43.919998</v>
      </c>
      <c r="P1405" s="19">
        <f t="shared" si="409"/>
        <v>3.1977844494697205E-3</v>
      </c>
      <c r="R1405" s="20">
        <f t="shared" si="399"/>
        <v>1.2473681999695873E-4</v>
      </c>
      <c r="S1405" s="20">
        <f t="shared" si="400"/>
        <v>1.8604510474411675E-4</v>
      </c>
      <c r="U1405" s="20">
        <f t="shared" si="410"/>
        <v>1.5820034687282736E-4</v>
      </c>
      <c r="V1405" s="20">
        <f t="shared" si="411"/>
        <v>1.9700905637852083E-4</v>
      </c>
      <c r="X1405" s="20">
        <f t="shared" si="401"/>
        <v>1.3149275104847532E-4</v>
      </c>
      <c r="Y1405" s="20">
        <f t="shared" si="402"/>
        <v>1.4715509195165066E-4</v>
      </c>
      <c r="AA1405" s="20">
        <f t="shared" si="412"/>
        <v>1.176761268352789E-4</v>
      </c>
      <c r="AB1405" s="50">
        <f t="shared" si="413"/>
        <v>1.5374539979316675E-4</v>
      </c>
      <c r="AD1405" s="51">
        <f t="shared" si="414"/>
        <v>1.2682730478192767</v>
      </c>
      <c r="AE1405" s="21">
        <f t="shared" si="415"/>
        <v>1.0589316856763509</v>
      </c>
      <c r="AG1405" s="21">
        <f t="shared" si="403"/>
        <v>1.0541614821644587</v>
      </c>
      <c r="AH1405" s="21">
        <f t="shared" si="404"/>
        <v>0.79096460051472595</v>
      </c>
      <c r="AJ1405" s="21">
        <f t="shared" si="416"/>
        <v>0.94339527685688973</v>
      </c>
      <c r="AK1405" s="21">
        <f t="shared" si="417"/>
        <v>0.82638777303291877</v>
      </c>
    </row>
    <row r="1406" spans="1:37" ht="17" thickBot="1" x14ac:dyDescent="0.25">
      <c r="A1406" s="16">
        <v>42445</v>
      </c>
      <c r="B1406" s="16"/>
      <c r="C1406" s="17">
        <v>2027</v>
      </c>
      <c r="D1406" s="19">
        <f t="shared" si="405"/>
        <v>5.5810492372565523E-3</v>
      </c>
      <c r="F1406" s="67">
        <v>1074.51</v>
      </c>
      <c r="G1406" s="19">
        <f t="shared" si="406"/>
        <v>7.349977031321675E-3</v>
      </c>
      <c r="I1406" s="30">
        <v>63.814326999999999</v>
      </c>
      <c r="J1406" s="48">
        <f t="shared" si="407"/>
        <v>2.622840063137799E-2</v>
      </c>
      <c r="L1406" s="30">
        <v>23.240304999999999</v>
      </c>
      <c r="M1406" s="19">
        <f t="shared" si="408"/>
        <v>7.953533778426003E-3</v>
      </c>
      <c r="O1406" s="30">
        <v>43.779998999999997</v>
      </c>
      <c r="P1406" s="19">
        <f t="shared" si="409"/>
        <v>-1.1738149249168273E-2</v>
      </c>
      <c r="R1406" s="20">
        <f t="shared" si="399"/>
        <v>1.2425383583206803E-4</v>
      </c>
      <c r="S1406" s="20">
        <f t="shared" si="400"/>
        <v>1.8298780533870654E-4</v>
      </c>
      <c r="U1406" s="20">
        <f t="shared" si="410"/>
        <v>1.5671033703461491E-4</v>
      </c>
      <c r="V1406" s="20">
        <f t="shared" si="411"/>
        <v>1.9317144601991641E-4</v>
      </c>
      <c r="X1406" s="20">
        <f t="shared" si="401"/>
        <v>1.3069182838325525E-4</v>
      </c>
      <c r="Y1406" s="20">
        <f t="shared" si="402"/>
        <v>1.4511032790444231E-4</v>
      </c>
      <c r="AA1406" s="20">
        <f t="shared" si="412"/>
        <v>1.1749579740000522E-4</v>
      </c>
      <c r="AB1406" s="50">
        <f t="shared" si="413"/>
        <v>1.5412741939244107E-4</v>
      </c>
      <c r="AD1406" s="51">
        <f t="shared" si="414"/>
        <v>1.2612112614890425</v>
      </c>
      <c r="AE1406" s="21">
        <f t="shared" si="415"/>
        <v>1.055652018244386</v>
      </c>
      <c r="AG1406" s="21">
        <f t="shared" si="403"/>
        <v>1.0518132298135916</v>
      </c>
      <c r="AH1406" s="21">
        <f t="shared" si="404"/>
        <v>0.79300545539549028</v>
      </c>
      <c r="AJ1406" s="21">
        <f t="shared" si="416"/>
        <v>0.94561102772556294</v>
      </c>
      <c r="AK1406" s="21">
        <f t="shared" si="417"/>
        <v>0.84228246306989962</v>
      </c>
    </row>
    <row r="1407" spans="1:37" ht="17" thickBot="1" x14ac:dyDescent="0.25">
      <c r="A1407" s="16">
        <v>42444</v>
      </c>
      <c r="B1407" s="16"/>
      <c r="C1407" s="17">
        <v>2015.75</v>
      </c>
      <c r="D1407" s="19">
        <f t="shared" si="405"/>
        <v>-1.48606811145513E-3</v>
      </c>
      <c r="F1407" s="67">
        <v>1066.67</v>
      </c>
      <c r="G1407" s="19">
        <f t="shared" si="406"/>
        <v>-1.6213972792252673E-2</v>
      </c>
      <c r="I1407" s="30">
        <v>62.183357000000001</v>
      </c>
      <c r="J1407" s="48">
        <f t="shared" si="407"/>
        <v>-3.9871678571431479E-3</v>
      </c>
      <c r="L1407" s="30">
        <v>23.056920999999999</v>
      </c>
      <c r="M1407" s="19">
        <f t="shared" si="408"/>
        <v>-1.4438987935218028E-3</v>
      </c>
      <c r="O1407" s="30">
        <v>44.299999</v>
      </c>
      <c r="P1407" s="19">
        <f t="shared" si="409"/>
        <v>1.5826136106715794E-3</v>
      </c>
      <c r="R1407" s="20">
        <f t="shared" si="399"/>
        <v>1.2400060941998361E-4</v>
      </c>
      <c r="S1407" s="20">
        <f t="shared" si="400"/>
        <v>1.8218695118672238E-4</v>
      </c>
      <c r="U1407" s="20">
        <f t="shared" si="410"/>
        <v>1.5510324049600359E-4</v>
      </c>
      <c r="V1407" s="20">
        <f t="shared" si="411"/>
        <v>1.9072357442343428E-4</v>
      </c>
      <c r="X1407" s="20">
        <f t="shared" si="401"/>
        <v>1.3035721820169936E-4</v>
      </c>
      <c r="Y1407" s="20">
        <f t="shared" si="402"/>
        <v>1.4435619491488547E-4</v>
      </c>
      <c r="AA1407" s="20">
        <f t="shared" si="412"/>
        <v>1.1825580331489807E-4</v>
      </c>
      <c r="AB1407" s="50">
        <f t="shared" si="413"/>
        <v>1.5540221730622579E-4</v>
      </c>
      <c r="AD1407" s="51">
        <f t="shared" si="414"/>
        <v>1.2508264372369089</v>
      </c>
      <c r="AE1407" s="21">
        <f t="shared" si="415"/>
        <v>1.0468563921900353</v>
      </c>
      <c r="AG1407" s="21">
        <f t="shared" si="403"/>
        <v>1.0512627221063586</v>
      </c>
      <c r="AH1407" s="21">
        <f t="shared" si="404"/>
        <v>0.79235199872759066</v>
      </c>
      <c r="AJ1407" s="21">
        <f t="shared" si="416"/>
        <v>0.95367114619874016</v>
      </c>
      <c r="AK1407" s="21">
        <f t="shared" si="417"/>
        <v>0.85298214989587773</v>
      </c>
    </row>
    <row r="1408" spans="1:37" ht="17" thickBot="1" x14ac:dyDescent="0.25">
      <c r="A1408" s="16">
        <v>42443</v>
      </c>
      <c r="B1408" s="16"/>
      <c r="C1408" s="17">
        <v>2018.75</v>
      </c>
      <c r="D1408" s="19">
        <f t="shared" si="405"/>
        <v>-6.1881188118806385E-4</v>
      </c>
      <c r="F1408" s="67">
        <v>1084.25</v>
      </c>
      <c r="G1408" s="19">
        <f t="shared" si="406"/>
        <v>-3.0435102431130012E-3</v>
      </c>
      <c r="I1408" s="30">
        <v>62.432285</v>
      </c>
      <c r="J1408" s="48">
        <f t="shared" si="407"/>
        <v>-9.619090143077047E-4</v>
      </c>
      <c r="L1408" s="30">
        <v>23.090261000000002</v>
      </c>
      <c r="M1408" s="19">
        <f t="shared" si="408"/>
        <v>-5.7431142245290001E-3</v>
      </c>
      <c r="O1408" s="30">
        <v>44.23</v>
      </c>
      <c r="P1408" s="19">
        <f t="shared" si="409"/>
        <v>-8.7404529076748894E-3</v>
      </c>
      <c r="R1408" s="20">
        <f t="shared" si="399"/>
        <v>1.2416312712999175E-4</v>
      </c>
      <c r="S1408" s="20">
        <f t="shared" si="400"/>
        <v>1.7995325336411978E-4</v>
      </c>
      <c r="U1408" s="20">
        <f t="shared" si="410"/>
        <v>1.552938623052423E-4</v>
      </c>
      <c r="V1408" s="20">
        <f t="shared" si="411"/>
        <v>1.9038409215557461E-4</v>
      </c>
      <c r="X1408" s="20">
        <f t="shared" si="401"/>
        <v>1.3010209209730664E-4</v>
      </c>
      <c r="Y1408" s="20">
        <f t="shared" si="402"/>
        <v>1.4379336257919862E-4</v>
      </c>
      <c r="AA1408" s="20">
        <f t="shared" si="412"/>
        <v>1.1839677128145619E-4</v>
      </c>
      <c r="AB1408" s="50">
        <f t="shared" si="413"/>
        <v>1.5555073291911679E-4</v>
      </c>
      <c r="AD1408" s="51">
        <f t="shared" si="414"/>
        <v>1.2507244775065824</v>
      </c>
      <c r="AE1408" s="21">
        <f t="shared" si="415"/>
        <v>1.0579641578935444</v>
      </c>
      <c r="AG1408" s="21">
        <f t="shared" si="403"/>
        <v>1.0478319538545218</v>
      </c>
      <c r="AH1408" s="21">
        <f t="shared" si="404"/>
        <v>0.79905953291239051</v>
      </c>
      <c r="AJ1408" s="21">
        <f t="shared" si="416"/>
        <v>0.95355822632834852</v>
      </c>
      <c r="AK1408" s="21">
        <f t="shared" si="417"/>
        <v>0.86439522493307408</v>
      </c>
    </row>
    <row r="1409" spans="1:37" ht="17" thickBot="1" x14ac:dyDescent="0.25">
      <c r="A1409" s="16">
        <v>42440</v>
      </c>
      <c r="B1409" s="16"/>
      <c r="C1409" s="17">
        <v>2020</v>
      </c>
      <c r="D1409" s="19">
        <f t="shared" si="405"/>
        <v>1.5713387806411072E-2</v>
      </c>
      <c r="F1409" s="67">
        <v>1087.56</v>
      </c>
      <c r="G1409" s="19">
        <f t="shared" si="406"/>
        <v>2.2152463838945868E-2</v>
      </c>
      <c r="I1409" s="30">
        <v>62.492396999999997</v>
      </c>
      <c r="J1409" s="48">
        <f t="shared" si="407"/>
        <v>2.0179632882630028E-2</v>
      </c>
      <c r="L1409" s="30">
        <v>23.223637</v>
      </c>
      <c r="M1409" s="19">
        <f t="shared" si="408"/>
        <v>1.7531218791778436E-2</v>
      </c>
      <c r="O1409" s="30">
        <v>44.619999</v>
      </c>
      <c r="P1409" s="19">
        <f t="shared" si="409"/>
        <v>1.6632490695659419E-2</v>
      </c>
      <c r="R1409" s="20">
        <f t="shared" si="399"/>
        <v>1.2546755875400531E-4</v>
      </c>
      <c r="S1409" s="20">
        <f t="shared" si="400"/>
        <v>1.8515203018335479E-4</v>
      </c>
      <c r="U1409" s="20">
        <f t="shared" si="410"/>
        <v>1.5747895473016958E-4</v>
      </c>
      <c r="V1409" s="20">
        <f t="shared" si="411"/>
        <v>1.9474739816352109E-4</v>
      </c>
      <c r="X1409" s="20">
        <f t="shared" si="401"/>
        <v>1.297659397602151E-4</v>
      </c>
      <c r="Y1409" s="20">
        <f t="shared" si="402"/>
        <v>1.4301847595362714E-4</v>
      </c>
      <c r="AA1409" s="20">
        <f t="shared" si="412"/>
        <v>1.1722162925065899E-4</v>
      </c>
      <c r="AB1409" s="50">
        <f t="shared" si="413"/>
        <v>1.5300123017049518E-4</v>
      </c>
      <c r="AD1409" s="51">
        <f t="shared" si="414"/>
        <v>1.2551368361197381</v>
      </c>
      <c r="AE1409" s="21">
        <f t="shared" si="415"/>
        <v>1.0518242655544423</v>
      </c>
      <c r="AG1409" s="21">
        <f t="shared" si="403"/>
        <v>1.0342589036472551</v>
      </c>
      <c r="AH1409" s="21">
        <f t="shared" si="404"/>
        <v>0.77243806515109192</v>
      </c>
      <c r="AJ1409" s="21">
        <f t="shared" si="416"/>
        <v>0.93427839367215637</v>
      </c>
      <c r="AK1409" s="21">
        <f t="shared" si="417"/>
        <v>0.82635459097574626</v>
      </c>
    </row>
    <row r="1410" spans="1:37" ht="17" thickBot="1" x14ac:dyDescent="0.25">
      <c r="A1410" s="16">
        <v>42439</v>
      </c>
      <c r="B1410" s="16"/>
      <c r="C1410" s="17">
        <v>1988.75</v>
      </c>
      <c r="D1410" s="19">
        <f t="shared" si="405"/>
        <v>-1.2569130216188995E-4</v>
      </c>
      <c r="F1410" s="67">
        <v>1063.99</v>
      </c>
      <c r="G1410" s="19">
        <f t="shared" si="406"/>
        <v>-8.1844197731106849E-3</v>
      </c>
      <c r="I1410" s="30">
        <v>61.256267999999999</v>
      </c>
      <c r="J1410" s="48">
        <f t="shared" si="407"/>
        <v>-7.0963223385379637E-3</v>
      </c>
      <c r="L1410" s="30">
        <v>22.823512999999998</v>
      </c>
      <c r="M1410" s="19">
        <f t="shared" si="408"/>
        <v>-8.3304367019418901E-3</v>
      </c>
      <c r="O1410" s="30">
        <v>43.889999000000003</v>
      </c>
      <c r="P1410" s="19">
        <f t="shared" si="409"/>
        <v>-1.1931540384130468E-2</v>
      </c>
      <c r="R1410" s="20">
        <f t="shared" si="399"/>
        <v>1.2276009880877897E-4</v>
      </c>
      <c r="S1410" s="20">
        <f t="shared" si="400"/>
        <v>1.7930885182686226E-4</v>
      </c>
      <c r="U1410" s="20">
        <f t="shared" si="410"/>
        <v>1.5329889320352892E-4</v>
      </c>
      <c r="V1410" s="20">
        <f t="shared" si="411"/>
        <v>1.8930100933761346E-4</v>
      </c>
      <c r="X1410" s="20">
        <f t="shared" si="401"/>
        <v>1.2703072646700418E-4</v>
      </c>
      <c r="Y1410" s="20">
        <f t="shared" si="402"/>
        <v>1.3874487249479275E-4</v>
      </c>
      <c r="AA1410" s="20">
        <f t="shared" si="412"/>
        <v>1.1529743773415207E-4</v>
      </c>
      <c r="AB1410" s="50">
        <f t="shared" si="413"/>
        <v>1.4965197572559949E-4</v>
      </c>
      <c r="AD1410" s="51">
        <f t="shared" si="414"/>
        <v>1.2487680825535961</v>
      </c>
      <c r="AE1410" s="21">
        <f t="shared" si="415"/>
        <v>1.0557259578037981</v>
      </c>
      <c r="AG1410" s="21">
        <f t="shared" si="403"/>
        <v>1.0347884019291764</v>
      </c>
      <c r="AH1410" s="21">
        <f t="shared" si="404"/>
        <v>0.77377592395027195</v>
      </c>
      <c r="AJ1410" s="21">
        <f t="shared" si="416"/>
        <v>0.93920939175642615</v>
      </c>
      <c r="AK1410" s="21">
        <f t="shared" si="417"/>
        <v>0.83460450614061721</v>
      </c>
    </row>
    <row r="1411" spans="1:37" ht="17" thickBot="1" x14ac:dyDescent="0.25">
      <c r="A1411" s="16">
        <v>42438</v>
      </c>
      <c r="B1411" s="16"/>
      <c r="C1411" s="17">
        <v>1989</v>
      </c>
      <c r="D1411" s="19">
        <f t="shared" si="405"/>
        <v>4.0383644623926962E-3</v>
      </c>
      <c r="F1411" s="67">
        <v>1072.77</v>
      </c>
      <c r="G1411" s="19">
        <f t="shared" si="406"/>
        <v>4.5791661984491139E-3</v>
      </c>
      <c r="I1411" s="30">
        <v>61.694068999999999</v>
      </c>
      <c r="J1411" s="48">
        <f t="shared" si="407"/>
        <v>1.9518989893816396E-3</v>
      </c>
      <c r="L1411" s="30">
        <v>23.015239999999999</v>
      </c>
      <c r="M1411" s="19">
        <f t="shared" si="408"/>
        <v>2.0702323686765611E-2</v>
      </c>
      <c r="O1411" s="30">
        <v>44.419998</v>
      </c>
      <c r="P1411" s="19">
        <f t="shared" si="409"/>
        <v>-1.3489658273381222E-3</v>
      </c>
      <c r="R1411" s="20">
        <f t="shared" si="399"/>
        <v>1.2275964074096469E-4</v>
      </c>
      <c r="S1411" s="20">
        <f t="shared" si="400"/>
        <v>1.7988017333567537E-4</v>
      </c>
      <c r="U1411" s="20">
        <f t="shared" si="410"/>
        <v>1.5332697603203662E-4</v>
      </c>
      <c r="V1411" s="20">
        <f t="shared" si="411"/>
        <v>1.8873949868775008E-4</v>
      </c>
      <c r="X1411" s="20">
        <f t="shared" si="401"/>
        <v>1.2708047956848237E-4</v>
      </c>
      <c r="Y1411" s="20">
        <f t="shared" si="402"/>
        <v>1.3890704254890463E-4</v>
      </c>
      <c r="AA1411" s="20">
        <f t="shared" si="412"/>
        <v>1.1514792827437009E-4</v>
      </c>
      <c r="AB1411" s="50">
        <f t="shared" si="413"/>
        <v>1.4074072051488607E-4</v>
      </c>
      <c r="AD1411" s="51">
        <f t="shared" si="414"/>
        <v>1.249001504945523</v>
      </c>
      <c r="AE1411" s="21">
        <f t="shared" si="415"/>
        <v>1.0492512609243614</v>
      </c>
      <c r="AG1411" s="21">
        <f t="shared" si="403"/>
        <v>1.0351975519106893</v>
      </c>
      <c r="AH1411" s="21">
        <f t="shared" si="404"/>
        <v>0.77221986155021904</v>
      </c>
      <c r="AJ1411" s="21">
        <f t="shared" si="416"/>
        <v>0.93799499232279371</v>
      </c>
      <c r="AK1411" s="21">
        <f t="shared" si="417"/>
        <v>0.78241374746870551</v>
      </c>
    </row>
    <row r="1412" spans="1:37" ht="17" thickBot="1" x14ac:dyDescent="0.25">
      <c r="A1412" s="16">
        <v>42437</v>
      </c>
      <c r="B1412" s="16"/>
      <c r="C1412" s="17">
        <v>1981</v>
      </c>
      <c r="D1412" s="19">
        <f t="shared" si="405"/>
        <v>-9.0045022511255901E-3</v>
      </c>
      <c r="F1412" s="67">
        <v>1067.8800000000001</v>
      </c>
      <c r="G1412" s="19">
        <f t="shared" si="406"/>
        <v>-2.4009505095279438E-2</v>
      </c>
      <c r="I1412" s="30">
        <v>61.573883000000002</v>
      </c>
      <c r="J1412" s="48">
        <f t="shared" si="407"/>
        <v>-4.0658031876625755E-2</v>
      </c>
      <c r="L1412" s="30">
        <v>22.548435000000001</v>
      </c>
      <c r="M1412" s="19">
        <f t="shared" si="408"/>
        <v>-3.3158513261304368E-3</v>
      </c>
      <c r="O1412" s="30">
        <v>44.48</v>
      </c>
      <c r="P1412" s="19">
        <f t="shared" si="409"/>
        <v>-1.6146848399620772E-2</v>
      </c>
      <c r="R1412" s="20">
        <f t="shared" si="399"/>
        <v>1.2417223401575206E-4</v>
      </c>
      <c r="S1412" s="20">
        <f t="shared" si="400"/>
        <v>1.8967118819060807E-4</v>
      </c>
      <c r="U1412" s="20">
        <f t="shared" si="410"/>
        <v>1.5620149993163175E-4</v>
      </c>
      <c r="V1412" s="20">
        <f t="shared" si="411"/>
        <v>1.9598371741646697E-4</v>
      </c>
      <c r="X1412" s="20">
        <f t="shared" si="401"/>
        <v>1.2752593784960938E-4</v>
      </c>
      <c r="Y1412" s="20">
        <f t="shared" si="402"/>
        <v>1.4135233297663693E-4</v>
      </c>
      <c r="AA1412" s="20">
        <f t="shared" si="412"/>
        <v>1.217709268376621E-4</v>
      </c>
      <c r="AB1412" s="50">
        <f t="shared" si="413"/>
        <v>1.5694898706377009E-4</v>
      </c>
      <c r="AD1412" s="51">
        <f t="shared" si="414"/>
        <v>1.2579422539165765</v>
      </c>
      <c r="AE1412" s="21">
        <f t="shared" si="415"/>
        <v>1.0332814344976591</v>
      </c>
      <c r="AG1412" s="21">
        <f t="shared" si="403"/>
        <v>1.0270084843076261</v>
      </c>
      <c r="AH1412" s="21">
        <f t="shared" si="404"/>
        <v>0.74524936720798307</v>
      </c>
      <c r="AJ1412" s="21">
        <f t="shared" si="416"/>
        <v>0.98066148042576617</v>
      </c>
      <c r="AK1412" s="21">
        <f t="shared" si="417"/>
        <v>0.82747932651766731</v>
      </c>
    </row>
    <row r="1413" spans="1:37" ht="17" thickBot="1" x14ac:dyDescent="0.25">
      <c r="A1413" s="16">
        <v>42436</v>
      </c>
      <c r="B1413" s="16"/>
      <c r="C1413" s="17">
        <v>1999</v>
      </c>
      <c r="D1413" s="19">
        <f t="shared" si="405"/>
        <v>2.0050125313282319E-3</v>
      </c>
      <c r="F1413" s="67">
        <v>1094.1500000000001</v>
      </c>
      <c r="G1413" s="19">
        <f t="shared" si="406"/>
        <v>1.1294630891092838E-2</v>
      </c>
      <c r="I1413" s="30">
        <v>64.183456000000007</v>
      </c>
      <c r="J1413" s="48">
        <f t="shared" si="407"/>
        <v>2.6496415404601015E-2</v>
      </c>
      <c r="L1413" s="30">
        <v>22.623450999999999</v>
      </c>
      <c r="M1413" s="19">
        <f t="shared" si="408"/>
        <v>1.2686507102003475E-2</v>
      </c>
      <c r="O1413" s="30">
        <v>45.209999000000003</v>
      </c>
      <c r="P1413" s="19">
        <f t="shared" si="409"/>
        <v>3.1062569336588464E-3</v>
      </c>
      <c r="R1413" s="20">
        <f t="shared" si="399"/>
        <v>1.2332985859124697E-4</v>
      </c>
      <c r="S1413" s="20">
        <f t="shared" si="400"/>
        <v>1.8504495668357981E-4</v>
      </c>
      <c r="U1413" s="20">
        <f t="shared" si="410"/>
        <v>1.5231022119514275E-4</v>
      </c>
      <c r="V1413" s="20">
        <f t="shared" si="411"/>
        <v>1.8736769094579781E-4</v>
      </c>
      <c r="X1413" s="20">
        <f t="shared" si="401"/>
        <v>1.2723087369701576E-4</v>
      </c>
      <c r="Y1413" s="20">
        <f t="shared" si="402"/>
        <v>1.4010788711416473E-4</v>
      </c>
      <c r="AA1413" s="20">
        <f t="shared" si="412"/>
        <v>1.199109227284705E-4</v>
      </c>
      <c r="AB1413" s="50">
        <f t="shared" si="413"/>
        <v>1.5207007343949838E-4</v>
      </c>
      <c r="AD1413" s="51">
        <f t="shared" si="414"/>
        <v>1.2349825333048148</v>
      </c>
      <c r="AE1413" s="21">
        <f t="shared" si="415"/>
        <v>1.0125522700204674</v>
      </c>
      <c r="AG1413" s="21">
        <f t="shared" si="403"/>
        <v>1.0316307433603567</v>
      </c>
      <c r="AH1413" s="21">
        <f t="shared" si="404"/>
        <v>0.75715593456429164</v>
      </c>
      <c r="AJ1413" s="21">
        <f t="shared" si="416"/>
        <v>0.97227811738511871</v>
      </c>
      <c r="AK1413" s="21">
        <f t="shared" si="417"/>
        <v>0.82180069192338334</v>
      </c>
    </row>
    <row r="1414" spans="1:37" ht="17" thickBot="1" x14ac:dyDescent="0.25">
      <c r="A1414" s="16">
        <v>42433</v>
      </c>
      <c r="B1414" s="16"/>
      <c r="C1414" s="17">
        <v>1995</v>
      </c>
      <c r="D1414" s="19">
        <f t="shared" si="405"/>
        <v>2.2607385079125297E-3</v>
      </c>
      <c r="F1414" s="67">
        <v>1081.93</v>
      </c>
      <c r="G1414" s="19">
        <f t="shared" si="406"/>
        <v>5.4644300915385191E-3</v>
      </c>
      <c r="I1414" s="30">
        <v>62.526721999999999</v>
      </c>
      <c r="J1414" s="48">
        <f t="shared" si="407"/>
        <v>1.5191770167237717E-2</v>
      </c>
      <c r="L1414" s="30">
        <v>22.340033999999999</v>
      </c>
      <c r="M1414" s="19">
        <f t="shared" si="408"/>
        <v>-2.6053658320976947E-3</v>
      </c>
      <c r="O1414" s="30">
        <v>45.07</v>
      </c>
      <c r="P1414" s="19">
        <f t="shared" si="409"/>
        <v>-9.4505494505494614E-3</v>
      </c>
      <c r="R1414" s="20">
        <f t="shared" si="399"/>
        <v>1.2329541103935445E-4</v>
      </c>
      <c r="S1414" s="20">
        <f t="shared" si="400"/>
        <v>1.8372128918644381E-4</v>
      </c>
      <c r="U1414" s="20">
        <f t="shared" si="410"/>
        <v>1.517121747100786E-4</v>
      </c>
      <c r="V1414" s="20">
        <f t="shared" si="411"/>
        <v>1.8415646646958146E-4</v>
      </c>
      <c r="X1414" s="20">
        <f t="shared" si="401"/>
        <v>1.2710813242515314E-4</v>
      </c>
      <c r="Y1414" s="20">
        <f t="shared" si="402"/>
        <v>1.3906604840559523E-4</v>
      </c>
      <c r="AA1414" s="20">
        <f t="shared" si="412"/>
        <v>1.2007582275179731E-4</v>
      </c>
      <c r="AB1414" s="50">
        <f t="shared" si="413"/>
        <v>1.526222190833262E-4</v>
      </c>
      <c r="AD1414" s="51">
        <f t="shared" si="414"/>
        <v>1.2304770585634679</v>
      </c>
      <c r="AE1414" s="21">
        <f t="shared" si="415"/>
        <v>1.002368681849908</v>
      </c>
      <c r="AG1414" s="21">
        <f t="shared" si="403"/>
        <v>1.0309234654693005</v>
      </c>
      <c r="AH1414" s="21">
        <f t="shared" si="404"/>
        <v>0.75694030355114916</v>
      </c>
      <c r="AJ1414" s="21">
        <f t="shared" si="416"/>
        <v>0.9738872009881252</v>
      </c>
      <c r="AK1414" s="21">
        <f t="shared" si="417"/>
        <v>0.83072691117708364</v>
      </c>
    </row>
    <row r="1415" spans="1:37" ht="17" thickBot="1" x14ac:dyDescent="0.25">
      <c r="A1415" s="16">
        <v>42432</v>
      </c>
      <c r="B1415" s="16"/>
      <c r="C1415" s="17">
        <v>1990.5</v>
      </c>
      <c r="D1415" s="19">
        <f t="shared" si="405"/>
        <v>3.5291152004033322E-3</v>
      </c>
      <c r="F1415" s="67">
        <v>1076.05</v>
      </c>
      <c r="G1415" s="19">
        <f t="shared" si="406"/>
        <v>9.7403511405969034E-3</v>
      </c>
      <c r="I1415" s="30">
        <v>61.591045000000001</v>
      </c>
      <c r="J1415" s="48">
        <f t="shared" si="407"/>
        <v>3.4159423909598807E-2</v>
      </c>
      <c r="L1415" s="30">
        <v>22.398389999999999</v>
      </c>
      <c r="M1415" s="19">
        <f t="shared" si="408"/>
        <v>-1.1153972584265759E-3</v>
      </c>
      <c r="O1415" s="30">
        <v>45.5</v>
      </c>
      <c r="P1415" s="19">
        <f t="shared" si="409"/>
        <v>1.5171798304328465E-2</v>
      </c>
      <c r="R1415" s="20">
        <f t="shared" si="399"/>
        <v>1.2371640813102776E-4</v>
      </c>
      <c r="S1415" s="20">
        <f t="shared" si="400"/>
        <v>1.8458123053707268E-4</v>
      </c>
      <c r="U1415" s="20">
        <f t="shared" si="410"/>
        <v>1.5216188794535789E-4</v>
      </c>
      <c r="V1415" s="20">
        <f t="shared" si="411"/>
        <v>1.8454916139072522E-4</v>
      </c>
      <c r="X1415" s="20">
        <f t="shared" si="401"/>
        <v>1.2807678425630866E-4</v>
      </c>
      <c r="Y1415" s="20">
        <f t="shared" si="402"/>
        <v>1.4067324234204613E-4</v>
      </c>
      <c r="AA1415" s="20">
        <f t="shared" si="412"/>
        <v>1.2292972028374565E-4</v>
      </c>
      <c r="AB1415" s="50">
        <f t="shared" si="413"/>
        <v>1.5752089405532464E-4</v>
      </c>
      <c r="AD1415" s="51">
        <f t="shared" si="414"/>
        <v>1.2299248761264034</v>
      </c>
      <c r="AE1415" s="21">
        <f t="shared" si="415"/>
        <v>0.99982625998182939</v>
      </c>
      <c r="AG1415" s="21">
        <f t="shared" si="403"/>
        <v>1.0352449298452218</v>
      </c>
      <c r="AH1415" s="21">
        <f t="shared" si="404"/>
        <v>0.76212105603983527</v>
      </c>
      <c r="AJ1415" s="21">
        <f t="shared" si="416"/>
        <v>0.99364120039397741</v>
      </c>
      <c r="AK1415" s="21">
        <f t="shared" si="417"/>
        <v>0.85339605547643682</v>
      </c>
    </row>
    <row r="1416" spans="1:37" ht="17" thickBot="1" x14ac:dyDescent="0.25">
      <c r="A1416" s="16">
        <v>42431</v>
      </c>
      <c r="B1416" s="16"/>
      <c r="C1416" s="17">
        <v>1983.5</v>
      </c>
      <c r="D1416" s="19">
        <f t="shared" si="405"/>
        <v>2.780586450960465E-3</v>
      </c>
      <c r="F1416" s="67">
        <v>1065.67</v>
      </c>
      <c r="G1416" s="19">
        <f t="shared" si="406"/>
        <v>1.0602281671708624E-2</v>
      </c>
      <c r="I1416" s="30">
        <v>59.556624999999997</v>
      </c>
      <c r="J1416" s="48">
        <f t="shared" si="407"/>
        <v>4.1974832197959611E-3</v>
      </c>
      <c r="L1416" s="30">
        <v>22.423400999999998</v>
      </c>
      <c r="M1416" s="19">
        <f t="shared" si="408"/>
        <v>2.6094744297349148E-3</v>
      </c>
      <c r="O1416" s="30">
        <v>44.82</v>
      </c>
      <c r="P1416" s="19">
        <f t="shared" si="409"/>
        <v>-3.1138568308243242E-3</v>
      </c>
      <c r="R1416" s="20">
        <f t="shared" ref="R1416:R1479" si="418">VAR(D1416:D1505)</f>
        <v>1.2916683768161017E-4</v>
      </c>
      <c r="S1416" s="20">
        <f t="shared" ref="S1416:S1479" si="419">VAR(G1416:G1505)</f>
        <v>1.8427853069828264E-4</v>
      </c>
      <c r="U1416" s="20">
        <f t="shared" si="410"/>
        <v>1.5779338615721356E-4</v>
      </c>
      <c r="V1416" s="20">
        <f t="shared" si="411"/>
        <v>1.8348594925457108E-4</v>
      </c>
      <c r="X1416" s="20">
        <f t="shared" ref="X1416:X1479" si="420">COVAR(D1416:D1505,M1416:M1505)</f>
        <v>1.3461895614380327E-4</v>
      </c>
      <c r="Y1416" s="20">
        <f t="shared" ref="Y1416:Y1479" si="421">COVAR(G1416:G1505,M1416:M1505)</f>
        <v>1.4339349796366272E-4</v>
      </c>
      <c r="AA1416" s="20">
        <f t="shared" si="412"/>
        <v>1.1679259337021775E-4</v>
      </c>
      <c r="AB1416" s="50">
        <f t="shared" si="413"/>
        <v>1.5387827334832987E-4</v>
      </c>
      <c r="AD1416" s="51">
        <f t="shared" si="414"/>
        <v>1.2216245979960152</v>
      </c>
      <c r="AE1416" s="21">
        <f t="shared" si="415"/>
        <v>0.99569900280456847</v>
      </c>
      <c r="AG1416" s="21">
        <f t="shared" ref="AG1416:AG1479" si="422">X1416/R1416</f>
        <v>1.0422098934993849</v>
      </c>
      <c r="AH1416" s="21">
        <f t="shared" ref="AH1416:AH1479" si="423">Y1416/S1416</f>
        <v>0.77813458475224895</v>
      </c>
      <c r="AJ1416" s="21">
        <f t="shared" si="416"/>
        <v>0.90419952571809248</v>
      </c>
      <c r="AK1416" s="21">
        <f t="shared" si="417"/>
        <v>0.83503093260643146</v>
      </c>
    </row>
    <row r="1417" spans="1:37" ht="17" thickBot="1" x14ac:dyDescent="0.25">
      <c r="A1417" s="16">
        <v>42430</v>
      </c>
      <c r="B1417" s="16"/>
      <c r="C1417" s="17">
        <v>1978</v>
      </c>
      <c r="D1417" s="19">
        <f t="shared" ref="D1417:D1480" si="424">C1417/C1418 - 1</f>
        <v>2.5136045607670354E-2</v>
      </c>
      <c r="F1417" s="67">
        <v>1054.49</v>
      </c>
      <c r="G1417" s="19">
        <f t="shared" ref="G1417:G1480" si="425">F1417/F1418 - 1</f>
        <v>1.9914885385433623E-2</v>
      </c>
      <c r="I1417" s="30">
        <v>59.307682</v>
      </c>
      <c r="J1417" s="48">
        <f t="shared" ref="J1417:J1480" si="426">I1417/I1418-1</f>
        <v>2.0532080555288879E-2</v>
      </c>
      <c r="L1417" s="30">
        <v>22.36504</v>
      </c>
      <c r="M1417" s="19">
        <f t="shared" ref="M1417:M1480" si="427">L1417/L1418 - 1</f>
        <v>2.4827824422036349E-2</v>
      </c>
      <c r="O1417" s="30">
        <v>44.959999000000003</v>
      </c>
      <c r="P1417" s="19">
        <f t="shared" ref="P1417:P1480" si="428">O1417/O1418 - 1</f>
        <v>-3.7669398677832033E-3</v>
      </c>
      <c r="R1417" s="20">
        <f t="shared" si="418"/>
        <v>1.2945203797115233E-4</v>
      </c>
      <c r="S1417" s="20">
        <f t="shared" si="419"/>
        <v>1.8529765656580683E-4</v>
      </c>
      <c r="U1417" s="20">
        <f t="shared" ref="U1417:U1480" si="429">COVAR(D1417:D1506,J1417:J1506)</f>
        <v>1.5824329622702527E-4</v>
      </c>
      <c r="V1417" s="20">
        <f t="shared" ref="V1417:V1480" si="430">COVAR(G1417:G1506,J1417:J1506)</f>
        <v>1.8446668980971005E-4</v>
      </c>
      <c r="X1417" s="20">
        <f t="shared" si="420"/>
        <v>1.3500023654255974E-4</v>
      </c>
      <c r="Y1417" s="20">
        <f t="shared" si="421"/>
        <v>1.4423844832975612E-4</v>
      </c>
      <c r="AA1417" s="20">
        <f t="shared" ref="AA1417:AA1480" si="431">COVAR(D1417:D1506,P1417:P1506)</f>
        <v>1.170136156569274E-4</v>
      </c>
      <c r="AB1417" s="50">
        <f t="shared" ref="AB1417:AB1480" si="432">COVAR(G1417:G1506,P1417:P1506)</f>
        <v>1.5473460850935094E-4</v>
      </c>
      <c r="AD1417" s="51">
        <f t="shared" ref="AD1417:AD1480" si="433">U1417/R1417</f>
        <v>1.2224086905629783</v>
      </c>
      <c r="AE1417" s="21">
        <f t="shared" ref="AE1417:AE1480" si="434">V1417/S1417</f>
        <v>0.99551550315585524</v>
      </c>
      <c r="AG1417" s="21">
        <f t="shared" si="422"/>
        <v>1.0428591056453187</v>
      </c>
      <c r="AH1417" s="21">
        <f t="shared" si="423"/>
        <v>0.77841485425656798</v>
      </c>
      <c r="AJ1417" s="21">
        <f t="shared" ref="AJ1417:AJ1480" si="435">AA1417/R1417</f>
        <v>0.90391482042950333</v>
      </c>
      <c r="AK1417" s="21">
        <f t="shared" ref="AK1417:AK1480" si="436">AB1417/S1417</f>
        <v>0.83505971622689301</v>
      </c>
    </row>
    <row r="1418" spans="1:37" ht="17" thickBot="1" x14ac:dyDescent="0.25">
      <c r="A1418" s="16">
        <v>42429</v>
      </c>
      <c r="B1418" s="16"/>
      <c r="C1418" s="17">
        <v>1929.5</v>
      </c>
      <c r="D1418" s="19">
        <f t="shared" si="424"/>
        <v>-6.820229056749505E-3</v>
      </c>
      <c r="F1418" s="67">
        <v>1033.9000000000001</v>
      </c>
      <c r="G1418" s="19">
        <f t="shared" si="425"/>
        <v>-3.1624211805086899E-3</v>
      </c>
      <c r="I1418" s="30">
        <v>58.114471000000002</v>
      </c>
      <c r="J1418" s="48">
        <f t="shared" si="426"/>
        <v>1.2411813189531662E-2</v>
      </c>
      <c r="L1418" s="30">
        <v>21.823217</v>
      </c>
      <c r="M1418" s="19">
        <f t="shared" si="427"/>
        <v>-8.7085876606681767E-3</v>
      </c>
      <c r="O1418" s="30">
        <v>45.130001</v>
      </c>
      <c r="P1418" s="19">
        <f t="shared" si="428"/>
        <v>-2.7370710027124545E-2</v>
      </c>
      <c r="R1418" s="20">
        <f t="shared" si="418"/>
        <v>1.2227417935994426E-4</v>
      </c>
      <c r="S1418" s="20">
        <f t="shared" si="419"/>
        <v>1.8032949417393353E-4</v>
      </c>
      <c r="U1418" s="20">
        <f t="shared" si="429"/>
        <v>1.5200977545172192E-4</v>
      </c>
      <c r="V1418" s="20">
        <f t="shared" si="430"/>
        <v>1.7976214460738765E-4</v>
      </c>
      <c r="X1418" s="20">
        <f t="shared" si="420"/>
        <v>1.2751221493480992E-4</v>
      </c>
      <c r="Y1418" s="20">
        <f t="shared" si="421"/>
        <v>1.3834663286671272E-4</v>
      </c>
      <c r="AA1418" s="20">
        <f t="shared" si="431"/>
        <v>1.1971465178619868E-4</v>
      </c>
      <c r="AB1418" s="50">
        <f t="shared" si="432"/>
        <v>1.5634853831985053E-4</v>
      </c>
      <c r="AD1418" s="51">
        <f t="shared" si="433"/>
        <v>1.2431878606540763</v>
      </c>
      <c r="AE1418" s="21">
        <f t="shared" si="434"/>
        <v>0.99685381712434318</v>
      </c>
      <c r="AG1418" s="21">
        <f t="shared" si="422"/>
        <v>1.0428384439158345</v>
      </c>
      <c r="AH1418" s="21">
        <f t="shared" si="423"/>
        <v>0.76718804930087026</v>
      </c>
      <c r="AJ1418" s="21">
        <f t="shared" si="435"/>
        <v>0.97906730932774466</v>
      </c>
      <c r="AK1418" s="21">
        <f t="shared" si="436"/>
        <v>0.86701589795980571</v>
      </c>
    </row>
    <row r="1419" spans="1:37" ht="17" thickBot="1" x14ac:dyDescent="0.25">
      <c r="A1419" s="16">
        <v>42426</v>
      </c>
      <c r="B1419" s="16"/>
      <c r="C1419" s="17">
        <v>1942.75</v>
      </c>
      <c r="D1419" s="19">
        <f t="shared" si="424"/>
        <v>-3.9733401691873782E-3</v>
      </c>
      <c r="F1419" s="67">
        <v>1037.18</v>
      </c>
      <c r="G1419" s="19">
        <f t="shared" si="425"/>
        <v>5.428565889218584E-3</v>
      </c>
      <c r="I1419" s="30">
        <v>57.402008000000002</v>
      </c>
      <c r="J1419" s="48">
        <f t="shared" si="426"/>
        <v>6.0176856279119395E-3</v>
      </c>
      <c r="L1419" s="30">
        <v>22.014935999999999</v>
      </c>
      <c r="M1419" s="19">
        <f t="shared" si="427"/>
        <v>-7.143043660442272E-3</v>
      </c>
      <c r="O1419" s="30">
        <v>46.400002000000001</v>
      </c>
      <c r="P1419" s="19">
        <f t="shared" si="428"/>
        <v>6.9864032046669022E-2</v>
      </c>
      <c r="R1419" s="20">
        <f t="shared" si="418"/>
        <v>1.2184082760329583E-4</v>
      </c>
      <c r="S1419" s="20">
        <f t="shared" si="419"/>
        <v>1.8038179256330106E-4</v>
      </c>
      <c r="U1419" s="20">
        <f t="shared" si="429"/>
        <v>1.5278572918643669E-4</v>
      </c>
      <c r="V1419" s="20">
        <f t="shared" si="430"/>
        <v>1.7983606536259869E-4</v>
      </c>
      <c r="X1419" s="20">
        <f t="shared" si="420"/>
        <v>1.2694148265534865E-4</v>
      </c>
      <c r="Y1419" s="20">
        <f t="shared" si="421"/>
        <v>1.3818571675470469E-4</v>
      </c>
      <c r="AA1419" s="20">
        <f t="shared" si="431"/>
        <v>1.175540196982831E-4</v>
      </c>
      <c r="AB1419" s="50">
        <f t="shared" si="432"/>
        <v>1.557240982497753E-4</v>
      </c>
      <c r="AD1419" s="51">
        <f t="shared" si="433"/>
        <v>1.253978097423099</v>
      </c>
      <c r="AE1419" s="21">
        <f t="shared" si="434"/>
        <v>0.99697459930435683</v>
      </c>
      <c r="AG1419" s="21">
        <f t="shared" si="422"/>
        <v>1.0418632666273422</v>
      </c>
      <c r="AH1419" s="21">
        <f t="shared" si="423"/>
        <v>0.76607353098684516</v>
      </c>
      <c r="AJ1419" s="21">
        <f t="shared" si="435"/>
        <v>0.96481632643722481</v>
      </c>
      <c r="AK1419" s="21">
        <f t="shared" si="436"/>
        <v>0.86330275376949328</v>
      </c>
    </row>
    <row r="1420" spans="1:37" ht="17" thickBot="1" x14ac:dyDescent="0.25">
      <c r="A1420" s="16">
        <v>42425</v>
      </c>
      <c r="B1420" s="16"/>
      <c r="C1420" s="17">
        <v>1950.5</v>
      </c>
      <c r="D1420" s="19">
        <f t="shared" si="424"/>
        <v>1.0490869058412233E-2</v>
      </c>
      <c r="F1420" s="67">
        <v>1031.58</v>
      </c>
      <c r="G1420" s="19">
        <f t="shared" si="425"/>
        <v>9.294771446461958E-3</v>
      </c>
      <c r="I1420" s="30">
        <v>57.058647000000001</v>
      </c>
      <c r="J1420" s="48">
        <f t="shared" si="426"/>
        <v>8.955800233826583E-3</v>
      </c>
      <c r="L1420" s="30">
        <v>22.173321000000001</v>
      </c>
      <c r="M1420" s="19">
        <f t="shared" si="427"/>
        <v>1.0638418608276412E-2</v>
      </c>
      <c r="O1420" s="30">
        <v>43.369999</v>
      </c>
      <c r="P1420" s="19">
        <f t="shared" si="428"/>
        <v>8.0199174087214331E-2</v>
      </c>
      <c r="R1420" s="20">
        <f t="shared" si="418"/>
        <v>1.2183859755986694E-4</v>
      </c>
      <c r="S1420" s="20">
        <f t="shared" si="419"/>
        <v>1.7989434875223921E-4</v>
      </c>
      <c r="U1420" s="20">
        <f t="shared" si="429"/>
        <v>1.5239024587174177E-4</v>
      </c>
      <c r="V1420" s="20">
        <f t="shared" si="430"/>
        <v>1.7923815405349812E-4</v>
      </c>
      <c r="X1420" s="20">
        <f t="shared" si="420"/>
        <v>1.2683013350889288E-4</v>
      </c>
      <c r="Y1420" s="20">
        <f t="shared" si="421"/>
        <v>1.3871715405826612E-4</v>
      </c>
      <c r="AA1420" s="20">
        <f t="shared" si="431"/>
        <v>1.2015324147688622E-4</v>
      </c>
      <c r="AB1420" s="50">
        <f t="shared" si="432"/>
        <v>1.5079677873650572E-4</v>
      </c>
      <c r="AD1420" s="51">
        <f t="shared" si="433"/>
        <v>1.2507550884838681</v>
      </c>
      <c r="AE1420" s="21">
        <f t="shared" si="434"/>
        <v>0.99635233289265335</v>
      </c>
      <c r="AG1420" s="21">
        <f t="shared" si="422"/>
        <v>1.0409684291266836</v>
      </c>
      <c r="AH1420" s="21">
        <f t="shared" si="423"/>
        <v>0.77110345611420694</v>
      </c>
      <c r="AJ1420" s="21">
        <f t="shared" si="435"/>
        <v>0.98616730562617805</v>
      </c>
      <c r="AK1420" s="21">
        <f t="shared" si="436"/>
        <v>0.83825189497304153</v>
      </c>
    </row>
    <row r="1421" spans="1:37" ht="17" thickBot="1" x14ac:dyDescent="0.25">
      <c r="A1421" s="16">
        <v>42424</v>
      </c>
      <c r="B1421" s="16"/>
      <c r="C1421" s="17">
        <v>1930.25</v>
      </c>
      <c r="D1421" s="19">
        <f t="shared" si="424"/>
        <v>7.4373695198330925E-3</v>
      </c>
      <c r="F1421" s="67">
        <v>1022.08</v>
      </c>
      <c r="G1421" s="19">
        <f t="shared" si="425"/>
        <v>9.8107987946451924E-3</v>
      </c>
      <c r="I1421" s="30">
        <v>56.552177</v>
      </c>
      <c r="J1421" s="48">
        <f t="shared" si="426"/>
        <v>1.5203041968496755E-3</v>
      </c>
      <c r="L1421" s="30">
        <v>21.939914999999999</v>
      </c>
      <c r="M1421" s="19">
        <f t="shared" si="427"/>
        <v>7.6568438421158458E-3</v>
      </c>
      <c r="O1421" s="30">
        <v>40.150002000000001</v>
      </c>
      <c r="P1421" s="19">
        <f t="shared" si="428"/>
        <v>2.9487230769230877E-2</v>
      </c>
      <c r="R1421" s="20">
        <f t="shared" si="418"/>
        <v>1.2414427218170463E-4</v>
      </c>
      <c r="S1421" s="20">
        <f t="shared" si="419"/>
        <v>1.8506025680604287E-4</v>
      </c>
      <c r="U1421" s="20">
        <f t="shared" si="429"/>
        <v>1.5167851051998496E-4</v>
      </c>
      <c r="V1421" s="20">
        <f t="shared" si="430"/>
        <v>1.7868909934345756E-4</v>
      </c>
      <c r="X1421" s="20">
        <f t="shared" si="420"/>
        <v>1.2794727721054605E-4</v>
      </c>
      <c r="Y1421" s="20">
        <f t="shared" si="421"/>
        <v>1.4067808098611225E-4</v>
      </c>
      <c r="AA1421" s="20">
        <f t="shared" si="431"/>
        <v>1.2033378934276738E-4</v>
      </c>
      <c r="AB1421" s="50">
        <f t="shared" si="432"/>
        <v>1.5437749642580086E-4</v>
      </c>
      <c r="AD1421" s="51">
        <f t="shared" si="433"/>
        <v>1.2217922571407858</v>
      </c>
      <c r="AE1421" s="21">
        <f t="shared" si="434"/>
        <v>0.96557252447097397</v>
      </c>
      <c r="AG1421" s="21">
        <f t="shared" si="422"/>
        <v>1.0306337534709222</v>
      </c>
      <c r="AH1421" s="21">
        <f t="shared" si="423"/>
        <v>0.76017446108676645</v>
      </c>
      <c r="AJ1421" s="21">
        <f t="shared" si="435"/>
        <v>0.96930601169130048</v>
      </c>
      <c r="AK1421" s="21">
        <f t="shared" si="436"/>
        <v>0.83420124390943728</v>
      </c>
    </row>
    <row r="1422" spans="1:37" ht="17" thickBot="1" x14ac:dyDescent="0.25">
      <c r="A1422" s="16">
        <v>42423</v>
      </c>
      <c r="B1422" s="16"/>
      <c r="C1422" s="17">
        <v>1916</v>
      </c>
      <c r="D1422" s="19">
        <f t="shared" si="424"/>
        <v>-1.0458360232407982E-2</v>
      </c>
      <c r="F1422" s="67">
        <v>1012.15</v>
      </c>
      <c r="G1422" s="19">
        <f t="shared" si="425"/>
        <v>-9.3859494587664738E-3</v>
      </c>
      <c r="I1422" s="30">
        <v>56.466330999999997</v>
      </c>
      <c r="J1422" s="48">
        <f t="shared" si="426"/>
        <v>-2.273052882557669E-2</v>
      </c>
      <c r="L1422" s="30">
        <v>21.773201</v>
      </c>
      <c r="M1422" s="19">
        <f t="shared" si="427"/>
        <v>-1.9151307251609184E-2</v>
      </c>
      <c r="O1422" s="30">
        <v>39</v>
      </c>
      <c r="P1422" s="19">
        <f t="shared" si="428"/>
        <v>2.3130300693909867E-3</v>
      </c>
      <c r="R1422" s="20">
        <f t="shared" si="418"/>
        <v>1.2371778377791149E-4</v>
      </c>
      <c r="S1422" s="20">
        <f t="shared" si="419"/>
        <v>1.8446714470659163E-4</v>
      </c>
      <c r="U1422" s="20">
        <f t="shared" si="429"/>
        <v>1.5110566174285199E-4</v>
      </c>
      <c r="V1422" s="20">
        <f t="shared" si="430"/>
        <v>1.7773413132861595E-4</v>
      </c>
      <c r="X1422" s="20">
        <f t="shared" si="420"/>
        <v>1.2728912181616991E-4</v>
      </c>
      <c r="Y1422" s="20">
        <f t="shared" si="421"/>
        <v>1.3975518847177064E-4</v>
      </c>
      <c r="AA1422" s="20">
        <f t="shared" si="431"/>
        <v>1.1812480589760101E-4</v>
      </c>
      <c r="AB1422" s="50">
        <f t="shared" si="432"/>
        <v>1.5128187517905476E-4</v>
      </c>
      <c r="AD1422" s="51">
        <f t="shared" si="433"/>
        <v>1.221373816508911</v>
      </c>
      <c r="AE1422" s="21">
        <f t="shared" si="434"/>
        <v>0.96350020276681236</v>
      </c>
      <c r="AG1422" s="21">
        <f t="shared" si="422"/>
        <v>1.0288668122658049</v>
      </c>
      <c r="AH1422" s="21">
        <f t="shared" si="423"/>
        <v>0.75761561059592153</v>
      </c>
      <c r="AJ1422" s="21">
        <f t="shared" si="435"/>
        <v>0.95479245012705238</v>
      </c>
      <c r="AK1422" s="21">
        <f t="shared" si="436"/>
        <v>0.82010200472110928</v>
      </c>
    </row>
    <row r="1423" spans="1:37" ht="17" thickBot="1" x14ac:dyDescent="0.25">
      <c r="A1423" s="16">
        <v>42422</v>
      </c>
      <c r="B1423" s="16"/>
      <c r="C1423" s="17">
        <v>1936.25</v>
      </c>
      <c r="D1423" s="19">
        <f t="shared" si="424"/>
        <v>1.1360668581875233E-2</v>
      </c>
      <c r="F1423" s="67">
        <v>1021.74</v>
      </c>
      <c r="G1423" s="19">
        <f t="shared" si="425"/>
        <v>1.1613746398550617E-2</v>
      </c>
      <c r="I1423" s="30">
        <v>57.779693999999999</v>
      </c>
      <c r="J1423" s="48">
        <f t="shared" si="426"/>
        <v>2.8890116037089575E-2</v>
      </c>
      <c r="L1423" s="30">
        <v>22.198328</v>
      </c>
      <c r="M1423" s="19">
        <f t="shared" si="427"/>
        <v>3.0131972590736744E-3</v>
      </c>
      <c r="O1423" s="30">
        <v>38.909999999999997</v>
      </c>
      <c r="P1423" s="19">
        <f t="shared" si="428"/>
        <v>-5.3680727343577983E-3</v>
      </c>
      <c r="R1423" s="20">
        <f t="shared" si="418"/>
        <v>1.2330848022849047E-4</v>
      </c>
      <c r="S1423" s="20">
        <f t="shared" si="419"/>
        <v>1.8560511492547306E-4</v>
      </c>
      <c r="U1423" s="20">
        <f t="shared" si="429"/>
        <v>1.48981776515264E-4</v>
      </c>
      <c r="V1423" s="20">
        <f t="shared" si="430"/>
        <v>1.7636227398428302E-4</v>
      </c>
      <c r="X1423" s="20">
        <f t="shared" si="420"/>
        <v>1.2550397717406362E-4</v>
      </c>
      <c r="Y1423" s="20">
        <f t="shared" si="421"/>
        <v>1.3858545146056431E-4</v>
      </c>
      <c r="AA1423" s="20">
        <f t="shared" si="431"/>
        <v>1.2223455826180474E-4</v>
      </c>
      <c r="AB1423" s="50">
        <f t="shared" si="432"/>
        <v>1.5780517285591183E-4</v>
      </c>
      <c r="AD1423" s="51">
        <f t="shared" si="433"/>
        <v>1.2082038172816738</v>
      </c>
      <c r="AE1423" s="21">
        <f t="shared" si="434"/>
        <v>0.95020158283406486</v>
      </c>
      <c r="AG1423" s="21">
        <f t="shared" si="422"/>
        <v>1.0178049144836179</v>
      </c>
      <c r="AH1423" s="21">
        <f t="shared" si="423"/>
        <v>0.74666827752139919</v>
      </c>
      <c r="AJ1423" s="21">
        <f t="shared" si="435"/>
        <v>0.99129076958295359</v>
      </c>
      <c r="AK1423" s="21">
        <f t="shared" si="436"/>
        <v>0.85021995713467335</v>
      </c>
    </row>
    <row r="1424" spans="1:37" ht="17" thickBot="1" x14ac:dyDescent="0.25">
      <c r="A1424" s="16">
        <v>42419</v>
      </c>
      <c r="B1424" s="16"/>
      <c r="C1424" s="17">
        <v>1914.5</v>
      </c>
      <c r="D1424" s="19">
        <f t="shared" si="424"/>
        <v>-1.0435690060005554E-3</v>
      </c>
      <c r="F1424" s="67">
        <v>1010.01</v>
      </c>
      <c r="G1424" s="19">
        <f t="shared" si="425"/>
        <v>5.2751540245443707E-3</v>
      </c>
      <c r="I1424" s="30">
        <v>56.157302999999999</v>
      </c>
      <c r="J1424" s="48">
        <f t="shared" si="426"/>
        <v>-1.0586998509924617E-2</v>
      </c>
      <c r="L1424" s="30">
        <v>22.131640999999998</v>
      </c>
      <c r="M1424" s="19">
        <f t="shared" si="427"/>
        <v>4.5403855887238276E-3</v>
      </c>
      <c r="O1424" s="30">
        <v>39.119999</v>
      </c>
      <c r="P1424" s="19">
        <f t="shared" si="428"/>
        <v>1.3471529195415943E-2</v>
      </c>
      <c r="R1424" s="20">
        <f t="shared" si="418"/>
        <v>1.2180315255565786E-4</v>
      </c>
      <c r="S1424" s="20">
        <f t="shared" si="419"/>
        <v>1.8369800531388116E-4</v>
      </c>
      <c r="U1424" s="20">
        <f t="shared" si="429"/>
        <v>1.4490395110643798E-4</v>
      </c>
      <c r="V1424" s="20">
        <f t="shared" si="430"/>
        <v>1.7206218751879984E-4</v>
      </c>
      <c r="X1424" s="20">
        <f t="shared" si="420"/>
        <v>1.2512234298714042E-4</v>
      </c>
      <c r="Y1424" s="20">
        <f t="shared" si="421"/>
        <v>1.3812155694553806E-4</v>
      </c>
      <c r="AA1424" s="20">
        <f t="shared" si="431"/>
        <v>1.2378389911721675E-4</v>
      </c>
      <c r="AB1424" s="50">
        <f t="shared" si="432"/>
        <v>1.5902568192574783E-4</v>
      </c>
      <c r="AD1424" s="51">
        <f t="shared" si="433"/>
        <v>1.1896568197627253</v>
      </c>
      <c r="AE1424" s="21">
        <f t="shared" si="434"/>
        <v>0.93665789797118681</v>
      </c>
      <c r="AG1424" s="21">
        <f t="shared" si="422"/>
        <v>1.0272504476431008</v>
      </c>
      <c r="AH1424" s="21">
        <f t="shared" si="423"/>
        <v>0.75189470190235586</v>
      </c>
      <c r="AJ1424" s="21">
        <f t="shared" si="435"/>
        <v>1.0162618661339968</v>
      </c>
      <c r="AK1424" s="21">
        <f t="shared" si="436"/>
        <v>0.86569084761711912</v>
      </c>
    </row>
    <row r="1425" spans="1:37" ht="17" thickBot="1" x14ac:dyDescent="0.25">
      <c r="A1425" s="16">
        <v>42418</v>
      </c>
      <c r="B1425" s="16"/>
      <c r="C1425" s="17">
        <v>1916.5</v>
      </c>
      <c r="D1425" s="19">
        <f t="shared" si="424"/>
        <v>-3.2505525939410251E-3</v>
      </c>
      <c r="F1425" s="67">
        <v>1004.71</v>
      </c>
      <c r="G1425" s="19">
        <f t="shared" si="425"/>
        <v>-6.3493319355572009E-3</v>
      </c>
      <c r="I1425" s="30">
        <v>56.758201999999997</v>
      </c>
      <c r="J1425" s="48">
        <f t="shared" si="426"/>
        <v>-1.6949123773593922E-2</v>
      </c>
      <c r="L1425" s="30">
        <v>22.031609</v>
      </c>
      <c r="M1425" s="19">
        <f t="shared" si="427"/>
        <v>-1.1338547006617405E-3</v>
      </c>
      <c r="O1425" s="30">
        <v>38.599997999999999</v>
      </c>
      <c r="P1425" s="19">
        <f t="shared" si="428"/>
        <v>-2.8416688928357692E-3</v>
      </c>
      <c r="R1425" s="20">
        <f t="shared" si="418"/>
        <v>1.2180958160153029E-4</v>
      </c>
      <c r="S1425" s="20">
        <f t="shared" si="419"/>
        <v>1.8330498159280253E-4</v>
      </c>
      <c r="U1425" s="20">
        <f t="shared" si="429"/>
        <v>1.4476345383553982E-4</v>
      </c>
      <c r="V1425" s="20">
        <f t="shared" si="430"/>
        <v>1.7256376938844999E-4</v>
      </c>
      <c r="X1425" s="20">
        <f t="shared" si="420"/>
        <v>1.2515729541452496E-4</v>
      </c>
      <c r="Y1425" s="20">
        <f t="shared" si="421"/>
        <v>1.3776678445842955E-4</v>
      </c>
      <c r="AA1425" s="20">
        <f t="shared" si="431"/>
        <v>1.2392935802908432E-4</v>
      </c>
      <c r="AB1425" s="50">
        <f t="shared" si="432"/>
        <v>1.5841200286835687E-4</v>
      </c>
      <c r="AD1425" s="51">
        <f t="shared" si="433"/>
        <v>1.1884406130635716</v>
      </c>
      <c r="AE1425" s="21">
        <f t="shared" si="434"/>
        <v>0.94140250793503644</v>
      </c>
      <c r="AG1425" s="21">
        <f t="shared" si="422"/>
        <v>1.0274831730720977</v>
      </c>
      <c r="AH1425" s="21">
        <f t="shared" si="423"/>
        <v>0.75157141536102678</v>
      </c>
      <c r="AJ1425" s="21">
        <f t="shared" si="435"/>
        <v>1.0174023783653436</v>
      </c>
      <c r="AK1425" s="21">
        <f t="shared" si="436"/>
        <v>0.86419911500417679</v>
      </c>
    </row>
    <row r="1426" spans="1:37" ht="17" thickBot="1" x14ac:dyDescent="0.25">
      <c r="A1426" s="16">
        <v>42417</v>
      </c>
      <c r="B1426" s="16"/>
      <c r="C1426" s="17">
        <v>1922.75</v>
      </c>
      <c r="D1426" s="19">
        <f t="shared" si="424"/>
        <v>1.8001323626737342E-2</v>
      </c>
      <c r="F1426" s="67">
        <v>1011.13</v>
      </c>
      <c r="G1426" s="19">
        <f t="shared" si="425"/>
        <v>1.5394657561759395E-2</v>
      </c>
      <c r="I1426" s="30">
        <v>57.736789999999999</v>
      </c>
      <c r="J1426" s="48">
        <f t="shared" si="426"/>
        <v>3.1436941033130328E-2</v>
      </c>
      <c r="L1426" s="30">
        <v>22.056618</v>
      </c>
      <c r="M1426" s="19">
        <f t="shared" si="427"/>
        <v>2.3993773014666875E-2</v>
      </c>
      <c r="O1426" s="30">
        <v>38.709999000000003</v>
      </c>
      <c r="P1426" s="19">
        <f t="shared" si="428"/>
        <v>2.0295203486958568E-2</v>
      </c>
      <c r="R1426" s="20">
        <f t="shared" si="418"/>
        <v>1.2285497224706222E-4</v>
      </c>
      <c r="S1426" s="20">
        <f t="shared" si="419"/>
        <v>1.8431695834981171E-4</v>
      </c>
      <c r="U1426" s="20">
        <f t="shared" si="429"/>
        <v>1.4657894289313411E-4</v>
      </c>
      <c r="V1426" s="20">
        <f t="shared" si="430"/>
        <v>1.7414702838647192E-4</v>
      </c>
      <c r="X1426" s="20">
        <f t="shared" si="420"/>
        <v>1.2666094428609532E-4</v>
      </c>
      <c r="Y1426" s="20">
        <f t="shared" si="421"/>
        <v>1.3934452894810205E-4</v>
      </c>
      <c r="AA1426" s="20">
        <f t="shared" si="431"/>
        <v>1.2664229041713093E-4</v>
      </c>
      <c r="AB1426" s="50">
        <f t="shared" si="432"/>
        <v>1.6118748056323471E-4</v>
      </c>
      <c r="AD1426" s="51">
        <f t="shared" si="433"/>
        <v>1.1931054983949922</v>
      </c>
      <c r="AE1426" s="21">
        <f t="shared" si="434"/>
        <v>0.94482368820323914</v>
      </c>
      <c r="AG1426" s="21">
        <f t="shared" si="422"/>
        <v>1.0309793895144859</v>
      </c>
      <c r="AH1426" s="21">
        <f t="shared" si="423"/>
        <v>0.75600492866013269</v>
      </c>
      <c r="AJ1426" s="21">
        <f t="shared" si="435"/>
        <v>1.0308275530147237</v>
      </c>
      <c r="AK1426" s="21">
        <f t="shared" si="436"/>
        <v>0.87451248114305358</v>
      </c>
    </row>
    <row r="1427" spans="1:37" ht="17" thickBot="1" x14ac:dyDescent="0.25">
      <c r="A1427" s="16">
        <v>42416</v>
      </c>
      <c r="B1427" s="16"/>
      <c r="C1427" s="17">
        <v>1888.75</v>
      </c>
      <c r="D1427" s="19">
        <f t="shared" si="424"/>
        <v>1.6413292075877939E-2</v>
      </c>
      <c r="F1427" s="67">
        <v>995.8</v>
      </c>
      <c r="G1427" s="19">
        <f t="shared" si="425"/>
        <v>2.4496136791530621E-2</v>
      </c>
      <c r="I1427" s="30">
        <v>55.977043000000002</v>
      </c>
      <c r="J1427" s="48">
        <f t="shared" si="426"/>
        <v>3.2620904103484838E-2</v>
      </c>
      <c r="L1427" s="30">
        <v>21.539797</v>
      </c>
      <c r="M1427" s="19">
        <f t="shared" si="427"/>
        <v>2.9072331758465131E-2</v>
      </c>
      <c r="O1427" s="30">
        <v>37.939999</v>
      </c>
      <c r="P1427" s="19">
        <f t="shared" si="428"/>
        <v>4.2350451094508301E-3</v>
      </c>
      <c r="R1427" s="20">
        <f t="shared" si="418"/>
        <v>1.2016615860616305E-4</v>
      </c>
      <c r="S1427" s="20">
        <f t="shared" si="419"/>
        <v>1.8481935648757022E-4</v>
      </c>
      <c r="U1427" s="20">
        <f t="shared" si="429"/>
        <v>1.3946186564040694E-4</v>
      </c>
      <c r="V1427" s="20">
        <f t="shared" si="430"/>
        <v>1.6705470737242502E-4</v>
      </c>
      <c r="X1427" s="20">
        <f t="shared" si="420"/>
        <v>1.2299374010971235E-4</v>
      </c>
      <c r="Y1427" s="20">
        <f t="shared" si="421"/>
        <v>1.3716391510092607E-4</v>
      </c>
      <c r="AA1427" s="20">
        <f t="shared" si="431"/>
        <v>1.2480458640222805E-4</v>
      </c>
      <c r="AB1427" s="50">
        <f t="shared" si="432"/>
        <v>1.61173191631576E-4</v>
      </c>
      <c r="AD1427" s="51">
        <f t="shared" si="433"/>
        <v>1.160575217332896</v>
      </c>
      <c r="AE1427" s="21">
        <f t="shared" si="434"/>
        <v>0.90388101412776023</v>
      </c>
      <c r="AG1427" s="21">
        <f t="shared" si="422"/>
        <v>1.0235305974356435</v>
      </c>
      <c r="AH1427" s="21">
        <f t="shared" si="423"/>
        <v>0.74215124274686473</v>
      </c>
      <c r="AJ1427" s="21">
        <f t="shared" si="435"/>
        <v>1.038600117120055</v>
      </c>
      <c r="AK1427" s="21">
        <f t="shared" si="436"/>
        <v>0.87205796348725784</v>
      </c>
    </row>
    <row r="1428" spans="1:37" ht="17" thickBot="1" x14ac:dyDescent="0.25">
      <c r="A1428" s="16">
        <v>42412</v>
      </c>
      <c r="B1428" s="16"/>
      <c r="C1428" s="17">
        <v>1858.25</v>
      </c>
      <c r="D1428" s="19">
        <f t="shared" si="424"/>
        <v>1.8498218690051971E-2</v>
      </c>
      <c r="F1428" s="67">
        <v>971.99</v>
      </c>
      <c r="G1428" s="19">
        <f t="shared" si="425"/>
        <v>1.9156565868388986E-2</v>
      </c>
      <c r="I1428" s="30">
        <v>54.208705999999999</v>
      </c>
      <c r="J1428" s="48">
        <f t="shared" si="426"/>
        <v>2.8333941634917315E-2</v>
      </c>
      <c r="L1428" s="30">
        <v>20.931276</v>
      </c>
      <c r="M1428" s="19">
        <f t="shared" si="427"/>
        <v>1.7422875735472187E-2</v>
      </c>
      <c r="O1428" s="30">
        <v>37.779998999999997</v>
      </c>
      <c r="P1428" s="19">
        <f t="shared" si="428"/>
        <v>1.8603370180641399E-2</v>
      </c>
      <c r="R1428" s="20">
        <f t="shared" si="418"/>
        <v>1.1702794726981115E-4</v>
      </c>
      <c r="S1428" s="20">
        <f t="shared" si="419"/>
        <v>1.7754507122312135E-4</v>
      </c>
      <c r="U1428" s="20">
        <f t="shared" si="429"/>
        <v>1.3251696605473439E-4</v>
      </c>
      <c r="V1428" s="20">
        <f t="shared" si="430"/>
        <v>1.5601123286697755E-4</v>
      </c>
      <c r="X1428" s="20">
        <f t="shared" si="420"/>
        <v>1.1702220571622077E-4</v>
      </c>
      <c r="Y1428" s="20">
        <f t="shared" si="421"/>
        <v>1.2776272868886783E-4</v>
      </c>
      <c r="AA1428" s="20">
        <f t="shared" si="431"/>
        <v>1.252623167580133E-4</v>
      </c>
      <c r="AB1428" s="50">
        <f t="shared" si="432"/>
        <v>1.623082072586519E-4</v>
      </c>
      <c r="AD1428" s="51">
        <f t="shared" si="433"/>
        <v>1.1323531613283182</v>
      </c>
      <c r="AE1428" s="21">
        <f t="shared" si="434"/>
        <v>0.87871339819350902</v>
      </c>
      <c r="AG1428" s="21">
        <f t="shared" si="422"/>
        <v>0.99995093861146567</v>
      </c>
      <c r="AH1428" s="21">
        <f t="shared" si="423"/>
        <v>0.7196072963822695</v>
      </c>
      <c r="AJ1428" s="21">
        <f t="shared" si="435"/>
        <v>1.0703624192366425</v>
      </c>
      <c r="AK1428" s="21">
        <f t="shared" si="436"/>
        <v>0.9141803044179061</v>
      </c>
    </row>
    <row r="1429" spans="1:37" ht="17" thickBot="1" x14ac:dyDescent="0.25">
      <c r="A1429" s="16">
        <v>42411</v>
      </c>
      <c r="B1429" s="16"/>
      <c r="C1429" s="17">
        <v>1824.5</v>
      </c>
      <c r="D1429" s="19">
        <f t="shared" si="424"/>
        <v>-1.2048192771084376E-2</v>
      </c>
      <c r="F1429" s="67">
        <v>953.72</v>
      </c>
      <c r="G1429" s="19">
        <f t="shared" si="425"/>
        <v>-1.0129945613816527E-2</v>
      </c>
      <c r="I1429" s="30">
        <v>52.71508</v>
      </c>
      <c r="J1429" s="48">
        <f t="shared" si="426"/>
        <v>-1.1747448886573975E-2</v>
      </c>
      <c r="L1429" s="30">
        <v>20.572838000000001</v>
      </c>
      <c r="M1429" s="19">
        <f t="shared" si="427"/>
        <v>9.6401485315149804E-2</v>
      </c>
      <c r="O1429" s="30">
        <v>37.090000000000003</v>
      </c>
      <c r="P1429" s="19">
        <f t="shared" si="428"/>
        <v>-4.3085605938369742E-2</v>
      </c>
      <c r="R1429" s="20">
        <f t="shared" si="418"/>
        <v>1.1615287214265148E-4</v>
      </c>
      <c r="S1429" s="20">
        <f t="shared" si="419"/>
        <v>1.8048505952912306E-4</v>
      </c>
      <c r="U1429" s="20">
        <f t="shared" si="429"/>
        <v>1.3647253125172648E-4</v>
      </c>
      <c r="V1429" s="20">
        <f t="shared" si="430"/>
        <v>1.6500048071721281E-4</v>
      </c>
      <c r="X1429" s="20">
        <f t="shared" si="420"/>
        <v>1.2128959952180423E-4</v>
      </c>
      <c r="Y1429" s="20">
        <f t="shared" si="421"/>
        <v>1.3615005005744555E-4</v>
      </c>
      <c r="AA1429" s="20">
        <f t="shared" si="431"/>
        <v>1.2556444637187988E-4</v>
      </c>
      <c r="AB1429" s="50">
        <f t="shared" si="432"/>
        <v>1.64416190885821E-4</v>
      </c>
      <c r="AD1429" s="51">
        <f t="shared" si="433"/>
        <v>1.1749389294835491</v>
      </c>
      <c r="AE1429" s="21">
        <f t="shared" si="434"/>
        <v>0.91420575834748441</v>
      </c>
      <c r="AG1429" s="21">
        <f t="shared" si="422"/>
        <v>1.0442238515879672</v>
      </c>
      <c r="AH1429" s="21">
        <f t="shared" si="423"/>
        <v>0.7543563462408166</v>
      </c>
      <c r="AJ1429" s="21">
        <f t="shared" si="435"/>
        <v>1.0810274774580668</v>
      </c>
      <c r="AK1429" s="21">
        <f t="shared" si="436"/>
        <v>0.91096842760711072</v>
      </c>
    </row>
    <row r="1430" spans="1:37" ht="17" thickBot="1" x14ac:dyDescent="0.25">
      <c r="A1430" s="16">
        <v>42410</v>
      </c>
      <c r="B1430" s="16"/>
      <c r="C1430" s="17">
        <v>1846.75</v>
      </c>
      <c r="D1430" s="19">
        <f t="shared" si="424"/>
        <v>-8.1157852022184507E-4</v>
      </c>
      <c r="F1430" s="67">
        <v>963.48</v>
      </c>
      <c r="G1430" s="19">
        <f t="shared" si="425"/>
        <v>-4.3572984749451482E-4</v>
      </c>
      <c r="I1430" s="30">
        <v>53.341709000000002</v>
      </c>
      <c r="J1430" s="48">
        <f t="shared" si="426"/>
        <v>-2.7999354571431878E-2</v>
      </c>
      <c r="L1430" s="30">
        <v>18.763964000000001</v>
      </c>
      <c r="M1430" s="19">
        <f t="shared" si="427"/>
        <v>-6.1810845983353291E-3</v>
      </c>
      <c r="O1430" s="30">
        <v>38.759998000000003</v>
      </c>
      <c r="P1430" s="19">
        <f t="shared" si="428"/>
        <v>1.5503100374598677E-3</v>
      </c>
      <c r="R1430" s="20">
        <f t="shared" si="418"/>
        <v>1.1691760469345253E-4</v>
      </c>
      <c r="S1430" s="20">
        <f t="shared" si="419"/>
        <v>1.8274130393290596E-4</v>
      </c>
      <c r="U1430" s="20">
        <f t="shared" si="429"/>
        <v>1.3820532264235074E-4</v>
      </c>
      <c r="V1430" s="20">
        <f t="shared" si="430"/>
        <v>1.6765578350548326E-4</v>
      </c>
      <c r="X1430" s="20">
        <f t="shared" si="420"/>
        <v>1.3405572543918236E-4</v>
      </c>
      <c r="Y1430" s="20">
        <f t="shared" si="421"/>
        <v>1.4581957605348545E-4</v>
      </c>
      <c r="AA1430" s="20">
        <f t="shared" si="431"/>
        <v>1.187455729787578E-4</v>
      </c>
      <c r="AB1430" s="50">
        <f t="shared" si="432"/>
        <v>1.5889779722360345E-4</v>
      </c>
      <c r="AD1430" s="51">
        <f t="shared" si="433"/>
        <v>1.1820745302190607</v>
      </c>
      <c r="AE1430" s="21">
        <f t="shared" si="434"/>
        <v>0.91744876444046064</v>
      </c>
      <c r="AG1430" s="21">
        <f t="shared" si="422"/>
        <v>1.1465828930610102</v>
      </c>
      <c r="AH1430" s="21">
        <f t="shared" si="423"/>
        <v>0.79795630716864951</v>
      </c>
      <c r="AJ1430" s="21">
        <f t="shared" si="435"/>
        <v>1.0156346710155244</v>
      </c>
      <c r="AK1430" s="21">
        <f t="shared" si="436"/>
        <v>0.86952316637700733</v>
      </c>
    </row>
    <row r="1431" spans="1:37" ht="17" thickBot="1" x14ac:dyDescent="0.25">
      <c r="A1431" s="16">
        <v>42409</v>
      </c>
      <c r="B1431" s="16"/>
      <c r="C1431" s="17">
        <v>1848.25</v>
      </c>
      <c r="D1431" s="19">
        <f t="shared" si="424"/>
        <v>-2.0248380129589405E-3</v>
      </c>
      <c r="F1431" s="67">
        <v>963.9</v>
      </c>
      <c r="G1431" s="19">
        <f t="shared" si="425"/>
        <v>-5.6120659417748797E-3</v>
      </c>
      <c r="I1431" s="30">
        <v>54.878264999999999</v>
      </c>
      <c r="J1431" s="48">
        <f t="shared" si="426"/>
        <v>-1.0065184614519662E-2</v>
      </c>
      <c r="L1431" s="30">
        <v>18.880666999999999</v>
      </c>
      <c r="M1431" s="19">
        <f t="shared" si="427"/>
        <v>-1.2210902054492045E-2</v>
      </c>
      <c r="O1431" s="30">
        <v>38.700001</v>
      </c>
      <c r="P1431" s="19">
        <f t="shared" si="428"/>
        <v>4.7644884884810113E-2</v>
      </c>
      <c r="R1431" s="20">
        <f t="shared" si="418"/>
        <v>1.1714441749404675E-4</v>
      </c>
      <c r="S1431" s="20">
        <f t="shared" si="419"/>
        <v>1.8275622324719537E-4</v>
      </c>
      <c r="U1431" s="20">
        <f t="shared" si="429"/>
        <v>1.3730182678572473E-4</v>
      </c>
      <c r="V1431" s="20">
        <f t="shared" si="430"/>
        <v>1.6819464254751792E-4</v>
      </c>
      <c r="X1431" s="20">
        <f t="shared" si="420"/>
        <v>1.3349696410834964E-4</v>
      </c>
      <c r="Y1431" s="20">
        <f t="shared" si="421"/>
        <v>1.4604501426810745E-4</v>
      </c>
      <c r="AA1431" s="20">
        <f t="shared" si="431"/>
        <v>1.1880453848904007E-4</v>
      </c>
      <c r="AB1431" s="50">
        <f t="shared" si="432"/>
        <v>1.5888657478004573E-4</v>
      </c>
      <c r="AD1431" s="51">
        <f t="shared" si="433"/>
        <v>1.1720731531462212</v>
      </c>
      <c r="AE1431" s="21">
        <f t="shared" si="434"/>
        <v>0.92032238114276677</v>
      </c>
      <c r="AG1431" s="21">
        <f t="shared" si="422"/>
        <v>1.1395930507327328</v>
      </c>
      <c r="AH1431" s="21">
        <f t="shared" si="423"/>
        <v>0.7991247119971806</v>
      </c>
      <c r="AJ1431" s="21">
        <f t="shared" si="435"/>
        <v>1.0141715758250083</v>
      </c>
      <c r="AK1431" s="21">
        <f t="shared" si="436"/>
        <v>0.86939077617694227</v>
      </c>
    </row>
    <row r="1432" spans="1:37" ht="17" thickBot="1" x14ac:dyDescent="0.25">
      <c r="A1432" s="16">
        <v>42408</v>
      </c>
      <c r="B1432" s="16"/>
      <c r="C1432" s="17">
        <v>1852</v>
      </c>
      <c r="D1432" s="19">
        <f t="shared" si="424"/>
        <v>-1.2398346887081746E-2</v>
      </c>
      <c r="F1432" s="67">
        <v>969.34</v>
      </c>
      <c r="G1432" s="19">
        <f t="shared" si="425"/>
        <v>-1.6517521965869197E-2</v>
      </c>
      <c r="I1432" s="30">
        <v>55.436241000000003</v>
      </c>
      <c r="J1432" s="48">
        <f t="shared" si="426"/>
        <v>-2.3291100729371128E-2</v>
      </c>
      <c r="L1432" s="30">
        <v>19.114066999999999</v>
      </c>
      <c r="M1432" s="19">
        <f t="shared" si="427"/>
        <v>1.747417878513291E-3</v>
      </c>
      <c r="O1432" s="30">
        <v>36.939999</v>
      </c>
      <c r="P1432" s="19">
        <f t="shared" si="428"/>
        <v>-1.8336486358318194E-2</v>
      </c>
      <c r="R1432" s="20">
        <f t="shared" si="418"/>
        <v>1.2093481350234924E-4</v>
      </c>
      <c r="S1432" s="20">
        <f t="shared" si="419"/>
        <v>1.856951585560448E-4</v>
      </c>
      <c r="U1432" s="20">
        <f t="shared" si="429"/>
        <v>1.4036382581790002E-4</v>
      </c>
      <c r="V1432" s="20">
        <f t="shared" si="430"/>
        <v>1.7066235548352193E-4</v>
      </c>
      <c r="X1432" s="20">
        <f t="shared" si="420"/>
        <v>1.3838205720820561E-4</v>
      </c>
      <c r="Y1432" s="20">
        <f t="shared" si="421"/>
        <v>1.5014724043006046E-4</v>
      </c>
      <c r="AA1432" s="20">
        <f t="shared" si="431"/>
        <v>1.2239279499939108E-4</v>
      </c>
      <c r="AB1432" s="50">
        <f t="shared" si="432"/>
        <v>1.6349099817564579E-4</v>
      </c>
      <c r="AD1432" s="51">
        <f t="shared" si="433"/>
        <v>1.1606569006299692</v>
      </c>
      <c r="AE1432" s="21">
        <f t="shared" si="434"/>
        <v>0.91904579963518107</v>
      </c>
      <c r="AG1432" s="21">
        <f t="shared" si="422"/>
        <v>1.1442698194223242</v>
      </c>
      <c r="AH1432" s="21">
        <f t="shared" si="423"/>
        <v>0.80856841717143857</v>
      </c>
      <c r="AJ1432" s="21">
        <f t="shared" si="435"/>
        <v>1.0120559287670585</v>
      </c>
      <c r="AK1432" s="21">
        <f t="shared" si="436"/>
        <v>0.88042682128571725</v>
      </c>
    </row>
    <row r="1433" spans="1:37" ht="17" thickBot="1" x14ac:dyDescent="0.25">
      <c r="A1433" s="16">
        <v>42405</v>
      </c>
      <c r="B1433" s="16"/>
      <c r="C1433" s="17">
        <v>1875.25</v>
      </c>
      <c r="D1433" s="19">
        <f t="shared" si="424"/>
        <v>-1.7035775127768327E-2</v>
      </c>
      <c r="F1433" s="67">
        <v>985.62</v>
      </c>
      <c r="G1433" s="19">
        <f t="shared" si="425"/>
        <v>-2.8744863469289172E-2</v>
      </c>
      <c r="I1433" s="30">
        <v>56.758201999999997</v>
      </c>
      <c r="J1433" s="48">
        <f t="shared" si="426"/>
        <v>2.4258909872170165E-3</v>
      </c>
      <c r="L1433" s="30">
        <v>19.080725000000001</v>
      </c>
      <c r="M1433" s="19">
        <f t="shared" si="427"/>
        <v>-2.76127112282053E-2</v>
      </c>
      <c r="O1433" s="30">
        <v>37.630001</v>
      </c>
      <c r="P1433" s="19">
        <f t="shared" si="428"/>
        <v>-1.2595119060741955E-2</v>
      </c>
      <c r="R1433" s="20">
        <f t="shared" si="418"/>
        <v>1.1922707779280231E-4</v>
      </c>
      <c r="S1433" s="20">
        <f t="shared" si="419"/>
        <v>1.8330389123808963E-4</v>
      </c>
      <c r="U1433" s="20">
        <f t="shared" si="429"/>
        <v>1.3717161342436936E-4</v>
      </c>
      <c r="V1433" s="20">
        <f t="shared" si="430"/>
        <v>1.6613695019967127E-4</v>
      </c>
      <c r="X1433" s="20">
        <f t="shared" si="420"/>
        <v>1.3875542218176113E-4</v>
      </c>
      <c r="Y1433" s="20">
        <f t="shared" si="421"/>
        <v>1.5059948966853677E-4</v>
      </c>
      <c r="AA1433" s="20">
        <f t="shared" si="431"/>
        <v>1.1916703622299351E-4</v>
      </c>
      <c r="AB1433" s="50">
        <f t="shared" si="432"/>
        <v>1.6152479452116424E-4</v>
      </c>
      <c r="AD1433" s="51">
        <f t="shared" si="433"/>
        <v>1.1505072166806922</v>
      </c>
      <c r="AE1433" s="21">
        <f t="shared" si="434"/>
        <v>0.90634709976712624</v>
      </c>
      <c r="AG1433" s="21">
        <f t="shared" si="422"/>
        <v>1.1637911852783642</v>
      </c>
      <c r="AH1433" s="21">
        <f t="shared" si="423"/>
        <v>0.82158370262269131</v>
      </c>
      <c r="AJ1433" s="21">
        <f t="shared" si="435"/>
        <v>0.99949640995216582</v>
      </c>
      <c r="AK1433" s="21">
        <f t="shared" si="436"/>
        <v>0.88118584624787388</v>
      </c>
    </row>
    <row r="1434" spans="1:37" ht="17" thickBot="1" x14ac:dyDescent="0.25">
      <c r="A1434" s="16">
        <v>42404</v>
      </c>
      <c r="B1434" s="16"/>
      <c r="C1434" s="17">
        <v>1907.75</v>
      </c>
      <c r="D1434" s="19">
        <f t="shared" si="424"/>
        <v>-3.9297877914590273E-4</v>
      </c>
      <c r="F1434" s="67">
        <v>1014.79</v>
      </c>
      <c r="G1434" s="19">
        <f t="shared" si="425"/>
        <v>4.4442244877758164E-3</v>
      </c>
      <c r="I1434" s="30">
        <v>56.620846</v>
      </c>
      <c r="J1434" s="48">
        <f t="shared" si="426"/>
        <v>4.2516279268962176E-2</v>
      </c>
      <c r="L1434" s="30">
        <v>19.622557</v>
      </c>
      <c r="M1434" s="19">
        <f t="shared" si="427"/>
        <v>1.9047684334142057E-2</v>
      </c>
      <c r="O1434" s="30">
        <v>38.110000999999997</v>
      </c>
      <c r="P1434" s="19">
        <f t="shared" si="428"/>
        <v>-2.2569914205185171E-2</v>
      </c>
      <c r="R1434" s="20">
        <f t="shared" si="418"/>
        <v>1.2278241035585451E-4</v>
      </c>
      <c r="S1434" s="20">
        <f t="shared" si="419"/>
        <v>1.83273720071995E-4</v>
      </c>
      <c r="U1434" s="20">
        <f t="shared" si="429"/>
        <v>1.4271105186594726E-4</v>
      </c>
      <c r="V1434" s="20">
        <f t="shared" si="430"/>
        <v>1.7251259351256024E-4</v>
      </c>
      <c r="X1434" s="20">
        <f t="shared" si="420"/>
        <v>1.3733706685025858E-4</v>
      </c>
      <c r="Y1434" s="20">
        <f t="shared" si="421"/>
        <v>1.4646675558992325E-4</v>
      </c>
      <c r="AA1434" s="20">
        <f t="shared" si="431"/>
        <v>1.2139058665238859E-4</v>
      </c>
      <c r="AB1434" s="50">
        <f t="shared" si="432"/>
        <v>1.626274248835363E-4</v>
      </c>
      <c r="AD1434" s="51">
        <f t="shared" si="433"/>
        <v>1.1623086030998617</v>
      </c>
      <c r="AE1434" s="21">
        <f t="shared" si="434"/>
        <v>0.94128385370686274</v>
      </c>
      <c r="AG1434" s="21">
        <f t="shared" si="422"/>
        <v>1.1185402408392293</v>
      </c>
      <c r="AH1434" s="21">
        <f t="shared" si="423"/>
        <v>0.79916943647123573</v>
      </c>
      <c r="AJ1434" s="21">
        <f t="shared" si="435"/>
        <v>0.98866430704990993</v>
      </c>
      <c r="AK1434" s="21">
        <f t="shared" si="436"/>
        <v>0.88734721388124682</v>
      </c>
    </row>
    <row r="1435" spans="1:37" ht="17" thickBot="1" x14ac:dyDescent="0.25">
      <c r="A1435" s="16">
        <v>42403</v>
      </c>
      <c r="B1435" s="16"/>
      <c r="C1435" s="17">
        <v>1908.5</v>
      </c>
      <c r="D1435" s="19">
        <f t="shared" si="424"/>
        <v>5.7971014492752548E-3</v>
      </c>
      <c r="F1435" s="67">
        <v>1010.3</v>
      </c>
      <c r="G1435" s="19">
        <f t="shared" si="425"/>
        <v>1.4472066928352678E-3</v>
      </c>
      <c r="I1435" s="30">
        <v>54.311714000000002</v>
      </c>
      <c r="J1435" s="48">
        <f t="shared" si="426"/>
        <v>4.2854594846878813E-2</v>
      </c>
      <c r="L1435" s="30">
        <v>19.255779</v>
      </c>
      <c r="M1435" s="19">
        <f t="shared" si="427"/>
        <v>1.1826621287382322E-2</v>
      </c>
      <c r="O1435" s="30">
        <v>38.990001999999997</v>
      </c>
      <c r="P1435" s="19">
        <f t="shared" si="428"/>
        <v>3.5041254846894354E-2</v>
      </c>
      <c r="R1435" s="20">
        <f t="shared" si="418"/>
        <v>1.2278147339319802E-4</v>
      </c>
      <c r="S1435" s="20">
        <f t="shared" si="419"/>
        <v>1.8449914264215159E-4</v>
      </c>
      <c r="U1435" s="20">
        <f t="shared" si="429"/>
        <v>1.4285682446005051E-4</v>
      </c>
      <c r="V1435" s="20">
        <f t="shared" si="430"/>
        <v>1.7158069724926425E-4</v>
      </c>
      <c r="X1435" s="20">
        <f t="shared" si="420"/>
        <v>1.3749669228318499E-4</v>
      </c>
      <c r="Y1435" s="20">
        <f t="shared" si="421"/>
        <v>1.4192705457806399E-4</v>
      </c>
      <c r="AA1435" s="20">
        <f t="shared" si="431"/>
        <v>1.2121407366055405E-4</v>
      </c>
      <c r="AB1435" s="50">
        <f t="shared" si="432"/>
        <v>1.6729031954647493E-4</v>
      </c>
      <c r="AD1435" s="51">
        <f t="shared" si="433"/>
        <v>1.1635047252003792</v>
      </c>
      <c r="AE1435" s="21">
        <f t="shared" si="434"/>
        <v>0.9299810004106982</v>
      </c>
      <c r="AG1435" s="21">
        <f t="shared" si="422"/>
        <v>1.1198488540926907</v>
      </c>
      <c r="AH1435" s="21">
        <f t="shared" si="423"/>
        <v>0.76925590301165248</v>
      </c>
      <c r="AJ1435" s="21">
        <f t="shared" si="435"/>
        <v>0.98723423258145393</v>
      </c>
      <c r="AK1435" s="21">
        <f t="shared" si="436"/>
        <v>0.90672681266029342</v>
      </c>
    </row>
    <row r="1436" spans="1:37" ht="17" thickBot="1" x14ac:dyDescent="0.25">
      <c r="A1436" s="16">
        <v>42402</v>
      </c>
      <c r="B1436" s="16"/>
      <c r="C1436" s="17">
        <v>1897.5</v>
      </c>
      <c r="D1436" s="19">
        <f t="shared" si="424"/>
        <v>-1.747572815533982E-2</v>
      </c>
      <c r="F1436" s="67">
        <v>1008.84</v>
      </c>
      <c r="G1436" s="19">
        <f t="shared" si="425"/>
        <v>-2.2811146950280525E-2</v>
      </c>
      <c r="I1436" s="30">
        <v>52.079853</v>
      </c>
      <c r="J1436" s="48">
        <f t="shared" si="426"/>
        <v>-3.2376408868941775E-2</v>
      </c>
      <c r="L1436" s="30">
        <v>19.030709999999999</v>
      </c>
      <c r="M1436" s="19">
        <f t="shared" si="427"/>
        <v>-2.7683073089448174E-2</v>
      </c>
      <c r="O1436" s="30">
        <v>37.669998</v>
      </c>
      <c r="P1436" s="19">
        <f t="shared" si="428"/>
        <v>5.33752320956693E-3</v>
      </c>
      <c r="R1436" s="20">
        <f t="shared" si="418"/>
        <v>1.2267666608239481E-4</v>
      </c>
      <c r="S1436" s="20">
        <f t="shared" si="419"/>
        <v>1.8442789465800244E-4</v>
      </c>
      <c r="U1436" s="20">
        <f t="shared" si="429"/>
        <v>1.4347917298373924E-4</v>
      </c>
      <c r="V1436" s="20">
        <f t="shared" si="430"/>
        <v>1.7094049048649207E-4</v>
      </c>
      <c r="X1436" s="20">
        <f t="shared" si="420"/>
        <v>1.3634668486605338E-4</v>
      </c>
      <c r="Y1436" s="20">
        <f t="shared" si="421"/>
        <v>1.4148660552731944E-4</v>
      </c>
      <c r="AA1436" s="20">
        <f t="shared" si="431"/>
        <v>1.1917245225192153E-4</v>
      </c>
      <c r="AB1436" s="50">
        <f t="shared" si="432"/>
        <v>1.6631944058771055E-4</v>
      </c>
      <c r="AD1436" s="51">
        <f t="shared" si="433"/>
        <v>1.169571831104153</v>
      </c>
      <c r="AE1436" s="21">
        <f t="shared" si="434"/>
        <v>0.9268689576675968</v>
      </c>
      <c r="AG1436" s="21">
        <f t="shared" si="422"/>
        <v>1.1114312869774046</v>
      </c>
      <c r="AH1436" s="21">
        <f t="shared" si="423"/>
        <v>0.76716489004924093</v>
      </c>
      <c r="AJ1436" s="21">
        <f t="shared" si="435"/>
        <v>0.97143536792791796</v>
      </c>
      <c r="AK1436" s="21">
        <f t="shared" si="436"/>
        <v>0.90181282444354927</v>
      </c>
    </row>
    <row r="1437" spans="1:37" ht="17" thickBot="1" x14ac:dyDescent="0.25">
      <c r="A1437" s="16">
        <v>42401</v>
      </c>
      <c r="B1437" s="16"/>
      <c r="C1437" s="17">
        <v>1931.25</v>
      </c>
      <c r="D1437" s="19">
        <f t="shared" si="424"/>
        <v>6.4766839378238572E-4</v>
      </c>
      <c r="F1437" s="67">
        <v>1032.3900000000001</v>
      </c>
      <c r="G1437" s="19">
        <f t="shared" si="425"/>
        <v>-2.8878286233073869E-3</v>
      </c>
      <c r="I1437" s="30">
        <v>53.822429999999997</v>
      </c>
      <c r="J1437" s="48">
        <f t="shared" si="426"/>
        <v>7.3907737390734862E-3</v>
      </c>
      <c r="L1437" s="30">
        <v>19.572538000000002</v>
      </c>
      <c r="M1437" s="19">
        <f t="shared" si="427"/>
        <v>-1.3030841887973876E-2</v>
      </c>
      <c r="O1437" s="30">
        <v>37.470001000000003</v>
      </c>
      <c r="P1437" s="19">
        <f t="shared" si="428"/>
        <v>-3.9871877721208149E-3</v>
      </c>
      <c r="R1437" s="20">
        <f t="shared" si="418"/>
        <v>1.1929344980973802E-4</v>
      </c>
      <c r="S1437" s="20">
        <f t="shared" si="419"/>
        <v>1.7918167069732688E-4</v>
      </c>
      <c r="U1437" s="20">
        <f t="shared" si="429"/>
        <v>1.3780254274558377E-4</v>
      </c>
      <c r="V1437" s="20">
        <f t="shared" si="430"/>
        <v>1.6372834238119157E-4</v>
      </c>
      <c r="X1437" s="20">
        <f t="shared" si="420"/>
        <v>1.3098255501486377E-4</v>
      </c>
      <c r="Y1437" s="20">
        <f t="shared" si="421"/>
        <v>1.3487889002631931E-4</v>
      </c>
      <c r="AA1437" s="20">
        <f t="shared" si="431"/>
        <v>1.2017117766770452E-4</v>
      </c>
      <c r="AB1437" s="50">
        <f t="shared" si="432"/>
        <v>1.6744710373163703E-4</v>
      </c>
      <c r="AD1437" s="51">
        <f t="shared" si="433"/>
        <v>1.1551559868992474</v>
      </c>
      <c r="AE1437" s="21">
        <f t="shared" si="434"/>
        <v>0.91375608757304749</v>
      </c>
      <c r="AG1437" s="21">
        <f t="shared" si="422"/>
        <v>1.0979861444510892</v>
      </c>
      <c r="AH1437" s="21">
        <f t="shared" si="423"/>
        <v>0.75274937163721567</v>
      </c>
      <c r="AJ1437" s="21">
        <f t="shared" si="435"/>
        <v>1.0073577204730553</v>
      </c>
      <c r="AK1437" s="21">
        <f t="shared" si="436"/>
        <v>0.93451022685511265</v>
      </c>
    </row>
    <row r="1438" spans="1:37" ht="17" thickBot="1" x14ac:dyDescent="0.25">
      <c r="A1438" s="16">
        <v>42398</v>
      </c>
      <c r="B1438" s="16"/>
      <c r="C1438" s="17">
        <v>1930</v>
      </c>
      <c r="D1438" s="19">
        <f t="shared" si="424"/>
        <v>2.6186361823740567E-2</v>
      </c>
      <c r="F1438" s="67">
        <v>1035.3800000000001</v>
      </c>
      <c r="G1438" s="19">
        <f t="shared" si="425"/>
        <v>3.2005342529927372E-2</v>
      </c>
      <c r="I1438" s="30">
        <v>53.427559000000002</v>
      </c>
      <c r="J1438" s="48">
        <f t="shared" si="426"/>
        <v>1.8991489535139294E-2</v>
      </c>
      <c r="L1438" s="30">
        <v>19.830952</v>
      </c>
      <c r="M1438" s="19">
        <f t="shared" si="427"/>
        <v>2.9424716250856298E-2</v>
      </c>
      <c r="O1438" s="30">
        <v>37.619999</v>
      </c>
      <c r="P1438" s="19">
        <f t="shared" si="428"/>
        <v>6.5722381465223245E-2</v>
      </c>
      <c r="R1438" s="20">
        <f t="shared" si="418"/>
        <v>1.2207735852466759E-4</v>
      </c>
      <c r="S1438" s="20">
        <f t="shared" si="419"/>
        <v>1.8148976755523647E-4</v>
      </c>
      <c r="U1438" s="20">
        <f t="shared" si="429"/>
        <v>1.3870887720206121E-4</v>
      </c>
      <c r="V1438" s="20">
        <f t="shared" si="430"/>
        <v>1.6478596146446634E-4</v>
      </c>
      <c r="X1438" s="20">
        <f t="shared" si="420"/>
        <v>1.337375983323383E-4</v>
      </c>
      <c r="Y1438" s="20">
        <f t="shared" si="421"/>
        <v>1.3706890799195361E-4</v>
      </c>
      <c r="AA1438" s="20">
        <f t="shared" si="431"/>
        <v>1.2320464309397046E-4</v>
      </c>
      <c r="AB1438" s="50">
        <f t="shared" si="432"/>
        <v>1.7008418706928894E-4</v>
      </c>
      <c r="AD1438" s="51">
        <f t="shared" si="433"/>
        <v>1.1362375372336793</v>
      </c>
      <c r="AE1438" s="21">
        <f t="shared" si="434"/>
        <v>0.90796282172940512</v>
      </c>
      <c r="AG1438" s="21">
        <f t="shared" si="422"/>
        <v>1.0955151712699829</v>
      </c>
      <c r="AH1438" s="21">
        <f t="shared" si="423"/>
        <v>0.75524317342153535</v>
      </c>
      <c r="AJ1438" s="21">
        <f t="shared" si="435"/>
        <v>1.0092341821851845</v>
      </c>
      <c r="AK1438" s="21">
        <f t="shared" si="436"/>
        <v>0.93715579319106113</v>
      </c>
    </row>
    <row r="1439" spans="1:37" ht="17" thickBot="1" x14ac:dyDescent="0.25">
      <c r="A1439" s="16">
        <v>42397</v>
      </c>
      <c r="B1439" s="16"/>
      <c r="C1439" s="17">
        <v>1880.75</v>
      </c>
      <c r="D1439" s="19">
        <f t="shared" si="424"/>
        <v>3.066666666666773E-3</v>
      </c>
      <c r="F1439" s="67">
        <v>1003.27</v>
      </c>
      <c r="G1439" s="19">
        <f t="shared" si="425"/>
        <v>5.1857392171528183E-4</v>
      </c>
      <c r="I1439" s="30">
        <v>52.431801</v>
      </c>
      <c r="J1439" s="48">
        <f t="shared" si="426"/>
        <v>4.7325271476241992E-2</v>
      </c>
      <c r="L1439" s="30">
        <v>19.264111</v>
      </c>
      <c r="M1439" s="19">
        <f t="shared" si="427"/>
        <v>-1.3657872021105577E-2</v>
      </c>
      <c r="O1439" s="30">
        <v>35.299999</v>
      </c>
      <c r="P1439" s="19">
        <f t="shared" si="428"/>
        <v>-3.8671077378238716E-2</v>
      </c>
      <c r="R1439" s="20">
        <f t="shared" si="418"/>
        <v>1.1425210084209657E-4</v>
      </c>
      <c r="S1439" s="20">
        <f t="shared" si="419"/>
        <v>1.6897661152593088E-4</v>
      </c>
      <c r="U1439" s="20">
        <f t="shared" si="429"/>
        <v>1.3286364379927153E-4</v>
      </c>
      <c r="V1439" s="20">
        <f t="shared" si="430"/>
        <v>1.572388468433262E-4</v>
      </c>
      <c r="X1439" s="20">
        <f t="shared" si="420"/>
        <v>1.249120816711798E-4</v>
      </c>
      <c r="Y1439" s="20">
        <f t="shared" si="421"/>
        <v>1.2591233690764411E-4</v>
      </c>
      <c r="AA1439" s="20">
        <f t="shared" si="431"/>
        <v>1.0397745175478881E-4</v>
      </c>
      <c r="AB1439" s="50">
        <f t="shared" si="432"/>
        <v>1.4610650153504016E-4</v>
      </c>
      <c r="AD1439" s="51">
        <f t="shared" si="433"/>
        <v>1.162898912317571</v>
      </c>
      <c r="AE1439" s="21">
        <f t="shared" si="434"/>
        <v>0.93053615777587417</v>
      </c>
      <c r="AG1439" s="21">
        <f t="shared" si="422"/>
        <v>1.093302274098364</v>
      </c>
      <c r="AH1439" s="21">
        <f t="shared" si="423"/>
        <v>0.74514653697101629</v>
      </c>
      <c r="AJ1439" s="21">
        <f t="shared" si="435"/>
        <v>0.91007037059644125</v>
      </c>
      <c r="AK1439" s="21">
        <f t="shared" si="436"/>
        <v>0.86465517455721319</v>
      </c>
    </row>
    <row r="1440" spans="1:37" ht="17" thickBot="1" x14ac:dyDescent="0.25">
      <c r="A1440" s="16">
        <v>42396</v>
      </c>
      <c r="B1440" s="16"/>
      <c r="C1440" s="17">
        <v>1875</v>
      </c>
      <c r="D1440" s="19">
        <f t="shared" si="424"/>
        <v>-1.1075949367088556E-2</v>
      </c>
      <c r="F1440" s="67">
        <v>1002.75</v>
      </c>
      <c r="G1440" s="19">
        <f t="shared" si="425"/>
        <v>-1.4951324695226753E-2</v>
      </c>
      <c r="I1440" s="30">
        <v>50.062576</v>
      </c>
      <c r="J1440" s="48">
        <f t="shared" si="426"/>
        <v>-1.419886236604595E-2</v>
      </c>
      <c r="L1440" s="30">
        <v>19.530861000000002</v>
      </c>
      <c r="M1440" s="19">
        <f t="shared" si="427"/>
        <v>-1.2225959155599098E-2</v>
      </c>
      <c r="O1440" s="30">
        <v>36.720001000000003</v>
      </c>
      <c r="P1440" s="19">
        <f t="shared" si="428"/>
        <v>-4.200367638905933E-2</v>
      </c>
      <c r="R1440" s="20">
        <f t="shared" si="418"/>
        <v>1.1614628690753821E-4</v>
      </c>
      <c r="S1440" s="20">
        <f t="shared" si="419"/>
        <v>1.7083521360247001E-4</v>
      </c>
      <c r="U1440" s="20">
        <f t="shared" si="429"/>
        <v>1.3509784936836829E-4</v>
      </c>
      <c r="V1440" s="20">
        <f t="shared" si="430"/>
        <v>1.6010606109775826E-4</v>
      </c>
      <c r="X1440" s="20">
        <f t="shared" si="420"/>
        <v>1.2726523842325694E-4</v>
      </c>
      <c r="Y1440" s="20">
        <f t="shared" si="421"/>
        <v>1.2800776497241478E-4</v>
      </c>
      <c r="AA1440" s="20">
        <f t="shared" si="431"/>
        <v>1.0940389012543812E-4</v>
      </c>
      <c r="AB1440" s="50">
        <f t="shared" si="432"/>
        <v>1.5080091765225356E-4</v>
      </c>
      <c r="AD1440" s="51">
        <f t="shared" si="433"/>
        <v>1.1631697660375235</v>
      </c>
      <c r="AE1440" s="21">
        <f t="shared" si="434"/>
        <v>0.93719589610091592</v>
      </c>
      <c r="AG1440" s="21">
        <f t="shared" si="422"/>
        <v>1.0957323028722417</v>
      </c>
      <c r="AH1440" s="21">
        <f t="shared" si="423"/>
        <v>0.74930549898386989</v>
      </c>
      <c r="AJ1440" s="21">
        <f t="shared" si="435"/>
        <v>0.9419490974561453</v>
      </c>
      <c r="AK1440" s="21">
        <f t="shared" si="436"/>
        <v>0.88272736324235912</v>
      </c>
    </row>
    <row r="1441" spans="1:37" ht="17" thickBot="1" x14ac:dyDescent="0.25">
      <c r="A1441" s="16">
        <v>42395</v>
      </c>
      <c r="B1441" s="16"/>
      <c r="C1441" s="17">
        <v>1896</v>
      </c>
      <c r="D1441" s="19">
        <f t="shared" si="424"/>
        <v>1.376821280577456E-2</v>
      </c>
      <c r="F1441" s="67">
        <v>1017.97</v>
      </c>
      <c r="G1441" s="19">
        <f t="shared" si="425"/>
        <v>2.0654320863872089E-2</v>
      </c>
      <c r="I1441" s="30">
        <v>50.783645999999997</v>
      </c>
      <c r="J1441" s="48">
        <f t="shared" si="426"/>
        <v>2.1585119128228358E-2</v>
      </c>
      <c r="L1441" s="30">
        <v>19.772600000000001</v>
      </c>
      <c r="M1441" s="19">
        <f t="shared" si="427"/>
        <v>2.3737596450764009E-2</v>
      </c>
      <c r="O1441" s="30">
        <v>38.330002</v>
      </c>
      <c r="P1441" s="19">
        <f t="shared" si="428"/>
        <v>5.5341464757709291E-2</v>
      </c>
      <c r="R1441" s="20">
        <f t="shared" si="418"/>
        <v>1.1515122881568811E-4</v>
      </c>
      <c r="S1441" s="20">
        <f t="shared" si="419"/>
        <v>1.6928297611108455E-4</v>
      </c>
      <c r="U1441" s="20">
        <f t="shared" si="429"/>
        <v>1.3467347141019607E-4</v>
      </c>
      <c r="V1441" s="20">
        <f t="shared" si="430"/>
        <v>1.5703134272097386E-4</v>
      </c>
      <c r="X1441" s="20">
        <f t="shared" si="420"/>
        <v>1.2626714594350622E-4</v>
      </c>
      <c r="Y1441" s="20">
        <f t="shared" si="421"/>
        <v>1.2585693972064357E-4</v>
      </c>
      <c r="AA1441" s="20">
        <f t="shared" si="431"/>
        <v>1.042603531561504E-4</v>
      </c>
      <c r="AB1441" s="50">
        <f t="shared" si="432"/>
        <v>1.4461874851116863E-4</v>
      </c>
      <c r="AD1441" s="51">
        <f t="shared" si="433"/>
        <v>1.169535686204056</v>
      </c>
      <c r="AE1441" s="21">
        <f t="shared" si="434"/>
        <v>0.92762631144864149</v>
      </c>
      <c r="AG1441" s="21">
        <f t="shared" si="422"/>
        <v>1.0965332045705767</v>
      </c>
      <c r="AH1441" s="21">
        <f t="shared" si="423"/>
        <v>0.74347074119287371</v>
      </c>
      <c r="AJ1441" s="21">
        <f t="shared" si="435"/>
        <v>0.90542110777671569</v>
      </c>
      <c r="AK1441" s="21">
        <f t="shared" si="436"/>
        <v>0.85430178411010982</v>
      </c>
    </row>
    <row r="1442" spans="1:37" ht="17" thickBot="1" x14ac:dyDescent="0.25">
      <c r="A1442" s="16">
        <v>42394</v>
      </c>
      <c r="B1442" s="16"/>
      <c r="C1442" s="17">
        <v>1870.25</v>
      </c>
      <c r="D1442" s="19">
        <f t="shared" si="424"/>
        <v>-1.5269185204686009E-2</v>
      </c>
      <c r="F1442" s="67">
        <v>997.37</v>
      </c>
      <c r="G1442" s="19">
        <f t="shared" si="425"/>
        <v>-2.2818568377324433E-2</v>
      </c>
      <c r="I1442" s="30">
        <v>49.710636000000001</v>
      </c>
      <c r="J1442" s="48">
        <f t="shared" si="426"/>
        <v>-5.0344272064574924E-2</v>
      </c>
      <c r="L1442" s="30">
        <v>19.314129000000001</v>
      </c>
      <c r="M1442" s="19">
        <f t="shared" si="427"/>
        <v>-8.5578432103784463E-3</v>
      </c>
      <c r="O1442" s="30">
        <v>36.32</v>
      </c>
      <c r="P1442" s="19">
        <f t="shared" si="428"/>
        <v>-1.0893273123821601E-2</v>
      </c>
      <c r="R1442" s="20">
        <f t="shared" si="418"/>
        <v>1.1394766941061034E-4</v>
      </c>
      <c r="S1442" s="20">
        <f t="shared" si="419"/>
        <v>1.6473552901351423E-4</v>
      </c>
      <c r="U1442" s="20">
        <f t="shared" si="429"/>
        <v>1.3268790920167162E-4</v>
      </c>
      <c r="V1442" s="20">
        <f t="shared" si="430"/>
        <v>1.5286518269111478E-4</v>
      </c>
      <c r="X1442" s="20">
        <f t="shared" si="420"/>
        <v>1.2282893146509072E-4</v>
      </c>
      <c r="Y1442" s="20">
        <f t="shared" si="421"/>
        <v>1.2023434838901195E-4</v>
      </c>
      <c r="AA1442" s="20">
        <f t="shared" si="431"/>
        <v>9.4724969354639888E-5</v>
      </c>
      <c r="AB1442" s="50">
        <f t="shared" si="432"/>
        <v>1.3032325345420153E-4</v>
      </c>
      <c r="AD1442" s="51">
        <f t="shared" si="433"/>
        <v>1.164463563739341</v>
      </c>
      <c r="AE1442" s="21">
        <f t="shared" si="434"/>
        <v>0.92794301026935333</v>
      </c>
      <c r="AG1442" s="21">
        <f t="shared" si="422"/>
        <v>1.077941585821091</v>
      </c>
      <c r="AH1442" s="21">
        <f t="shared" si="423"/>
        <v>0.72986288452170156</v>
      </c>
      <c r="AJ1442" s="21">
        <f t="shared" si="435"/>
        <v>0.83130238507378795</v>
      </c>
      <c r="AK1442" s="21">
        <f t="shared" si="436"/>
        <v>0.79110592738929042</v>
      </c>
    </row>
    <row r="1443" spans="1:37" ht="17" thickBot="1" x14ac:dyDescent="0.25">
      <c r="A1443" s="16">
        <v>42391</v>
      </c>
      <c r="B1443" s="16"/>
      <c r="C1443" s="17">
        <v>1899.25</v>
      </c>
      <c r="D1443" s="19">
        <f t="shared" si="424"/>
        <v>2.0553465878559996E-2</v>
      </c>
      <c r="F1443" s="67">
        <v>1020.66</v>
      </c>
      <c r="G1443" s="19">
        <f t="shared" si="425"/>
        <v>2.3382196643070507E-2</v>
      </c>
      <c r="I1443" s="30">
        <v>52.345954999999996</v>
      </c>
      <c r="J1443" s="48">
        <f t="shared" si="426"/>
        <v>2.1611694245678104E-2</v>
      </c>
      <c r="L1443" s="30">
        <v>19.480843</v>
      </c>
      <c r="M1443" s="19">
        <f t="shared" si="427"/>
        <v>2.0523847635887105E-2</v>
      </c>
      <c r="O1443" s="30">
        <v>36.720001000000003</v>
      </c>
      <c r="P1443" s="19">
        <f t="shared" si="428"/>
        <v>6.5789747807019072E-3</v>
      </c>
      <c r="R1443" s="20">
        <f t="shared" si="418"/>
        <v>1.1354621326247701E-4</v>
      </c>
      <c r="S1443" s="20">
        <f t="shared" si="419"/>
        <v>1.6131300924009659E-4</v>
      </c>
      <c r="U1443" s="20">
        <f t="shared" si="429"/>
        <v>1.2875168658501118E-4</v>
      </c>
      <c r="V1443" s="20">
        <f t="shared" si="430"/>
        <v>1.4504719828629291E-4</v>
      </c>
      <c r="X1443" s="20">
        <f t="shared" si="420"/>
        <v>1.2333684909853198E-4</v>
      </c>
      <c r="Y1443" s="20">
        <f t="shared" si="421"/>
        <v>1.2001772122102039E-4</v>
      </c>
      <c r="AA1443" s="20">
        <f t="shared" si="431"/>
        <v>9.3772821234955144E-5</v>
      </c>
      <c r="AB1443" s="50">
        <f t="shared" si="432"/>
        <v>1.2845446269650555E-4</v>
      </c>
      <c r="AD1443" s="51">
        <f t="shared" si="433"/>
        <v>1.1339144026528187</v>
      </c>
      <c r="AE1443" s="21">
        <f t="shared" si="434"/>
        <v>0.89916615510163955</v>
      </c>
      <c r="AG1443" s="21">
        <f t="shared" si="422"/>
        <v>1.0862260004516631</v>
      </c>
      <c r="AH1443" s="21">
        <f t="shared" si="423"/>
        <v>0.74400522181312279</v>
      </c>
      <c r="AJ1443" s="21">
        <f t="shared" si="435"/>
        <v>0.82585599766490603</v>
      </c>
      <c r="AK1443" s="21">
        <f t="shared" si="436"/>
        <v>0.79630566252294799</v>
      </c>
    </row>
    <row r="1444" spans="1:37" ht="17" thickBot="1" x14ac:dyDescent="0.25">
      <c r="A1444" s="16">
        <v>42390</v>
      </c>
      <c r="B1444" s="16"/>
      <c r="C1444" s="17">
        <v>1861</v>
      </c>
      <c r="D1444" s="19">
        <f t="shared" si="424"/>
        <v>3.2345013477088624E-3</v>
      </c>
      <c r="F1444" s="67">
        <v>997.34</v>
      </c>
      <c r="G1444" s="19">
        <f t="shared" si="425"/>
        <v>-1.9713602385644791E-3</v>
      </c>
      <c r="I1444" s="30">
        <v>51.238602</v>
      </c>
      <c r="J1444" s="48">
        <f t="shared" si="426"/>
        <v>1.4963433379817426E-2</v>
      </c>
      <c r="L1444" s="30">
        <v>19.089061999999998</v>
      </c>
      <c r="M1444" s="19">
        <f t="shared" si="427"/>
        <v>0</v>
      </c>
      <c r="O1444" s="30">
        <v>36.479999999999997</v>
      </c>
      <c r="P1444" s="19">
        <f t="shared" si="428"/>
        <v>-8.1565798846269244E-3</v>
      </c>
      <c r="R1444" s="20">
        <f t="shared" si="418"/>
        <v>1.0870503711004703E-4</v>
      </c>
      <c r="S1444" s="20">
        <f t="shared" si="419"/>
        <v>1.5445434716487296E-4</v>
      </c>
      <c r="U1444" s="20">
        <f t="shared" si="429"/>
        <v>1.2323119367139249E-4</v>
      </c>
      <c r="V1444" s="20">
        <f t="shared" si="430"/>
        <v>1.3854865509176198E-4</v>
      </c>
      <c r="X1444" s="20">
        <f t="shared" si="420"/>
        <v>1.1869418161485537E-4</v>
      </c>
      <c r="Y1444" s="20">
        <f t="shared" si="421"/>
        <v>1.1438715031090809E-4</v>
      </c>
      <c r="AA1444" s="20">
        <f t="shared" si="431"/>
        <v>9.2760821332059601E-5</v>
      </c>
      <c r="AB1444" s="50">
        <f t="shared" si="432"/>
        <v>1.2711114351453843E-4</v>
      </c>
      <c r="AD1444" s="51">
        <f t="shared" si="433"/>
        <v>1.1336291026389143</v>
      </c>
      <c r="AE1444" s="21">
        <f t="shared" si="434"/>
        <v>0.89702010746170591</v>
      </c>
      <c r="AG1444" s="21">
        <f t="shared" si="422"/>
        <v>1.0918921953422993</v>
      </c>
      <c r="AH1444" s="21">
        <f t="shared" si="423"/>
        <v>0.74058873971870165</v>
      </c>
      <c r="AJ1444" s="21">
        <f t="shared" si="435"/>
        <v>0.85332587889329925</v>
      </c>
      <c r="AK1444" s="21">
        <f t="shared" si="436"/>
        <v>0.82296902513759018</v>
      </c>
    </row>
    <row r="1445" spans="1:37" ht="17" thickBot="1" x14ac:dyDescent="0.25">
      <c r="A1445" s="16">
        <v>42389</v>
      </c>
      <c r="B1445" s="16"/>
      <c r="C1445" s="17">
        <v>1855</v>
      </c>
      <c r="D1445" s="19">
        <f t="shared" si="424"/>
        <v>-9.6102509343299891E-3</v>
      </c>
      <c r="F1445" s="67">
        <v>999.31</v>
      </c>
      <c r="G1445" s="19">
        <f t="shared" si="425"/>
        <v>4.4628946495521848E-3</v>
      </c>
      <c r="I1445" s="30">
        <v>50.483199999999997</v>
      </c>
      <c r="J1445" s="48">
        <f t="shared" si="426"/>
        <v>-3.7269852925244651E-3</v>
      </c>
      <c r="L1445" s="30">
        <v>19.089061999999998</v>
      </c>
      <c r="M1445" s="19">
        <f t="shared" si="427"/>
        <v>-3.983217312802334E-2</v>
      </c>
      <c r="O1445" s="30">
        <v>36.779998999999997</v>
      </c>
      <c r="P1445" s="19">
        <f t="shared" si="428"/>
        <v>-5.945972972973057E-3</v>
      </c>
      <c r="R1445" s="20">
        <f t="shared" si="418"/>
        <v>1.0895529586923133E-4</v>
      </c>
      <c r="S1445" s="20">
        <f t="shared" si="419"/>
        <v>1.5481404316953652E-4</v>
      </c>
      <c r="U1445" s="20">
        <f t="shared" si="429"/>
        <v>1.2284850760122337E-4</v>
      </c>
      <c r="V1445" s="20">
        <f t="shared" si="430"/>
        <v>1.3892494441443976E-4</v>
      </c>
      <c r="X1445" s="20">
        <f t="shared" si="420"/>
        <v>1.1811214718941647E-4</v>
      </c>
      <c r="Y1445" s="20">
        <f t="shared" si="421"/>
        <v>1.1389063065274152E-4</v>
      </c>
      <c r="AA1445" s="20">
        <f t="shared" si="431"/>
        <v>9.3424442644729754E-5</v>
      </c>
      <c r="AB1445" s="50">
        <f t="shared" si="432"/>
        <v>1.273547905354295E-4</v>
      </c>
      <c r="AD1445" s="51">
        <f t="shared" si="433"/>
        <v>1.1275129549339826</v>
      </c>
      <c r="AE1445" s="21">
        <f t="shared" si="434"/>
        <v>0.89736655390043241</v>
      </c>
      <c r="AG1445" s="21">
        <f t="shared" si="422"/>
        <v>1.0840422785063633</v>
      </c>
      <c r="AH1445" s="21">
        <f t="shared" si="423"/>
        <v>0.73566085040502516</v>
      </c>
      <c r="AJ1445" s="21">
        <f t="shared" si="435"/>
        <v>0.85745664677794298</v>
      </c>
      <c r="AK1445" s="21">
        <f t="shared" si="436"/>
        <v>0.8226307376777412</v>
      </c>
    </row>
    <row r="1446" spans="1:37" ht="17" thickBot="1" x14ac:dyDescent="0.25">
      <c r="A1446" s="16">
        <v>42388</v>
      </c>
      <c r="B1446" s="16"/>
      <c r="C1446" s="17">
        <v>1873</v>
      </c>
      <c r="D1446" s="19">
        <f t="shared" si="424"/>
        <v>-1.0666666666666602E-3</v>
      </c>
      <c r="F1446" s="67">
        <v>994.87</v>
      </c>
      <c r="G1446" s="19">
        <f t="shared" si="425"/>
        <v>-1.2751557972452643E-2</v>
      </c>
      <c r="I1446" s="30">
        <v>50.672054000000003</v>
      </c>
      <c r="J1446" s="48">
        <f t="shared" si="426"/>
        <v>-1.4030245920893081E-2</v>
      </c>
      <c r="L1446" s="30">
        <v>19.880963999999999</v>
      </c>
      <c r="M1446" s="19">
        <f t="shared" si="427"/>
        <v>9.7371423092003084E-3</v>
      </c>
      <c r="O1446" s="30">
        <v>37</v>
      </c>
      <c r="P1446" s="19">
        <f t="shared" si="428"/>
        <v>-2.8871340098233111E-2</v>
      </c>
      <c r="R1446" s="20">
        <f t="shared" si="418"/>
        <v>1.0817826568082731E-4</v>
      </c>
      <c r="S1446" s="20">
        <f t="shared" si="419"/>
        <v>1.5477699430016753E-4</v>
      </c>
      <c r="U1446" s="20">
        <f t="shared" si="429"/>
        <v>1.2242338408971612E-4</v>
      </c>
      <c r="V1446" s="20">
        <f t="shared" si="430"/>
        <v>1.3869822071230266E-4</v>
      </c>
      <c r="X1446" s="20">
        <f t="shared" si="420"/>
        <v>1.1471771235383562E-4</v>
      </c>
      <c r="Y1446" s="20">
        <f t="shared" si="421"/>
        <v>1.1731311726288594E-4</v>
      </c>
      <c r="AA1446" s="20">
        <f t="shared" si="431"/>
        <v>9.2857117304264415E-5</v>
      </c>
      <c r="AB1446" s="50">
        <f t="shared" si="432"/>
        <v>1.2794719812694684E-4</v>
      </c>
      <c r="AD1446" s="51">
        <f t="shared" si="433"/>
        <v>1.1316818893262541</v>
      </c>
      <c r="AE1446" s="21">
        <f t="shared" si="434"/>
        <v>0.89611651485696631</v>
      </c>
      <c r="AG1446" s="21">
        <f t="shared" si="422"/>
        <v>1.0604506518185688</v>
      </c>
      <c r="AH1446" s="21">
        <f t="shared" si="423"/>
        <v>0.75794931794174891</v>
      </c>
      <c r="AJ1446" s="21">
        <f t="shared" si="435"/>
        <v>0.85837128853806077</v>
      </c>
      <c r="AK1446" s="21">
        <f t="shared" si="436"/>
        <v>0.82665514151807218</v>
      </c>
    </row>
    <row r="1447" spans="1:37" ht="17" thickBot="1" x14ac:dyDescent="0.25">
      <c r="A1447" s="16">
        <v>42384</v>
      </c>
      <c r="B1447" s="16"/>
      <c r="C1447" s="17">
        <v>1875</v>
      </c>
      <c r="D1447" s="19">
        <f t="shared" si="424"/>
        <v>-2.0632018803865226E-2</v>
      </c>
      <c r="F1447" s="67">
        <v>1007.72</v>
      </c>
      <c r="G1447" s="19">
        <f t="shared" si="425"/>
        <v>-1.7500755603654272E-2</v>
      </c>
      <c r="I1447" s="30">
        <v>51.393112000000002</v>
      </c>
      <c r="J1447" s="48">
        <f t="shared" si="426"/>
        <v>-2.6504227924616042E-2</v>
      </c>
      <c r="L1447" s="30">
        <v>19.689247000000002</v>
      </c>
      <c r="M1447" s="19">
        <f t="shared" si="427"/>
        <v>-4.2173371790562131E-2</v>
      </c>
      <c r="O1447" s="30">
        <v>38.099997999999999</v>
      </c>
      <c r="P1447" s="19">
        <f t="shared" si="428"/>
        <v>1.1146443736730349E-2</v>
      </c>
      <c r="R1447" s="20">
        <f t="shared" si="418"/>
        <v>1.0960529706443024E-4</v>
      </c>
      <c r="S1447" s="20">
        <f t="shared" si="419"/>
        <v>1.5451144158130288E-4</v>
      </c>
      <c r="U1447" s="20">
        <f t="shared" si="429"/>
        <v>1.2435409313601983E-4</v>
      </c>
      <c r="V1447" s="20">
        <f t="shared" si="430"/>
        <v>1.3900079636571878E-4</v>
      </c>
      <c r="X1447" s="20">
        <f t="shared" si="420"/>
        <v>1.16413711613767E-4</v>
      </c>
      <c r="Y1447" s="20">
        <f t="shared" si="421"/>
        <v>1.2008077796165919E-4</v>
      </c>
      <c r="AA1447" s="20">
        <f t="shared" si="431"/>
        <v>9.5759343476967858E-5</v>
      </c>
      <c r="AB1447" s="50">
        <f t="shared" si="432"/>
        <v>1.2704955469953488E-4</v>
      </c>
      <c r="AD1447" s="51">
        <f t="shared" si="433"/>
        <v>1.1345628036838373</v>
      </c>
      <c r="AE1447" s="21">
        <f t="shared" si="434"/>
        <v>0.8996149084051972</v>
      </c>
      <c r="AG1447" s="21">
        <f t="shared" si="422"/>
        <v>1.0621175685088879</v>
      </c>
      <c r="AH1447" s="21">
        <f t="shared" si="423"/>
        <v>0.7771643105049505</v>
      </c>
      <c r="AJ1447" s="21">
        <f t="shared" si="435"/>
        <v>0.87367441211054608</v>
      </c>
      <c r="AK1447" s="21">
        <f t="shared" si="436"/>
        <v>0.82226632150527346</v>
      </c>
    </row>
    <row r="1448" spans="1:37" ht="17" thickBot="1" x14ac:dyDescent="0.25">
      <c r="A1448" s="16">
        <v>42383</v>
      </c>
      <c r="B1448" s="16"/>
      <c r="C1448" s="17">
        <v>1914.5</v>
      </c>
      <c r="D1448" s="19">
        <f t="shared" si="424"/>
        <v>1.7539197448843913E-2</v>
      </c>
      <c r="F1448" s="67">
        <v>1025.67</v>
      </c>
      <c r="G1448" s="19">
        <f t="shared" si="425"/>
        <v>1.5323849968817749E-2</v>
      </c>
      <c r="I1448" s="30">
        <v>52.792332000000002</v>
      </c>
      <c r="J1448" s="48">
        <f t="shared" si="426"/>
        <v>2.266367847944406E-2</v>
      </c>
      <c r="L1448" s="30">
        <v>20.556170000000002</v>
      </c>
      <c r="M1448" s="19">
        <f t="shared" si="427"/>
        <v>2.4391215651224929E-3</v>
      </c>
      <c r="O1448" s="30">
        <v>37.68</v>
      </c>
      <c r="P1448" s="19">
        <f t="shared" si="428"/>
        <v>2.5306122448979673E-2</v>
      </c>
      <c r="R1448" s="20">
        <f t="shared" si="418"/>
        <v>1.1093637790314401E-4</v>
      </c>
      <c r="S1448" s="20">
        <f t="shared" si="419"/>
        <v>1.5792154820659719E-4</v>
      </c>
      <c r="U1448" s="20">
        <f t="shared" si="429"/>
        <v>1.2339750019652775E-4</v>
      </c>
      <c r="V1448" s="20">
        <f t="shared" si="430"/>
        <v>1.3933261663498235E-4</v>
      </c>
      <c r="X1448" s="20">
        <f t="shared" si="420"/>
        <v>1.1494919599157633E-4</v>
      </c>
      <c r="Y1448" s="20">
        <f t="shared" si="421"/>
        <v>1.2078714858220899E-4</v>
      </c>
      <c r="AA1448" s="20">
        <f t="shared" si="431"/>
        <v>1.0098585608215854E-4</v>
      </c>
      <c r="AB1448" s="50">
        <f t="shared" si="432"/>
        <v>1.3187747810576627E-4</v>
      </c>
      <c r="AD1448" s="51">
        <f t="shared" si="433"/>
        <v>1.1123267455537738</v>
      </c>
      <c r="AE1448" s="21">
        <f t="shared" si="434"/>
        <v>0.88229008781438545</v>
      </c>
      <c r="AG1448" s="21">
        <f t="shared" si="422"/>
        <v>1.0361722472310735</v>
      </c>
      <c r="AH1448" s="21">
        <f t="shared" si="423"/>
        <v>0.76485539784723999</v>
      </c>
      <c r="AJ1448" s="21">
        <f t="shared" si="435"/>
        <v>0.91030424817301103</v>
      </c>
      <c r="AK1448" s="21">
        <f t="shared" si="436"/>
        <v>0.83508222660811693</v>
      </c>
    </row>
    <row r="1449" spans="1:37" ht="17" thickBot="1" x14ac:dyDescent="0.25">
      <c r="A1449" s="16">
        <v>42382</v>
      </c>
      <c r="B1449" s="16"/>
      <c r="C1449" s="17">
        <v>1881.5</v>
      </c>
      <c r="D1449" s="19">
        <f t="shared" si="424"/>
        <v>-2.2597402597402616E-2</v>
      </c>
      <c r="F1449" s="67">
        <v>1010.19</v>
      </c>
      <c r="G1449" s="19">
        <f t="shared" si="425"/>
        <v>-3.3033406719632397E-2</v>
      </c>
      <c r="I1449" s="30">
        <v>51.622379000000002</v>
      </c>
      <c r="J1449" s="48">
        <f t="shared" si="426"/>
        <v>-1.1525839653059644E-2</v>
      </c>
      <c r="L1449" s="30">
        <v>20.506153000000001</v>
      </c>
      <c r="M1449" s="19">
        <f t="shared" si="427"/>
        <v>-2.9585771654802806E-2</v>
      </c>
      <c r="O1449" s="30">
        <v>36.75</v>
      </c>
      <c r="P1449" s="19">
        <f t="shared" si="428"/>
        <v>-3.0087068621986623E-2</v>
      </c>
      <c r="R1449" s="20">
        <f t="shared" si="418"/>
        <v>1.0912107612158832E-4</v>
      </c>
      <c r="S1449" s="20">
        <f t="shared" si="419"/>
        <v>1.5535629087958574E-4</v>
      </c>
      <c r="U1449" s="20">
        <f t="shared" si="429"/>
        <v>1.2085090439145398E-4</v>
      </c>
      <c r="V1449" s="20">
        <f t="shared" si="430"/>
        <v>1.3607496875946823E-4</v>
      </c>
      <c r="X1449" s="20">
        <f t="shared" si="420"/>
        <v>1.164115704503117E-4</v>
      </c>
      <c r="Y1449" s="20">
        <f t="shared" si="421"/>
        <v>1.2137477904473503E-4</v>
      </c>
      <c r="AA1449" s="20">
        <f t="shared" si="431"/>
        <v>9.3817726709169146E-5</v>
      </c>
      <c r="AB1449" s="50">
        <f t="shared" si="432"/>
        <v>1.261046222806419E-4</v>
      </c>
      <c r="AD1449" s="51">
        <f t="shared" si="433"/>
        <v>1.1074937004543071</v>
      </c>
      <c r="AE1449" s="21">
        <f t="shared" si="434"/>
        <v>0.87588965975595956</v>
      </c>
      <c r="AG1449" s="21">
        <f t="shared" si="422"/>
        <v>1.0668110560108472</v>
      </c>
      <c r="AH1449" s="21">
        <f t="shared" si="423"/>
        <v>0.78126723003969467</v>
      </c>
      <c r="AJ1449" s="21">
        <f t="shared" si="435"/>
        <v>0.85975807830773776</v>
      </c>
      <c r="AK1449" s="21">
        <f t="shared" si="436"/>
        <v>0.8117123649558784</v>
      </c>
    </row>
    <row r="1450" spans="1:37" ht="17" thickBot="1" x14ac:dyDescent="0.25">
      <c r="A1450" s="16">
        <v>42381</v>
      </c>
      <c r="B1450" s="16"/>
      <c r="C1450" s="17">
        <v>1925</v>
      </c>
      <c r="D1450" s="19">
        <f t="shared" si="424"/>
        <v>5.6157764137390043E-3</v>
      </c>
      <c r="F1450" s="67">
        <v>1044.7</v>
      </c>
      <c r="G1450" s="19">
        <f t="shared" si="425"/>
        <v>2.6873980228427907E-3</v>
      </c>
      <c r="I1450" s="30">
        <v>52.224308000000001</v>
      </c>
      <c r="J1450" s="48">
        <f t="shared" si="426"/>
        <v>2.115013587689063E-3</v>
      </c>
      <c r="L1450" s="30">
        <v>21.131340000000002</v>
      </c>
      <c r="M1450" s="19">
        <f t="shared" si="427"/>
        <v>3.165729512303983E-3</v>
      </c>
      <c r="O1450" s="30">
        <v>37.889999000000003</v>
      </c>
      <c r="P1450" s="19">
        <f t="shared" si="428"/>
        <v>2.9060266159695924E-2</v>
      </c>
      <c r="R1450" s="20">
        <f t="shared" si="418"/>
        <v>1.0348462028740323E-4</v>
      </c>
      <c r="S1450" s="20">
        <f t="shared" si="419"/>
        <v>1.4392595052744667E-4</v>
      </c>
      <c r="U1450" s="20">
        <f t="shared" si="429"/>
        <v>1.1854810250878471E-4</v>
      </c>
      <c r="V1450" s="20">
        <f t="shared" si="430"/>
        <v>1.3261682219714601E-4</v>
      </c>
      <c r="X1450" s="20">
        <f t="shared" si="420"/>
        <v>1.0903111310653482E-4</v>
      </c>
      <c r="Y1450" s="20">
        <f t="shared" si="421"/>
        <v>1.1095418182865436E-4</v>
      </c>
      <c r="AA1450" s="20">
        <f t="shared" si="431"/>
        <v>8.6134566604191746E-5</v>
      </c>
      <c r="AB1450" s="50">
        <f t="shared" si="432"/>
        <v>1.1513314979023773E-4</v>
      </c>
      <c r="AD1450" s="51">
        <f t="shared" si="433"/>
        <v>1.1455625210736275</v>
      </c>
      <c r="AE1450" s="21">
        <f t="shared" si="434"/>
        <v>0.92142398025612471</v>
      </c>
      <c r="AG1450" s="21">
        <f t="shared" si="422"/>
        <v>1.0535972669535585</v>
      </c>
      <c r="AH1450" s="21">
        <f t="shared" si="423"/>
        <v>0.7709115793367326</v>
      </c>
      <c r="AJ1450" s="21">
        <f t="shared" si="435"/>
        <v>0.83234171768687992</v>
      </c>
      <c r="AK1450" s="21">
        <f t="shared" si="436"/>
        <v>0.7999471211988407</v>
      </c>
    </row>
    <row r="1451" spans="1:37" ht="17" thickBot="1" x14ac:dyDescent="0.25">
      <c r="A1451" s="16">
        <v>42380</v>
      </c>
      <c r="B1451" s="16"/>
      <c r="C1451" s="17">
        <v>1914.25</v>
      </c>
      <c r="D1451" s="19">
        <f t="shared" si="424"/>
        <v>1.4386607376406513E-3</v>
      </c>
      <c r="F1451" s="67">
        <v>1041.9000000000001</v>
      </c>
      <c r="G1451" s="19">
        <f t="shared" si="425"/>
        <v>-4.11011278914164E-3</v>
      </c>
      <c r="I1451" s="30">
        <v>52.114086</v>
      </c>
      <c r="J1451" s="48">
        <f t="shared" si="426"/>
        <v>-2.8756740791510249E-2</v>
      </c>
      <c r="L1451" s="30">
        <v>21.064654999999998</v>
      </c>
      <c r="M1451" s="19">
        <f t="shared" si="427"/>
        <v>1.9774114276698729E-2</v>
      </c>
      <c r="O1451" s="30">
        <v>36.82</v>
      </c>
      <c r="P1451" s="19">
        <f t="shared" si="428"/>
        <v>-2.7157207322447974E-4</v>
      </c>
      <c r="R1451" s="20">
        <f t="shared" si="418"/>
        <v>1.0607548092808221E-4</v>
      </c>
      <c r="S1451" s="20">
        <f t="shared" si="419"/>
        <v>1.4696234633355325E-4</v>
      </c>
      <c r="U1451" s="20">
        <f t="shared" si="429"/>
        <v>1.215307451222195E-4</v>
      </c>
      <c r="V1451" s="20">
        <f t="shared" si="430"/>
        <v>1.3581839488264986E-4</v>
      </c>
      <c r="X1451" s="20">
        <f t="shared" si="420"/>
        <v>1.1260072086079048E-4</v>
      </c>
      <c r="Y1451" s="20">
        <f t="shared" si="421"/>
        <v>1.1473573186058089E-4</v>
      </c>
      <c r="AA1451" s="20">
        <f t="shared" si="431"/>
        <v>8.8089307738045729E-5</v>
      </c>
      <c r="AB1451" s="50">
        <f t="shared" si="432"/>
        <v>1.1787559513360656E-4</v>
      </c>
      <c r="AD1451" s="51">
        <f t="shared" si="433"/>
        <v>1.1457006280708335</v>
      </c>
      <c r="AE1451" s="21">
        <f t="shared" si="434"/>
        <v>0.92417138315408698</v>
      </c>
      <c r="AG1451" s="21">
        <f t="shared" si="422"/>
        <v>1.0615150633833308</v>
      </c>
      <c r="AH1451" s="21">
        <f t="shared" si="423"/>
        <v>0.7807151608764521</v>
      </c>
      <c r="AJ1451" s="21">
        <f t="shared" si="435"/>
        <v>0.83043986194857922</v>
      </c>
      <c r="AK1451" s="21">
        <f t="shared" si="436"/>
        <v>0.80208024758988328</v>
      </c>
    </row>
    <row r="1452" spans="1:37" ht="17" thickBot="1" x14ac:dyDescent="0.25">
      <c r="A1452" s="16">
        <v>42377</v>
      </c>
      <c r="B1452" s="16"/>
      <c r="C1452" s="17">
        <v>1911.5</v>
      </c>
      <c r="D1452" s="19">
        <f t="shared" si="424"/>
        <v>-1.112260734609416E-2</v>
      </c>
      <c r="F1452" s="67">
        <v>1046.2</v>
      </c>
      <c r="G1452" s="19">
        <f t="shared" si="425"/>
        <v>-1.7255793418939014E-2</v>
      </c>
      <c r="I1452" s="30">
        <v>53.657088999999999</v>
      </c>
      <c r="J1452" s="48">
        <f t="shared" si="426"/>
        <v>-1.0165484184377349E-2</v>
      </c>
      <c r="L1452" s="30">
        <v>20.656196999999999</v>
      </c>
      <c r="M1452" s="19">
        <f t="shared" si="427"/>
        <v>-2.4793317027481776E-2</v>
      </c>
      <c r="O1452" s="30">
        <v>36.830002</v>
      </c>
      <c r="P1452" s="19">
        <f t="shared" si="428"/>
        <v>1.3595160782904347E-3</v>
      </c>
      <c r="R1452" s="20">
        <f t="shared" si="418"/>
        <v>1.14193801137943E-4</v>
      </c>
      <c r="S1452" s="20">
        <f t="shared" si="419"/>
        <v>1.5452942678105143E-4</v>
      </c>
      <c r="U1452" s="20">
        <f t="shared" si="429"/>
        <v>1.2746929343221671E-4</v>
      </c>
      <c r="V1452" s="20">
        <f t="shared" si="430"/>
        <v>1.401849736257938E-4</v>
      </c>
      <c r="X1452" s="20">
        <f t="shared" si="420"/>
        <v>1.2106818271926643E-4</v>
      </c>
      <c r="Y1452" s="20">
        <f t="shared" si="421"/>
        <v>1.239826908688401E-4</v>
      </c>
      <c r="AA1452" s="20">
        <f t="shared" si="431"/>
        <v>9.3922800267005508E-5</v>
      </c>
      <c r="AB1452" s="50">
        <f t="shared" si="432"/>
        <v>1.2348434901180921E-4</v>
      </c>
      <c r="AD1452" s="51">
        <f t="shared" si="433"/>
        <v>1.1162540537400738</v>
      </c>
      <c r="AE1452" s="21">
        <f t="shared" si="434"/>
        <v>0.90717332320411759</v>
      </c>
      <c r="AG1452" s="21">
        <f t="shared" si="422"/>
        <v>1.0601992534867928</v>
      </c>
      <c r="AH1452" s="21">
        <f t="shared" si="423"/>
        <v>0.80232414920238992</v>
      </c>
      <c r="AJ1452" s="21">
        <f t="shared" si="435"/>
        <v>0.82248597849500893</v>
      </c>
      <c r="AK1452" s="21">
        <f t="shared" si="436"/>
        <v>0.79909924979383284</v>
      </c>
    </row>
    <row r="1453" spans="1:37" ht="17" thickBot="1" x14ac:dyDescent="0.25">
      <c r="A1453" s="16">
        <v>42376</v>
      </c>
      <c r="B1453" s="16"/>
      <c r="C1453" s="17">
        <v>1933</v>
      </c>
      <c r="D1453" s="19">
        <f t="shared" si="424"/>
        <v>-2.6686807653575007E-2</v>
      </c>
      <c r="F1453" s="67">
        <v>1064.57</v>
      </c>
      <c r="G1453" s="19">
        <f t="shared" si="425"/>
        <v>-2.7230278607783487E-2</v>
      </c>
      <c r="I1453" s="30">
        <v>54.208140999999998</v>
      </c>
      <c r="J1453" s="48">
        <f t="shared" si="426"/>
        <v>-3.443106071590285E-2</v>
      </c>
      <c r="L1453" s="30">
        <v>21.181353000000001</v>
      </c>
      <c r="M1453" s="19">
        <f t="shared" si="427"/>
        <v>-2.3068050217736169E-2</v>
      </c>
      <c r="O1453" s="30">
        <v>36.779998999999997</v>
      </c>
      <c r="P1453" s="19">
        <f t="shared" si="428"/>
        <v>-1.6051417441107163E-2</v>
      </c>
      <c r="R1453" s="20">
        <f t="shared" si="418"/>
        <v>1.1400141154799499E-4</v>
      </c>
      <c r="S1453" s="20">
        <f t="shared" si="419"/>
        <v>1.5159951875822595E-4</v>
      </c>
      <c r="U1453" s="20">
        <f t="shared" si="429"/>
        <v>1.2553978077922811E-4</v>
      </c>
      <c r="V1453" s="20">
        <f t="shared" si="430"/>
        <v>1.3847589582418818E-4</v>
      </c>
      <c r="X1453" s="20">
        <f t="shared" si="420"/>
        <v>1.185936872893816E-4</v>
      </c>
      <c r="Y1453" s="20">
        <f t="shared" si="421"/>
        <v>1.1961626643057842E-4</v>
      </c>
      <c r="AA1453" s="20">
        <f t="shared" si="431"/>
        <v>9.5725187923076185E-5</v>
      </c>
      <c r="AB1453" s="50">
        <f t="shared" si="432"/>
        <v>1.239598131685703E-4</v>
      </c>
      <c r="AD1453" s="51">
        <f t="shared" si="433"/>
        <v>1.1012125119729366</v>
      </c>
      <c r="AE1453" s="21">
        <f t="shared" si="434"/>
        <v>0.91343229159607298</v>
      </c>
      <c r="AG1453" s="21">
        <f t="shared" si="422"/>
        <v>1.0402826217590582</v>
      </c>
      <c r="AH1453" s="21">
        <f t="shared" si="423"/>
        <v>0.78902800886422941</v>
      </c>
      <c r="AJ1453" s="21">
        <f t="shared" si="435"/>
        <v>0.83968423393402936</v>
      </c>
      <c r="AK1453" s="21">
        <f t="shared" si="436"/>
        <v>0.81767946352299425</v>
      </c>
    </row>
    <row r="1454" spans="1:37" ht="17" thickBot="1" x14ac:dyDescent="0.25">
      <c r="A1454" s="16">
        <v>42375</v>
      </c>
      <c r="B1454" s="16"/>
      <c r="C1454" s="17">
        <v>1986</v>
      </c>
      <c r="D1454" s="19">
        <f t="shared" si="424"/>
        <v>-1.279980116813717E-2</v>
      </c>
      <c r="F1454" s="67">
        <v>1094.3699999999999</v>
      </c>
      <c r="G1454" s="19">
        <f t="shared" si="425"/>
        <v>-1.4471740931522814E-2</v>
      </c>
      <c r="I1454" s="30">
        <v>56.14114</v>
      </c>
      <c r="J1454" s="48">
        <f t="shared" si="426"/>
        <v>-1.5754808779015361E-2</v>
      </c>
      <c r="L1454" s="30">
        <v>21.681502999999999</v>
      </c>
      <c r="M1454" s="19">
        <f t="shared" si="427"/>
        <v>-1.0650738152599537E-2</v>
      </c>
      <c r="O1454" s="30">
        <v>37.380001</v>
      </c>
      <c r="P1454" s="19">
        <f t="shared" si="428"/>
        <v>-3.1104223374586626E-2</v>
      </c>
      <c r="R1454" s="20">
        <f t="shared" si="418"/>
        <v>1.0606986939101398E-4</v>
      </c>
      <c r="S1454" s="20">
        <f t="shared" si="419"/>
        <v>1.4456161869768122E-4</v>
      </c>
      <c r="U1454" s="20">
        <f t="shared" si="429"/>
        <v>1.1581050315634586E-4</v>
      </c>
      <c r="V1454" s="20">
        <f t="shared" si="430"/>
        <v>1.292545937451284E-4</v>
      </c>
      <c r="X1454" s="20">
        <f t="shared" si="420"/>
        <v>1.1172135312488121E-4</v>
      </c>
      <c r="Y1454" s="20">
        <f t="shared" si="421"/>
        <v>1.1213948691377145E-4</v>
      </c>
      <c r="AA1454" s="20">
        <f t="shared" si="431"/>
        <v>9.0826911406844134E-5</v>
      </c>
      <c r="AB1454" s="50">
        <f t="shared" si="432"/>
        <v>1.1987502694207472E-4</v>
      </c>
      <c r="AD1454" s="51">
        <f t="shared" si="433"/>
        <v>1.091832240590626</v>
      </c>
      <c r="AE1454" s="21">
        <f t="shared" si="434"/>
        <v>0.89411418403826748</v>
      </c>
      <c r="AG1454" s="21">
        <f t="shared" si="422"/>
        <v>1.0532807645216731</v>
      </c>
      <c r="AH1454" s="21">
        <f t="shared" si="423"/>
        <v>0.77572102418337252</v>
      </c>
      <c r="AJ1454" s="21">
        <f t="shared" si="435"/>
        <v>0.8562932332085893</v>
      </c>
      <c r="AK1454" s="21">
        <f t="shared" si="436"/>
        <v>0.82923135491977951</v>
      </c>
    </row>
    <row r="1455" spans="1:37" ht="17" thickBot="1" x14ac:dyDescent="0.25">
      <c r="A1455" s="16">
        <v>42374</v>
      </c>
      <c r="B1455" s="16"/>
      <c r="C1455" s="17">
        <v>2011.75</v>
      </c>
      <c r="D1455" s="19">
        <f t="shared" si="424"/>
        <v>1.3688402190144E-3</v>
      </c>
      <c r="F1455" s="67">
        <v>1110.44</v>
      </c>
      <c r="G1455" s="19">
        <f t="shared" si="425"/>
        <v>1.6416806480130663E-3</v>
      </c>
      <c r="I1455" s="30">
        <v>57.039791000000001</v>
      </c>
      <c r="J1455" s="48">
        <f t="shared" si="426"/>
        <v>-1.0442918802293644E-2</v>
      </c>
      <c r="L1455" s="30">
        <v>21.914912999999999</v>
      </c>
      <c r="M1455" s="19">
        <f t="shared" si="427"/>
        <v>-4.5434154339580868E-3</v>
      </c>
      <c r="O1455" s="30">
        <v>38.580002</v>
      </c>
      <c r="P1455" s="19">
        <f t="shared" si="428"/>
        <v>1.3130251411226368E-2</v>
      </c>
      <c r="R1455" s="20">
        <f t="shared" si="418"/>
        <v>1.1186411132404908E-4</v>
      </c>
      <c r="S1455" s="20">
        <f t="shared" si="419"/>
        <v>1.4647671138603806E-4</v>
      </c>
      <c r="U1455" s="20">
        <f t="shared" si="429"/>
        <v>1.2100079480101053E-4</v>
      </c>
      <c r="V1455" s="20">
        <f t="shared" si="430"/>
        <v>1.3232096536494692E-4</v>
      </c>
      <c r="X1455" s="20">
        <f t="shared" si="420"/>
        <v>1.1556620254100175E-4</v>
      </c>
      <c r="Y1455" s="20">
        <f t="shared" si="421"/>
        <v>1.1440725754340001E-4</v>
      </c>
      <c r="AA1455" s="20">
        <f t="shared" si="431"/>
        <v>9.7177144922260046E-5</v>
      </c>
      <c r="AB1455" s="50">
        <f t="shared" si="432"/>
        <v>1.2290829497590741E-4</v>
      </c>
      <c r="AD1455" s="51">
        <f t="shared" si="433"/>
        <v>1.0816766286239401</v>
      </c>
      <c r="AE1455" s="21">
        <f t="shared" si="434"/>
        <v>0.90335838450261352</v>
      </c>
      <c r="AG1455" s="21">
        <f t="shared" si="422"/>
        <v>1.0330945391970121</v>
      </c>
      <c r="AH1455" s="21">
        <f t="shared" si="423"/>
        <v>0.78106107422005611</v>
      </c>
      <c r="AJ1455" s="21">
        <f t="shared" si="435"/>
        <v>0.86870707478966436</v>
      </c>
      <c r="AK1455" s="21">
        <f t="shared" si="436"/>
        <v>0.83909785939953074</v>
      </c>
    </row>
    <row r="1456" spans="1:37" ht="17" thickBot="1" x14ac:dyDescent="0.25">
      <c r="A1456" s="16">
        <v>42373</v>
      </c>
      <c r="B1456" s="16"/>
      <c r="C1456" s="17">
        <v>2009</v>
      </c>
      <c r="D1456" s="19">
        <f t="shared" si="424"/>
        <v>-1.3018914271677673E-2</v>
      </c>
      <c r="F1456" s="67">
        <v>1108.6199999999999</v>
      </c>
      <c r="G1456" s="19">
        <f t="shared" si="425"/>
        <v>-2.4007606370335388E-2</v>
      </c>
      <c r="I1456" s="30">
        <v>57.641739000000001</v>
      </c>
      <c r="J1456" s="48">
        <f t="shared" si="426"/>
        <v>4.4168063508287503E-4</v>
      </c>
      <c r="L1456" s="30">
        <v>22.014935999999999</v>
      </c>
      <c r="M1456" s="19">
        <f t="shared" si="427"/>
        <v>-2.0037105602737637E-2</v>
      </c>
      <c r="O1456" s="30">
        <v>38.080002</v>
      </c>
      <c r="P1456" s="19">
        <f t="shared" si="428"/>
        <v>-2.0963836477986275E-3</v>
      </c>
      <c r="R1456" s="20">
        <f t="shared" si="418"/>
        <v>1.2498929062131412E-4</v>
      </c>
      <c r="S1456" s="20">
        <f t="shared" si="419"/>
        <v>1.5372494742223782E-4</v>
      </c>
      <c r="U1456" s="20">
        <f t="shared" si="429"/>
        <v>1.3082905304057275E-4</v>
      </c>
      <c r="V1456" s="20">
        <f t="shared" si="430"/>
        <v>1.3976180020824718E-4</v>
      </c>
      <c r="X1456" s="20">
        <f t="shared" si="420"/>
        <v>1.3165665907920407E-4</v>
      </c>
      <c r="Y1456" s="20">
        <f t="shared" si="421"/>
        <v>1.2645387859991754E-4</v>
      </c>
      <c r="AA1456" s="20">
        <f t="shared" si="431"/>
        <v>1.1356407190239367E-4</v>
      </c>
      <c r="AB1456" s="50">
        <f t="shared" si="432"/>
        <v>1.3496718298060151E-4</v>
      </c>
      <c r="AD1456" s="51">
        <f t="shared" si="433"/>
        <v>1.0467221022715589</v>
      </c>
      <c r="AE1456" s="21">
        <f t="shared" si="434"/>
        <v>0.90916798185243197</v>
      </c>
      <c r="AG1456" s="21">
        <f t="shared" si="422"/>
        <v>1.0533435178705861</v>
      </c>
      <c r="AH1456" s="21">
        <f t="shared" si="423"/>
        <v>0.82259828817885638</v>
      </c>
      <c r="AJ1456" s="21">
        <f t="shared" si="435"/>
        <v>0.90859041873006574</v>
      </c>
      <c r="AK1456" s="21">
        <f t="shared" si="436"/>
        <v>0.87797839741578065</v>
      </c>
    </row>
    <row r="1457" spans="1:37" ht="17" thickBot="1" x14ac:dyDescent="0.25">
      <c r="A1457" s="16">
        <v>42369</v>
      </c>
      <c r="B1457" s="16"/>
      <c r="C1457" s="17">
        <v>2035.5</v>
      </c>
      <c r="D1457" s="19">
        <f t="shared" si="424"/>
        <v>-9.2479922122170599E-3</v>
      </c>
      <c r="F1457" s="67">
        <v>1135.8900000000001</v>
      </c>
      <c r="G1457" s="19">
        <f t="shared" si="425"/>
        <v>-1.196026582234444E-2</v>
      </c>
      <c r="I1457" s="30">
        <v>57.616290999999997</v>
      </c>
      <c r="J1457" s="48">
        <f t="shared" si="426"/>
        <v>-1.062754360817042E-2</v>
      </c>
      <c r="L1457" s="30">
        <v>22.465070999999998</v>
      </c>
      <c r="M1457" s="19">
        <f t="shared" si="427"/>
        <v>-1.3439966090372346E-2</v>
      </c>
      <c r="O1457" s="30">
        <v>38.159999999999997</v>
      </c>
      <c r="P1457" s="19">
        <f t="shared" si="428"/>
        <v>-1.7001545595054179E-2</v>
      </c>
      <c r="R1457" s="20">
        <f t="shared" si="418"/>
        <v>1.2280667262688278E-4</v>
      </c>
      <c r="S1457" s="20">
        <f t="shared" si="419"/>
        <v>1.4768897945166949E-4</v>
      </c>
      <c r="U1457" s="20">
        <f t="shared" si="429"/>
        <v>1.3097453000968657E-4</v>
      </c>
      <c r="V1457" s="20">
        <f t="shared" si="430"/>
        <v>1.4077644356716172E-4</v>
      </c>
      <c r="X1457" s="20">
        <f t="shared" si="420"/>
        <v>1.2842113799793538E-4</v>
      </c>
      <c r="Y1457" s="20">
        <f t="shared" si="421"/>
        <v>1.2263041096925297E-4</v>
      </c>
      <c r="AA1457" s="20">
        <f t="shared" si="431"/>
        <v>1.1294250925443721E-4</v>
      </c>
      <c r="AB1457" s="50">
        <f t="shared" si="432"/>
        <v>1.3410390083633123E-4</v>
      </c>
      <c r="AD1457" s="51">
        <f t="shared" si="433"/>
        <v>1.0665098826317017</v>
      </c>
      <c r="AE1457" s="21">
        <f t="shared" si="434"/>
        <v>0.95319531687352554</v>
      </c>
      <c r="AG1457" s="21">
        <f t="shared" si="422"/>
        <v>1.0457179178537859</v>
      </c>
      <c r="AH1457" s="21">
        <f t="shared" si="423"/>
        <v>0.83032878569916035</v>
      </c>
      <c r="AJ1457" s="21">
        <f t="shared" si="435"/>
        <v>0.91967730122926339</v>
      </c>
      <c r="AK1457" s="21">
        <f t="shared" si="436"/>
        <v>0.90801562401083613</v>
      </c>
    </row>
    <row r="1458" spans="1:37" ht="17" thickBot="1" x14ac:dyDescent="0.25">
      <c r="A1458" s="16">
        <v>42368</v>
      </c>
      <c r="B1458" s="16"/>
      <c r="C1458" s="17">
        <v>2054.5</v>
      </c>
      <c r="D1458" s="19">
        <f t="shared" si="424"/>
        <v>-8.8047280183330967E-3</v>
      </c>
      <c r="F1458" s="67">
        <v>1149.6400000000001</v>
      </c>
      <c r="G1458" s="19">
        <f t="shared" si="425"/>
        <v>-9.375107710336672E-3</v>
      </c>
      <c r="I1458" s="30">
        <v>58.235188000000001</v>
      </c>
      <c r="J1458" s="48">
        <f t="shared" si="426"/>
        <v>-7.2265017144487187E-3</v>
      </c>
      <c r="L1458" s="30">
        <v>22.771114000000001</v>
      </c>
      <c r="M1458" s="19">
        <f t="shared" si="427"/>
        <v>-8.6425855077949532E-3</v>
      </c>
      <c r="O1458" s="30">
        <v>38.82</v>
      </c>
      <c r="P1458" s="19">
        <f t="shared" si="428"/>
        <v>-3.5934035829929822E-3</v>
      </c>
      <c r="R1458" s="20">
        <f t="shared" si="418"/>
        <v>1.5161322759219486E-4</v>
      </c>
      <c r="S1458" s="20">
        <f t="shared" si="419"/>
        <v>1.6325882787803528E-4</v>
      </c>
      <c r="U1458" s="20">
        <f t="shared" si="429"/>
        <v>1.4619536961564975E-4</v>
      </c>
      <c r="V1458" s="20">
        <f t="shared" si="430"/>
        <v>1.5181573327455701E-4</v>
      </c>
      <c r="X1458" s="20">
        <f t="shared" si="420"/>
        <v>1.5504938032414957E-4</v>
      </c>
      <c r="Y1458" s="20">
        <f t="shared" si="421"/>
        <v>1.4210912821420969E-4</v>
      </c>
      <c r="AA1458" s="20">
        <f t="shared" si="431"/>
        <v>1.4571365628385401E-4</v>
      </c>
      <c r="AB1458" s="50">
        <f t="shared" si="432"/>
        <v>1.580191629924827E-4</v>
      </c>
      <c r="AD1458" s="51">
        <f t="shared" si="433"/>
        <v>0.96426526852183425</v>
      </c>
      <c r="AE1458" s="21">
        <f t="shared" si="434"/>
        <v>0.92990826436640239</v>
      </c>
      <c r="AG1458" s="21">
        <f t="shared" si="422"/>
        <v>1.0226639376162956</v>
      </c>
      <c r="AH1458" s="21">
        <f t="shared" si="423"/>
        <v>0.87045294922963823</v>
      </c>
      <c r="AJ1458" s="21">
        <f t="shared" si="435"/>
        <v>0.96108801717347936</v>
      </c>
      <c r="AK1458" s="21">
        <f t="shared" si="436"/>
        <v>0.96790577910147113</v>
      </c>
    </row>
    <row r="1459" spans="1:37" ht="17" thickBot="1" x14ac:dyDescent="0.25">
      <c r="A1459" s="16">
        <v>42367</v>
      </c>
      <c r="B1459" s="16"/>
      <c r="C1459" s="17">
        <v>2072.75</v>
      </c>
      <c r="D1459" s="19">
        <f t="shared" si="424"/>
        <v>1.1714460036607699E-2</v>
      </c>
      <c r="F1459" s="67">
        <v>1160.52</v>
      </c>
      <c r="G1459" s="19">
        <f t="shared" si="425"/>
        <v>1.0721035350676145E-2</v>
      </c>
      <c r="I1459" s="30">
        <v>58.659087999999997</v>
      </c>
      <c r="J1459" s="48">
        <f t="shared" si="426"/>
        <v>8.8946991150087307E-3</v>
      </c>
      <c r="L1459" s="30">
        <v>22.969631</v>
      </c>
      <c r="M1459" s="19">
        <f t="shared" si="427"/>
        <v>1.6843798950504585E-2</v>
      </c>
      <c r="O1459" s="30">
        <v>38.959999000000003</v>
      </c>
      <c r="P1459" s="19">
        <f t="shared" si="428"/>
        <v>4.3825211553876198E-3</v>
      </c>
      <c r="R1459" s="20">
        <f t="shared" si="418"/>
        <v>1.5890254548936317E-4</v>
      </c>
      <c r="S1459" s="20">
        <f t="shared" si="419"/>
        <v>1.6429253144246525E-4</v>
      </c>
      <c r="U1459" s="20">
        <f t="shared" si="429"/>
        <v>1.5086196472325676E-4</v>
      </c>
      <c r="V1459" s="20">
        <f t="shared" si="430"/>
        <v>1.5377911146687847E-4</v>
      </c>
      <c r="X1459" s="20">
        <f t="shared" si="420"/>
        <v>1.6062395904163775E-4</v>
      </c>
      <c r="Y1459" s="20">
        <f t="shared" si="421"/>
        <v>1.4437577798787795E-4</v>
      </c>
      <c r="AA1459" s="20">
        <f t="shared" si="431"/>
        <v>1.4581434350614082E-4</v>
      </c>
      <c r="AB1459" s="50">
        <f t="shared" si="432"/>
        <v>1.5779784152091696E-4</v>
      </c>
      <c r="AD1459" s="51">
        <f t="shared" si="433"/>
        <v>0.94939929538986112</v>
      </c>
      <c r="AE1459" s="21">
        <f t="shared" si="434"/>
        <v>0.93600792511211295</v>
      </c>
      <c r="AG1459" s="21">
        <f t="shared" si="422"/>
        <v>1.0108331401927719</v>
      </c>
      <c r="AH1459" s="21">
        <f t="shared" si="423"/>
        <v>0.8787726180872556</v>
      </c>
      <c r="AJ1459" s="21">
        <f t="shared" si="435"/>
        <v>0.91763378023356801</v>
      </c>
      <c r="AK1459" s="21">
        <f t="shared" si="436"/>
        <v>0.96046874520390046</v>
      </c>
    </row>
    <row r="1460" spans="1:37" ht="17" thickBot="1" x14ac:dyDescent="0.25">
      <c r="A1460" s="16">
        <v>42366</v>
      </c>
      <c r="B1460" s="16"/>
      <c r="C1460" s="17">
        <v>2048.75</v>
      </c>
      <c r="D1460" s="19">
        <f t="shared" si="424"/>
        <v>-1.2187690432663434E-3</v>
      </c>
      <c r="F1460" s="67">
        <v>1148.21</v>
      </c>
      <c r="G1460" s="19">
        <f t="shared" si="425"/>
        <v>-5.6721743046174167E-3</v>
      </c>
      <c r="I1460" s="30">
        <v>58.141933000000002</v>
      </c>
      <c r="J1460" s="48">
        <f t="shared" si="426"/>
        <v>-1.153090598171036E-2</v>
      </c>
      <c r="L1460" s="30">
        <v>22.589144000000001</v>
      </c>
      <c r="M1460" s="19">
        <f t="shared" si="427"/>
        <v>-2.5565810070656836E-3</v>
      </c>
      <c r="O1460" s="30">
        <v>38.790000999999997</v>
      </c>
      <c r="P1460" s="19">
        <f t="shared" si="428"/>
        <v>-1.3228185875650444E-2</v>
      </c>
      <c r="R1460" s="20">
        <f t="shared" si="418"/>
        <v>1.6331066416757311E-4</v>
      </c>
      <c r="S1460" s="20">
        <f t="shared" si="419"/>
        <v>1.700158794662903E-4</v>
      </c>
      <c r="U1460" s="20">
        <f t="shared" si="429"/>
        <v>1.5265648604832286E-4</v>
      </c>
      <c r="V1460" s="20">
        <f t="shared" si="430"/>
        <v>1.5592717595624121E-4</v>
      </c>
      <c r="X1460" s="20">
        <f t="shared" si="420"/>
        <v>1.6552944844286946E-4</v>
      </c>
      <c r="Y1460" s="20">
        <f t="shared" si="421"/>
        <v>1.5005375177735882E-4</v>
      </c>
      <c r="AA1460" s="20">
        <f t="shared" si="431"/>
        <v>1.532042522998866E-4</v>
      </c>
      <c r="AB1460" s="50">
        <f t="shared" si="432"/>
        <v>1.6593745428915613E-4</v>
      </c>
      <c r="AD1460" s="51">
        <f t="shared" si="433"/>
        <v>0.93476128351105114</v>
      </c>
      <c r="AE1460" s="21">
        <f t="shared" si="434"/>
        <v>0.9171330139615429</v>
      </c>
      <c r="AG1460" s="21">
        <f t="shared" si="422"/>
        <v>1.0135862791729244</v>
      </c>
      <c r="AH1460" s="21">
        <f t="shared" si="423"/>
        <v>0.88258668689303554</v>
      </c>
      <c r="AJ1460" s="21">
        <f t="shared" si="435"/>
        <v>0.93811541996230985</v>
      </c>
      <c r="AK1460" s="21">
        <f t="shared" si="436"/>
        <v>0.97601150439631257</v>
      </c>
    </row>
    <row r="1461" spans="1:37" ht="17" thickBot="1" x14ac:dyDescent="0.25">
      <c r="A1461" s="16">
        <v>42362</v>
      </c>
      <c r="B1461" s="16"/>
      <c r="C1461" s="17">
        <v>2051.25</v>
      </c>
      <c r="D1461" s="19">
        <f t="shared" si="424"/>
        <v>-8.5241110569900247E-4</v>
      </c>
      <c r="F1461" s="67">
        <v>1154.76</v>
      </c>
      <c r="G1461" s="19">
        <f t="shared" si="425"/>
        <v>1.6828299300846172E-3</v>
      </c>
      <c r="I1461" s="30">
        <v>58.820183</v>
      </c>
      <c r="J1461" s="48">
        <f t="shared" si="426"/>
        <v>-7.2968014854789542E-3</v>
      </c>
      <c r="L1461" s="30">
        <v>22.647043</v>
      </c>
      <c r="M1461" s="19">
        <f t="shared" si="427"/>
        <v>-7.2984925949926005E-4</v>
      </c>
      <c r="O1461" s="30">
        <v>39.310001</v>
      </c>
      <c r="P1461" s="19">
        <f t="shared" si="428"/>
        <v>7.1740201684351579E-3</v>
      </c>
      <c r="R1461" s="20">
        <f t="shared" si="418"/>
        <v>1.6443144781789319E-4</v>
      </c>
      <c r="S1461" s="20">
        <f t="shared" si="419"/>
        <v>1.7069185458312355E-4</v>
      </c>
      <c r="U1461" s="20">
        <f t="shared" si="429"/>
        <v>1.5440325070305007E-4</v>
      </c>
      <c r="V1461" s="20">
        <f t="shared" si="430"/>
        <v>1.5706715821491086E-4</v>
      </c>
      <c r="X1461" s="20">
        <f t="shared" si="420"/>
        <v>1.672713634106098E-4</v>
      </c>
      <c r="Y1461" s="20">
        <f t="shared" si="421"/>
        <v>1.5155760475534893E-4</v>
      </c>
      <c r="AA1461" s="20">
        <f t="shared" si="431"/>
        <v>1.5356034848546326E-4</v>
      </c>
      <c r="AB1461" s="50">
        <f t="shared" si="432"/>
        <v>1.6559985808620867E-4</v>
      </c>
      <c r="AD1461" s="51">
        <f t="shared" si="433"/>
        <v>0.93901290022119566</v>
      </c>
      <c r="AE1461" s="21">
        <f t="shared" si="434"/>
        <v>0.9201795750506786</v>
      </c>
      <c r="AG1461" s="21">
        <f t="shared" si="422"/>
        <v>1.0172711219806432</v>
      </c>
      <c r="AH1461" s="21">
        <f t="shared" si="423"/>
        <v>0.88790179897859967</v>
      </c>
      <c r="AJ1461" s="21">
        <f t="shared" si="435"/>
        <v>0.93388673835390912</v>
      </c>
      <c r="AK1461" s="21">
        <f t="shared" si="436"/>
        <v>0.97016848572328807</v>
      </c>
    </row>
    <row r="1462" spans="1:37" ht="17" thickBot="1" x14ac:dyDescent="0.25">
      <c r="A1462" s="16">
        <v>42361</v>
      </c>
      <c r="B1462" s="16"/>
      <c r="C1462" s="17">
        <v>2053</v>
      </c>
      <c r="D1462" s="19">
        <f t="shared" si="424"/>
        <v>8.3497053045187286E-3</v>
      </c>
      <c r="F1462" s="67">
        <v>1152.82</v>
      </c>
      <c r="G1462" s="19">
        <f t="shared" si="425"/>
        <v>1.3298877550123489E-2</v>
      </c>
      <c r="I1462" s="30">
        <v>59.252536999999997</v>
      </c>
      <c r="J1462" s="48">
        <f t="shared" si="426"/>
        <v>2.1634093854617564E-2</v>
      </c>
      <c r="L1462" s="30">
        <v>22.663584</v>
      </c>
      <c r="M1462" s="19">
        <f t="shared" si="427"/>
        <v>1.8966276066248566E-2</v>
      </c>
      <c r="O1462" s="30">
        <v>39.029998999999997</v>
      </c>
      <c r="P1462" s="19">
        <f t="shared" si="428"/>
        <v>1.2714011086818688E-2</v>
      </c>
      <c r="R1462" s="20">
        <f t="shared" si="418"/>
        <v>1.6448775656235291E-4</v>
      </c>
      <c r="S1462" s="20">
        <f t="shared" si="419"/>
        <v>1.7131861556007083E-4</v>
      </c>
      <c r="U1462" s="20">
        <f t="shared" si="429"/>
        <v>1.5423463240373496E-4</v>
      </c>
      <c r="V1462" s="20">
        <f t="shared" si="430"/>
        <v>1.568208981169647E-4</v>
      </c>
      <c r="X1462" s="20">
        <f t="shared" si="420"/>
        <v>1.6778547123839479E-4</v>
      </c>
      <c r="Y1462" s="20">
        <f t="shared" si="421"/>
        <v>1.5329121940481564E-4</v>
      </c>
      <c r="AA1462" s="20">
        <f t="shared" si="431"/>
        <v>1.5383065125030741E-4</v>
      </c>
      <c r="AB1462" s="50">
        <f t="shared" si="432"/>
        <v>1.6619581138069283E-4</v>
      </c>
      <c r="AD1462" s="51">
        <f t="shared" si="433"/>
        <v>0.9376663383774021</v>
      </c>
      <c r="AE1462" s="21">
        <f t="shared" si="434"/>
        <v>0.91537570277631231</v>
      </c>
      <c r="AG1462" s="21">
        <f t="shared" si="422"/>
        <v>1.0200483898921182</v>
      </c>
      <c r="AH1462" s="21">
        <f t="shared" si="423"/>
        <v>0.89477269532957382</v>
      </c>
      <c r="AJ1462" s="21">
        <f t="shared" si="435"/>
        <v>0.93521034309927087</v>
      </c>
      <c r="AK1462" s="21">
        <f t="shared" si="436"/>
        <v>0.97009779607061009</v>
      </c>
    </row>
    <row r="1463" spans="1:37" ht="17" thickBot="1" x14ac:dyDescent="0.25">
      <c r="A1463" s="16">
        <v>42360</v>
      </c>
      <c r="B1463" s="16"/>
      <c r="C1463" s="17">
        <v>2036</v>
      </c>
      <c r="D1463" s="19">
        <f t="shared" si="424"/>
        <v>1.042183622828774E-2</v>
      </c>
      <c r="F1463" s="67">
        <v>1137.69</v>
      </c>
      <c r="G1463" s="19">
        <f t="shared" si="425"/>
        <v>8.8229556458048197E-3</v>
      </c>
      <c r="I1463" s="30">
        <v>57.997807000000002</v>
      </c>
      <c r="J1463" s="48">
        <f t="shared" si="426"/>
        <v>4.858993311261961E-2</v>
      </c>
      <c r="L1463" s="30">
        <v>22.241741000000001</v>
      </c>
      <c r="M1463" s="19">
        <f t="shared" si="427"/>
        <v>9.3842239786230408E-3</v>
      </c>
      <c r="O1463" s="30">
        <v>38.540000999999997</v>
      </c>
      <c r="P1463" s="19">
        <f t="shared" si="428"/>
        <v>1.984651971827156E-2</v>
      </c>
      <c r="R1463" s="20">
        <f t="shared" si="418"/>
        <v>1.6393364027261954E-4</v>
      </c>
      <c r="S1463" s="20">
        <f t="shared" si="419"/>
        <v>1.7046422930562668E-4</v>
      </c>
      <c r="U1463" s="20">
        <f t="shared" si="429"/>
        <v>1.5217160822603431E-4</v>
      </c>
      <c r="V1463" s="20">
        <f t="shared" si="430"/>
        <v>1.5351680255630873E-4</v>
      </c>
      <c r="X1463" s="20">
        <f t="shared" si="420"/>
        <v>1.6559536025361206E-4</v>
      </c>
      <c r="Y1463" s="20">
        <f t="shared" si="421"/>
        <v>1.495148344359213E-4</v>
      </c>
      <c r="AA1463" s="20">
        <f t="shared" si="431"/>
        <v>1.5325354557946122E-4</v>
      </c>
      <c r="AB1463" s="50">
        <f t="shared" si="432"/>
        <v>1.6557340202965286E-4</v>
      </c>
      <c r="AD1463" s="51">
        <f t="shared" si="433"/>
        <v>0.92825126052819218</v>
      </c>
      <c r="AE1463" s="21">
        <f t="shared" si="434"/>
        <v>0.90058074460341608</v>
      </c>
      <c r="AG1463" s="21">
        <f t="shared" si="422"/>
        <v>1.0101365404820457</v>
      </c>
      <c r="AH1463" s="21">
        <f t="shared" si="423"/>
        <v>0.87710386539720864</v>
      </c>
      <c r="AJ1463" s="21">
        <f t="shared" si="435"/>
        <v>0.93485111002599919</v>
      </c>
      <c r="AK1463" s="21">
        <f t="shared" si="436"/>
        <v>0.9713087766512879</v>
      </c>
    </row>
    <row r="1464" spans="1:37" ht="17" thickBot="1" x14ac:dyDescent="0.25">
      <c r="A1464" s="16">
        <v>42359</v>
      </c>
      <c r="B1464" s="16"/>
      <c r="C1464" s="17">
        <v>2015</v>
      </c>
      <c r="D1464" s="19">
        <f t="shared" si="424"/>
        <v>-8.610086100861003E-3</v>
      </c>
      <c r="F1464" s="67">
        <v>1127.74</v>
      </c>
      <c r="G1464" s="19">
        <f t="shared" si="425"/>
        <v>5.9945406861607875E-3</v>
      </c>
      <c r="I1464" s="30">
        <v>55.310284000000003</v>
      </c>
      <c r="J1464" s="48">
        <f t="shared" si="426"/>
        <v>1.9966460549172282E-3</v>
      </c>
      <c r="L1464" s="30">
        <v>22.034960000000002</v>
      </c>
      <c r="M1464" s="19">
        <f t="shared" si="427"/>
        <v>1.4084361847311211E-2</v>
      </c>
      <c r="O1464" s="30">
        <v>37.790000999999997</v>
      </c>
      <c r="P1464" s="19">
        <f t="shared" si="428"/>
        <v>-7.9320465362253678E-4</v>
      </c>
      <c r="R1464" s="20">
        <f t="shared" si="418"/>
        <v>1.6289055608866763E-4</v>
      </c>
      <c r="S1464" s="20">
        <f t="shared" si="419"/>
        <v>1.7004701523613719E-4</v>
      </c>
      <c r="U1464" s="20">
        <f t="shared" si="429"/>
        <v>1.4679341113982015E-4</v>
      </c>
      <c r="V1464" s="20">
        <f t="shared" si="430"/>
        <v>1.4912847153034811E-4</v>
      </c>
      <c r="X1464" s="20">
        <f t="shared" si="420"/>
        <v>1.6502527291616093E-4</v>
      </c>
      <c r="Y1464" s="20">
        <f t="shared" si="421"/>
        <v>1.4943768796606789E-4</v>
      </c>
      <c r="AA1464" s="20">
        <f t="shared" si="431"/>
        <v>1.5085348935319376E-4</v>
      </c>
      <c r="AB1464" s="50">
        <f t="shared" si="432"/>
        <v>1.6333213114118718E-4</v>
      </c>
      <c r="AD1464" s="51">
        <f t="shared" si="433"/>
        <v>0.90117815706832516</v>
      </c>
      <c r="AE1464" s="21">
        <f t="shared" si="434"/>
        <v>0.87698376430341707</v>
      </c>
      <c r="AG1464" s="21">
        <f t="shared" si="422"/>
        <v>1.0131052215595071</v>
      </c>
      <c r="AH1464" s="21">
        <f t="shared" si="423"/>
        <v>0.87880218161165613</v>
      </c>
      <c r="AJ1464" s="21">
        <f t="shared" si="435"/>
        <v>0.92610334801164518</v>
      </c>
      <c r="AK1464" s="21">
        <f t="shared" si="436"/>
        <v>0.9605116027139593</v>
      </c>
    </row>
    <row r="1465" spans="1:37" ht="17" thickBot="1" x14ac:dyDescent="0.25">
      <c r="A1465" s="16">
        <v>42356</v>
      </c>
      <c r="B1465" s="16"/>
      <c r="C1465" s="17">
        <v>2032.5</v>
      </c>
      <c r="D1465" s="19">
        <f t="shared" si="424"/>
        <v>-8.6026791200688457E-4</v>
      </c>
      <c r="F1465" s="67">
        <v>1121.02</v>
      </c>
      <c r="G1465" s="19">
        <f t="shared" si="425"/>
        <v>-1.2630355129650384E-2</v>
      </c>
      <c r="I1465" s="30">
        <v>55.200068999999999</v>
      </c>
      <c r="J1465" s="48">
        <f t="shared" si="426"/>
        <v>3.235630784886645E-3</v>
      </c>
      <c r="L1465" s="30">
        <v>21.728922000000001</v>
      </c>
      <c r="M1465" s="19">
        <f t="shared" si="427"/>
        <v>-1.6841174327232311E-2</v>
      </c>
      <c r="O1465" s="30">
        <v>37.82</v>
      </c>
      <c r="P1465" s="19">
        <f t="shared" si="428"/>
        <v>2.6445384119400117E-4</v>
      </c>
      <c r="R1465" s="20">
        <f t="shared" si="418"/>
        <v>1.6213018014354889E-4</v>
      </c>
      <c r="S1465" s="20">
        <f t="shared" si="419"/>
        <v>1.6963153216141772E-4</v>
      </c>
      <c r="U1465" s="20">
        <f t="shared" si="429"/>
        <v>1.4736735507817409E-4</v>
      </c>
      <c r="V1465" s="20">
        <f t="shared" si="430"/>
        <v>1.4925247675409727E-4</v>
      </c>
      <c r="X1465" s="20">
        <f t="shared" si="420"/>
        <v>1.6587743046866227E-4</v>
      </c>
      <c r="Y1465" s="20">
        <f t="shared" si="421"/>
        <v>1.4744079884744258E-4</v>
      </c>
      <c r="AA1465" s="20">
        <f t="shared" si="431"/>
        <v>1.5071733456437084E-4</v>
      </c>
      <c r="AB1465" s="50">
        <f t="shared" si="432"/>
        <v>1.6347814254606371E-4</v>
      </c>
      <c r="AD1465" s="51">
        <f t="shared" si="433"/>
        <v>0.90894462059868242</v>
      </c>
      <c r="AE1465" s="21">
        <f t="shared" si="434"/>
        <v>0.87986281119050336</v>
      </c>
      <c r="AG1465" s="21">
        <f t="shared" si="422"/>
        <v>1.0231126019954804</v>
      </c>
      <c r="AH1465" s="21">
        <f t="shared" si="423"/>
        <v>0.86918273370979804</v>
      </c>
      <c r="AJ1465" s="21">
        <f t="shared" si="435"/>
        <v>0.92960690249604849</v>
      </c>
      <c r="AK1465" s="21">
        <f t="shared" si="436"/>
        <v>0.96372496588960488</v>
      </c>
    </row>
    <row r="1466" spans="1:37" ht="17" thickBot="1" x14ac:dyDescent="0.25">
      <c r="A1466" s="16">
        <v>42355</v>
      </c>
      <c r="B1466" s="16"/>
      <c r="C1466" s="17">
        <v>2034.25</v>
      </c>
      <c r="D1466" s="19">
        <f t="shared" si="424"/>
        <v>-1.8219111969111967E-2</v>
      </c>
      <c r="F1466" s="67">
        <v>1135.3599999999999</v>
      </c>
      <c r="G1466" s="19">
        <f t="shared" si="425"/>
        <v>-1.1845391959755425E-2</v>
      </c>
      <c r="I1466" s="30">
        <v>55.022038000000002</v>
      </c>
      <c r="J1466" s="48">
        <f t="shared" si="426"/>
        <v>-4.1642070682218812E-2</v>
      </c>
      <c r="L1466" s="30">
        <v>22.101130999999999</v>
      </c>
      <c r="M1466" s="19">
        <f t="shared" si="427"/>
        <v>-1.9089625055767057E-2</v>
      </c>
      <c r="O1466" s="30">
        <v>37.810001</v>
      </c>
      <c r="P1466" s="19">
        <f t="shared" si="428"/>
        <v>-1.7156225184397633E-2</v>
      </c>
      <c r="R1466" s="20">
        <f t="shared" si="418"/>
        <v>1.6218683363589521E-4</v>
      </c>
      <c r="S1466" s="20">
        <f t="shared" si="419"/>
        <v>1.6804417252884752E-4</v>
      </c>
      <c r="U1466" s="20">
        <f t="shared" si="429"/>
        <v>1.4774629200657916E-4</v>
      </c>
      <c r="V1466" s="20">
        <f t="shared" si="430"/>
        <v>1.4976274899469315E-4</v>
      </c>
      <c r="X1466" s="20">
        <f t="shared" si="420"/>
        <v>1.6565139779808628E-4</v>
      </c>
      <c r="Y1466" s="20">
        <f t="shared" si="421"/>
        <v>1.4530406025959938E-4</v>
      </c>
      <c r="AA1466" s="20">
        <f t="shared" si="431"/>
        <v>1.5055584033827203E-4</v>
      </c>
      <c r="AB1466" s="50">
        <f t="shared" si="432"/>
        <v>1.6348050573065942E-4</v>
      </c>
      <c r="AD1466" s="51">
        <f t="shared" si="433"/>
        <v>0.91096353936020069</v>
      </c>
      <c r="AE1466" s="21">
        <f t="shared" si="434"/>
        <v>0.89121060695504883</v>
      </c>
      <c r="AG1466" s="21">
        <f t="shared" si="422"/>
        <v>1.0213615623692913</v>
      </c>
      <c r="AH1466" s="21">
        <f t="shared" si="423"/>
        <v>0.8646777693802834</v>
      </c>
      <c r="AJ1466" s="21">
        <f t="shared" si="435"/>
        <v>0.92828645188465531</v>
      </c>
      <c r="AK1466" s="21">
        <f t="shared" si="436"/>
        <v>0.97284245725685803</v>
      </c>
    </row>
    <row r="1467" spans="1:37" ht="17" thickBot="1" x14ac:dyDescent="0.25">
      <c r="A1467" s="16">
        <v>42354</v>
      </c>
      <c r="B1467" s="16"/>
      <c r="C1467" s="17">
        <v>2072</v>
      </c>
      <c r="D1467" s="19">
        <f t="shared" si="424"/>
        <v>1.295526766071875E-2</v>
      </c>
      <c r="F1467" s="67">
        <v>1148.97</v>
      </c>
      <c r="G1467" s="19">
        <f t="shared" si="425"/>
        <v>1.5394812425434168E-2</v>
      </c>
      <c r="I1467" s="30">
        <v>57.412827</v>
      </c>
      <c r="J1467" s="48">
        <f t="shared" si="426"/>
        <v>1.4531740318321162E-2</v>
      </c>
      <c r="L1467" s="30">
        <v>22.531244000000001</v>
      </c>
      <c r="M1467" s="19">
        <f t="shared" si="427"/>
        <v>1.4525144695807901E-2</v>
      </c>
      <c r="O1467" s="30">
        <v>38.470001000000003</v>
      </c>
      <c r="P1467" s="19">
        <f t="shared" si="428"/>
        <v>2.5866693333333357E-2</v>
      </c>
      <c r="R1467" s="20">
        <f t="shared" si="418"/>
        <v>1.594994247401031E-4</v>
      </c>
      <c r="S1467" s="20">
        <f t="shared" si="419"/>
        <v>1.6750051741487869E-4</v>
      </c>
      <c r="U1467" s="20">
        <f t="shared" si="429"/>
        <v>1.4229711179364503E-4</v>
      </c>
      <c r="V1467" s="20">
        <f t="shared" si="430"/>
        <v>1.4720294725573666E-4</v>
      </c>
      <c r="X1467" s="20">
        <f t="shared" si="420"/>
        <v>1.6392557733868509E-4</v>
      </c>
      <c r="Y1467" s="20">
        <f t="shared" si="421"/>
        <v>1.4488295810608445E-4</v>
      </c>
      <c r="AA1467" s="20">
        <f t="shared" si="431"/>
        <v>1.4816916401960576E-4</v>
      </c>
      <c r="AB1467" s="50">
        <f t="shared" si="432"/>
        <v>1.6238819247402195E-4</v>
      </c>
      <c r="AD1467" s="51">
        <f t="shared" si="433"/>
        <v>0.89214811918921688</v>
      </c>
      <c r="AE1467" s="21">
        <f t="shared" si="434"/>
        <v>0.87882085098956808</v>
      </c>
      <c r="AG1467" s="21">
        <f t="shared" si="422"/>
        <v>1.0277502731172492</v>
      </c>
      <c r="AH1467" s="21">
        <f t="shared" si="423"/>
        <v>0.86497021228434023</v>
      </c>
      <c r="AJ1467" s="21">
        <f t="shared" si="435"/>
        <v>0.92896362642712049</v>
      </c>
      <c r="AK1467" s="21">
        <f t="shared" si="436"/>
        <v>0.9694787513509936</v>
      </c>
    </row>
    <row r="1468" spans="1:37" ht="17" thickBot="1" x14ac:dyDescent="0.25">
      <c r="A1468" s="16">
        <v>42353</v>
      </c>
      <c r="B1468" s="16"/>
      <c r="C1468" s="17">
        <v>2045.5</v>
      </c>
      <c r="D1468" s="19">
        <f t="shared" si="424"/>
        <v>1.3376269507059613E-2</v>
      </c>
      <c r="F1468" s="67">
        <v>1131.55</v>
      </c>
      <c r="G1468" s="19">
        <f t="shared" si="425"/>
        <v>1.4060903697596494E-2</v>
      </c>
      <c r="I1468" s="30">
        <v>56.590468999999999</v>
      </c>
      <c r="J1468" s="48">
        <f t="shared" si="426"/>
        <v>9.5281614368254441E-3</v>
      </c>
      <c r="L1468" s="30">
        <v>22.208659999999998</v>
      </c>
      <c r="M1468" s="19">
        <f t="shared" si="427"/>
        <v>1.3589953343752459E-2</v>
      </c>
      <c r="O1468" s="30">
        <v>37.5</v>
      </c>
      <c r="P1468" s="19">
        <f t="shared" si="428"/>
        <v>5.3619572483099009E-3</v>
      </c>
      <c r="R1468" s="20">
        <f t="shared" si="418"/>
        <v>1.5941390696666037E-4</v>
      </c>
      <c r="S1468" s="20">
        <f t="shared" si="419"/>
        <v>1.6672349044113171E-4</v>
      </c>
      <c r="U1468" s="20">
        <f t="shared" si="429"/>
        <v>1.454414000401968E-4</v>
      </c>
      <c r="V1468" s="20">
        <f t="shared" si="430"/>
        <v>1.5022624977144235E-4</v>
      </c>
      <c r="X1468" s="20">
        <f t="shared" si="420"/>
        <v>1.6403322449704886E-4</v>
      </c>
      <c r="Y1468" s="20">
        <f t="shared" si="421"/>
        <v>1.4466737770048354E-4</v>
      </c>
      <c r="AA1468" s="20">
        <f t="shared" si="431"/>
        <v>1.4591073558046545E-4</v>
      </c>
      <c r="AB1468" s="50">
        <f t="shared" si="432"/>
        <v>1.5939889686577579E-4</v>
      </c>
      <c r="AD1468" s="51">
        <f t="shared" si="433"/>
        <v>0.91235076542358529</v>
      </c>
      <c r="AE1468" s="21">
        <f t="shared" si="434"/>
        <v>0.90105029215715482</v>
      </c>
      <c r="AG1468" s="21">
        <f t="shared" si="422"/>
        <v>1.0289768792339715</v>
      </c>
      <c r="AH1468" s="21">
        <f t="shared" si="423"/>
        <v>0.86770842739502296</v>
      </c>
      <c r="AJ1468" s="21">
        <f t="shared" si="435"/>
        <v>0.91529489714458256</v>
      </c>
      <c r="AK1468" s="21">
        <f t="shared" si="436"/>
        <v>0.95606741703897946</v>
      </c>
    </row>
    <row r="1469" spans="1:37" ht="17" thickBot="1" x14ac:dyDescent="0.25">
      <c r="A1469" s="16">
        <v>42352</v>
      </c>
      <c r="B1469" s="16"/>
      <c r="C1469" s="17">
        <v>2018.5</v>
      </c>
      <c r="D1469" s="19">
        <f t="shared" si="424"/>
        <v>4.3537753451921013E-3</v>
      </c>
      <c r="F1469" s="67">
        <v>1115.8599999999999</v>
      </c>
      <c r="G1469" s="19">
        <f t="shared" si="425"/>
        <v>-6.8974110233978037E-3</v>
      </c>
      <c r="I1469" s="30">
        <v>56.056355000000003</v>
      </c>
      <c r="J1469" s="48">
        <f t="shared" si="426"/>
        <v>1.0545692119273697E-2</v>
      </c>
      <c r="L1469" s="30">
        <v>21.910892</v>
      </c>
      <c r="M1469" s="19">
        <f t="shared" si="427"/>
        <v>1.2614977495536861E-2</v>
      </c>
      <c r="O1469" s="30">
        <v>37.299999</v>
      </c>
      <c r="P1469" s="19">
        <f t="shared" si="428"/>
        <v>8.1080810810809645E-3</v>
      </c>
      <c r="R1469" s="20">
        <f t="shared" si="418"/>
        <v>1.5743778873145508E-4</v>
      </c>
      <c r="S1469" s="20">
        <f t="shared" si="419"/>
        <v>1.6474864095309254E-4</v>
      </c>
      <c r="U1469" s="20">
        <f t="shared" si="429"/>
        <v>1.4382050255039164E-4</v>
      </c>
      <c r="V1469" s="20">
        <f t="shared" si="430"/>
        <v>1.484845278477128E-4</v>
      </c>
      <c r="X1469" s="20">
        <f t="shared" si="420"/>
        <v>1.6198330677827928E-4</v>
      </c>
      <c r="Y1469" s="20">
        <f t="shared" si="421"/>
        <v>1.4249457043345862E-4</v>
      </c>
      <c r="AA1469" s="20">
        <f t="shared" si="431"/>
        <v>1.4561702193953663E-4</v>
      </c>
      <c r="AB1469" s="50">
        <f t="shared" si="432"/>
        <v>1.5964872772997028E-4</v>
      </c>
      <c r="AD1469" s="51">
        <f t="shared" si="433"/>
        <v>0.91350687601252623</v>
      </c>
      <c r="AE1469" s="21">
        <f t="shared" si="434"/>
        <v>0.90127922748685696</v>
      </c>
      <c r="AG1469" s="21">
        <f t="shared" si="422"/>
        <v>1.0288718361928824</v>
      </c>
      <c r="AH1469" s="21">
        <f t="shared" si="423"/>
        <v>0.86492106768898847</v>
      </c>
      <c r="AJ1469" s="21">
        <f t="shared" si="435"/>
        <v>0.92491785557226425</v>
      </c>
      <c r="AK1469" s="21">
        <f t="shared" si="436"/>
        <v>0.96904427743003774</v>
      </c>
    </row>
    <row r="1470" spans="1:37" ht="17" thickBot="1" x14ac:dyDescent="0.25">
      <c r="A1470" s="16">
        <v>42349</v>
      </c>
      <c r="B1470" s="16"/>
      <c r="C1470" s="17">
        <v>2009.75</v>
      </c>
      <c r="D1470" s="19">
        <f t="shared" si="424"/>
        <v>-1.9275344638282288E-2</v>
      </c>
      <c r="F1470" s="67">
        <v>1123.6099999999999</v>
      </c>
      <c r="G1470" s="19">
        <f t="shared" si="425"/>
        <v>-2.2114497571843916E-2</v>
      </c>
      <c r="I1470" s="30">
        <v>55.471370999999998</v>
      </c>
      <c r="J1470" s="48">
        <f t="shared" si="426"/>
        <v>-1.4311621188439316E-2</v>
      </c>
      <c r="L1470" s="30">
        <v>21.637930000000001</v>
      </c>
      <c r="M1470" s="19">
        <f t="shared" si="427"/>
        <v>-2.2787046733493188E-2</v>
      </c>
      <c r="O1470" s="30">
        <v>37</v>
      </c>
      <c r="P1470" s="19">
        <f t="shared" si="428"/>
        <v>-1.6741987330800234E-2</v>
      </c>
      <c r="R1470" s="20">
        <f t="shared" si="418"/>
        <v>1.5766639205076063E-4</v>
      </c>
      <c r="S1470" s="20">
        <f t="shared" si="419"/>
        <v>1.6596409875844727E-4</v>
      </c>
      <c r="U1470" s="20">
        <f t="shared" si="429"/>
        <v>1.4254486586379831E-4</v>
      </c>
      <c r="V1470" s="20">
        <f t="shared" si="430"/>
        <v>1.4808109445996092E-4</v>
      </c>
      <c r="X1470" s="20">
        <f t="shared" si="420"/>
        <v>1.614130314018353E-4</v>
      </c>
      <c r="Y1470" s="20">
        <f t="shared" si="421"/>
        <v>1.4358039327210355E-4</v>
      </c>
      <c r="AA1470" s="20">
        <f t="shared" si="431"/>
        <v>1.4569157825985966E-4</v>
      </c>
      <c r="AB1470" s="50">
        <f t="shared" si="432"/>
        <v>1.6104317934232236E-4</v>
      </c>
      <c r="AD1470" s="51">
        <f t="shared" si="433"/>
        <v>0.90409163303429974</v>
      </c>
      <c r="AE1470" s="21">
        <f t="shared" si="434"/>
        <v>0.89224775459110472</v>
      </c>
      <c r="AG1470" s="21">
        <f t="shared" si="422"/>
        <v>1.0237630816710033</v>
      </c>
      <c r="AH1470" s="21">
        <f t="shared" si="423"/>
        <v>0.86512923184114587</v>
      </c>
      <c r="AJ1470" s="21">
        <f t="shared" si="435"/>
        <v>0.92404967453656395</v>
      </c>
      <c r="AK1470" s="21">
        <f t="shared" si="436"/>
        <v>0.97034949454166541</v>
      </c>
    </row>
    <row r="1471" spans="1:37" ht="17" thickBot="1" x14ac:dyDescent="0.25">
      <c r="A1471" s="16">
        <v>42348</v>
      </c>
      <c r="B1471" s="16"/>
      <c r="C1471" s="17">
        <v>2049.25</v>
      </c>
      <c r="D1471" s="19">
        <f t="shared" si="424"/>
        <v>3.5504407443682773E-3</v>
      </c>
      <c r="F1471" s="67">
        <v>1149.02</v>
      </c>
      <c r="G1471" s="19">
        <f t="shared" si="425"/>
        <v>2.7490029409968919E-3</v>
      </c>
      <c r="I1471" s="30">
        <v>56.276783000000002</v>
      </c>
      <c r="J1471" s="48">
        <f t="shared" si="426"/>
        <v>7.1309231761249592E-3</v>
      </c>
      <c r="L1471" s="30">
        <v>22.142492000000001</v>
      </c>
      <c r="M1471" s="19">
        <f t="shared" si="427"/>
        <v>1.4966483489693427E-3</v>
      </c>
      <c r="O1471" s="30">
        <v>37.630001</v>
      </c>
      <c r="P1471" s="19">
        <f t="shared" si="428"/>
        <v>-0.10871624564859683</v>
      </c>
      <c r="R1471" s="20">
        <f t="shared" si="418"/>
        <v>1.5392327251569977E-4</v>
      </c>
      <c r="S1471" s="20">
        <f t="shared" si="419"/>
        <v>1.6097297048820925E-4</v>
      </c>
      <c r="U1471" s="20">
        <f t="shared" si="429"/>
        <v>1.4011872209411321E-4</v>
      </c>
      <c r="V1471" s="20">
        <f t="shared" si="430"/>
        <v>1.4520242059500548E-4</v>
      </c>
      <c r="X1471" s="20">
        <f t="shared" si="420"/>
        <v>1.5723358433987602E-4</v>
      </c>
      <c r="Y1471" s="20">
        <f t="shared" si="421"/>
        <v>1.3861142853012763E-4</v>
      </c>
      <c r="AA1471" s="20">
        <f t="shared" si="431"/>
        <v>1.4260427185064516E-4</v>
      </c>
      <c r="AB1471" s="50">
        <f t="shared" si="432"/>
        <v>1.5729424845346599E-4</v>
      </c>
      <c r="AD1471" s="51">
        <f t="shared" si="433"/>
        <v>0.910315378591119</v>
      </c>
      <c r="AE1471" s="21">
        <f t="shared" si="434"/>
        <v>0.90202982621632799</v>
      </c>
      <c r="AG1471" s="21">
        <f t="shared" si="422"/>
        <v>1.0215062463919393</v>
      </c>
      <c r="AH1471" s="21">
        <f t="shared" si="423"/>
        <v>0.86108511329410098</v>
      </c>
      <c r="AJ1471" s="21">
        <f t="shared" si="435"/>
        <v>0.92646335748936148</v>
      </c>
      <c r="AK1471" s="21">
        <f t="shared" si="436"/>
        <v>0.97714695812852181</v>
      </c>
    </row>
    <row r="1472" spans="1:37" ht="17" thickBot="1" x14ac:dyDescent="0.25">
      <c r="A1472" s="16">
        <v>42347</v>
      </c>
      <c r="B1472" s="16"/>
      <c r="C1472" s="17">
        <v>2042</v>
      </c>
      <c r="D1472" s="19">
        <f t="shared" si="424"/>
        <v>-8.136004857316359E-3</v>
      </c>
      <c r="F1472" s="67">
        <v>1145.8699999999999</v>
      </c>
      <c r="G1472" s="19">
        <f t="shared" si="425"/>
        <v>-1.1669829222011541E-2</v>
      </c>
      <c r="I1472" s="30">
        <v>55.878318999999998</v>
      </c>
      <c r="J1472" s="48">
        <f t="shared" si="426"/>
        <v>-9.4680367806856403E-3</v>
      </c>
      <c r="L1472" s="30">
        <v>22.109401999999999</v>
      </c>
      <c r="M1472" s="19">
        <f t="shared" si="427"/>
        <v>-1.5469612767625041E-2</v>
      </c>
      <c r="O1472" s="30">
        <v>42.220001000000003</v>
      </c>
      <c r="P1472" s="19">
        <f t="shared" si="428"/>
        <v>-7.5223317460663131E-3</v>
      </c>
      <c r="R1472" s="20">
        <f t="shared" si="418"/>
        <v>1.5392190390174136E-4</v>
      </c>
      <c r="S1472" s="20">
        <f t="shared" si="419"/>
        <v>1.6087187398549057E-4</v>
      </c>
      <c r="U1472" s="20">
        <f t="shared" si="429"/>
        <v>1.4006106133697044E-4</v>
      </c>
      <c r="V1472" s="20">
        <f t="shared" si="430"/>
        <v>1.4501072641983701E-4</v>
      </c>
      <c r="X1472" s="20">
        <f t="shared" si="420"/>
        <v>1.5761815158262576E-4</v>
      </c>
      <c r="Y1472" s="20">
        <f t="shared" si="421"/>
        <v>1.3875219826370926E-4</v>
      </c>
      <c r="AA1472" s="20">
        <f t="shared" si="431"/>
        <v>1.4774376671129998E-4</v>
      </c>
      <c r="AB1472" s="50">
        <f t="shared" si="432"/>
        <v>1.6178589537149641E-4</v>
      </c>
      <c r="AD1472" s="51">
        <f t="shared" si="433"/>
        <v>0.90994886229045591</v>
      </c>
      <c r="AE1472" s="21">
        <f t="shared" si="434"/>
        <v>0.90140509230914956</v>
      </c>
      <c r="AG1472" s="21">
        <f t="shared" si="422"/>
        <v>1.0240137861291267</v>
      </c>
      <c r="AH1472" s="21">
        <f t="shared" si="423"/>
        <v>0.86250128643508972</v>
      </c>
      <c r="AJ1472" s="21">
        <f t="shared" si="435"/>
        <v>0.95986187128775846</v>
      </c>
      <c r="AK1472" s="21">
        <f t="shared" si="436"/>
        <v>1.0056816730194134</v>
      </c>
    </row>
    <row r="1473" spans="1:37" ht="17" thickBot="1" x14ac:dyDescent="0.25">
      <c r="A1473" s="16">
        <v>42346</v>
      </c>
      <c r="B1473" s="16"/>
      <c r="C1473" s="17">
        <v>2058.75</v>
      </c>
      <c r="D1473" s="19">
        <f t="shared" si="424"/>
        <v>-1.0691975012013466E-2</v>
      </c>
      <c r="F1473" s="67">
        <v>1159.4000000000001</v>
      </c>
      <c r="G1473" s="19">
        <f t="shared" si="425"/>
        <v>-4.2085373185604125E-3</v>
      </c>
      <c r="I1473" s="30">
        <v>56.412433999999998</v>
      </c>
      <c r="J1473" s="48">
        <f t="shared" si="426"/>
        <v>-2.6623502447830183E-2</v>
      </c>
      <c r="L1473" s="30">
        <v>22.456800000000001</v>
      </c>
      <c r="M1473" s="19">
        <f t="shared" si="427"/>
        <v>-1.2368178981923994E-2</v>
      </c>
      <c r="O1473" s="30">
        <v>42.540000999999997</v>
      </c>
      <c r="P1473" s="19">
        <f t="shared" si="428"/>
        <v>-9.3943161393006402E-4</v>
      </c>
      <c r="R1473" s="20">
        <f t="shared" si="418"/>
        <v>1.5333823539958488E-4</v>
      </c>
      <c r="S1473" s="20">
        <f t="shared" si="419"/>
        <v>1.5978397221858617E-4</v>
      </c>
      <c r="U1473" s="20">
        <f t="shared" si="429"/>
        <v>1.399599605562235E-4</v>
      </c>
      <c r="V1473" s="20">
        <f t="shared" si="430"/>
        <v>1.4490230073072478E-4</v>
      </c>
      <c r="X1473" s="20">
        <f t="shared" si="420"/>
        <v>1.5634585958830319E-4</v>
      </c>
      <c r="Y1473" s="20">
        <f t="shared" si="421"/>
        <v>1.3700369375259223E-4</v>
      </c>
      <c r="AA1473" s="20">
        <f t="shared" si="431"/>
        <v>1.4773794001213567E-4</v>
      </c>
      <c r="AB1473" s="50">
        <f t="shared" si="432"/>
        <v>1.6181871711093261E-4</v>
      </c>
      <c r="AD1473" s="51">
        <f t="shared" si="433"/>
        <v>0.91275317073723417</v>
      </c>
      <c r="AE1473" s="21">
        <f t="shared" si="434"/>
        <v>0.90686380316354187</v>
      </c>
      <c r="AG1473" s="21">
        <f t="shared" si="422"/>
        <v>1.0196143132916635</v>
      </c>
      <c r="AH1473" s="21">
        <f t="shared" si="423"/>
        <v>0.85743076636729076</v>
      </c>
      <c r="AJ1473" s="21">
        <f t="shared" si="435"/>
        <v>0.96347750205383953</v>
      </c>
      <c r="AK1473" s="21">
        <f t="shared" si="436"/>
        <v>1.0127343491596448</v>
      </c>
    </row>
    <row r="1474" spans="1:37" ht="17" thickBot="1" x14ac:dyDescent="0.25">
      <c r="A1474" s="16">
        <v>42345</v>
      </c>
      <c r="B1474" s="16"/>
      <c r="C1474" s="17">
        <v>2081</v>
      </c>
      <c r="D1474" s="19">
        <f t="shared" si="424"/>
        <v>-3.5910940866650254E-3</v>
      </c>
      <c r="F1474" s="67">
        <v>1164.3</v>
      </c>
      <c r="G1474" s="19">
        <f t="shared" si="425"/>
        <v>-1.6139935778266112E-2</v>
      </c>
      <c r="I1474" s="30">
        <v>57.955410000000001</v>
      </c>
      <c r="J1474" s="48">
        <f t="shared" si="426"/>
        <v>-2.3149680255074578E-2</v>
      </c>
      <c r="L1474" s="30">
        <v>22.738028</v>
      </c>
      <c r="M1474" s="19">
        <f t="shared" si="427"/>
        <v>3.6379620215054587E-4</v>
      </c>
      <c r="O1474" s="30">
        <v>42.580002</v>
      </c>
      <c r="P1474" s="19">
        <f t="shared" si="428"/>
        <v>-1.6628106619586691E-2</v>
      </c>
      <c r="R1474" s="20">
        <f t="shared" si="418"/>
        <v>1.5214044982311031E-4</v>
      </c>
      <c r="S1474" s="20">
        <f t="shared" si="419"/>
        <v>1.6003794945331545E-4</v>
      </c>
      <c r="U1474" s="20">
        <f t="shared" si="429"/>
        <v>1.3685590272027721E-4</v>
      </c>
      <c r="V1474" s="20">
        <f t="shared" si="430"/>
        <v>1.4422133530286196E-4</v>
      </c>
      <c r="X1474" s="20">
        <f t="shared" si="420"/>
        <v>1.5479347346265514E-4</v>
      </c>
      <c r="Y1474" s="20">
        <f t="shared" si="421"/>
        <v>1.3681002737061363E-4</v>
      </c>
      <c r="AA1474" s="20">
        <f t="shared" si="431"/>
        <v>1.4645330526360216E-4</v>
      </c>
      <c r="AB1474" s="50">
        <f t="shared" si="432"/>
        <v>1.6412233813700798E-4</v>
      </c>
      <c r="AD1474" s="51">
        <f t="shared" si="433"/>
        <v>0.89953659844831513</v>
      </c>
      <c r="AE1474" s="21">
        <f t="shared" si="434"/>
        <v>0.90116960255687772</v>
      </c>
      <c r="AG1474" s="21">
        <f t="shared" si="422"/>
        <v>1.0174379899798471</v>
      </c>
      <c r="AH1474" s="21">
        <f t="shared" si="423"/>
        <v>0.85485991190184785</v>
      </c>
      <c r="AJ1474" s="21">
        <f t="shared" si="435"/>
        <v>0.96261911565188318</v>
      </c>
      <c r="AK1474" s="21">
        <f t="shared" si="436"/>
        <v>1.025521376008907</v>
      </c>
    </row>
    <row r="1475" spans="1:37" ht="17" thickBot="1" x14ac:dyDescent="0.25">
      <c r="A1475" s="16">
        <v>42342</v>
      </c>
      <c r="B1475" s="16"/>
      <c r="C1475" s="17">
        <v>2088.5</v>
      </c>
      <c r="D1475" s="19">
        <f t="shared" si="424"/>
        <v>1.8159658744667961E-2</v>
      </c>
      <c r="F1475" s="67">
        <v>1183.4000000000001</v>
      </c>
      <c r="G1475" s="19">
        <f t="shared" si="425"/>
        <v>1.096047224856278E-2</v>
      </c>
      <c r="I1475" s="30">
        <v>59.328854</v>
      </c>
      <c r="J1475" s="48">
        <f t="shared" si="426"/>
        <v>4.8823013316261488E-3</v>
      </c>
      <c r="L1475" s="30">
        <v>22.729759000000001</v>
      </c>
      <c r="M1475" s="19">
        <f t="shared" si="427"/>
        <v>1.9666218840186378E-2</v>
      </c>
      <c r="O1475" s="30">
        <v>43.299999</v>
      </c>
      <c r="P1475" s="19">
        <f t="shared" si="428"/>
        <v>2.3882666732497837E-2</v>
      </c>
      <c r="R1475" s="20">
        <f t="shared" si="418"/>
        <v>1.5201045506688099E-4</v>
      </c>
      <c r="S1475" s="20">
        <f t="shared" si="419"/>
        <v>1.573391952668923E-4</v>
      </c>
      <c r="U1475" s="20">
        <f t="shared" si="429"/>
        <v>1.3615025757940396E-4</v>
      </c>
      <c r="V1475" s="20">
        <f t="shared" si="430"/>
        <v>1.4075292333825664E-4</v>
      </c>
      <c r="X1475" s="20">
        <f t="shared" si="420"/>
        <v>1.5477171891856406E-4</v>
      </c>
      <c r="Y1475" s="20">
        <f t="shared" si="421"/>
        <v>1.3680243986661803E-4</v>
      </c>
      <c r="AA1475" s="20">
        <f t="shared" si="431"/>
        <v>1.4614571158496229E-4</v>
      </c>
      <c r="AB1475" s="50">
        <f t="shared" si="432"/>
        <v>1.6182687848800516E-4</v>
      </c>
      <c r="AD1475" s="51">
        <f t="shared" si="433"/>
        <v>0.89566377207081638</v>
      </c>
      <c r="AE1475" s="21">
        <f t="shared" si="434"/>
        <v>0.89458270775758963</v>
      </c>
      <c r="AG1475" s="21">
        <f t="shared" si="422"/>
        <v>1.018164960104015</v>
      </c>
      <c r="AH1475" s="21">
        <f t="shared" si="423"/>
        <v>0.86947463811901382</v>
      </c>
      <c r="AJ1475" s="21">
        <f t="shared" si="435"/>
        <v>0.96141881504572591</v>
      </c>
      <c r="AK1475" s="21">
        <f t="shared" si="436"/>
        <v>1.0285223476165648</v>
      </c>
    </row>
    <row r="1476" spans="1:37" ht="17" thickBot="1" x14ac:dyDescent="0.25">
      <c r="A1476" s="16">
        <v>42341</v>
      </c>
      <c r="B1476" s="16"/>
      <c r="C1476" s="17">
        <v>2051.25</v>
      </c>
      <c r="D1476" s="19">
        <f t="shared" si="424"/>
        <v>-1.4532788854191736E-2</v>
      </c>
      <c r="F1476" s="67">
        <v>1170.57</v>
      </c>
      <c r="G1476" s="19">
        <f t="shared" si="425"/>
        <v>-1.772272990458934E-2</v>
      </c>
      <c r="I1476" s="30">
        <v>59.040599999999998</v>
      </c>
      <c r="J1476" s="48">
        <f t="shared" si="426"/>
        <v>-1.9568981729611301E-2</v>
      </c>
      <c r="L1476" s="30">
        <v>22.291371999999999</v>
      </c>
      <c r="M1476" s="19">
        <f t="shared" si="427"/>
        <v>-1.7857330109248726E-2</v>
      </c>
      <c r="O1476" s="30">
        <v>42.290000999999997</v>
      </c>
      <c r="P1476" s="19">
        <f t="shared" si="428"/>
        <v>-4.7070131933625303E-3</v>
      </c>
      <c r="R1476" s="20">
        <f t="shared" si="418"/>
        <v>1.4881449101202595E-4</v>
      </c>
      <c r="S1476" s="20">
        <f t="shared" si="419"/>
        <v>1.5611709635326561E-4</v>
      </c>
      <c r="U1476" s="20">
        <f t="shared" si="429"/>
        <v>1.3460789019059427E-4</v>
      </c>
      <c r="V1476" s="20">
        <f t="shared" si="430"/>
        <v>1.3978237401575437E-4</v>
      </c>
      <c r="X1476" s="20">
        <f t="shared" si="420"/>
        <v>1.5127895108452737E-4</v>
      </c>
      <c r="Y1476" s="20">
        <f t="shared" si="421"/>
        <v>1.3464090118013916E-4</v>
      </c>
      <c r="AA1476" s="20">
        <f t="shared" si="431"/>
        <v>1.4109306745498839E-4</v>
      </c>
      <c r="AB1476" s="50">
        <f t="shared" si="432"/>
        <v>1.5866130635262818E-4</v>
      </c>
      <c r="AD1476" s="51">
        <f t="shared" si="433"/>
        <v>0.90453482906927651</v>
      </c>
      <c r="AE1476" s="21">
        <f t="shared" si="434"/>
        <v>0.895368779466993</v>
      </c>
      <c r="AG1476" s="21">
        <f t="shared" si="422"/>
        <v>1.0165606189003615</v>
      </c>
      <c r="AH1476" s="21">
        <f t="shared" si="423"/>
        <v>0.86243534068472816</v>
      </c>
      <c r="AJ1476" s="21">
        <f t="shared" si="435"/>
        <v>0.94811376563849836</v>
      </c>
      <c r="AK1476" s="21">
        <f t="shared" si="436"/>
        <v>1.0162968057874038</v>
      </c>
    </row>
    <row r="1477" spans="1:37" ht="17" thickBot="1" x14ac:dyDescent="0.25">
      <c r="A1477" s="16">
        <v>42340</v>
      </c>
      <c r="B1477" s="16"/>
      <c r="C1477" s="17">
        <v>2081.5</v>
      </c>
      <c r="D1477" s="19">
        <f t="shared" si="424"/>
        <v>-8.8095238095238226E-3</v>
      </c>
      <c r="F1477" s="67">
        <v>1191.69</v>
      </c>
      <c r="G1477" s="19">
        <f t="shared" si="425"/>
        <v>-1.0355766675524847E-2</v>
      </c>
      <c r="I1477" s="30">
        <v>60.219025000000002</v>
      </c>
      <c r="J1477" s="48">
        <f t="shared" si="426"/>
        <v>-7.4064468725890675E-3</v>
      </c>
      <c r="L1477" s="30">
        <v>22.696674000000002</v>
      </c>
      <c r="M1477" s="19">
        <f t="shared" si="427"/>
        <v>-4.7154022690112374E-3</v>
      </c>
      <c r="O1477" s="30">
        <v>42.490001999999997</v>
      </c>
      <c r="P1477" s="19">
        <f t="shared" si="428"/>
        <v>-2.1869176378203958E-2</v>
      </c>
      <c r="R1477" s="20">
        <f t="shared" si="418"/>
        <v>1.4779284918530643E-4</v>
      </c>
      <c r="S1477" s="20">
        <f t="shared" si="419"/>
        <v>1.5351116066981247E-4</v>
      </c>
      <c r="U1477" s="20">
        <f t="shared" si="429"/>
        <v>1.356201595337866E-4</v>
      </c>
      <c r="V1477" s="20">
        <f t="shared" si="430"/>
        <v>1.3926520418167324E-4</v>
      </c>
      <c r="X1477" s="20">
        <f t="shared" si="420"/>
        <v>1.4844505361558615E-4</v>
      </c>
      <c r="Y1477" s="20">
        <f t="shared" si="421"/>
        <v>1.3123490759511642E-4</v>
      </c>
      <c r="AA1477" s="20">
        <f t="shared" si="431"/>
        <v>1.4313159132839105E-4</v>
      </c>
      <c r="AB1477" s="50">
        <f t="shared" si="432"/>
        <v>1.5974959436888209E-4</v>
      </c>
      <c r="AD1477" s="51">
        <f t="shared" si="433"/>
        <v>0.91763681586341572</v>
      </c>
      <c r="AE1477" s="21">
        <f t="shared" si="434"/>
        <v>0.90719921322996899</v>
      </c>
      <c r="AG1477" s="21">
        <f t="shared" si="422"/>
        <v>1.0044129633732277</v>
      </c>
      <c r="AH1477" s="21">
        <f t="shared" si="423"/>
        <v>0.85488838090013475</v>
      </c>
      <c r="AJ1477" s="21">
        <f t="shared" si="435"/>
        <v>0.96846087018005189</v>
      </c>
      <c r="AK1477" s="21">
        <f t="shared" si="436"/>
        <v>1.0406383071553207</v>
      </c>
    </row>
    <row r="1478" spans="1:37" ht="17" thickBot="1" x14ac:dyDescent="0.25">
      <c r="A1478" s="16">
        <v>42339</v>
      </c>
      <c r="B1478" s="16"/>
      <c r="C1478" s="17">
        <v>2100</v>
      </c>
      <c r="D1478" s="19">
        <f t="shared" si="424"/>
        <v>9.7367472051930193E-3</v>
      </c>
      <c r="F1478" s="67">
        <v>1204.1600000000001</v>
      </c>
      <c r="G1478" s="19">
        <f t="shared" si="425"/>
        <v>5.0496198178799911E-3</v>
      </c>
      <c r="I1478" s="30">
        <v>60.668362000000002</v>
      </c>
      <c r="J1478" s="48">
        <f t="shared" si="426"/>
        <v>-1.5003379391083538E-2</v>
      </c>
      <c r="L1478" s="30">
        <v>22.804205</v>
      </c>
      <c r="M1478" s="19">
        <f t="shared" si="427"/>
        <v>1.1743331134528301E-2</v>
      </c>
      <c r="O1478" s="30">
        <v>43.439999</v>
      </c>
      <c r="P1478" s="19">
        <f t="shared" si="428"/>
        <v>3.5271688161860881E-2</v>
      </c>
      <c r="R1478" s="20">
        <f t="shared" si="418"/>
        <v>1.4735056239722753E-4</v>
      </c>
      <c r="S1478" s="20">
        <f t="shared" si="419"/>
        <v>1.5327742397158248E-4</v>
      </c>
      <c r="U1478" s="20">
        <f t="shared" si="429"/>
        <v>1.3562434306219352E-4</v>
      </c>
      <c r="V1478" s="20">
        <f t="shared" si="430"/>
        <v>1.3947061734408847E-4</v>
      </c>
      <c r="X1478" s="20">
        <f t="shared" si="420"/>
        <v>1.4845546364564334E-4</v>
      </c>
      <c r="Y1478" s="20">
        <f t="shared" si="421"/>
        <v>1.3138070000189261E-4</v>
      </c>
      <c r="AA1478" s="20">
        <f t="shared" si="431"/>
        <v>1.4132624053728076E-4</v>
      </c>
      <c r="AB1478" s="50">
        <f t="shared" si="432"/>
        <v>1.578790047851347E-4</v>
      </c>
      <c r="AD1478" s="51">
        <f t="shared" si="433"/>
        <v>0.92041958208871655</v>
      </c>
      <c r="AE1478" s="21">
        <f t="shared" si="434"/>
        <v>0.90992276442450004</v>
      </c>
      <c r="AG1478" s="21">
        <f t="shared" si="422"/>
        <v>1.0074984528761908</v>
      </c>
      <c r="AH1478" s="21">
        <f t="shared" si="423"/>
        <v>0.85714318911211929</v>
      </c>
      <c r="AJ1478" s="21">
        <f t="shared" si="435"/>
        <v>0.95911571858337119</v>
      </c>
      <c r="AK1478" s="21">
        <f t="shared" si="436"/>
        <v>1.0300212561923363</v>
      </c>
    </row>
    <row r="1479" spans="1:37" ht="17" thickBot="1" x14ac:dyDescent="0.25">
      <c r="A1479" s="16">
        <v>42338</v>
      </c>
      <c r="B1479" s="16"/>
      <c r="C1479" s="17">
        <v>2079.75</v>
      </c>
      <c r="D1479" s="19">
        <f t="shared" si="424"/>
        <v>-4.9043062200957444E-3</v>
      </c>
      <c r="F1479" s="67">
        <v>1198.1099999999999</v>
      </c>
      <c r="G1479" s="19">
        <f t="shared" si="425"/>
        <v>-3.5512899416160204E-3</v>
      </c>
      <c r="I1479" s="30">
        <v>61.592457000000003</v>
      </c>
      <c r="J1479" s="48">
        <f t="shared" si="426"/>
        <v>2.0078294966156651E-2</v>
      </c>
      <c r="L1479" s="30">
        <v>22.539515999999999</v>
      </c>
      <c r="M1479" s="19">
        <f t="shared" si="427"/>
        <v>-2.5621515807074946E-3</v>
      </c>
      <c r="O1479" s="30">
        <v>41.959999000000003</v>
      </c>
      <c r="P1479" s="19">
        <f t="shared" si="428"/>
        <v>1.6710432482942572E-3</v>
      </c>
      <c r="R1479" s="20">
        <f t="shared" si="418"/>
        <v>1.4744748421625838E-4</v>
      </c>
      <c r="S1479" s="20">
        <f t="shared" si="419"/>
        <v>1.55494559488494E-4</v>
      </c>
      <c r="U1479" s="20">
        <f t="shared" si="429"/>
        <v>1.3828970513728181E-4</v>
      </c>
      <c r="V1479" s="20">
        <f t="shared" si="430"/>
        <v>1.4196006252539602E-4</v>
      </c>
      <c r="X1479" s="20">
        <f t="shared" si="420"/>
        <v>1.4561262703999991E-4</v>
      </c>
      <c r="Y1479" s="20">
        <f t="shared" si="421"/>
        <v>1.2834619711939979E-4</v>
      </c>
      <c r="AA1479" s="20">
        <f t="shared" si="431"/>
        <v>1.4097369325354454E-4</v>
      </c>
      <c r="AB1479" s="50">
        <f t="shared" si="432"/>
        <v>1.6066715679401828E-4</v>
      </c>
      <c r="AD1479" s="51">
        <f t="shared" si="433"/>
        <v>0.93789124902568677</v>
      </c>
      <c r="AE1479" s="21">
        <f t="shared" si="434"/>
        <v>0.91295838897759329</v>
      </c>
      <c r="AG1479" s="21">
        <f t="shared" si="422"/>
        <v>0.98755585972855708</v>
      </c>
      <c r="AH1479" s="21">
        <f t="shared" si="423"/>
        <v>0.82540635210389413</v>
      </c>
      <c r="AJ1479" s="21">
        <f t="shared" si="435"/>
        <v>0.95609425961301009</v>
      </c>
      <c r="AK1479" s="21">
        <f t="shared" si="436"/>
        <v>1.0332654552193965</v>
      </c>
    </row>
    <row r="1480" spans="1:37" ht="17" thickBot="1" x14ac:dyDescent="0.25">
      <c r="A1480" s="16">
        <v>42335</v>
      </c>
      <c r="B1480" s="16"/>
      <c r="C1480" s="17">
        <v>2090</v>
      </c>
      <c r="D1480" s="19">
        <f t="shared" si="424"/>
        <v>9.5785440613016526E-4</v>
      </c>
      <c r="F1480" s="67">
        <v>1202.3800000000001</v>
      </c>
      <c r="G1480" s="19">
        <f t="shared" si="425"/>
        <v>3.6393382414316999E-3</v>
      </c>
      <c r="I1480" s="30">
        <v>60.380127000000002</v>
      </c>
      <c r="J1480" s="48">
        <f t="shared" si="426"/>
        <v>-3.7765500910590388E-3</v>
      </c>
      <c r="L1480" s="30">
        <v>22.597414000000001</v>
      </c>
      <c r="M1480" s="19">
        <f t="shared" si="427"/>
        <v>2.9368107681937428E-3</v>
      </c>
      <c r="O1480" s="30">
        <v>41.889999000000003</v>
      </c>
      <c r="P1480" s="19">
        <f t="shared" si="428"/>
        <v>1.6747523865351388E-2</v>
      </c>
      <c r="R1480" s="20">
        <f t="shared" ref="R1480:R1543" si="437">VAR(D1480:D1569)</f>
        <v>1.474056512794162E-4</v>
      </c>
      <c r="S1480" s="20">
        <f t="shared" ref="S1480:S1543" si="438">VAR(G1480:G1569)</f>
        <v>1.5656136362195502E-4</v>
      </c>
      <c r="U1480" s="20">
        <f t="shared" si="429"/>
        <v>1.4117969287954496E-4</v>
      </c>
      <c r="V1480" s="20">
        <f t="shared" si="430"/>
        <v>1.467242055561562E-4</v>
      </c>
      <c r="X1480" s="20">
        <f t="shared" ref="X1480:X1543" si="439">COVAR(D1480:D1569,M1480:M1569)</f>
        <v>1.4460522042751545E-4</v>
      </c>
      <c r="Y1480" s="20">
        <f t="shared" ref="Y1480:Y1543" si="440">COVAR(G1480:G1569,M1480:M1569)</f>
        <v>1.2627322345454384E-4</v>
      </c>
      <c r="AA1480" s="20">
        <f t="shared" si="431"/>
        <v>1.4038758032827969E-4</v>
      </c>
      <c r="AB1480" s="50">
        <f t="shared" si="432"/>
        <v>1.5936908129867257E-4</v>
      </c>
      <c r="AD1480" s="51">
        <f t="shared" si="433"/>
        <v>0.95776309560839312</v>
      </c>
      <c r="AE1480" s="21">
        <f t="shared" si="434"/>
        <v>0.93716739661547421</v>
      </c>
      <c r="AG1480" s="21">
        <f t="shared" ref="AG1480:AG1543" si="441">X1480/R1480</f>
        <v>0.9810018759281327</v>
      </c>
      <c r="AH1480" s="21">
        <f t="shared" ref="AH1480:AH1543" si="442">Y1480/S1480</f>
        <v>0.80654141311296168</v>
      </c>
      <c r="AJ1480" s="21">
        <f t="shared" si="435"/>
        <v>0.95238940372894298</v>
      </c>
      <c r="AK1480" s="21">
        <f t="shared" si="436"/>
        <v>1.0179336562467434</v>
      </c>
    </row>
    <row r="1481" spans="1:37" ht="17" thickBot="1" x14ac:dyDescent="0.25">
      <c r="A1481" s="16">
        <v>42333</v>
      </c>
      <c r="B1481" s="16"/>
      <c r="C1481" s="17">
        <v>2088</v>
      </c>
      <c r="D1481" s="19">
        <f t="shared" ref="D1481:D1544" si="443">C1481/C1482 - 1</f>
        <v>1.5589399208537635E-3</v>
      </c>
      <c r="F1481" s="67">
        <v>1198.02</v>
      </c>
      <c r="G1481" s="19">
        <f t="shared" ref="G1481:G1544" si="444">F1481/F1482 - 1</f>
        <v>7.7472430413607629E-3</v>
      </c>
      <c r="I1481" s="30">
        <v>60.609020000000001</v>
      </c>
      <c r="J1481" s="48">
        <f t="shared" ref="J1481:J1544" si="445">I1481/I1482-1</f>
        <v>1.260491867216551E-3</v>
      </c>
      <c r="L1481" s="30">
        <v>22.531244000000001</v>
      </c>
      <c r="M1481" s="19">
        <f t="shared" ref="M1481:M1544" si="446">L1481/L1482 - 1</f>
        <v>-1.1001478582761681E-3</v>
      </c>
      <c r="O1481" s="30">
        <v>41.200001</v>
      </c>
      <c r="P1481" s="19">
        <f t="shared" ref="P1481:P1544" si="447">O1481/O1482 - 1</f>
        <v>-1.937936093457715E-3</v>
      </c>
      <c r="R1481" s="20">
        <f t="shared" si="437"/>
        <v>1.4749749250801464E-4</v>
      </c>
      <c r="S1481" s="20">
        <f t="shared" si="438"/>
        <v>1.5650847527755269E-4</v>
      </c>
      <c r="U1481" s="20">
        <f t="shared" ref="U1481:U1544" si="448">COVAR(D1481:D1570,J1481:J1570)</f>
        <v>1.4217903878280136E-4</v>
      </c>
      <c r="V1481" s="20">
        <f t="shared" ref="V1481:V1544" si="449">COVAR(G1481:G1570,J1481:J1570)</f>
        <v>1.4574223184581913E-4</v>
      </c>
      <c r="X1481" s="20">
        <f t="shared" si="439"/>
        <v>1.4494981021404338E-4</v>
      </c>
      <c r="Y1481" s="20">
        <f t="shared" si="440"/>
        <v>1.2571462536142185E-4</v>
      </c>
      <c r="AA1481" s="20">
        <f t="shared" ref="AA1481:AA1544" si="450">COVAR(D1481:D1570,P1481:P1570)</f>
        <v>1.4010401923489219E-4</v>
      </c>
      <c r="AB1481" s="50">
        <f t="shared" ref="AB1481:AB1544" si="451">COVAR(G1481:G1570,P1481:P1570)</f>
        <v>1.5884594235891176E-4</v>
      </c>
      <c r="AD1481" s="51">
        <f t="shared" ref="AD1481:AD1544" si="452">U1481/R1481</f>
        <v>0.96394207362593443</v>
      </c>
      <c r="AE1481" s="21">
        <f t="shared" ref="AE1481:AE1544" si="453">V1481/S1481</f>
        <v>0.93120983759735265</v>
      </c>
      <c r="AG1481" s="21">
        <f t="shared" si="441"/>
        <v>0.98272728403275855</v>
      </c>
      <c r="AH1481" s="21">
        <f t="shared" si="442"/>
        <v>0.80324484114025829</v>
      </c>
      <c r="AJ1481" s="21">
        <f t="shared" ref="AJ1481:AJ1544" si="454">AA1481/R1481</f>
        <v>0.94987390532947058</v>
      </c>
      <c r="AK1481" s="21">
        <f t="shared" ref="AK1481:AK1544" si="455">AB1481/S1481</f>
        <v>1.0149350830823303</v>
      </c>
    </row>
    <row r="1482" spans="1:37" ht="17" thickBot="1" x14ac:dyDescent="0.25">
      <c r="A1482" s="16">
        <v>42332</v>
      </c>
      <c r="B1482" s="16"/>
      <c r="C1482" s="17">
        <v>2084.75</v>
      </c>
      <c r="D1482" s="19">
        <f t="shared" si="443"/>
        <v>2.3989444644345603E-4</v>
      </c>
      <c r="F1482" s="67">
        <v>1188.81</v>
      </c>
      <c r="G1482" s="19">
        <f t="shared" si="444"/>
        <v>7.1588328984377725E-3</v>
      </c>
      <c r="I1482" s="30">
        <v>60.532719</v>
      </c>
      <c r="J1482" s="48">
        <f t="shared" si="445"/>
        <v>5.3505398388589143E-3</v>
      </c>
      <c r="L1482" s="30">
        <v>22.556059000000001</v>
      </c>
      <c r="M1482" s="19">
        <f t="shared" si="446"/>
        <v>-5.8328054570274679E-3</v>
      </c>
      <c r="O1482" s="30">
        <v>41.279998999999997</v>
      </c>
      <c r="P1482" s="19">
        <f t="shared" si="447"/>
        <v>-2.4223782411625372E-4</v>
      </c>
      <c r="R1482" s="20">
        <f t="shared" si="437"/>
        <v>1.4759965853574405E-4</v>
      </c>
      <c r="S1482" s="20">
        <f t="shared" si="438"/>
        <v>1.5592175694877924E-4</v>
      </c>
      <c r="U1482" s="20">
        <f t="shared" si="448"/>
        <v>1.4209808345389772E-4</v>
      </c>
      <c r="V1482" s="20">
        <f t="shared" si="449"/>
        <v>1.4547057283124441E-4</v>
      </c>
      <c r="X1482" s="20">
        <f t="shared" si="439"/>
        <v>1.4522595647884368E-4</v>
      </c>
      <c r="Y1482" s="20">
        <f t="shared" si="440"/>
        <v>1.2610782036616034E-4</v>
      </c>
      <c r="AA1482" s="20">
        <f t="shared" si="450"/>
        <v>1.3966202973024353E-4</v>
      </c>
      <c r="AB1482" s="50">
        <f t="shared" si="451"/>
        <v>1.5862421186946886E-4</v>
      </c>
      <c r="AD1482" s="51">
        <f t="shared" si="452"/>
        <v>0.96272636985461568</v>
      </c>
      <c r="AE1482" s="21">
        <f t="shared" si="453"/>
        <v>0.93297161138988405</v>
      </c>
      <c r="AG1482" s="21">
        <f t="shared" si="441"/>
        <v>0.98391797053971142</v>
      </c>
      <c r="AH1482" s="21">
        <f t="shared" si="442"/>
        <v>0.80878911855506563</v>
      </c>
      <c r="AJ1482" s="21">
        <f t="shared" si="454"/>
        <v>0.9462219026504165</v>
      </c>
      <c r="AK1482" s="21">
        <f t="shared" si="455"/>
        <v>1.0173321220436053</v>
      </c>
    </row>
    <row r="1483" spans="1:37" ht="17" thickBot="1" x14ac:dyDescent="0.25">
      <c r="A1483" s="16">
        <v>42331</v>
      </c>
      <c r="B1483" s="16"/>
      <c r="C1483" s="17">
        <v>2084.25</v>
      </c>
      <c r="D1483" s="19">
        <f t="shared" si="443"/>
        <v>-2.1543985637343388E-3</v>
      </c>
      <c r="F1483" s="67">
        <v>1180.3599999999999</v>
      </c>
      <c r="G1483" s="19">
        <f t="shared" si="444"/>
        <v>4.4334765774580731E-3</v>
      </c>
      <c r="I1483" s="30">
        <v>60.210560000000001</v>
      </c>
      <c r="J1483" s="48">
        <f t="shared" si="445"/>
        <v>-1.6867871084459418E-3</v>
      </c>
      <c r="L1483" s="30">
        <v>22.688396000000001</v>
      </c>
      <c r="M1483" s="19">
        <f t="shared" si="446"/>
        <v>-5.0784054958284974E-3</v>
      </c>
      <c r="O1483" s="30">
        <v>41.290000999999997</v>
      </c>
      <c r="P1483" s="19">
        <f t="shared" si="447"/>
        <v>-1.6924564387703622E-3</v>
      </c>
      <c r="R1483" s="20">
        <f t="shared" si="437"/>
        <v>1.4762882893811741E-4</v>
      </c>
      <c r="S1483" s="20">
        <f t="shared" si="438"/>
        <v>1.554951159739375E-4</v>
      </c>
      <c r="U1483" s="20">
        <f t="shared" si="448"/>
        <v>1.4189593645359523E-4</v>
      </c>
      <c r="V1483" s="20">
        <f t="shared" si="449"/>
        <v>1.4539711847126813E-4</v>
      </c>
      <c r="X1483" s="20">
        <f t="shared" si="439"/>
        <v>1.4515263902184275E-4</v>
      </c>
      <c r="Y1483" s="20">
        <f t="shared" si="440"/>
        <v>1.2688440752491693E-4</v>
      </c>
      <c r="AA1483" s="20">
        <f t="shared" si="450"/>
        <v>1.3941484344321065E-4</v>
      </c>
      <c r="AB1483" s="50">
        <f t="shared" si="451"/>
        <v>1.5958134696281474E-4</v>
      </c>
      <c r="AD1483" s="51">
        <f t="shared" si="452"/>
        <v>0.96116684982358513</v>
      </c>
      <c r="AE1483" s="21">
        <f t="shared" si="453"/>
        <v>0.93505906960857932</v>
      </c>
      <c r="AG1483" s="21">
        <f t="shared" si="441"/>
        <v>0.98322692163796388</v>
      </c>
      <c r="AH1483" s="21">
        <f t="shared" si="442"/>
        <v>0.81600252670433715</v>
      </c>
      <c r="AJ1483" s="21">
        <f t="shared" si="454"/>
        <v>0.94436055915372819</v>
      </c>
      <c r="AK1483" s="21">
        <f t="shared" si="455"/>
        <v>1.0262788381698247</v>
      </c>
    </row>
    <row r="1484" spans="1:37" ht="17" thickBot="1" x14ac:dyDescent="0.25">
      <c r="A1484" s="16">
        <v>42328</v>
      </c>
      <c r="B1484" s="16"/>
      <c r="C1484" s="17">
        <v>2088.75</v>
      </c>
      <c r="D1484" s="19">
        <f t="shared" si="443"/>
        <v>4.5689551520982086E-3</v>
      </c>
      <c r="F1484" s="67">
        <v>1175.1500000000001</v>
      </c>
      <c r="G1484" s="19">
        <f t="shared" si="444"/>
        <v>7.2167510906551158E-3</v>
      </c>
      <c r="I1484" s="30">
        <v>60.312294000000001</v>
      </c>
      <c r="J1484" s="48">
        <f t="shared" si="445"/>
        <v>1.5995671494110741E-2</v>
      </c>
      <c r="L1484" s="30">
        <v>22.804205</v>
      </c>
      <c r="M1484" s="19">
        <f t="shared" si="446"/>
        <v>7.307552163498654E-3</v>
      </c>
      <c r="O1484" s="30">
        <v>41.360000999999997</v>
      </c>
      <c r="P1484" s="19">
        <f t="shared" si="447"/>
        <v>7.258407584882498E-4</v>
      </c>
      <c r="R1484" s="20">
        <f t="shared" si="437"/>
        <v>1.4759055071503579E-4</v>
      </c>
      <c r="S1484" s="20">
        <f t="shared" si="438"/>
        <v>1.5534999333246429E-4</v>
      </c>
      <c r="U1484" s="20">
        <f t="shared" si="448"/>
        <v>1.4183342596025148E-4</v>
      </c>
      <c r="V1484" s="20">
        <f t="shared" si="449"/>
        <v>1.4564501744249172E-4</v>
      </c>
      <c r="X1484" s="20">
        <f t="shared" si="439"/>
        <v>1.4498845352170568E-4</v>
      </c>
      <c r="Y1484" s="20">
        <f t="shared" si="440"/>
        <v>1.2737547703165294E-4</v>
      </c>
      <c r="AA1484" s="20">
        <f t="shared" si="450"/>
        <v>1.3927867823481082E-4</v>
      </c>
      <c r="AB1484" s="50">
        <f t="shared" si="451"/>
        <v>1.5999966160368313E-4</v>
      </c>
      <c r="AD1484" s="51">
        <f t="shared" si="452"/>
        <v>0.96099259250072167</v>
      </c>
      <c r="AE1484" s="21">
        <f t="shared" si="453"/>
        <v>0.93752831473122133</v>
      </c>
      <c r="AG1484" s="21">
        <f t="shared" si="441"/>
        <v>0.98236948652387523</v>
      </c>
      <c r="AH1484" s="21">
        <f t="shared" si="442"/>
        <v>0.81992586094971287</v>
      </c>
      <c r="AJ1484" s="21">
        <f t="shared" si="454"/>
        <v>0.94368289541602612</v>
      </c>
      <c r="AK1484" s="21">
        <f t="shared" si="455"/>
        <v>1.0299302766062441</v>
      </c>
    </row>
    <row r="1485" spans="1:37" ht="17" thickBot="1" x14ac:dyDescent="0.25">
      <c r="A1485" s="16">
        <v>42327</v>
      </c>
      <c r="B1485" s="16"/>
      <c r="C1485" s="17">
        <v>2079.25</v>
      </c>
      <c r="D1485" s="19">
        <f t="shared" si="443"/>
        <v>-2.4041351123937904E-4</v>
      </c>
      <c r="F1485" s="67">
        <v>1166.73</v>
      </c>
      <c r="G1485" s="19">
        <f t="shared" si="444"/>
        <v>-4.2841903136334736E-3</v>
      </c>
      <c r="I1485" s="30">
        <v>59.362746999999999</v>
      </c>
      <c r="J1485" s="48">
        <f t="shared" si="445"/>
        <v>-4.2665104967192224E-3</v>
      </c>
      <c r="L1485" s="30">
        <v>22.638770999999998</v>
      </c>
      <c r="M1485" s="19">
        <f t="shared" si="446"/>
        <v>9.2179950305797398E-3</v>
      </c>
      <c r="O1485" s="30">
        <v>41.330002</v>
      </c>
      <c r="P1485" s="19">
        <f t="shared" si="447"/>
        <v>-8.8728774850629355E-3</v>
      </c>
      <c r="R1485" s="20">
        <f t="shared" si="437"/>
        <v>1.4777077225445854E-4</v>
      </c>
      <c r="S1485" s="20">
        <f t="shared" si="438"/>
        <v>1.5523826025720298E-4</v>
      </c>
      <c r="U1485" s="20">
        <f t="shared" si="448"/>
        <v>1.4133760740068734E-4</v>
      </c>
      <c r="V1485" s="20">
        <f t="shared" si="449"/>
        <v>1.4457053376409069E-4</v>
      </c>
      <c r="X1485" s="20">
        <f t="shared" si="439"/>
        <v>1.4512186395074366E-4</v>
      </c>
      <c r="Y1485" s="20">
        <f t="shared" si="440"/>
        <v>1.2733593783118035E-4</v>
      </c>
      <c r="AA1485" s="20">
        <f t="shared" si="450"/>
        <v>1.4007548909004608E-4</v>
      </c>
      <c r="AB1485" s="50">
        <f t="shared" si="451"/>
        <v>1.6100027085609809E-4</v>
      </c>
      <c r="AD1485" s="51">
        <f t="shared" si="452"/>
        <v>0.95646524170088654</v>
      </c>
      <c r="AE1485" s="21">
        <f t="shared" si="453"/>
        <v>0.93128158950353024</v>
      </c>
      <c r="AG1485" s="21">
        <f t="shared" si="441"/>
        <v>0.98207420680489166</v>
      </c>
      <c r="AH1485" s="21">
        <f t="shared" si="442"/>
        <v>0.82026130427000854</v>
      </c>
      <c r="AJ1485" s="21">
        <f t="shared" si="454"/>
        <v>0.94792418658297783</v>
      </c>
      <c r="AK1485" s="21">
        <f t="shared" si="455"/>
        <v>1.0371172067333687</v>
      </c>
    </row>
    <row r="1486" spans="1:37" ht="17" thickBot="1" x14ac:dyDescent="0.25">
      <c r="A1486" s="16">
        <v>42326</v>
      </c>
      <c r="B1486" s="16"/>
      <c r="C1486" s="17">
        <v>2079.75</v>
      </c>
      <c r="D1486" s="19">
        <f t="shared" si="443"/>
        <v>1.5007320644216726E-2</v>
      </c>
      <c r="F1486" s="67">
        <v>1171.75</v>
      </c>
      <c r="G1486" s="19">
        <f t="shared" si="444"/>
        <v>1.6076863710859257E-2</v>
      </c>
      <c r="I1486" s="30">
        <v>59.617103999999998</v>
      </c>
      <c r="J1486" s="48">
        <f t="shared" si="445"/>
        <v>1.340253408156511E-2</v>
      </c>
      <c r="L1486" s="30">
        <v>22.431992999999999</v>
      </c>
      <c r="M1486" s="19">
        <f t="shared" si="446"/>
        <v>1.1562899890911416E-2</v>
      </c>
      <c r="O1486" s="30">
        <v>41.700001</v>
      </c>
      <c r="P1486" s="19">
        <f t="shared" si="447"/>
        <v>-1.914743942430408E-3</v>
      </c>
      <c r="R1486" s="20">
        <f t="shared" si="437"/>
        <v>1.4778453058598265E-4</v>
      </c>
      <c r="S1486" s="20">
        <f t="shared" si="438"/>
        <v>1.5552066464317009E-4</v>
      </c>
      <c r="U1486" s="20">
        <f t="shared" si="448"/>
        <v>1.4130830809381135E-4</v>
      </c>
      <c r="V1486" s="20">
        <f t="shared" si="449"/>
        <v>1.445990042859479E-4</v>
      </c>
      <c r="X1486" s="20">
        <f t="shared" si="439"/>
        <v>1.4517839191627153E-4</v>
      </c>
      <c r="Y1486" s="20">
        <f t="shared" si="440"/>
        <v>1.2749321603798384E-4</v>
      </c>
      <c r="AA1486" s="20">
        <f t="shared" si="450"/>
        <v>1.3981764345619906E-4</v>
      </c>
      <c r="AB1486" s="50">
        <f t="shared" si="451"/>
        <v>1.6184663316187083E-4</v>
      </c>
      <c r="AD1486" s="51">
        <f t="shared" si="452"/>
        <v>0.95617794050234939</v>
      </c>
      <c r="AE1486" s="21">
        <f t="shared" si="453"/>
        <v>0.92977357457749377</v>
      </c>
      <c r="AG1486" s="21">
        <f t="shared" si="441"/>
        <v>0.9823652809981025</v>
      </c>
      <c r="AH1486" s="21">
        <f t="shared" si="442"/>
        <v>0.81978312226550076</v>
      </c>
      <c r="AJ1486" s="21">
        <f t="shared" si="454"/>
        <v>0.94609119710842549</v>
      </c>
      <c r="AK1486" s="21">
        <f t="shared" si="455"/>
        <v>1.0406760640665675</v>
      </c>
    </row>
    <row r="1487" spans="1:37" ht="17" thickBot="1" x14ac:dyDescent="0.25">
      <c r="A1487" s="16">
        <v>42325</v>
      </c>
      <c r="B1487" s="16"/>
      <c r="C1487" s="17">
        <v>2049</v>
      </c>
      <c r="D1487" s="19">
        <f t="shared" si="443"/>
        <v>4.8828125E-4</v>
      </c>
      <c r="F1487" s="67">
        <v>1153.21</v>
      </c>
      <c r="G1487" s="19">
        <f t="shared" si="444"/>
        <v>-2.4825271607500365E-3</v>
      </c>
      <c r="I1487" s="30">
        <v>58.828651000000001</v>
      </c>
      <c r="J1487" s="48">
        <f t="shared" si="445"/>
        <v>-1.4206377636117873E-2</v>
      </c>
      <c r="L1487" s="30">
        <v>22.175578999999999</v>
      </c>
      <c r="M1487" s="19">
        <f t="shared" si="446"/>
        <v>7.4678355745794178E-4</v>
      </c>
      <c r="O1487" s="30">
        <v>41.779998999999997</v>
      </c>
      <c r="P1487" s="19">
        <f t="shared" si="447"/>
        <v>-1.1953860293864027E-3</v>
      </c>
      <c r="R1487" s="20">
        <f t="shared" si="437"/>
        <v>1.4537024069844075E-4</v>
      </c>
      <c r="S1487" s="20">
        <f t="shared" si="438"/>
        <v>1.5286570748323638E-4</v>
      </c>
      <c r="U1487" s="20">
        <f t="shared" si="448"/>
        <v>1.3924857541852537E-4</v>
      </c>
      <c r="V1487" s="20">
        <f t="shared" si="449"/>
        <v>1.4267576396125462E-4</v>
      </c>
      <c r="X1487" s="20">
        <f t="shared" si="439"/>
        <v>1.4356951091855274E-4</v>
      </c>
      <c r="Y1487" s="20">
        <f t="shared" si="440"/>
        <v>1.259857286333634E-4</v>
      </c>
      <c r="AA1487" s="20">
        <f t="shared" si="450"/>
        <v>1.4148174080279887E-4</v>
      </c>
      <c r="AB1487" s="50">
        <f t="shared" si="451"/>
        <v>1.645042983660688E-4</v>
      </c>
      <c r="AD1487" s="51">
        <f t="shared" si="452"/>
        <v>0.95788914395062263</v>
      </c>
      <c r="AE1487" s="21">
        <f t="shared" si="453"/>
        <v>0.9333405530269161</v>
      </c>
      <c r="AG1487" s="21">
        <f t="shared" si="441"/>
        <v>0.98761280320348721</v>
      </c>
      <c r="AH1487" s="21">
        <f t="shared" si="442"/>
        <v>0.82415952346394827</v>
      </c>
      <c r="AJ1487" s="21">
        <f t="shared" si="454"/>
        <v>0.97325105966008363</v>
      </c>
      <c r="AK1487" s="21">
        <f t="shared" si="455"/>
        <v>1.0761360482638576</v>
      </c>
    </row>
    <row r="1488" spans="1:37" ht="17" thickBot="1" x14ac:dyDescent="0.25">
      <c r="A1488" s="16">
        <v>42324</v>
      </c>
      <c r="B1488" s="16"/>
      <c r="C1488" s="17">
        <v>2048</v>
      </c>
      <c r="D1488" s="19">
        <f t="shared" si="443"/>
        <v>1.4614812979935499E-2</v>
      </c>
      <c r="F1488" s="67">
        <v>1156.08</v>
      </c>
      <c r="G1488" s="19">
        <f t="shared" si="444"/>
        <v>8.3118921983340588E-3</v>
      </c>
      <c r="I1488" s="30">
        <v>59.676437</v>
      </c>
      <c r="J1488" s="48">
        <f t="shared" si="445"/>
        <v>1.0914753589385207E-2</v>
      </c>
      <c r="L1488" s="30">
        <v>22.159030999999999</v>
      </c>
      <c r="M1488" s="19">
        <f t="shared" si="446"/>
        <v>2.2128858168944721E-2</v>
      </c>
      <c r="O1488" s="30">
        <v>41.830002</v>
      </c>
      <c r="P1488" s="19">
        <f t="shared" si="447"/>
        <v>-2.1468512474642765E-3</v>
      </c>
      <c r="R1488" s="20">
        <f t="shared" si="437"/>
        <v>1.4710250258294198E-4</v>
      </c>
      <c r="S1488" s="20">
        <f t="shared" si="438"/>
        <v>1.5433031220194165E-4</v>
      </c>
      <c r="U1488" s="20">
        <f t="shared" si="448"/>
        <v>1.420447503146695E-4</v>
      </c>
      <c r="V1488" s="20">
        <f t="shared" si="449"/>
        <v>1.4496522643652106E-4</v>
      </c>
      <c r="X1488" s="20">
        <f t="shared" si="439"/>
        <v>1.4615739721218359E-4</v>
      </c>
      <c r="Y1488" s="20">
        <f t="shared" si="440"/>
        <v>1.284056103440395E-4</v>
      </c>
      <c r="AA1488" s="20">
        <f t="shared" si="450"/>
        <v>1.4437624971681807E-4</v>
      </c>
      <c r="AB1488" s="50">
        <f t="shared" si="451"/>
        <v>1.6709733903114268E-4</v>
      </c>
      <c r="AD1488" s="51">
        <f t="shared" si="452"/>
        <v>0.96561749678309705</v>
      </c>
      <c r="AE1488" s="21">
        <f t="shared" si="453"/>
        <v>0.93931791083810967</v>
      </c>
      <c r="AG1488" s="21">
        <f t="shared" si="441"/>
        <v>0.99357519175973563</v>
      </c>
      <c r="AH1488" s="21">
        <f t="shared" si="442"/>
        <v>0.83201808194374927</v>
      </c>
      <c r="AJ1488" s="21">
        <f t="shared" si="454"/>
        <v>0.98146698514128439</v>
      </c>
      <c r="AK1488" s="21">
        <f t="shared" si="455"/>
        <v>1.0827253353346122</v>
      </c>
    </row>
    <row r="1489" spans="1:37" ht="17" thickBot="1" x14ac:dyDescent="0.25">
      <c r="A1489" s="16">
        <v>42321</v>
      </c>
      <c r="B1489" s="16"/>
      <c r="C1489" s="17">
        <v>2018.5</v>
      </c>
      <c r="D1489" s="19">
        <f t="shared" si="443"/>
        <v>-1.0781671159029615E-2</v>
      </c>
      <c r="F1489" s="67">
        <v>1146.55</v>
      </c>
      <c r="G1489" s="19">
        <f t="shared" si="444"/>
        <v>-7.1526917847957172E-3</v>
      </c>
      <c r="I1489" s="30">
        <v>59.032116000000002</v>
      </c>
      <c r="J1489" s="48">
        <f t="shared" si="445"/>
        <v>1.4127546147548742E-2</v>
      </c>
      <c r="L1489" s="30">
        <v>21.679293000000001</v>
      </c>
      <c r="M1489" s="19">
        <f t="shared" si="446"/>
        <v>-5.8210566917950457E-2</v>
      </c>
      <c r="O1489" s="30">
        <v>41.919998</v>
      </c>
      <c r="P1489" s="19">
        <f t="shared" si="447"/>
        <v>3.1107201935698381E-3</v>
      </c>
      <c r="R1489" s="20">
        <f t="shared" si="437"/>
        <v>1.4677808724880095E-4</v>
      </c>
      <c r="S1489" s="20">
        <f t="shared" si="438"/>
        <v>1.56017143236813E-4</v>
      </c>
      <c r="U1489" s="20">
        <f t="shared" si="448"/>
        <v>1.4110486445390518E-4</v>
      </c>
      <c r="V1489" s="20">
        <f t="shared" si="449"/>
        <v>1.449100336147745E-4</v>
      </c>
      <c r="X1489" s="20">
        <f t="shared" si="439"/>
        <v>1.4463627430069955E-4</v>
      </c>
      <c r="Y1489" s="20">
        <f t="shared" si="440"/>
        <v>1.2850378734016881E-4</v>
      </c>
      <c r="AA1489" s="20">
        <f t="shared" si="450"/>
        <v>1.4618094147382619E-4</v>
      </c>
      <c r="AB1489" s="50">
        <f t="shared" si="451"/>
        <v>1.6871144341988484E-4</v>
      </c>
      <c r="AD1489" s="51">
        <f t="shared" si="452"/>
        <v>0.96134829863752624</v>
      </c>
      <c r="AE1489" s="21">
        <f t="shared" si="453"/>
        <v>0.92880840277161469</v>
      </c>
      <c r="AG1489" s="21">
        <f t="shared" si="441"/>
        <v>0.98540781537457389</v>
      </c>
      <c r="AH1489" s="21">
        <f t="shared" si="442"/>
        <v>0.82365171335766207</v>
      </c>
      <c r="AJ1489" s="21">
        <f t="shared" si="454"/>
        <v>0.99593164220785524</v>
      </c>
      <c r="AK1489" s="21">
        <f t="shared" si="455"/>
        <v>1.0813647777398641</v>
      </c>
    </row>
    <row r="1490" spans="1:37" ht="17" thickBot="1" x14ac:dyDescent="0.25">
      <c r="A1490" s="16">
        <v>42320</v>
      </c>
      <c r="B1490" s="16"/>
      <c r="C1490" s="17">
        <v>2040.5</v>
      </c>
      <c r="D1490" s="19">
        <f t="shared" si="443"/>
        <v>-1.3774770420493021E-2</v>
      </c>
      <c r="F1490" s="67">
        <v>1154.81</v>
      </c>
      <c r="G1490" s="19">
        <f t="shared" si="444"/>
        <v>-1.9744157817447205E-2</v>
      </c>
      <c r="I1490" s="30">
        <v>58.209755000000001</v>
      </c>
      <c r="J1490" s="48">
        <f t="shared" si="445"/>
        <v>-4.5195432225903609E-2</v>
      </c>
      <c r="L1490" s="30">
        <v>23.019257</v>
      </c>
      <c r="M1490" s="19">
        <f t="shared" si="446"/>
        <v>3.5943700978302573E-4</v>
      </c>
      <c r="O1490" s="30">
        <v>41.790000999999997</v>
      </c>
      <c r="P1490" s="19">
        <f t="shared" si="447"/>
        <v>-1.2056690592356811E-2</v>
      </c>
      <c r="R1490" s="20">
        <f t="shared" si="437"/>
        <v>1.4547913600645009E-4</v>
      </c>
      <c r="S1490" s="20">
        <f t="shared" si="438"/>
        <v>1.5581582143283981E-4</v>
      </c>
      <c r="U1490" s="20">
        <f t="shared" si="448"/>
        <v>1.4291921871781229E-4</v>
      </c>
      <c r="V1490" s="20">
        <f t="shared" si="449"/>
        <v>1.4573173936674013E-4</v>
      </c>
      <c r="X1490" s="20">
        <f t="shared" si="439"/>
        <v>1.3759169734842497E-4</v>
      </c>
      <c r="Y1490" s="20">
        <f t="shared" si="440"/>
        <v>1.2412478739912274E-4</v>
      </c>
      <c r="AA1490" s="20">
        <f t="shared" si="450"/>
        <v>1.4634786808367502E-4</v>
      </c>
      <c r="AB1490" s="50">
        <f t="shared" si="451"/>
        <v>1.6948210640635222E-4</v>
      </c>
      <c r="AD1490" s="51">
        <f t="shared" si="452"/>
        <v>0.98240354349833159</v>
      </c>
      <c r="AE1490" s="21">
        <f t="shared" si="453"/>
        <v>0.93528204021023531</v>
      </c>
      <c r="AG1490" s="21">
        <f t="shared" si="441"/>
        <v>0.94578302515024959</v>
      </c>
      <c r="AH1490" s="21">
        <f t="shared" si="442"/>
        <v>0.79661221984844055</v>
      </c>
      <c r="AJ1490" s="21">
        <f t="shared" si="454"/>
        <v>1.0059715234848963</v>
      </c>
      <c r="AK1490" s="21">
        <f t="shared" si="455"/>
        <v>1.0877079416444426</v>
      </c>
    </row>
    <row r="1491" spans="1:37" ht="17" thickBot="1" x14ac:dyDescent="0.25">
      <c r="A1491" s="16">
        <v>42319</v>
      </c>
      <c r="B1491" s="16"/>
      <c r="C1491" s="17">
        <v>2069</v>
      </c>
      <c r="D1491" s="19">
        <f t="shared" si="443"/>
        <v>-4.3310875842156316E-3</v>
      </c>
      <c r="F1491" s="67">
        <v>1178.07</v>
      </c>
      <c r="G1491" s="19">
        <f t="shared" si="444"/>
        <v>-8.1081081081082473E-3</v>
      </c>
      <c r="I1491" s="30">
        <v>60.965099000000002</v>
      </c>
      <c r="J1491" s="48">
        <f t="shared" si="445"/>
        <v>-7.1793203368949454E-3</v>
      </c>
      <c r="L1491" s="30">
        <v>23.010985999999999</v>
      </c>
      <c r="M1491" s="19">
        <f t="shared" si="446"/>
        <v>-5.7183651374599354E-3</v>
      </c>
      <c r="O1491" s="30">
        <v>42.299999</v>
      </c>
      <c r="P1491" s="19">
        <f t="shared" si="447"/>
        <v>-4.4717107803383671E-3</v>
      </c>
      <c r="R1491" s="20">
        <f t="shared" si="437"/>
        <v>1.4646106449198236E-4</v>
      </c>
      <c r="S1491" s="20">
        <f t="shared" si="438"/>
        <v>1.5412340446771124E-4</v>
      </c>
      <c r="U1491" s="20">
        <f t="shared" si="448"/>
        <v>1.3972312087992807E-4</v>
      </c>
      <c r="V1491" s="20">
        <f t="shared" si="449"/>
        <v>1.3953205117393327E-4</v>
      </c>
      <c r="X1491" s="20">
        <f t="shared" si="439"/>
        <v>1.4017098053803947E-4</v>
      </c>
      <c r="Y1491" s="20">
        <f t="shared" si="440"/>
        <v>1.2638823684913621E-4</v>
      </c>
      <c r="AA1491" s="20">
        <f t="shared" si="450"/>
        <v>1.4584065379050679E-4</v>
      </c>
      <c r="AB1491" s="50">
        <f t="shared" si="451"/>
        <v>1.6786369224142385E-4</v>
      </c>
      <c r="AD1491" s="51">
        <f t="shared" si="452"/>
        <v>0.95399498402237037</v>
      </c>
      <c r="AE1491" s="21">
        <f t="shared" si="453"/>
        <v>0.90532681688305916</v>
      </c>
      <c r="AG1491" s="21">
        <f t="shared" si="441"/>
        <v>0.95705285923080796</v>
      </c>
      <c r="AH1491" s="21">
        <f t="shared" si="442"/>
        <v>0.82004571132877135</v>
      </c>
      <c r="AJ1491" s="21">
        <f t="shared" si="454"/>
        <v>0.99576398885514361</v>
      </c>
      <c r="AK1491" s="21">
        <f t="shared" si="455"/>
        <v>1.089151208547247</v>
      </c>
    </row>
    <row r="1492" spans="1:37" ht="17" thickBot="1" x14ac:dyDescent="0.25">
      <c r="A1492" s="16">
        <v>42318</v>
      </c>
      <c r="B1492" s="16"/>
      <c r="C1492" s="17">
        <v>2078</v>
      </c>
      <c r="D1492" s="19">
        <f t="shared" si="443"/>
        <v>2.4119633381571859E-3</v>
      </c>
      <c r="F1492" s="67">
        <v>1187.7</v>
      </c>
      <c r="G1492" s="19">
        <f t="shared" si="444"/>
        <v>2.7608216610521819E-3</v>
      </c>
      <c r="I1492" s="30">
        <v>61.405951999999999</v>
      </c>
      <c r="J1492" s="48">
        <f t="shared" si="445"/>
        <v>7.5113850467021237E-3</v>
      </c>
      <c r="L1492" s="30">
        <v>23.143328</v>
      </c>
      <c r="M1492" s="19">
        <f t="shared" si="446"/>
        <v>-7.0971618645938594E-3</v>
      </c>
      <c r="O1492" s="30">
        <v>42.490001999999997</v>
      </c>
      <c r="P1492" s="19">
        <f t="shared" si="447"/>
        <v>-2.1136682896352177E-3</v>
      </c>
      <c r="R1492" s="20">
        <f t="shared" si="437"/>
        <v>1.4645679299603903E-4</v>
      </c>
      <c r="S1492" s="20">
        <f t="shared" si="438"/>
        <v>1.5349722221309371E-4</v>
      </c>
      <c r="U1492" s="20">
        <f t="shared" si="448"/>
        <v>1.3998375609170055E-4</v>
      </c>
      <c r="V1492" s="20">
        <f t="shared" si="449"/>
        <v>1.39206270017561E-4</v>
      </c>
      <c r="X1492" s="20">
        <f t="shared" si="439"/>
        <v>1.4009658098838049E-4</v>
      </c>
      <c r="Y1492" s="20">
        <f t="shared" si="440"/>
        <v>1.2594066349716813E-4</v>
      </c>
      <c r="AA1492" s="20">
        <f t="shared" si="450"/>
        <v>1.4537312904930913E-4</v>
      </c>
      <c r="AB1492" s="50">
        <f t="shared" si="451"/>
        <v>1.6719214235864357E-4</v>
      </c>
      <c r="AD1492" s="51">
        <f t="shared" si="452"/>
        <v>0.95580241263023191</v>
      </c>
      <c r="AE1492" s="21">
        <f t="shared" si="453"/>
        <v>0.90689764942004503</v>
      </c>
      <c r="AG1492" s="21">
        <f t="shared" si="441"/>
        <v>0.95657277564564347</v>
      </c>
      <c r="AH1492" s="21">
        <f t="shared" si="442"/>
        <v>0.82047519610700204</v>
      </c>
      <c r="AJ1492" s="21">
        <f t="shared" si="454"/>
        <v>0.99260079423725189</v>
      </c>
      <c r="AK1492" s="21">
        <f t="shared" si="455"/>
        <v>1.0892193353605955</v>
      </c>
    </row>
    <row r="1493" spans="1:37" ht="17" thickBot="1" x14ac:dyDescent="0.25">
      <c r="A1493" s="16">
        <v>42317</v>
      </c>
      <c r="B1493" s="16"/>
      <c r="C1493" s="17">
        <v>2073</v>
      </c>
      <c r="D1493" s="19">
        <f t="shared" si="443"/>
        <v>-9.9104477611939856E-3</v>
      </c>
      <c r="F1493" s="67">
        <v>1184.43</v>
      </c>
      <c r="G1493" s="19">
        <f t="shared" si="444"/>
        <v>-1.2769326943113057E-2</v>
      </c>
      <c r="I1493" s="30">
        <v>60.948146999999999</v>
      </c>
      <c r="J1493" s="48">
        <f t="shared" si="445"/>
        <v>-2.6408284129248893E-2</v>
      </c>
      <c r="L1493" s="30">
        <v>23.308754</v>
      </c>
      <c r="M1493" s="19">
        <f t="shared" si="446"/>
        <v>-9.4903629861564642E-3</v>
      </c>
      <c r="O1493" s="30">
        <v>42.580002</v>
      </c>
      <c r="P1493" s="19">
        <f t="shared" si="447"/>
        <v>-2.3474994130079363E-4</v>
      </c>
      <c r="R1493" s="20">
        <f t="shared" si="437"/>
        <v>1.4645093443491517E-4</v>
      </c>
      <c r="S1493" s="20">
        <f t="shared" si="438"/>
        <v>1.5338224389261737E-4</v>
      </c>
      <c r="U1493" s="20">
        <f t="shared" si="448"/>
        <v>1.4008174052223087E-4</v>
      </c>
      <c r="V1493" s="20">
        <f t="shared" si="449"/>
        <v>1.3897162451115107E-4</v>
      </c>
      <c r="X1493" s="20">
        <f t="shared" si="439"/>
        <v>1.4040049717974239E-4</v>
      </c>
      <c r="Y1493" s="20">
        <f t="shared" si="440"/>
        <v>1.2624363518931014E-4</v>
      </c>
      <c r="AA1493" s="20">
        <f t="shared" si="450"/>
        <v>1.4529602176759318E-4</v>
      </c>
      <c r="AB1493" s="50">
        <f t="shared" si="451"/>
        <v>1.6733101752739552E-4</v>
      </c>
      <c r="AD1493" s="51">
        <f t="shared" si="452"/>
        <v>0.95650970792873391</v>
      </c>
      <c r="AE1493" s="21">
        <f t="shared" si="453"/>
        <v>0.90604766877999809</v>
      </c>
      <c r="AG1493" s="21">
        <f t="shared" si="441"/>
        <v>0.95868625025495025</v>
      </c>
      <c r="AH1493" s="21">
        <f t="shared" si="442"/>
        <v>0.82306551257453953</v>
      </c>
      <c r="AJ1493" s="21">
        <f t="shared" si="454"/>
        <v>0.99211399591420668</v>
      </c>
      <c r="AK1493" s="21">
        <f t="shared" si="455"/>
        <v>1.0909412542206884</v>
      </c>
    </row>
    <row r="1494" spans="1:37" ht="17" thickBot="1" x14ac:dyDescent="0.25">
      <c r="A1494" s="16">
        <v>42314</v>
      </c>
      <c r="B1494" s="16"/>
      <c r="C1494" s="17">
        <v>2093.75</v>
      </c>
      <c r="D1494" s="19">
        <f t="shared" si="443"/>
        <v>-1.1938872970396197E-4</v>
      </c>
      <c r="F1494" s="67">
        <v>1199.75</v>
      </c>
      <c r="G1494" s="19">
        <f t="shared" si="444"/>
        <v>7.609033417598221E-3</v>
      </c>
      <c r="I1494" s="30">
        <v>62.601340999999998</v>
      </c>
      <c r="J1494" s="48">
        <f t="shared" si="445"/>
        <v>-5.1199783711994851E-3</v>
      </c>
      <c r="L1494" s="30">
        <v>23.532081999999999</v>
      </c>
      <c r="M1494" s="19">
        <f t="shared" si="446"/>
        <v>7.0349227376831358E-4</v>
      </c>
      <c r="O1494" s="30">
        <v>42.59</v>
      </c>
      <c r="P1494" s="19">
        <f t="shared" si="447"/>
        <v>4.6694545261600995E-2</v>
      </c>
      <c r="R1494" s="20">
        <f t="shared" si="437"/>
        <v>1.4533195617235192E-4</v>
      </c>
      <c r="S1494" s="20">
        <f t="shared" si="438"/>
        <v>1.520885307989536E-4</v>
      </c>
      <c r="U1494" s="20">
        <f t="shared" si="448"/>
        <v>1.3718059843012651E-4</v>
      </c>
      <c r="V1494" s="20">
        <f t="shared" si="449"/>
        <v>1.3510653228538923E-4</v>
      </c>
      <c r="X1494" s="20">
        <f t="shared" si="439"/>
        <v>1.3929247881615505E-4</v>
      </c>
      <c r="Y1494" s="20">
        <f t="shared" si="440"/>
        <v>1.2495456881713763E-4</v>
      </c>
      <c r="AA1494" s="20">
        <f t="shared" si="450"/>
        <v>1.4541242485265488E-4</v>
      </c>
      <c r="AB1494" s="50">
        <f t="shared" si="451"/>
        <v>1.692797861915184E-4</v>
      </c>
      <c r="AD1494" s="51">
        <f t="shared" si="452"/>
        <v>0.94391214460391248</v>
      </c>
      <c r="AE1494" s="21">
        <f t="shared" si="453"/>
        <v>0.88834135996741959</v>
      </c>
      <c r="AG1494" s="21">
        <f t="shared" si="441"/>
        <v>0.95844356936175457</v>
      </c>
      <c r="AH1494" s="21">
        <f t="shared" si="442"/>
        <v>0.82159100466501023</v>
      </c>
      <c r="AJ1494" s="21">
        <f t="shared" si="454"/>
        <v>1.0005536888267543</v>
      </c>
      <c r="AK1494" s="21">
        <f t="shared" si="455"/>
        <v>1.113034528654169</v>
      </c>
    </row>
    <row r="1495" spans="1:37" ht="17" thickBot="1" x14ac:dyDescent="0.25">
      <c r="A1495" s="16">
        <v>42313</v>
      </c>
      <c r="B1495" s="16"/>
      <c r="C1495" s="17">
        <v>2094</v>
      </c>
      <c r="D1495" s="19">
        <f t="shared" si="443"/>
        <v>-3.580379520229382E-4</v>
      </c>
      <c r="F1495" s="67">
        <v>1190.69</v>
      </c>
      <c r="G1495" s="19">
        <f t="shared" si="444"/>
        <v>2.6042104202006477E-4</v>
      </c>
      <c r="I1495" s="30">
        <v>62.923507999999998</v>
      </c>
      <c r="J1495" s="48">
        <f t="shared" si="445"/>
        <v>-4.4264479083789832E-3</v>
      </c>
      <c r="L1495" s="30">
        <v>23.515539</v>
      </c>
      <c r="M1495" s="19">
        <f t="shared" si="446"/>
        <v>-1.4047956950343776E-3</v>
      </c>
      <c r="O1495" s="30">
        <v>40.689999</v>
      </c>
      <c r="P1495" s="19">
        <f t="shared" si="447"/>
        <v>5.3326377081895471E-2</v>
      </c>
      <c r="R1495" s="20">
        <f t="shared" si="437"/>
        <v>1.4601274580454702E-4</v>
      </c>
      <c r="S1495" s="20">
        <f t="shared" si="438"/>
        <v>1.514213379166129E-4</v>
      </c>
      <c r="U1495" s="20">
        <f t="shared" si="448"/>
        <v>1.3636910235952419E-4</v>
      </c>
      <c r="V1495" s="20">
        <f t="shared" si="449"/>
        <v>1.3522271136894037E-4</v>
      </c>
      <c r="X1495" s="20">
        <f t="shared" si="439"/>
        <v>1.3955379062955285E-4</v>
      </c>
      <c r="Y1495" s="20">
        <f t="shared" si="440"/>
        <v>1.2503129660636957E-4</v>
      </c>
      <c r="AA1495" s="20">
        <f t="shared" si="450"/>
        <v>1.4621342951526262E-4</v>
      </c>
      <c r="AB1495" s="50">
        <f t="shared" si="451"/>
        <v>1.6553119969215115E-4</v>
      </c>
      <c r="AD1495" s="51">
        <f t="shared" si="452"/>
        <v>0.93395341350588779</v>
      </c>
      <c r="AE1495" s="21">
        <f t="shared" si="453"/>
        <v>0.89302282775632946</v>
      </c>
      <c r="AG1495" s="21">
        <f t="shared" si="441"/>
        <v>0.95576444275871542</v>
      </c>
      <c r="AH1495" s="21">
        <f t="shared" si="442"/>
        <v>0.82571781709671443</v>
      </c>
      <c r="AJ1495" s="21">
        <f t="shared" si="454"/>
        <v>1.0013744259763748</v>
      </c>
      <c r="AK1495" s="21">
        <f t="shared" si="455"/>
        <v>1.0931827836794605</v>
      </c>
    </row>
    <row r="1496" spans="1:37" ht="17" thickBot="1" x14ac:dyDescent="0.25">
      <c r="A1496" s="16">
        <v>42312</v>
      </c>
      <c r="B1496" s="16"/>
      <c r="C1496" s="17">
        <v>2094.75</v>
      </c>
      <c r="D1496" s="19">
        <f t="shared" si="443"/>
        <v>-3.9229671897289542E-3</v>
      </c>
      <c r="F1496" s="67">
        <v>1190.3800000000001</v>
      </c>
      <c r="G1496" s="19">
        <f t="shared" si="444"/>
        <v>-1.0070662481745929E-3</v>
      </c>
      <c r="I1496" s="30">
        <v>63.203274</v>
      </c>
      <c r="J1496" s="48">
        <f t="shared" si="445"/>
        <v>-2.6758304648730746E-3</v>
      </c>
      <c r="L1496" s="30">
        <v>23.54862</v>
      </c>
      <c r="M1496" s="19">
        <f t="shared" si="446"/>
        <v>-4.8935484292179643E-3</v>
      </c>
      <c r="O1496" s="30">
        <v>38.630001</v>
      </c>
      <c r="P1496" s="19">
        <f t="shared" si="447"/>
        <v>5.2042935206870755E-3</v>
      </c>
      <c r="R1496" s="20">
        <f t="shared" si="437"/>
        <v>1.460386515309611E-4</v>
      </c>
      <c r="S1496" s="20">
        <f t="shared" si="438"/>
        <v>1.5185347298774847E-4</v>
      </c>
      <c r="U1496" s="20">
        <f t="shared" si="448"/>
        <v>1.3626185194520841E-4</v>
      </c>
      <c r="V1496" s="20">
        <f t="shared" si="449"/>
        <v>1.3493592715397616E-4</v>
      </c>
      <c r="X1496" s="20">
        <f t="shared" si="439"/>
        <v>1.3947320292341368E-4</v>
      </c>
      <c r="Y1496" s="20">
        <f t="shared" si="440"/>
        <v>1.2480056344954364E-4</v>
      </c>
      <c r="AA1496" s="20">
        <f t="shared" si="450"/>
        <v>1.471776147140194E-4</v>
      </c>
      <c r="AB1496" s="50">
        <f t="shared" si="451"/>
        <v>1.6736121497749765E-4</v>
      </c>
      <c r="AD1496" s="51">
        <f t="shared" si="452"/>
        <v>0.93305334250035887</v>
      </c>
      <c r="AE1496" s="21">
        <f t="shared" si="453"/>
        <v>0.8885929606948324</v>
      </c>
      <c r="AG1496" s="21">
        <f t="shared" si="441"/>
        <v>0.95504307566031243</v>
      </c>
      <c r="AH1496" s="21">
        <f t="shared" si="442"/>
        <v>0.82184859518894604</v>
      </c>
      <c r="AJ1496" s="21">
        <f t="shared" si="454"/>
        <v>1.0077990529980814</v>
      </c>
      <c r="AK1496" s="21">
        <f t="shared" si="455"/>
        <v>1.1021230643239905</v>
      </c>
    </row>
    <row r="1497" spans="1:37" ht="17" thickBot="1" x14ac:dyDescent="0.25">
      <c r="A1497" s="16">
        <v>42311</v>
      </c>
      <c r="B1497" s="16"/>
      <c r="C1497" s="17">
        <v>2103</v>
      </c>
      <c r="D1497" s="19">
        <f t="shared" si="443"/>
        <v>3.5790980672869566E-3</v>
      </c>
      <c r="F1497" s="67">
        <v>1191.58</v>
      </c>
      <c r="G1497" s="19">
        <f t="shared" si="444"/>
        <v>4.628653812105421E-3</v>
      </c>
      <c r="I1497" s="30">
        <v>63.372849000000002</v>
      </c>
      <c r="J1497" s="48">
        <f t="shared" si="445"/>
        <v>5.5154254237008704E-3</v>
      </c>
      <c r="L1497" s="30">
        <v>23.664422999999999</v>
      </c>
      <c r="M1497" s="19">
        <f t="shared" si="446"/>
        <v>-5.5614695239286638E-3</v>
      </c>
      <c r="O1497" s="30">
        <v>38.43</v>
      </c>
      <c r="P1497" s="19">
        <f t="shared" si="447"/>
        <v>5.2314935914203886E-3</v>
      </c>
      <c r="R1497" s="20">
        <f t="shared" si="437"/>
        <v>1.5118782386841631E-4</v>
      </c>
      <c r="S1497" s="20">
        <f t="shared" si="438"/>
        <v>1.5901371880028397E-4</v>
      </c>
      <c r="U1497" s="20">
        <f t="shared" si="448"/>
        <v>1.4014567476830901E-4</v>
      </c>
      <c r="V1497" s="20">
        <f t="shared" si="449"/>
        <v>1.3950506637949738E-4</v>
      </c>
      <c r="X1497" s="20">
        <f t="shared" si="439"/>
        <v>1.4569260118252236E-4</v>
      </c>
      <c r="Y1497" s="20">
        <f t="shared" si="440"/>
        <v>1.3226543208984273E-4</v>
      </c>
      <c r="AA1497" s="20">
        <f t="shared" si="450"/>
        <v>1.5469979654685916E-4</v>
      </c>
      <c r="AB1497" s="50">
        <f t="shared" si="451"/>
        <v>1.7592461123870697E-4</v>
      </c>
      <c r="AD1497" s="51">
        <f t="shared" si="452"/>
        <v>0.92696403177469078</v>
      </c>
      <c r="AE1497" s="21">
        <f t="shared" si="453"/>
        <v>0.87731465833278943</v>
      </c>
      <c r="AG1497" s="21">
        <f t="shared" si="441"/>
        <v>0.96365300759486672</v>
      </c>
      <c r="AH1497" s="21">
        <f t="shared" si="442"/>
        <v>0.8317862954702907</v>
      </c>
      <c r="AJ1497" s="21">
        <f t="shared" si="454"/>
        <v>1.0232292031764372</v>
      </c>
      <c r="AK1497" s="21">
        <f t="shared" si="455"/>
        <v>1.1063486381301635</v>
      </c>
    </row>
    <row r="1498" spans="1:37" ht="17" thickBot="1" x14ac:dyDescent="0.25">
      <c r="A1498" s="16">
        <v>42310</v>
      </c>
      <c r="B1498" s="16"/>
      <c r="C1498" s="17">
        <v>2095.5</v>
      </c>
      <c r="D1498" s="19">
        <f t="shared" si="443"/>
        <v>1.0488245931283835E-2</v>
      </c>
      <c r="F1498" s="67">
        <v>1186.0899999999999</v>
      </c>
      <c r="G1498" s="19">
        <f t="shared" si="444"/>
        <v>2.0854491935345054E-2</v>
      </c>
      <c r="I1498" s="30">
        <v>63.025238000000002</v>
      </c>
      <c r="J1498" s="48">
        <f t="shared" si="445"/>
        <v>1.849583059843396E-2</v>
      </c>
      <c r="L1498" s="30">
        <v>23.796768</v>
      </c>
      <c r="M1498" s="19">
        <f t="shared" si="446"/>
        <v>-2.7728356644799446E-3</v>
      </c>
      <c r="O1498" s="30">
        <v>38.229999999999997</v>
      </c>
      <c r="P1498" s="19">
        <f t="shared" si="447"/>
        <v>-7.5285565939773313E-3</v>
      </c>
      <c r="R1498" s="20">
        <f t="shared" si="437"/>
        <v>1.5105780018221998E-4</v>
      </c>
      <c r="S1498" s="20">
        <f t="shared" si="438"/>
        <v>1.5873103503397993E-4</v>
      </c>
      <c r="U1498" s="20">
        <f t="shared" si="448"/>
        <v>1.399021427988021E-4</v>
      </c>
      <c r="V1498" s="20">
        <f t="shared" si="449"/>
        <v>1.390439053348362E-4</v>
      </c>
      <c r="X1498" s="20">
        <f t="shared" si="439"/>
        <v>1.4588602254725849E-4</v>
      </c>
      <c r="Y1498" s="20">
        <f t="shared" si="440"/>
        <v>1.3272462888164619E-4</v>
      </c>
      <c r="AA1498" s="20">
        <f t="shared" si="450"/>
        <v>1.541522780575133E-4</v>
      </c>
      <c r="AB1498" s="50">
        <f t="shared" si="451"/>
        <v>1.7680032020519305E-4</v>
      </c>
      <c r="AD1498" s="51">
        <f t="shared" si="452"/>
        <v>0.92614974288013674</v>
      </c>
      <c r="AE1498" s="21">
        <f t="shared" si="453"/>
        <v>0.87597176761980244</v>
      </c>
      <c r="AG1498" s="21">
        <f t="shared" si="441"/>
        <v>0.96576292234679173</v>
      </c>
      <c r="AH1498" s="21">
        <f t="shared" si="442"/>
        <v>0.83616054575107834</v>
      </c>
      <c r="AJ1498" s="21">
        <f t="shared" si="454"/>
        <v>1.0204853895102437</v>
      </c>
      <c r="AK1498" s="21">
        <f t="shared" si="455"/>
        <v>1.1138358681233633</v>
      </c>
    </row>
    <row r="1499" spans="1:37" ht="17" thickBot="1" x14ac:dyDescent="0.25">
      <c r="A1499" s="16">
        <v>42307</v>
      </c>
      <c r="B1499" s="16"/>
      <c r="C1499" s="17">
        <v>2073.75</v>
      </c>
      <c r="D1499" s="19">
        <f t="shared" si="443"/>
        <v>-4.4407105136822222E-3</v>
      </c>
      <c r="F1499" s="67">
        <v>1161.8599999999999</v>
      </c>
      <c r="G1499" s="19">
        <f t="shared" si="444"/>
        <v>-3.2343024802040654E-3</v>
      </c>
      <c r="I1499" s="30">
        <v>61.880702999999997</v>
      </c>
      <c r="J1499" s="48">
        <f t="shared" si="445"/>
        <v>1.4172074266446177E-2</v>
      </c>
      <c r="L1499" s="30">
        <v>23.862936000000001</v>
      </c>
      <c r="M1499" s="19">
        <f t="shared" si="446"/>
        <v>-9.951871159886494E-3</v>
      </c>
      <c r="O1499" s="30">
        <v>38.520000000000003</v>
      </c>
      <c r="P1499" s="19">
        <f t="shared" si="447"/>
        <v>-1.4077297158945457E-2</v>
      </c>
      <c r="R1499" s="20">
        <f t="shared" si="437"/>
        <v>1.4990193531532058E-4</v>
      </c>
      <c r="S1499" s="20">
        <f t="shared" si="438"/>
        <v>1.5340829113477583E-4</v>
      </c>
      <c r="U1499" s="20">
        <f t="shared" si="448"/>
        <v>1.3800803142797135E-4</v>
      </c>
      <c r="V1499" s="20">
        <f t="shared" si="449"/>
        <v>1.3413350117872321E-4</v>
      </c>
      <c r="X1499" s="20">
        <f t="shared" si="439"/>
        <v>1.463836643769474E-4</v>
      </c>
      <c r="Y1499" s="20">
        <f t="shared" si="440"/>
        <v>1.3347859515969073E-4</v>
      </c>
      <c r="AA1499" s="20">
        <f t="shared" si="450"/>
        <v>1.5529358298402797E-4</v>
      </c>
      <c r="AB1499" s="50">
        <f t="shared" si="451"/>
        <v>1.7894702007229489E-4</v>
      </c>
      <c r="AD1499" s="51">
        <f t="shared" si="452"/>
        <v>0.92065543475252498</v>
      </c>
      <c r="AE1499" s="21">
        <f t="shared" si="453"/>
        <v>0.87435626970696856</v>
      </c>
      <c r="AG1499" s="21">
        <f t="shared" si="441"/>
        <v>0.97652951624025097</v>
      </c>
      <c r="AH1499" s="21">
        <f t="shared" si="442"/>
        <v>0.87008723043804725</v>
      </c>
      <c r="AJ1499" s="21">
        <f t="shared" si="454"/>
        <v>1.0359678322855939</v>
      </c>
      <c r="AK1499" s="21">
        <f t="shared" si="455"/>
        <v>1.1664755454128759</v>
      </c>
    </row>
    <row r="1500" spans="1:37" ht="17" thickBot="1" x14ac:dyDescent="0.25">
      <c r="A1500" s="16">
        <v>42306</v>
      </c>
      <c r="B1500" s="16"/>
      <c r="C1500" s="17">
        <v>2083</v>
      </c>
      <c r="D1500" s="19">
        <f t="shared" si="443"/>
        <v>-7.1959702566559702E-4</v>
      </c>
      <c r="F1500" s="67">
        <v>1165.6300000000001</v>
      </c>
      <c r="G1500" s="19">
        <f t="shared" si="444"/>
        <v>-1.1105266730012109E-2</v>
      </c>
      <c r="I1500" s="30">
        <v>61.015979999999999</v>
      </c>
      <c r="J1500" s="48">
        <f t="shared" si="445"/>
        <v>0</v>
      </c>
      <c r="L1500" s="30">
        <v>24.102803999999999</v>
      </c>
      <c r="M1500" s="19">
        <f t="shared" si="446"/>
        <v>-7.4934585574397694E-3</v>
      </c>
      <c r="O1500" s="30">
        <v>39.07</v>
      </c>
      <c r="P1500" s="19">
        <f t="shared" si="447"/>
        <v>7.0997807017543879E-2</v>
      </c>
      <c r="R1500" s="20">
        <f t="shared" si="437"/>
        <v>1.5039859155120333E-4</v>
      </c>
      <c r="S1500" s="20">
        <f t="shared" si="438"/>
        <v>1.5409299658765576E-4</v>
      </c>
      <c r="U1500" s="20">
        <f t="shared" si="448"/>
        <v>1.3890168504201349E-4</v>
      </c>
      <c r="V1500" s="20">
        <f t="shared" si="449"/>
        <v>1.34640513982572E-4</v>
      </c>
      <c r="X1500" s="20">
        <f t="shared" si="439"/>
        <v>1.4677761333700963E-4</v>
      </c>
      <c r="Y1500" s="20">
        <f t="shared" si="440"/>
        <v>1.3414213912032799E-4</v>
      </c>
      <c r="AA1500" s="20">
        <f t="shared" si="450"/>
        <v>1.5607629949530949E-4</v>
      </c>
      <c r="AB1500" s="50">
        <f t="shared" si="451"/>
        <v>1.8013653375135798E-4</v>
      </c>
      <c r="AD1500" s="51">
        <f t="shared" si="452"/>
        <v>0.92355708660160085</v>
      </c>
      <c r="AE1500" s="21">
        <f t="shared" si="453"/>
        <v>0.87376141008447306</v>
      </c>
      <c r="AG1500" s="21">
        <f t="shared" si="441"/>
        <v>0.97592412151704933</v>
      </c>
      <c r="AH1500" s="21">
        <f t="shared" si="442"/>
        <v>0.87052716275798603</v>
      </c>
      <c r="AJ1500" s="21">
        <f t="shared" si="454"/>
        <v>1.0377510712404057</v>
      </c>
      <c r="AK1500" s="21">
        <f t="shared" si="455"/>
        <v>1.1690118158542486</v>
      </c>
    </row>
    <row r="1501" spans="1:37" ht="17" thickBot="1" x14ac:dyDescent="0.25">
      <c r="A1501" s="16">
        <v>42305</v>
      </c>
      <c r="B1501" s="16"/>
      <c r="C1501" s="17">
        <v>2084.5</v>
      </c>
      <c r="D1501" s="19">
        <f t="shared" si="443"/>
        <v>1.1647658335355526E-2</v>
      </c>
      <c r="F1501" s="67">
        <v>1178.72</v>
      </c>
      <c r="G1501" s="19">
        <f t="shared" si="444"/>
        <v>2.918911367426591E-2</v>
      </c>
      <c r="I1501" s="30">
        <v>61.015979999999999</v>
      </c>
      <c r="J1501" s="48">
        <f t="shared" si="445"/>
        <v>2.2446765714246641E-2</v>
      </c>
      <c r="L1501" s="30">
        <v>24.284780999999999</v>
      </c>
      <c r="M1501" s="19">
        <f t="shared" si="446"/>
        <v>1.0671429815196642E-2</v>
      </c>
      <c r="O1501" s="30">
        <v>36.479999999999997</v>
      </c>
      <c r="P1501" s="19">
        <f t="shared" si="447"/>
        <v>5.069121397778753E-2</v>
      </c>
      <c r="R1501" s="20">
        <f t="shared" si="437"/>
        <v>1.5043313893248482E-4</v>
      </c>
      <c r="S1501" s="20">
        <f t="shared" si="438"/>
        <v>1.5310144418623762E-4</v>
      </c>
      <c r="U1501" s="20">
        <f t="shared" si="448"/>
        <v>1.3899643727842911E-4</v>
      </c>
      <c r="V1501" s="20">
        <f t="shared" si="449"/>
        <v>1.3501288790970716E-4</v>
      </c>
      <c r="X1501" s="20">
        <f t="shared" si="439"/>
        <v>1.4660568170532393E-4</v>
      </c>
      <c r="Y1501" s="20">
        <f t="shared" si="440"/>
        <v>1.3302530128651629E-4</v>
      </c>
      <c r="AA1501" s="20">
        <f t="shared" si="450"/>
        <v>1.565514189722939E-4</v>
      </c>
      <c r="AB1501" s="50">
        <f t="shared" si="451"/>
        <v>1.8794454976723055E-4</v>
      </c>
      <c r="AD1501" s="51">
        <f t="shared" si="452"/>
        <v>0.92397485198265683</v>
      </c>
      <c r="AE1501" s="21">
        <f t="shared" si="453"/>
        <v>0.88185247779552656</v>
      </c>
      <c r="AG1501" s="21">
        <f t="shared" si="441"/>
        <v>0.97455708725935264</v>
      </c>
      <c r="AH1501" s="21">
        <f t="shared" si="442"/>
        <v>0.86887032316102752</v>
      </c>
      <c r="AJ1501" s="21">
        <f t="shared" si="454"/>
        <v>1.0406710920427911</v>
      </c>
      <c r="AK1501" s="21">
        <f t="shared" si="455"/>
        <v>1.2275818217534815</v>
      </c>
    </row>
    <row r="1502" spans="1:37" ht="17" thickBot="1" x14ac:dyDescent="0.25">
      <c r="A1502" s="16">
        <v>42304</v>
      </c>
      <c r="B1502" s="16"/>
      <c r="C1502" s="17">
        <v>2060.5</v>
      </c>
      <c r="D1502" s="19">
        <f t="shared" si="443"/>
        <v>-8.4858770760087854E-4</v>
      </c>
      <c r="F1502" s="67">
        <v>1145.29</v>
      </c>
      <c r="G1502" s="19">
        <f t="shared" si="444"/>
        <v>-1.2255282449331606E-2</v>
      </c>
      <c r="I1502" s="30">
        <v>59.676437</v>
      </c>
      <c r="J1502" s="48">
        <f t="shared" si="445"/>
        <v>-1.579986216747109E-2</v>
      </c>
      <c r="L1502" s="30">
        <v>24.028364</v>
      </c>
      <c r="M1502" s="19">
        <f t="shared" si="446"/>
        <v>3.4541552679376863E-3</v>
      </c>
      <c r="O1502" s="30">
        <v>34.720001000000003</v>
      </c>
      <c r="P1502" s="19">
        <f t="shared" si="447"/>
        <v>2.0201730435687182E-3</v>
      </c>
      <c r="R1502" s="20">
        <f t="shared" si="437"/>
        <v>1.4894167394996445E-4</v>
      </c>
      <c r="S1502" s="20">
        <f t="shared" si="438"/>
        <v>1.433752564028334E-4</v>
      </c>
      <c r="U1502" s="20">
        <f t="shared" si="448"/>
        <v>1.3549621507337434E-4</v>
      </c>
      <c r="V1502" s="20">
        <f t="shared" si="449"/>
        <v>1.2763512707699952E-4</v>
      </c>
      <c r="X1502" s="20">
        <f t="shared" si="439"/>
        <v>1.4535378207198603E-4</v>
      </c>
      <c r="Y1502" s="20">
        <f t="shared" si="440"/>
        <v>1.2928824200578016E-4</v>
      </c>
      <c r="AA1502" s="20">
        <f t="shared" si="450"/>
        <v>1.4984250208882209E-4</v>
      </c>
      <c r="AB1502" s="50">
        <f t="shared" si="451"/>
        <v>1.7133388580149088E-4</v>
      </c>
      <c r="AD1502" s="51">
        <f t="shared" si="452"/>
        <v>0.90972668347270635</v>
      </c>
      <c r="AE1502" s="21">
        <f t="shared" si="453"/>
        <v>0.89021725421289066</v>
      </c>
      <c r="AG1502" s="21">
        <f t="shared" si="441"/>
        <v>0.97591075900500668</v>
      </c>
      <c r="AH1502" s="21">
        <f t="shared" si="442"/>
        <v>0.90174724181504684</v>
      </c>
      <c r="AJ1502" s="21">
        <f t="shared" si="454"/>
        <v>1.0060481940008292</v>
      </c>
      <c r="AK1502" s="21">
        <f t="shared" si="455"/>
        <v>1.195003169306311</v>
      </c>
    </row>
    <row r="1503" spans="1:37" ht="17" thickBot="1" x14ac:dyDescent="0.25">
      <c r="A1503" s="16">
        <v>42303</v>
      </c>
      <c r="B1503" s="16"/>
      <c r="C1503" s="17">
        <v>2062.25</v>
      </c>
      <c r="D1503" s="19">
        <f t="shared" si="443"/>
        <v>-1.8151016456922076E-3</v>
      </c>
      <c r="F1503" s="67">
        <v>1159.5</v>
      </c>
      <c r="G1503" s="19">
        <f t="shared" si="444"/>
        <v>-5.625782549782965E-3</v>
      </c>
      <c r="I1503" s="30">
        <v>60.634453000000001</v>
      </c>
      <c r="J1503" s="48">
        <f t="shared" si="445"/>
        <v>-3.2055528371169872E-3</v>
      </c>
      <c r="L1503" s="30">
        <v>23.945651999999999</v>
      </c>
      <c r="M1503" s="19">
        <f t="shared" si="446"/>
        <v>-1.3628567471777098E-2</v>
      </c>
      <c r="O1503" s="30">
        <v>34.650002000000001</v>
      </c>
      <c r="P1503" s="19">
        <f t="shared" si="447"/>
        <v>-6.3090624120751837E-3</v>
      </c>
      <c r="R1503" s="20">
        <f t="shared" si="437"/>
        <v>1.4897716966244171E-4</v>
      </c>
      <c r="S1503" s="20">
        <f t="shared" si="438"/>
        <v>1.4200016877185959E-4</v>
      </c>
      <c r="U1503" s="20">
        <f t="shared" si="448"/>
        <v>1.3534305726332232E-4</v>
      </c>
      <c r="V1503" s="20">
        <f t="shared" si="449"/>
        <v>1.2595902850818177E-4</v>
      </c>
      <c r="X1503" s="20">
        <f t="shared" si="439"/>
        <v>1.4550910976913911E-4</v>
      </c>
      <c r="Y1503" s="20">
        <f t="shared" si="440"/>
        <v>1.2960537619950506E-4</v>
      </c>
      <c r="AA1503" s="20">
        <f t="shared" si="450"/>
        <v>1.4940227163125542E-4</v>
      </c>
      <c r="AB1503" s="50">
        <f t="shared" si="451"/>
        <v>1.7182470468938126E-4</v>
      </c>
      <c r="AD1503" s="51">
        <f t="shared" si="452"/>
        <v>0.90848186718802559</v>
      </c>
      <c r="AE1503" s="21">
        <f t="shared" si="453"/>
        <v>0.88703435775875838</v>
      </c>
      <c r="AG1503" s="21">
        <f t="shared" si="441"/>
        <v>0.97672086332986008</v>
      </c>
      <c r="AH1503" s="21">
        <f t="shared" si="442"/>
        <v>0.91271283210748677</v>
      </c>
      <c r="AJ1503" s="21">
        <f t="shared" si="454"/>
        <v>1.002853470567181</v>
      </c>
      <c r="AK1503" s="21">
        <f t="shared" si="455"/>
        <v>1.2100316934512831</v>
      </c>
    </row>
    <row r="1504" spans="1:37" ht="17" thickBot="1" x14ac:dyDescent="0.25">
      <c r="A1504" s="16">
        <v>42300</v>
      </c>
      <c r="B1504" s="16"/>
      <c r="C1504" s="17">
        <v>2066</v>
      </c>
      <c r="D1504" s="19">
        <f t="shared" si="443"/>
        <v>6.3321967851923677E-3</v>
      </c>
      <c r="F1504" s="67">
        <v>1166.06</v>
      </c>
      <c r="G1504" s="19">
        <f t="shared" si="444"/>
        <v>9.9954959636905372E-3</v>
      </c>
      <c r="I1504" s="30">
        <v>60.829445</v>
      </c>
      <c r="J1504" s="48">
        <f t="shared" si="445"/>
        <v>1.2274072402436165E-2</v>
      </c>
      <c r="L1504" s="30">
        <v>24.276506000000001</v>
      </c>
      <c r="M1504" s="19">
        <f t="shared" si="446"/>
        <v>1.1719844127711099E-2</v>
      </c>
      <c r="O1504" s="30">
        <v>34.869999</v>
      </c>
      <c r="P1504" s="19">
        <f t="shared" si="447"/>
        <v>3.718025095717592E-2</v>
      </c>
      <c r="R1504" s="20">
        <f t="shared" si="437"/>
        <v>1.5065447380399976E-4</v>
      </c>
      <c r="S1504" s="20">
        <f t="shared" si="438"/>
        <v>1.4391331689132586E-4</v>
      </c>
      <c r="U1504" s="20">
        <f t="shared" si="448"/>
        <v>1.3586575420266835E-4</v>
      </c>
      <c r="V1504" s="20">
        <f t="shared" si="449"/>
        <v>1.2650328531053096E-4</v>
      </c>
      <c r="X1504" s="20">
        <f t="shared" si="439"/>
        <v>1.4653653104293801E-4</v>
      </c>
      <c r="Y1504" s="20">
        <f t="shared" si="440"/>
        <v>1.3032429277691821E-4</v>
      </c>
      <c r="AA1504" s="20">
        <f t="shared" si="450"/>
        <v>1.5063426609402794E-4</v>
      </c>
      <c r="AB1504" s="50">
        <f t="shared" si="451"/>
        <v>1.7299865704398774E-4</v>
      </c>
      <c r="AD1504" s="51">
        <f t="shared" si="452"/>
        <v>0.90183683744718124</v>
      </c>
      <c r="AE1504" s="21">
        <f t="shared" si="453"/>
        <v>0.8790241795765027</v>
      </c>
      <c r="AG1504" s="21">
        <f t="shared" si="441"/>
        <v>0.97266630948896238</v>
      </c>
      <c r="AH1504" s="21">
        <f t="shared" si="442"/>
        <v>0.90557493630232144</v>
      </c>
      <c r="AJ1504" s="21">
        <f t="shared" si="454"/>
        <v>0.99986586717631687</v>
      </c>
      <c r="AK1504" s="21">
        <f t="shared" si="455"/>
        <v>1.2021031880922131</v>
      </c>
    </row>
    <row r="1505" spans="1:37" ht="17" thickBot="1" x14ac:dyDescent="0.25">
      <c r="A1505" s="16">
        <v>42299</v>
      </c>
      <c r="B1505" s="16"/>
      <c r="C1505" s="17">
        <v>2053</v>
      </c>
      <c r="D1505" s="19">
        <f t="shared" si="443"/>
        <v>2.2155837689818325E-2</v>
      </c>
      <c r="F1505" s="67">
        <v>1154.52</v>
      </c>
      <c r="G1505" s="19">
        <f t="shared" si="444"/>
        <v>8.3584436001571394E-3</v>
      </c>
      <c r="I1505" s="30">
        <v>60.091873</v>
      </c>
      <c r="J1505" s="48">
        <f t="shared" si="445"/>
        <v>2.8737570514646649E-2</v>
      </c>
      <c r="L1505" s="30">
        <v>23.995284999999999</v>
      </c>
      <c r="M1505" s="19">
        <f t="shared" si="446"/>
        <v>2.5813645027635168E-2</v>
      </c>
      <c r="O1505" s="30">
        <v>33.619999</v>
      </c>
      <c r="P1505" s="19">
        <f t="shared" si="447"/>
        <v>-1.9253209429790141E-2</v>
      </c>
      <c r="R1505" s="20">
        <f t="shared" si="437"/>
        <v>1.5018567942659249E-4</v>
      </c>
      <c r="S1505" s="20">
        <f t="shared" si="438"/>
        <v>1.42573831279332E-4</v>
      </c>
      <c r="U1505" s="20">
        <f t="shared" si="448"/>
        <v>1.3486760269920778E-4</v>
      </c>
      <c r="V1505" s="20">
        <f t="shared" si="449"/>
        <v>1.2479129898986901E-4</v>
      </c>
      <c r="X1505" s="20">
        <f t="shared" si="439"/>
        <v>1.4573605792036405E-4</v>
      </c>
      <c r="Y1505" s="20">
        <f t="shared" si="440"/>
        <v>1.2895223940697395E-4</v>
      </c>
      <c r="AA1505" s="20">
        <f t="shared" si="450"/>
        <v>1.4797557849963229E-4</v>
      </c>
      <c r="AB1505" s="50">
        <f t="shared" si="451"/>
        <v>1.6852407444700572E-4</v>
      </c>
      <c r="AD1505" s="51">
        <f t="shared" si="452"/>
        <v>0.89800574338466244</v>
      </c>
      <c r="AE1505" s="21">
        <f t="shared" si="453"/>
        <v>0.87527492156240594</v>
      </c>
      <c r="AG1505" s="21">
        <f t="shared" si="441"/>
        <v>0.97037253136772395</v>
      </c>
      <c r="AH1505" s="21">
        <f t="shared" si="442"/>
        <v>0.90445938255197411</v>
      </c>
      <c r="AJ1505" s="21">
        <f t="shared" si="454"/>
        <v>0.98528420994998767</v>
      </c>
      <c r="AK1505" s="21">
        <f t="shared" si="455"/>
        <v>1.1820126662433008</v>
      </c>
    </row>
    <row r="1506" spans="1:37" ht="17" thickBot="1" x14ac:dyDescent="0.25">
      <c r="A1506" s="16">
        <v>42298</v>
      </c>
      <c r="B1506" s="16"/>
      <c r="C1506" s="17">
        <v>2008.5</v>
      </c>
      <c r="D1506" s="19">
        <f t="shared" si="443"/>
        <v>-5.9391239792130346E-3</v>
      </c>
      <c r="F1506" s="67">
        <v>1144.95</v>
      </c>
      <c r="G1506" s="19">
        <f t="shared" si="444"/>
        <v>-1.5748708382404719E-2</v>
      </c>
      <c r="I1506" s="30">
        <v>58.413218999999998</v>
      </c>
      <c r="J1506" s="48">
        <f t="shared" si="445"/>
        <v>-8.5385568901933384E-3</v>
      </c>
      <c r="L1506" s="30">
        <v>23.391466000000001</v>
      </c>
      <c r="M1506" s="19">
        <f t="shared" si="446"/>
        <v>-7.7194924576347024E-3</v>
      </c>
      <c r="O1506" s="30">
        <v>34.279998999999997</v>
      </c>
      <c r="P1506" s="19">
        <f t="shared" si="447"/>
        <v>3.2192275808735626E-3</v>
      </c>
      <c r="R1506" s="20">
        <f t="shared" si="437"/>
        <v>1.4505334771504363E-4</v>
      </c>
      <c r="S1506" s="20">
        <f t="shared" si="438"/>
        <v>1.4226186357016584E-4</v>
      </c>
      <c r="U1506" s="20">
        <f t="shared" si="448"/>
        <v>1.2689463805668928E-4</v>
      </c>
      <c r="V1506" s="20">
        <f t="shared" si="449"/>
        <v>1.212365498865911E-4</v>
      </c>
      <c r="X1506" s="20">
        <f t="shared" si="439"/>
        <v>1.3996615832897373E-4</v>
      </c>
      <c r="Y1506" s="20">
        <f t="shared" si="440"/>
        <v>1.2696881573342683E-4</v>
      </c>
      <c r="AA1506" s="20">
        <f t="shared" si="450"/>
        <v>1.5330819912123705E-4</v>
      </c>
      <c r="AB1506" s="50">
        <f t="shared" si="451"/>
        <v>1.7111041368022956E-4</v>
      </c>
      <c r="AD1506" s="51">
        <f t="shared" si="452"/>
        <v>0.87481357759472733</v>
      </c>
      <c r="AE1506" s="21">
        <f t="shared" si="453"/>
        <v>0.85220695725523998</v>
      </c>
      <c r="AG1506" s="21">
        <f t="shared" si="441"/>
        <v>0.96492883848455779</v>
      </c>
      <c r="AH1506" s="21">
        <f t="shared" si="442"/>
        <v>0.89250072048159113</v>
      </c>
      <c r="AJ1506" s="21">
        <f t="shared" si="454"/>
        <v>1.0569090719809517</v>
      </c>
      <c r="AK1506" s="21">
        <f t="shared" si="455"/>
        <v>1.2027848461006216</v>
      </c>
    </row>
    <row r="1507" spans="1:37" ht="17" thickBot="1" x14ac:dyDescent="0.25">
      <c r="A1507" s="16">
        <v>42297</v>
      </c>
      <c r="B1507" s="16"/>
      <c r="C1507" s="17">
        <v>2020.5</v>
      </c>
      <c r="D1507" s="19">
        <f t="shared" si="443"/>
        <v>-3.4525277435265567E-3</v>
      </c>
      <c r="F1507" s="67">
        <v>1163.27</v>
      </c>
      <c r="G1507" s="19">
        <f t="shared" si="444"/>
        <v>-8.846517220647554E-4</v>
      </c>
      <c r="I1507" s="30">
        <v>58.916279000000003</v>
      </c>
      <c r="J1507" s="48">
        <f t="shared" si="445"/>
        <v>1.4436155686044838E-2</v>
      </c>
      <c r="L1507" s="30">
        <v>23.573440999999999</v>
      </c>
      <c r="M1507" s="19">
        <f t="shared" si="446"/>
        <v>8.8496192544460506E-3</v>
      </c>
      <c r="O1507" s="30">
        <v>34.169998</v>
      </c>
      <c r="P1507" s="19">
        <f t="shared" si="447"/>
        <v>-1.6407713505600774E-2</v>
      </c>
      <c r="R1507" s="20">
        <f t="shared" si="437"/>
        <v>1.4487688278874827E-4</v>
      </c>
      <c r="S1507" s="20">
        <f t="shared" si="438"/>
        <v>1.3985023381808448E-4</v>
      </c>
      <c r="U1507" s="20">
        <f t="shared" si="448"/>
        <v>1.267646355603789E-4</v>
      </c>
      <c r="V1507" s="20">
        <f t="shared" si="449"/>
        <v>1.2034481713354179E-4</v>
      </c>
      <c r="X1507" s="20">
        <f t="shared" si="439"/>
        <v>1.3957339814455228E-4</v>
      </c>
      <c r="Y1507" s="20">
        <f t="shared" si="440"/>
        <v>1.2571655376531971E-4</v>
      </c>
      <c r="AA1507" s="20">
        <f t="shared" si="450"/>
        <v>1.5269256964410343E-4</v>
      </c>
      <c r="AB1507" s="50">
        <f t="shared" si="451"/>
        <v>1.7113175405187765E-4</v>
      </c>
      <c r="AD1507" s="51">
        <f t="shared" si="452"/>
        <v>0.87498179916819663</v>
      </c>
      <c r="AE1507" s="21">
        <f t="shared" si="453"/>
        <v>0.86052639204082348</v>
      </c>
      <c r="AG1507" s="21">
        <f t="shared" si="441"/>
        <v>0.96339316154441801</v>
      </c>
      <c r="AH1507" s="21">
        <f t="shared" si="442"/>
        <v>0.89893702951437537</v>
      </c>
      <c r="AJ1507" s="21">
        <f t="shared" si="454"/>
        <v>1.0539470942838518</v>
      </c>
      <c r="AK1507" s="21">
        <f t="shared" si="455"/>
        <v>1.2236787124323567</v>
      </c>
    </row>
    <row r="1508" spans="1:37" ht="17" thickBot="1" x14ac:dyDescent="0.25">
      <c r="A1508" s="16">
        <v>42296</v>
      </c>
      <c r="B1508" s="16"/>
      <c r="C1508" s="17">
        <v>2027.5</v>
      </c>
      <c r="D1508" s="19">
        <f t="shared" si="443"/>
        <v>9.8741051592199369E-4</v>
      </c>
      <c r="F1508" s="67">
        <v>1164.3</v>
      </c>
      <c r="G1508" s="19">
        <f t="shared" si="444"/>
        <v>1.7121077853585742E-3</v>
      </c>
      <c r="I1508" s="30">
        <v>58.077857999999999</v>
      </c>
      <c r="J1508" s="48">
        <f t="shared" si="445"/>
        <v>-5.883885009387968E-3</v>
      </c>
      <c r="L1508" s="30">
        <v>23.366655000000002</v>
      </c>
      <c r="M1508" s="19">
        <f t="shared" si="446"/>
        <v>0</v>
      </c>
      <c r="O1508" s="30">
        <v>34.740001999999997</v>
      </c>
      <c r="P1508" s="19">
        <f t="shared" si="447"/>
        <v>4.9176164304309822E-3</v>
      </c>
      <c r="R1508" s="20">
        <f t="shared" si="437"/>
        <v>1.453770627733723E-4</v>
      </c>
      <c r="S1508" s="20">
        <f t="shared" si="438"/>
        <v>1.3990458724486151E-4</v>
      </c>
      <c r="U1508" s="20">
        <f t="shared" si="448"/>
        <v>1.2745017820564589E-4</v>
      </c>
      <c r="V1508" s="20">
        <f t="shared" si="449"/>
        <v>1.2037856794956484E-4</v>
      </c>
      <c r="X1508" s="20">
        <f t="shared" si="439"/>
        <v>1.4079344034912818E-4</v>
      </c>
      <c r="Y1508" s="20">
        <f t="shared" si="440"/>
        <v>1.2599239117930453E-4</v>
      </c>
      <c r="AA1508" s="20">
        <f t="shared" si="450"/>
        <v>1.5215344146454659E-4</v>
      </c>
      <c r="AB1508" s="50">
        <f t="shared" si="451"/>
        <v>1.7114409473115207E-4</v>
      </c>
      <c r="AD1508" s="51">
        <f t="shared" si="452"/>
        <v>0.87668698056121441</v>
      </c>
      <c r="AE1508" s="21">
        <f t="shared" si="453"/>
        <v>0.86043331616337804</v>
      </c>
      <c r="AG1508" s="21">
        <f t="shared" si="441"/>
        <v>0.96847080043576395</v>
      </c>
      <c r="AH1508" s="21">
        <f t="shared" si="442"/>
        <v>0.90055940023461989</v>
      </c>
      <c r="AJ1508" s="21">
        <f t="shared" si="454"/>
        <v>1.046612433639122</v>
      </c>
      <c r="AK1508" s="21">
        <f t="shared" si="455"/>
        <v>1.2232915167507343</v>
      </c>
    </row>
    <row r="1509" spans="1:37" ht="17" thickBot="1" x14ac:dyDescent="0.25">
      <c r="A1509" s="16">
        <v>42293</v>
      </c>
      <c r="B1509" s="16"/>
      <c r="C1509" s="17">
        <v>2025.5</v>
      </c>
      <c r="D1509" s="19">
        <f t="shared" si="443"/>
        <v>3.2194155522535794E-3</v>
      </c>
      <c r="F1509" s="67">
        <v>1162.31</v>
      </c>
      <c r="G1509" s="19">
        <f t="shared" si="444"/>
        <v>-3.9560704180541251E-4</v>
      </c>
      <c r="I1509" s="30">
        <v>58.421604000000002</v>
      </c>
      <c r="J1509" s="48">
        <f t="shared" si="445"/>
        <v>-1.623631948042259E-2</v>
      </c>
      <c r="L1509" s="30">
        <v>23.366655000000002</v>
      </c>
      <c r="M1509" s="19">
        <f t="shared" si="446"/>
        <v>3.5525778995193491E-3</v>
      </c>
      <c r="O1509" s="30">
        <v>34.57</v>
      </c>
      <c r="P1509" s="19">
        <f t="shared" si="447"/>
        <v>1.4484356894552963E-3</v>
      </c>
      <c r="R1509" s="20">
        <f t="shared" si="437"/>
        <v>1.4537958318392737E-4</v>
      </c>
      <c r="S1509" s="20">
        <f t="shared" si="438"/>
        <v>1.3989655423785912E-4</v>
      </c>
      <c r="U1509" s="20">
        <f t="shared" si="448"/>
        <v>1.2748500696024316E-4</v>
      </c>
      <c r="V1509" s="20">
        <f t="shared" si="449"/>
        <v>1.2044901116443418E-4</v>
      </c>
      <c r="X1509" s="20">
        <f t="shared" si="439"/>
        <v>1.4090457464628695E-4</v>
      </c>
      <c r="Y1509" s="20">
        <f t="shared" si="440"/>
        <v>1.2618309660745417E-4</v>
      </c>
      <c r="AA1509" s="20">
        <f t="shared" si="450"/>
        <v>1.5200740816274577E-4</v>
      </c>
      <c r="AB1509" s="50">
        <f t="shared" si="451"/>
        <v>1.7088053277521331E-4</v>
      </c>
      <c r="AD1509" s="51">
        <f t="shared" si="452"/>
        <v>0.87691135280636456</v>
      </c>
      <c r="AE1509" s="21">
        <f t="shared" si="453"/>
        <v>0.86098626103142428</v>
      </c>
      <c r="AG1509" s="21">
        <f t="shared" si="441"/>
        <v>0.96921845255272987</v>
      </c>
      <c r="AH1509" s="21">
        <f t="shared" si="442"/>
        <v>0.90197430018834746</v>
      </c>
      <c r="AJ1509" s="21">
        <f t="shared" si="454"/>
        <v>1.0455897921404356</v>
      </c>
      <c r="AK1509" s="21">
        <f t="shared" si="455"/>
        <v>1.2214777819664786</v>
      </c>
    </row>
    <row r="1510" spans="1:37" ht="17" thickBot="1" x14ac:dyDescent="0.25">
      <c r="A1510" s="16">
        <v>42292</v>
      </c>
      <c r="B1510" s="16"/>
      <c r="C1510" s="17">
        <v>2019</v>
      </c>
      <c r="D1510" s="19">
        <f t="shared" si="443"/>
        <v>1.7641129032258007E-2</v>
      </c>
      <c r="F1510" s="67">
        <v>1162.77</v>
      </c>
      <c r="G1510" s="19">
        <f t="shared" si="444"/>
        <v>2.2691891606638759E-2</v>
      </c>
      <c r="I1510" s="30">
        <v>59.385810999999997</v>
      </c>
      <c r="J1510" s="48">
        <f t="shared" si="445"/>
        <v>1.6971015260840439E-3</v>
      </c>
      <c r="L1510" s="30">
        <v>23.283937000000002</v>
      </c>
      <c r="M1510" s="19">
        <f t="shared" si="446"/>
        <v>1.1861768982867726E-2</v>
      </c>
      <c r="O1510" s="30">
        <v>34.520000000000003</v>
      </c>
      <c r="P1510" s="19">
        <f t="shared" si="447"/>
        <v>5.0197780657066815E-2</v>
      </c>
      <c r="R1510" s="20">
        <f t="shared" si="437"/>
        <v>1.4722475653736511E-4</v>
      </c>
      <c r="S1510" s="20">
        <f t="shared" si="438"/>
        <v>1.4229906783253194E-4</v>
      </c>
      <c r="U1510" s="20">
        <f t="shared" si="448"/>
        <v>1.3134084217259514E-4</v>
      </c>
      <c r="V1510" s="20">
        <f t="shared" si="449"/>
        <v>1.241508226220739E-4</v>
      </c>
      <c r="X1510" s="20">
        <f t="shared" si="439"/>
        <v>1.4294149793305929E-4</v>
      </c>
      <c r="Y1510" s="20">
        <f t="shared" si="440"/>
        <v>1.2855464716384916E-4</v>
      </c>
      <c r="AA1510" s="20">
        <f t="shared" si="450"/>
        <v>1.5322117284556763E-4</v>
      </c>
      <c r="AB1510" s="50">
        <f t="shared" si="451"/>
        <v>1.7224842403243363E-4</v>
      </c>
      <c r="AD1510" s="51">
        <f t="shared" si="452"/>
        <v>0.89211111814106692</v>
      </c>
      <c r="AE1510" s="21">
        <f t="shared" si="453"/>
        <v>0.87246406117138986</v>
      </c>
      <c r="AG1510" s="21">
        <f t="shared" si="441"/>
        <v>0.97090666878964238</v>
      </c>
      <c r="AH1510" s="21">
        <f t="shared" si="442"/>
        <v>0.90341173081430004</v>
      </c>
      <c r="AJ1510" s="21">
        <f t="shared" si="454"/>
        <v>1.0407296737942349</v>
      </c>
      <c r="AK1510" s="21">
        <f t="shared" si="455"/>
        <v>1.2104676907311038</v>
      </c>
    </row>
    <row r="1511" spans="1:37" ht="17" thickBot="1" x14ac:dyDescent="0.25">
      <c r="A1511" s="16">
        <v>42291</v>
      </c>
      <c r="B1511" s="16"/>
      <c r="C1511" s="17">
        <v>1984</v>
      </c>
      <c r="D1511" s="19">
        <f t="shared" si="443"/>
        <v>-5.015045135406182E-3</v>
      </c>
      <c r="F1511" s="67">
        <v>1136.97</v>
      </c>
      <c r="G1511" s="19">
        <f t="shared" si="444"/>
        <v>-9.4699609701699439E-3</v>
      </c>
      <c r="I1511" s="30">
        <v>59.285198000000001</v>
      </c>
      <c r="J1511" s="48">
        <f t="shared" si="445"/>
        <v>7.6957373805290885E-3</v>
      </c>
      <c r="L1511" s="30">
        <v>23.010985999999999</v>
      </c>
      <c r="M1511" s="19">
        <f t="shared" si="446"/>
        <v>-1.0771495271338916E-3</v>
      </c>
      <c r="O1511" s="30">
        <v>32.869999</v>
      </c>
      <c r="P1511" s="19">
        <f t="shared" si="447"/>
        <v>0</v>
      </c>
      <c r="R1511" s="20">
        <f t="shared" si="437"/>
        <v>1.4360356958012827E-4</v>
      </c>
      <c r="S1511" s="20">
        <f t="shared" si="438"/>
        <v>1.3612126139789075E-4</v>
      </c>
      <c r="U1511" s="20">
        <f t="shared" si="448"/>
        <v>1.3072302359516574E-4</v>
      </c>
      <c r="V1511" s="20">
        <f t="shared" si="449"/>
        <v>1.2296344663926558E-4</v>
      </c>
      <c r="X1511" s="20">
        <f t="shared" si="439"/>
        <v>1.4058426609260609E-4</v>
      </c>
      <c r="Y1511" s="20">
        <f t="shared" si="440"/>
        <v>1.2553626198065506E-4</v>
      </c>
      <c r="AA1511" s="20">
        <f t="shared" si="450"/>
        <v>1.4304865819358544E-4</v>
      </c>
      <c r="AB1511" s="50">
        <f t="shared" si="451"/>
        <v>1.5957084758805E-4</v>
      </c>
      <c r="AD1511" s="51">
        <f t="shared" si="452"/>
        <v>0.91030483418606511</v>
      </c>
      <c r="AE1511" s="21">
        <f t="shared" si="453"/>
        <v>0.90333754900959906</v>
      </c>
      <c r="AG1511" s="21">
        <f t="shared" si="441"/>
        <v>0.97897473233882626</v>
      </c>
      <c r="AH1511" s="21">
        <f t="shared" si="442"/>
        <v>0.92223845629599999</v>
      </c>
      <c r="AJ1511" s="21">
        <f t="shared" si="454"/>
        <v>0.99613581063364021</v>
      </c>
      <c r="AK1511" s="21">
        <f t="shared" si="455"/>
        <v>1.1722698272800651</v>
      </c>
    </row>
    <row r="1512" spans="1:37" ht="17" thickBot="1" x14ac:dyDescent="0.25">
      <c r="A1512" s="16">
        <v>42290</v>
      </c>
      <c r="B1512" s="16"/>
      <c r="C1512" s="17">
        <v>1994</v>
      </c>
      <c r="D1512" s="19">
        <f t="shared" si="443"/>
        <v>-8.4535057185479712E-3</v>
      </c>
      <c r="F1512" s="67">
        <v>1147.8399999999999</v>
      </c>
      <c r="G1512" s="19">
        <f t="shared" si="444"/>
        <v>-1.4221916867056095E-2</v>
      </c>
      <c r="I1512" s="30">
        <v>58.832439000000001</v>
      </c>
      <c r="J1512" s="48">
        <f t="shared" si="445"/>
        <v>-4.6809691505002027E-3</v>
      </c>
      <c r="L1512" s="30">
        <v>23.035799000000001</v>
      </c>
      <c r="M1512" s="19">
        <f t="shared" si="446"/>
        <v>-3.93413991042324E-3</v>
      </c>
      <c r="O1512" s="30">
        <v>32.869999</v>
      </c>
      <c r="P1512" s="19">
        <f t="shared" si="447"/>
        <v>-4.3364434127926788E-2</v>
      </c>
      <c r="R1512" s="20">
        <f t="shared" si="437"/>
        <v>1.4380697980289657E-4</v>
      </c>
      <c r="S1512" s="20">
        <f t="shared" si="438"/>
        <v>1.3557351880571339E-4</v>
      </c>
      <c r="U1512" s="20">
        <f t="shared" si="448"/>
        <v>1.30995657416717E-4</v>
      </c>
      <c r="V1512" s="20">
        <f t="shared" si="449"/>
        <v>1.237066840045274E-4</v>
      </c>
      <c r="X1512" s="20">
        <f t="shared" si="439"/>
        <v>1.4125813840607608E-4</v>
      </c>
      <c r="Y1512" s="20">
        <f t="shared" si="440"/>
        <v>1.2599261808604183E-4</v>
      </c>
      <c r="AA1512" s="20">
        <f t="shared" si="450"/>
        <v>1.4323228404774149E-4</v>
      </c>
      <c r="AB1512" s="50">
        <f t="shared" si="451"/>
        <v>1.5971634138055112E-4</v>
      </c>
      <c r="AD1512" s="51">
        <f t="shared" si="452"/>
        <v>0.910913069701214</v>
      </c>
      <c r="AE1512" s="21">
        <f t="shared" si="453"/>
        <v>0.91246937524582494</v>
      </c>
      <c r="AG1512" s="21">
        <f t="shared" si="441"/>
        <v>0.98227595489235664</v>
      </c>
      <c r="AH1512" s="21">
        <f t="shared" si="442"/>
        <v>0.92933058901125309</v>
      </c>
      <c r="AJ1512" s="21">
        <f t="shared" si="454"/>
        <v>0.99600370054400167</v>
      </c>
      <c r="AK1512" s="21">
        <f t="shared" si="455"/>
        <v>1.1780791911836126</v>
      </c>
    </row>
    <row r="1513" spans="1:37" ht="17" thickBot="1" x14ac:dyDescent="0.25">
      <c r="A1513" s="16">
        <v>42289</v>
      </c>
      <c r="B1513" s="16"/>
      <c r="C1513" s="17">
        <v>2011</v>
      </c>
      <c r="D1513" s="19">
        <f t="shared" si="443"/>
        <v>1.7434620174345827E-3</v>
      </c>
      <c r="F1513" s="67">
        <v>1164.4000000000001</v>
      </c>
      <c r="G1513" s="19">
        <f t="shared" si="444"/>
        <v>-8.2377977620629039E-4</v>
      </c>
      <c r="I1513" s="30">
        <v>59.109127000000001</v>
      </c>
      <c r="J1513" s="48">
        <f t="shared" si="445"/>
        <v>-1.1220132397421811E-2</v>
      </c>
      <c r="L1513" s="30">
        <v>23.126783</v>
      </c>
      <c r="M1513" s="19">
        <f t="shared" si="446"/>
        <v>1.7913897892645192E-3</v>
      </c>
      <c r="O1513" s="30">
        <v>34.360000999999997</v>
      </c>
      <c r="P1513" s="19">
        <f t="shared" si="447"/>
        <v>2.689784898080827E-2</v>
      </c>
      <c r="R1513" s="20">
        <f t="shared" si="437"/>
        <v>1.4317127334085542E-4</v>
      </c>
      <c r="S1513" s="20">
        <f t="shared" si="438"/>
        <v>1.3440128827109789E-4</v>
      </c>
      <c r="U1513" s="20">
        <f t="shared" si="448"/>
        <v>1.3048230696039367E-4</v>
      </c>
      <c r="V1513" s="20">
        <f t="shared" si="449"/>
        <v>1.2413837930955022E-4</v>
      </c>
      <c r="X1513" s="20">
        <f t="shared" si="439"/>
        <v>1.4093920510906789E-4</v>
      </c>
      <c r="Y1513" s="20">
        <f t="shared" si="440"/>
        <v>1.2530458793381583E-4</v>
      </c>
      <c r="AA1513" s="20">
        <f t="shared" si="450"/>
        <v>1.3901271878597837E-4</v>
      </c>
      <c r="AB1513" s="50">
        <f t="shared" si="451"/>
        <v>1.542872941791519E-4</v>
      </c>
      <c r="AD1513" s="51">
        <f t="shared" si="452"/>
        <v>0.91137212036766302</v>
      </c>
      <c r="AE1513" s="21">
        <f t="shared" si="453"/>
        <v>0.92363980216583508</v>
      </c>
      <c r="AG1513" s="21">
        <f t="shared" si="441"/>
        <v>0.98440980386845112</v>
      </c>
      <c r="AH1513" s="21">
        <f t="shared" si="442"/>
        <v>0.93231686649510903</v>
      </c>
      <c r="AJ1513" s="21">
        <f t="shared" si="454"/>
        <v>0.97095398778093878</v>
      </c>
      <c r="AK1513" s="21">
        <f t="shared" si="455"/>
        <v>1.1479599352347158</v>
      </c>
    </row>
    <row r="1514" spans="1:37" ht="17" thickBot="1" x14ac:dyDescent="0.25">
      <c r="A1514" s="16">
        <v>42286</v>
      </c>
      <c r="B1514" s="16"/>
      <c r="C1514" s="17">
        <v>2007.5</v>
      </c>
      <c r="D1514" s="19">
        <f t="shared" si="443"/>
        <v>4.9838026414161796E-4</v>
      </c>
      <c r="F1514" s="67">
        <v>1165.3599999999999</v>
      </c>
      <c r="G1514" s="19">
        <f t="shared" si="444"/>
        <v>1.8224957876276093E-3</v>
      </c>
      <c r="I1514" s="30">
        <v>59.779865000000001</v>
      </c>
      <c r="J1514" s="48">
        <f t="shared" si="445"/>
        <v>-7.5165928807765514E-3</v>
      </c>
      <c r="L1514" s="30">
        <v>23.085428</v>
      </c>
      <c r="M1514" s="19">
        <f t="shared" si="446"/>
        <v>0</v>
      </c>
      <c r="O1514" s="30">
        <v>33.459999000000003</v>
      </c>
      <c r="P1514" s="19">
        <f t="shared" si="447"/>
        <v>8.7428705904655235E-3</v>
      </c>
      <c r="R1514" s="20">
        <f t="shared" si="437"/>
        <v>1.437615335755092E-4</v>
      </c>
      <c r="S1514" s="20">
        <f t="shared" si="438"/>
        <v>1.3546348305455916E-4</v>
      </c>
      <c r="U1514" s="20">
        <f t="shared" si="448"/>
        <v>1.3129510279546796E-4</v>
      </c>
      <c r="V1514" s="20">
        <f t="shared" si="449"/>
        <v>1.2488421024049479E-4</v>
      </c>
      <c r="X1514" s="20">
        <f t="shared" si="439"/>
        <v>1.4227634594779595E-4</v>
      </c>
      <c r="Y1514" s="20">
        <f t="shared" si="440"/>
        <v>1.2708016112868124E-4</v>
      </c>
      <c r="AA1514" s="20">
        <f t="shared" si="450"/>
        <v>1.391393567414773E-4</v>
      </c>
      <c r="AB1514" s="50">
        <f t="shared" si="451"/>
        <v>1.5529579358837796E-4</v>
      </c>
      <c r="AD1514" s="51">
        <f t="shared" si="452"/>
        <v>0.91328396080657159</v>
      </c>
      <c r="AE1514" s="21">
        <f t="shared" si="453"/>
        <v>0.92190313894554543</v>
      </c>
      <c r="AG1514" s="21">
        <f t="shared" si="441"/>
        <v>0.98966908886699401</v>
      </c>
      <c r="AH1514" s="21">
        <f t="shared" si="442"/>
        <v>0.9381137872964519</v>
      </c>
      <c r="AJ1514" s="21">
        <f t="shared" si="454"/>
        <v>0.96784830601710192</v>
      </c>
      <c r="AK1514" s="21">
        <f t="shared" si="455"/>
        <v>1.1464033707580896</v>
      </c>
    </row>
    <row r="1515" spans="1:37" ht="17" thickBot="1" x14ac:dyDescent="0.25">
      <c r="A1515" s="16">
        <v>42285</v>
      </c>
      <c r="B1515" s="16"/>
      <c r="C1515" s="17">
        <v>2006.5</v>
      </c>
      <c r="D1515" s="19">
        <f t="shared" si="443"/>
        <v>9.6867530506981048E-3</v>
      </c>
      <c r="F1515" s="67">
        <v>1163.24</v>
      </c>
      <c r="G1515" s="19">
        <f t="shared" si="444"/>
        <v>9.2313031407253998E-3</v>
      </c>
      <c r="I1515" s="30">
        <v>60.232608999999997</v>
      </c>
      <c r="J1515" s="48">
        <f t="shared" si="445"/>
        <v>2.074456964278526E-2</v>
      </c>
      <c r="L1515" s="30">
        <v>23.085428</v>
      </c>
      <c r="M1515" s="19">
        <f t="shared" si="446"/>
        <v>1.3434952686173895E-2</v>
      </c>
      <c r="O1515" s="30">
        <v>33.169998</v>
      </c>
      <c r="P1515" s="19">
        <f t="shared" si="447"/>
        <v>2.7889618841028696E-2</v>
      </c>
      <c r="R1515" s="20">
        <f t="shared" si="437"/>
        <v>1.4401834094900673E-4</v>
      </c>
      <c r="S1515" s="20">
        <f t="shared" si="438"/>
        <v>1.3674685818945075E-4</v>
      </c>
      <c r="U1515" s="20">
        <f t="shared" si="448"/>
        <v>1.3149404927724462E-4</v>
      </c>
      <c r="V1515" s="20">
        <f t="shared" si="449"/>
        <v>1.2535697231239284E-4</v>
      </c>
      <c r="X1515" s="20">
        <f t="shared" si="439"/>
        <v>1.4230243152326143E-4</v>
      </c>
      <c r="Y1515" s="20">
        <f t="shared" si="440"/>
        <v>1.2713821393254009E-4</v>
      </c>
      <c r="AA1515" s="20">
        <f t="shared" si="450"/>
        <v>1.3983855385905485E-4</v>
      </c>
      <c r="AB1515" s="50">
        <f t="shared" si="451"/>
        <v>1.5683479010689247E-4</v>
      </c>
      <c r="AD1515" s="51">
        <f t="shared" si="452"/>
        <v>0.91303682857868329</v>
      </c>
      <c r="AE1515" s="21">
        <f t="shared" si="453"/>
        <v>0.91670824450476063</v>
      </c>
      <c r="AG1515" s="21">
        <f t="shared" si="441"/>
        <v>0.98808547984625883</v>
      </c>
      <c r="AH1515" s="21">
        <f t="shared" si="442"/>
        <v>0.92973407664256003</v>
      </c>
      <c r="AJ1515" s="21">
        <f t="shared" si="454"/>
        <v>0.97097739730641786</v>
      </c>
      <c r="AK1515" s="21">
        <f t="shared" si="455"/>
        <v>1.1468986723600747</v>
      </c>
    </row>
    <row r="1516" spans="1:37" ht="17" thickBot="1" x14ac:dyDescent="0.25">
      <c r="A1516" s="16">
        <v>42284</v>
      </c>
      <c r="B1516" s="16"/>
      <c r="C1516" s="17">
        <v>1987.25</v>
      </c>
      <c r="D1516" s="19">
        <f t="shared" si="443"/>
        <v>9.5250190500379972E-3</v>
      </c>
      <c r="F1516" s="67">
        <v>1152.5999999999999</v>
      </c>
      <c r="G1516" s="19">
        <f t="shared" si="444"/>
        <v>1.668004480942753E-2</v>
      </c>
      <c r="I1516" s="30">
        <v>59.008502999999997</v>
      </c>
      <c r="J1516" s="48">
        <f t="shared" si="445"/>
        <v>-6.2131861357547225E-3</v>
      </c>
      <c r="L1516" s="30">
        <v>22.779388000000001</v>
      </c>
      <c r="M1516" s="19">
        <f t="shared" si="446"/>
        <v>1.138446358065659E-2</v>
      </c>
      <c r="O1516" s="30">
        <v>32.270000000000003</v>
      </c>
      <c r="P1516" s="19">
        <f t="shared" si="447"/>
        <v>1.8945374171139839E-2</v>
      </c>
      <c r="R1516" s="20">
        <f t="shared" si="437"/>
        <v>1.4285025511150205E-4</v>
      </c>
      <c r="S1516" s="20">
        <f t="shared" si="438"/>
        <v>1.3569087827122395E-4</v>
      </c>
      <c r="U1516" s="20">
        <f t="shared" si="448"/>
        <v>1.2886195076769721E-4</v>
      </c>
      <c r="V1516" s="20">
        <f t="shared" si="449"/>
        <v>1.2310470389510685E-4</v>
      </c>
      <c r="X1516" s="20">
        <f t="shared" si="439"/>
        <v>1.40770334331901E-4</v>
      </c>
      <c r="Y1516" s="20">
        <f t="shared" si="440"/>
        <v>1.2552407107308507E-4</v>
      </c>
      <c r="AA1516" s="20">
        <f t="shared" si="450"/>
        <v>1.3677206513663966E-4</v>
      </c>
      <c r="AB1516" s="50">
        <f t="shared" si="451"/>
        <v>1.533154020197846E-4</v>
      </c>
      <c r="AD1516" s="51">
        <f t="shared" si="452"/>
        <v>0.90207714831950259</v>
      </c>
      <c r="AE1516" s="21">
        <f t="shared" si="453"/>
        <v>0.90724376954094599</v>
      </c>
      <c r="AG1516" s="21">
        <f t="shared" si="441"/>
        <v>0.98543985253664712</v>
      </c>
      <c r="AH1516" s="21">
        <f t="shared" si="442"/>
        <v>0.92507376083293458</v>
      </c>
      <c r="AJ1516" s="21">
        <f t="shared" si="454"/>
        <v>0.95745061869075387</v>
      </c>
      <c r="AK1516" s="21">
        <f t="shared" si="455"/>
        <v>1.1298873142624377</v>
      </c>
    </row>
    <row r="1517" spans="1:37" ht="17" thickBot="1" x14ac:dyDescent="0.25">
      <c r="A1517" s="16">
        <v>42283</v>
      </c>
      <c r="B1517" s="16"/>
      <c r="C1517" s="17">
        <v>1968.5</v>
      </c>
      <c r="D1517" s="19">
        <f t="shared" si="443"/>
        <v>-3.1649575895682514E-3</v>
      </c>
      <c r="F1517" s="67">
        <v>1133.69</v>
      </c>
      <c r="G1517" s="19">
        <f t="shared" si="444"/>
        <v>-6.9636663046144243E-3</v>
      </c>
      <c r="I1517" s="30">
        <v>59.377426</v>
      </c>
      <c r="J1517" s="48">
        <f t="shared" si="445"/>
        <v>2.3706240328957406E-2</v>
      </c>
      <c r="L1517" s="30">
        <v>22.522976</v>
      </c>
      <c r="M1517" s="19">
        <f t="shared" si="446"/>
        <v>1.4152857488925585E-2</v>
      </c>
      <c r="O1517" s="30">
        <v>31.67</v>
      </c>
      <c r="P1517" s="19">
        <f t="shared" si="447"/>
        <v>-2.6437105024196161E-2</v>
      </c>
      <c r="R1517" s="20">
        <f t="shared" si="437"/>
        <v>1.4174371128992957E-4</v>
      </c>
      <c r="S1517" s="20">
        <f t="shared" si="438"/>
        <v>1.323436847212837E-4</v>
      </c>
      <c r="U1517" s="20">
        <f t="shared" si="448"/>
        <v>1.2945720239772657E-4</v>
      </c>
      <c r="V1517" s="20">
        <f t="shared" si="449"/>
        <v>1.2411677671582806E-4</v>
      </c>
      <c r="X1517" s="20">
        <f t="shared" si="439"/>
        <v>1.3933829970015402E-4</v>
      </c>
      <c r="Y1517" s="20">
        <f t="shared" si="440"/>
        <v>1.2306191008813354E-4</v>
      </c>
      <c r="AA1517" s="20">
        <f t="shared" si="450"/>
        <v>1.3453250021296131E-4</v>
      </c>
      <c r="AB1517" s="50">
        <f t="shared" si="451"/>
        <v>1.4944787668259876E-4</v>
      </c>
      <c r="AD1517" s="51">
        <f t="shared" si="452"/>
        <v>0.91331884299916788</v>
      </c>
      <c r="AE1517" s="21">
        <f t="shared" si="453"/>
        <v>0.9378367919649393</v>
      </c>
      <c r="AG1517" s="21">
        <f t="shared" si="441"/>
        <v>0.98302985319147307</v>
      </c>
      <c r="AH1517" s="21">
        <f t="shared" si="442"/>
        <v>0.92986613110631144</v>
      </c>
      <c r="AJ1517" s="21">
        <f t="shared" si="454"/>
        <v>0.9491250016572651</v>
      </c>
      <c r="AK1517" s="21">
        <f t="shared" si="455"/>
        <v>1.1292407113897165</v>
      </c>
    </row>
    <row r="1518" spans="1:37" ht="17" thickBot="1" x14ac:dyDescent="0.25">
      <c r="A1518" s="16">
        <v>42282</v>
      </c>
      <c r="B1518" s="16"/>
      <c r="C1518" s="17">
        <v>1974.75</v>
      </c>
      <c r="D1518" s="19">
        <f t="shared" si="443"/>
        <v>1.6340710241893985E-2</v>
      </c>
      <c r="F1518" s="67">
        <v>1141.6400000000001</v>
      </c>
      <c r="G1518" s="19">
        <f t="shared" si="444"/>
        <v>2.4701109395756538E-2</v>
      </c>
      <c r="I1518" s="30">
        <v>58.002406999999998</v>
      </c>
      <c r="J1518" s="48">
        <f t="shared" si="445"/>
        <v>5.2968355275224255E-2</v>
      </c>
      <c r="L1518" s="30">
        <v>22.208659999999998</v>
      </c>
      <c r="M1518" s="19">
        <f t="shared" si="446"/>
        <v>4.2313781472700374E-2</v>
      </c>
      <c r="O1518" s="30">
        <v>32.529998999999997</v>
      </c>
      <c r="P1518" s="19">
        <f t="shared" si="447"/>
        <v>2.231297925832787E-2</v>
      </c>
      <c r="R1518" s="20">
        <f t="shared" si="437"/>
        <v>1.4218301700681806E-4</v>
      </c>
      <c r="S1518" s="20">
        <f t="shared" si="438"/>
        <v>1.3214552267962093E-4</v>
      </c>
      <c r="U1518" s="20">
        <f t="shared" si="448"/>
        <v>1.3061021743772556E-4</v>
      </c>
      <c r="V1518" s="20">
        <f t="shared" si="449"/>
        <v>1.261116085348891E-4</v>
      </c>
      <c r="X1518" s="20">
        <f t="shared" si="439"/>
        <v>1.3979789298725035E-4</v>
      </c>
      <c r="Y1518" s="20">
        <f t="shared" si="440"/>
        <v>1.2407952340584436E-4</v>
      </c>
      <c r="AA1518" s="20">
        <f t="shared" si="450"/>
        <v>1.3230632272949911E-4</v>
      </c>
      <c r="AB1518" s="50">
        <f t="shared" si="451"/>
        <v>1.4674926002108911E-4</v>
      </c>
      <c r="AD1518" s="51">
        <f t="shared" si="452"/>
        <v>0.91860631591086894</v>
      </c>
      <c r="AE1518" s="21">
        <f t="shared" si="453"/>
        <v>0.95433886807227897</v>
      </c>
      <c r="AG1518" s="21">
        <f t="shared" si="441"/>
        <v>0.98322497250530749</v>
      </c>
      <c r="AH1518" s="21">
        <f t="shared" si="442"/>
        <v>0.93896123674706622</v>
      </c>
      <c r="AJ1518" s="21">
        <f t="shared" si="454"/>
        <v>0.93053534461963672</v>
      </c>
      <c r="AK1518" s="21">
        <f t="shared" si="455"/>
        <v>1.1105125398525539</v>
      </c>
    </row>
    <row r="1519" spans="1:37" ht="17" thickBot="1" x14ac:dyDescent="0.25">
      <c r="A1519" s="16">
        <v>42279</v>
      </c>
      <c r="B1519" s="16"/>
      <c r="C1519" s="17">
        <v>1943</v>
      </c>
      <c r="D1519" s="19">
        <f t="shared" si="443"/>
        <v>1.3695056736663602E-2</v>
      </c>
      <c r="F1519" s="67">
        <v>1114.1199999999999</v>
      </c>
      <c r="G1519" s="19">
        <f t="shared" si="444"/>
        <v>1.5097262083731966E-2</v>
      </c>
      <c r="I1519" s="30">
        <v>55.084662999999999</v>
      </c>
      <c r="J1519" s="48">
        <f t="shared" si="445"/>
        <v>2.0344763610872896E-2</v>
      </c>
      <c r="L1519" s="30">
        <v>21.307077</v>
      </c>
      <c r="M1519" s="19">
        <f t="shared" si="446"/>
        <v>1.1656651835385556E-3</v>
      </c>
      <c r="O1519" s="30">
        <v>31.82</v>
      </c>
      <c r="P1519" s="19">
        <f t="shared" si="447"/>
        <v>-4.0688887615371039E-3</v>
      </c>
      <c r="R1519" s="20">
        <f t="shared" si="437"/>
        <v>1.3889122017619209E-4</v>
      </c>
      <c r="S1519" s="20">
        <f t="shared" si="438"/>
        <v>1.2465911773071035E-4</v>
      </c>
      <c r="U1519" s="20">
        <f t="shared" si="448"/>
        <v>1.197711980762721E-4</v>
      </c>
      <c r="V1519" s="20">
        <f t="shared" si="449"/>
        <v>1.1015474392375291E-4</v>
      </c>
      <c r="X1519" s="20">
        <f t="shared" si="439"/>
        <v>1.315838106386901E-4</v>
      </c>
      <c r="Y1519" s="20">
        <f t="shared" si="440"/>
        <v>1.116786690530927E-4</v>
      </c>
      <c r="AA1519" s="20">
        <f t="shared" si="450"/>
        <v>1.2812214468668138E-4</v>
      </c>
      <c r="AB1519" s="50">
        <f t="shared" si="451"/>
        <v>1.4032910608648751E-4</v>
      </c>
      <c r="AD1519" s="51">
        <f t="shared" si="452"/>
        <v>0.86233815157167559</v>
      </c>
      <c r="AE1519" s="21">
        <f t="shared" si="453"/>
        <v>0.88364771008334975</v>
      </c>
      <c r="AG1519" s="21">
        <f t="shared" si="441"/>
        <v>0.94738753444435087</v>
      </c>
      <c r="AH1519" s="21">
        <f t="shared" si="442"/>
        <v>0.89587244869117288</v>
      </c>
      <c r="AJ1519" s="21">
        <f t="shared" si="454"/>
        <v>0.92246395793881375</v>
      </c>
      <c r="AK1519" s="21">
        <f t="shared" si="455"/>
        <v>1.1257027054340911</v>
      </c>
    </row>
    <row r="1520" spans="1:37" ht="17" thickBot="1" x14ac:dyDescent="0.25">
      <c r="A1520" s="16">
        <v>42278</v>
      </c>
      <c r="B1520" s="16"/>
      <c r="C1520" s="17">
        <v>1916.75</v>
      </c>
      <c r="D1520" s="19">
        <f t="shared" si="443"/>
        <v>4.1912246234445671E-3</v>
      </c>
      <c r="F1520" s="67">
        <v>1097.55</v>
      </c>
      <c r="G1520" s="19">
        <f t="shared" si="444"/>
        <v>-2.8527559985100925E-3</v>
      </c>
      <c r="I1520" s="30">
        <v>53.986324000000003</v>
      </c>
      <c r="J1520" s="48">
        <f t="shared" si="445"/>
        <v>-1.4841019112436626E-2</v>
      </c>
      <c r="L1520" s="30">
        <v>21.282268999999999</v>
      </c>
      <c r="M1520" s="19">
        <f t="shared" si="446"/>
        <v>-1.190453805496039E-2</v>
      </c>
      <c r="O1520" s="30">
        <v>31.950001</v>
      </c>
      <c r="P1520" s="19">
        <f t="shared" si="447"/>
        <v>3.7700596921144136E-3</v>
      </c>
      <c r="R1520" s="20">
        <f t="shared" si="437"/>
        <v>1.3730453205306606E-4</v>
      </c>
      <c r="S1520" s="20">
        <f t="shared" si="438"/>
        <v>1.2380866810525086E-4</v>
      </c>
      <c r="U1520" s="20">
        <f t="shared" si="448"/>
        <v>1.1633908710148448E-4</v>
      </c>
      <c r="V1520" s="20">
        <f t="shared" si="449"/>
        <v>1.0650898041375329E-4</v>
      </c>
      <c r="X1520" s="20">
        <f t="shared" si="439"/>
        <v>1.3249980457230199E-4</v>
      </c>
      <c r="Y1520" s="20">
        <f t="shared" si="440"/>
        <v>1.1335144012322255E-4</v>
      </c>
      <c r="AA1520" s="20">
        <f t="shared" si="450"/>
        <v>1.2883061480982824E-4</v>
      </c>
      <c r="AB1520" s="50">
        <f t="shared" si="451"/>
        <v>1.4115833263969146E-4</v>
      </c>
      <c r="AD1520" s="51">
        <f t="shared" si="452"/>
        <v>0.8473069705850732</v>
      </c>
      <c r="AE1520" s="21">
        <f t="shared" si="453"/>
        <v>0.86027078752845521</v>
      </c>
      <c r="AG1520" s="21">
        <f t="shared" si="441"/>
        <v>0.96500678157581055</v>
      </c>
      <c r="AH1520" s="21">
        <f t="shared" si="442"/>
        <v>0.91553719023018232</v>
      </c>
      <c r="AJ1520" s="21">
        <f t="shared" si="454"/>
        <v>0.93828377609587721</v>
      </c>
      <c r="AK1520" s="21">
        <f t="shared" si="455"/>
        <v>1.1401328743775152</v>
      </c>
    </row>
    <row r="1521" spans="1:37" ht="17" thickBot="1" x14ac:dyDescent="0.25">
      <c r="A1521" s="16">
        <v>42277</v>
      </c>
      <c r="B1521" s="16"/>
      <c r="C1521" s="17">
        <v>1908.75</v>
      </c>
      <c r="D1521" s="19">
        <f t="shared" si="443"/>
        <v>1.8271539077087118E-2</v>
      </c>
      <c r="F1521" s="67">
        <v>1100.69</v>
      </c>
      <c r="G1521" s="19">
        <f t="shared" si="444"/>
        <v>1.5480990119105753E-2</v>
      </c>
      <c r="I1521" s="30">
        <v>54.799605999999997</v>
      </c>
      <c r="J1521" s="48">
        <f t="shared" si="445"/>
        <v>1.6327228859657428E-2</v>
      </c>
      <c r="L1521" s="30">
        <v>21.538677</v>
      </c>
      <c r="M1521" s="19">
        <f t="shared" si="446"/>
        <v>2.3791008699525884E-2</v>
      </c>
      <c r="O1521" s="30">
        <v>31.83</v>
      </c>
      <c r="P1521" s="19">
        <f t="shared" si="447"/>
        <v>1.5311004784688942E-2</v>
      </c>
      <c r="R1521" s="20">
        <f t="shared" si="437"/>
        <v>1.3773938566606541E-4</v>
      </c>
      <c r="S1521" s="20">
        <f t="shared" si="438"/>
        <v>1.2478009487038507E-4</v>
      </c>
      <c r="U1521" s="20">
        <f t="shared" si="448"/>
        <v>1.1753487327383667E-4</v>
      </c>
      <c r="V1521" s="20">
        <f t="shared" si="449"/>
        <v>1.0691092807242881E-4</v>
      </c>
      <c r="X1521" s="20">
        <f t="shared" si="439"/>
        <v>1.3399719419915167E-4</v>
      </c>
      <c r="Y1521" s="20">
        <f t="shared" si="440"/>
        <v>1.1416855540541484E-4</v>
      </c>
      <c r="AA1521" s="20">
        <f t="shared" si="450"/>
        <v>1.3069192130454239E-4</v>
      </c>
      <c r="AB1521" s="50">
        <f t="shared" si="451"/>
        <v>1.4365730728738155E-4</v>
      </c>
      <c r="AD1521" s="51">
        <f t="shared" si="452"/>
        <v>0.85331347098343791</v>
      </c>
      <c r="AE1521" s="21">
        <f t="shared" si="453"/>
        <v>0.85679473303400033</v>
      </c>
      <c r="AG1521" s="21">
        <f t="shared" si="441"/>
        <v>0.97283136229468681</v>
      </c>
      <c r="AH1521" s="21">
        <f t="shared" si="442"/>
        <v>0.91495807503598281</v>
      </c>
      <c r="AJ1521" s="21">
        <f t="shared" si="454"/>
        <v>0.94883479167963725</v>
      </c>
      <c r="AK1521" s="21">
        <f t="shared" si="455"/>
        <v>1.1512838440827049</v>
      </c>
    </row>
    <row r="1522" spans="1:37" ht="17" thickBot="1" x14ac:dyDescent="0.25">
      <c r="A1522" s="16">
        <v>42276</v>
      </c>
      <c r="B1522" s="16"/>
      <c r="C1522" s="17">
        <v>1874.5</v>
      </c>
      <c r="D1522" s="19">
        <f t="shared" si="443"/>
        <v>1.3354700854701917E-3</v>
      </c>
      <c r="F1522" s="67">
        <v>1083.9100000000001</v>
      </c>
      <c r="G1522" s="19">
        <f t="shared" si="444"/>
        <v>-6.1068982275322981E-3</v>
      </c>
      <c r="I1522" s="30">
        <v>53.919254000000002</v>
      </c>
      <c r="J1522" s="48">
        <f t="shared" si="445"/>
        <v>8.151801640995382E-3</v>
      </c>
      <c r="L1522" s="30">
        <v>21.038157999999999</v>
      </c>
      <c r="M1522" s="19">
        <f t="shared" si="446"/>
        <v>-7.7964060349278164E-4</v>
      </c>
      <c r="O1522" s="30">
        <v>31.35</v>
      </c>
      <c r="P1522" s="19">
        <f t="shared" si="447"/>
        <v>-2.5489525986293171E-2</v>
      </c>
      <c r="R1522" s="20">
        <f t="shared" si="437"/>
        <v>1.3346760520973919E-4</v>
      </c>
      <c r="S1522" s="20">
        <f t="shared" si="438"/>
        <v>1.2159981548282844E-4</v>
      </c>
      <c r="U1522" s="20">
        <f t="shared" si="448"/>
        <v>1.133053515522304E-4</v>
      </c>
      <c r="V1522" s="20">
        <f t="shared" si="449"/>
        <v>1.0332250892589821E-4</v>
      </c>
      <c r="X1522" s="20">
        <f t="shared" si="439"/>
        <v>1.2860602663646644E-4</v>
      </c>
      <c r="Y1522" s="20">
        <f t="shared" si="440"/>
        <v>1.0957095007688705E-4</v>
      </c>
      <c r="AA1522" s="20">
        <f t="shared" si="450"/>
        <v>1.2728910277618659E-4</v>
      </c>
      <c r="AB1522" s="50">
        <f t="shared" si="451"/>
        <v>1.4086621974487528E-4</v>
      </c>
      <c r="AD1522" s="51">
        <f t="shared" si="452"/>
        <v>0.84893522569896573</v>
      </c>
      <c r="AE1522" s="21">
        <f t="shared" si="453"/>
        <v>0.84969297457929749</v>
      </c>
      <c r="AG1522" s="21">
        <f t="shared" si="441"/>
        <v>0.96357484225754275</v>
      </c>
      <c r="AH1522" s="21">
        <f t="shared" si="442"/>
        <v>0.90107825938568109</v>
      </c>
      <c r="AJ1522" s="21">
        <f t="shared" si="454"/>
        <v>0.95370784975243006</v>
      </c>
      <c r="AK1522" s="21">
        <f t="shared" si="455"/>
        <v>1.1584410649436185</v>
      </c>
    </row>
    <row r="1523" spans="1:37" ht="17" thickBot="1" x14ac:dyDescent="0.25">
      <c r="A1523" s="16">
        <v>42275</v>
      </c>
      <c r="B1523" s="16"/>
      <c r="C1523" s="17">
        <v>1872</v>
      </c>
      <c r="D1523" s="19">
        <f t="shared" si="443"/>
        <v>-2.4618991793669442E-2</v>
      </c>
      <c r="F1523" s="67">
        <v>1090.57</v>
      </c>
      <c r="G1523" s="19">
        <f t="shared" si="444"/>
        <v>-2.8696372429394712E-2</v>
      </c>
      <c r="I1523" s="30">
        <v>53.483269</v>
      </c>
      <c r="J1523" s="48">
        <f t="shared" si="445"/>
        <v>-1.831342936179059E-2</v>
      </c>
      <c r="L1523" s="30">
        <v>21.054573000000001</v>
      </c>
      <c r="M1523" s="19">
        <f t="shared" si="446"/>
        <v>-1.4214283587297039E-2</v>
      </c>
      <c r="O1523" s="30">
        <v>32.169998</v>
      </c>
      <c r="P1523" s="19">
        <f t="shared" si="447"/>
        <v>-1.6208042317796933E-2</v>
      </c>
      <c r="R1523" s="20">
        <f t="shared" si="437"/>
        <v>1.3356068535178912E-4</v>
      </c>
      <c r="S1523" s="20">
        <f t="shared" si="438"/>
        <v>1.2137320362775288E-4</v>
      </c>
      <c r="U1523" s="20">
        <f t="shared" si="448"/>
        <v>1.1380520579280389E-4</v>
      </c>
      <c r="V1523" s="20">
        <f t="shared" si="449"/>
        <v>1.040684161826703E-4</v>
      </c>
      <c r="X1523" s="20">
        <f t="shared" si="439"/>
        <v>1.2836859856219974E-4</v>
      </c>
      <c r="Y1523" s="20">
        <f t="shared" si="440"/>
        <v>1.0955899721860951E-4</v>
      </c>
      <c r="AA1523" s="20">
        <f t="shared" si="450"/>
        <v>1.2798925213715508E-4</v>
      </c>
      <c r="AB1523" s="50">
        <f t="shared" si="451"/>
        <v>1.3959795772823698E-4</v>
      </c>
      <c r="AD1523" s="51">
        <f t="shared" si="452"/>
        <v>0.85208611720619176</v>
      </c>
      <c r="AE1523" s="21">
        <f t="shared" si="453"/>
        <v>0.85742497579485732</v>
      </c>
      <c r="AG1523" s="21">
        <f t="shared" si="441"/>
        <v>0.96112563531765505</v>
      </c>
      <c r="AH1523" s="21">
        <f t="shared" si="442"/>
        <v>0.9026621523035917</v>
      </c>
      <c r="AJ1523" s="21">
        <f t="shared" si="454"/>
        <v>0.95828538016288789</v>
      </c>
      <c r="AK1523" s="21">
        <f t="shared" si="455"/>
        <v>1.1501546762857042</v>
      </c>
    </row>
    <row r="1524" spans="1:37" ht="17" thickBot="1" x14ac:dyDescent="0.25">
      <c r="A1524" s="16">
        <v>42272</v>
      </c>
      <c r="B1524" s="16"/>
      <c r="C1524" s="17">
        <v>1919.25</v>
      </c>
      <c r="D1524" s="19">
        <f t="shared" si="443"/>
        <v>2.6058631921821451E-4</v>
      </c>
      <c r="F1524" s="67">
        <v>1122.79</v>
      </c>
      <c r="G1524" s="19">
        <f t="shared" si="444"/>
        <v>-1.2966576999490109E-2</v>
      </c>
      <c r="I1524" s="30">
        <v>54.481003000000001</v>
      </c>
      <c r="J1524" s="48">
        <f t="shared" si="445"/>
        <v>-1.246201773714628E-2</v>
      </c>
      <c r="L1524" s="30">
        <v>21.358163999999999</v>
      </c>
      <c r="M1524" s="19">
        <f t="shared" si="446"/>
        <v>2.4399789692213236E-2</v>
      </c>
      <c r="O1524" s="30">
        <v>32.700001</v>
      </c>
      <c r="P1524" s="19">
        <f t="shared" si="447"/>
        <v>-2.1836643733173733E-2</v>
      </c>
      <c r="R1524" s="20">
        <f t="shared" si="437"/>
        <v>1.2739717981290782E-4</v>
      </c>
      <c r="S1524" s="20">
        <f t="shared" si="438"/>
        <v>1.1307524944326004E-4</v>
      </c>
      <c r="U1524" s="20">
        <f t="shared" si="448"/>
        <v>1.0990063896325525E-4</v>
      </c>
      <c r="V1524" s="20">
        <f t="shared" si="449"/>
        <v>9.9845064801390847E-5</v>
      </c>
      <c r="X1524" s="20">
        <f t="shared" si="439"/>
        <v>1.2501446557428101E-4</v>
      </c>
      <c r="Y1524" s="20">
        <f t="shared" si="440"/>
        <v>1.0556281801996343E-4</v>
      </c>
      <c r="AA1524" s="20">
        <f t="shared" si="450"/>
        <v>1.2387564200019914E-4</v>
      </c>
      <c r="AB1524" s="50">
        <f t="shared" si="451"/>
        <v>1.3506468608176939E-4</v>
      </c>
      <c r="AD1524" s="51">
        <f t="shared" si="452"/>
        <v>0.8626614743328892</v>
      </c>
      <c r="AE1524" s="21">
        <f t="shared" si="453"/>
        <v>0.88299663536441753</v>
      </c>
      <c r="AG1524" s="21">
        <f t="shared" si="441"/>
        <v>0.98129696244354858</v>
      </c>
      <c r="AH1524" s="21">
        <f t="shared" si="442"/>
        <v>0.93356254830049012</v>
      </c>
      <c r="AJ1524" s="21">
        <f t="shared" si="454"/>
        <v>0.97235780401198579</v>
      </c>
      <c r="AK1524" s="21">
        <f t="shared" si="455"/>
        <v>1.1944672839262089</v>
      </c>
    </row>
    <row r="1525" spans="1:37" ht="17" thickBot="1" x14ac:dyDescent="0.25">
      <c r="A1525" s="16">
        <v>42271</v>
      </c>
      <c r="B1525" s="16"/>
      <c r="C1525" s="17">
        <v>1918.75</v>
      </c>
      <c r="D1525" s="19">
        <f t="shared" si="443"/>
        <v>-5.0557428052890874E-3</v>
      </c>
      <c r="F1525" s="67">
        <v>1137.54</v>
      </c>
      <c r="G1525" s="19">
        <f t="shared" si="444"/>
        <v>-2.2016578220253047E-3</v>
      </c>
      <c r="I1525" s="30">
        <v>55.168514000000002</v>
      </c>
      <c r="J1525" s="48">
        <f t="shared" si="445"/>
        <v>-6.2677808454843276E-2</v>
      </c>
      <c r="L1525" s="30">
        <v>20.849442</v>
      </c>
      <c r="M1525" s="19">
        <f t="shared" si="446"/>
        <v>5.1424657638590165E-3</v>
      </c>
      <c r="O1525" s="30">
        <v>33.43</v>
      </c>
      <c r="P1525" s="19">
        <f t="shared" si="447"/>
        <v>-2.9901316683655921E-4</v>
      </c>
      <c r="R1525" s="20">
        <f t="shared" si="437"/>
        <v>1.2737877415292852E-4</v>
      </c>
      <c r="S1525" s="20">
        <f t="shared" si="438"/>
        <v>1.1150033325319168E-4</v>
      </c>
      <c r="U1525" s="20">
        <f t="shared" si="448"/>
        <v>1.1000408327764166E-4</v>
      </c>
      <c r="V1525" s="20">
        <f t="shared" si="449"/>
        <v>9.8640275840550912E-5</v>
      </c>
      <c r="X1525" s="20">
        <f t="shared" si="439"/>
        <v>1.2463550550318296E-4</v>
      </c>
      <c r="Y1525" s="20">
        <f t="shared" si="440"/>
        <v>1.089602252896514E-4</v>
      </c>
      <c r="AA1525" s="20">
        <f t="shared" si="450"/>
        <v>1.2402502318904004E-4</v>
      </c>
      <c r="AB1525" s="50">
        <f t="shared" si="451"/>
        <v>1.3239347104777646E-4</v>
      </c>
      <c r="AD1525" s="51">
        <f t="shared" si="452"/>
        <v>0.86359822512950912</v>
      </c>
      <c r="AE1525" s="21">
        <f t="shared" si="453"/>
        <v>0.88466350693823914</v>
      </c>
      <c r="AG1525" s="21">
        <f t="shared" si="441"/>
        <v>0.97846369092505137</v>
      </c>
      <c r="AH1525" s="21">
        <f t="shared" si="442"/>
        <v>0.97721883074759708</v>
      </c>
      <c r="AJ1525" s="21">
        <f t="shared" si="454"/>
        <v>0.97367103753202999</v>
      </c>
      <c r="AK1525" s="21">
        <f t="shared" si="455"/>
        <v>1.1873818416949593</v>
      </c>
    </row>
    <row r="1526" spans="1:37" ht="17" thickBot="1" x14ac:dyDescent="0.25">
      <c r="A1526" s="16">
        <v>42270</v>
      </c>
      <c r="B1526" s="16"/>
      <c r="C1526" s="17">
        <v>1928.5</v>
      </c>
      <c r="D1526" s="19">
        <f t="shared" si="443"/>
        <v>-1.8115942028985588E-3</v>
      </c>
      <c r="F1526" s="67">
        <v>1140.05</v>
      </c>
      <c r="G1526" s="19">
        <f t="shared" si="444"/>
        <v>-2.6071056752666744E-3</v>
      </c>
      <c r="I1526" s="30">
        <v>58.857577999999997</v>
      </c>
      <c r="J1526" s="48">
        <f t="shared" si="445"/>
        <v>-2.0647565624180242E-2</v>
      </c>
      <c r="L1526" s="30">
        <v>20.742773</v>
      </c>
      <c r="M1526" s="19">
        <f t="shared" si="446"/>
        <v>5.5689632345943263E-3</v>
      </c>
      <c r="O1526" s="30">
        <v>33.439999</v>
      </c>
      <c r="P1526" s="19">
        <f t="shared" si="447"/>
        <v>-1.1820360520094608E-2</v>
      </c>
      <c r="R1526" s="20">
        <f t="shared" si="437"/>
        <v>1.2740751857570742E-4</v>
      </c>
      <c r="S1526" s="20">
        <f t="shared" si="438"/>
        <v>1.1307325485266942E-4</v>
      </c>
      <c r="U1526" s="20">
        <f t="shared" si="448"/>
        <v>1.0737428158678349E-4</v>
      </c>
      <c r="V1526" s="20">
        <f t="shared" si="449"/>
        <v>9.7976991266140242E-5</v>
      </c>
      <c r="X1526" s="20">
        <f t="shared" si="439"/>
        <v>1.2535318316992549E-4</v>
      </c>
      <c r="Y1526" s="20">
        <f t="shared" si="440"/>
        <v>1.1019709523634938E-4</v>
      </c>
      <c r="AA1526" s="20">
        <f t="shared" si="450"/>
        <v>1.2490249138605845E-4</v>
      </c>
      <c r="AB1526" s="50">
        <f t="shared" si="451"/>
        <v>1.3480328019465984E-4</v>
      </c>
      <c r="AD1526" s="51">
        <f t="shared" si="452"/>
        <v>0.84276252129484897</v>
      </c>
      <c r="AE1526" s="21">
        <f t="shared" si="453"/>
        <v>0.86649129711354733</v>
      </c>
      <c r="AG1526" s="21">
        <f t="shared" si="441"/>
        <v>0.98387586989569054</v>
      </c>
      <c r="AH1526" s="21">
        <f t="shared" si="442"/>
        <v>0.97456374966770365</v>
      </c>
      <c r="AJ1526" s="21">
        <f t="shared" si="454"/>
        <v>0.98033846653908063</v>
      </c>
      <c r="AK1526" s="21">
        <f t="shared" si="455"/>
        <v>1.1921765263616395</v>
      </c>
    </row>
    <row r="1527" spans="1:37" ht="17" thickBot="1" x14ac:dyDescent="0.25">
      <c r="A1527" s="16">
        <v>42269</v>
      </c>
      <c r="B1527" s="16"/>
      <c r="C1527" s="17">
        <v>1932</v>
      </c>
      <c r="D1527" s="19">
        <f t="shared" si="443"/>
        <v>-1.5792154865002517E-2</v>
      </c>
      <c r="F1527" s="67">
        <v>1143.03</v>
      </c>
      <c r="G1527" s="19">
        <f t="shared" si="444"/>
        <v>-1.5554349792005762E-2</v>
      </c>
      <c r="I1527" s="30">
        <v>60.098464999999997</v>
      </c>
      <c r="J1527" s="48">
        <f t="shared" si="445"/>
        <v>-6.6520968613983378E-3</v>
      </c>
      <c r="L1527" s="30">
        <v>20.627897000000001</v>
      </c>
      <c r="M1527" s="19">
        <f t="shared" si="446"/>
        <v>-1.5661829954302542E-2</v>
      </c>
      <c r="O1527" s="30">
        <v>33.840000000000003</v>
      </c>
      <c r="P1527" s="19">
        <f t="shared" si="447"/>
        <v>-1.5706834912541101E-2</v>
      </c>
      <c r="R1527" s="20">
        <f t="shared" si="437"/>
        <v>1.274311397455655E-4</v>
      </c>
      <c r="S1527" s="20">
        <f t="shared" si="438"/>
        <v>1.130406409538389E-4</v>
      </c>
      <c r="U1527" s="20">
        <f t="shared" si="448"/>
        <v>1.0717918960483842E-4</v>
      </c>
      <c r="V1527" s="20">
        <f t="shared" si="449"/>
        <v>9.7629316446024613E-5</v>
      </c>
      <c r="X1527" s="20">
        <f t="shared" si="439"/>
        <v>1.2576781508413922E-4</v>
      </c>
      <c r="Y1527" s="20">
        <f t="shared" si="440"/>
        <v>1.1032483777903588E-4</v>
      </c>
      <c r="AA1527" s="20">
        <f t="shared" si="450"/>
        <v>1.2432610201867938E-4</v>
      </c>
      <c r="AB1527" s="50">
        <f t="shared" si="451"/>
        <v>1.3459244685639664E-4</v>
      </c>
      <c r="AD1527" s="51">
        <f t="shared" si="452"/>
        <v>0.84107534327038913</v>
      </c>
      <c r="AE1527" s="21">
        <f t="shared" si="453"/>
        <v>0.86366563053983714</v>
      </c>
      <c r="AG1527" s="21">
        <f t="shared" si="441"/>
        <v>0.98694726685528089</v>
      </c>
      <c r="AH1527" s="21">
        <f t="shared" si="442"/>
        <v>0.97597498428983565</v>
      </c>
      <c r="AJ1527" s="21">
        <f t="shared" si="454"/>
        <v>0.97563360311234937</v>
      </c>
      <c r="AK1527" s="21">
        <f t="shared" si="455"/>
        <v>1.1906553759842764</v>
      </c>
    </row>
    <row r="1528" spans="1:37" ht="17" thickBot="1" x14ac:dyDescent="0.25">
      <c r="A1528" s="16">
        <v>42268</v>
      </c>
      <c r="B1528" s="16"/>
      <c r="C1528" s="17">
        <v>1963</v>
      </c>
      <c r="D1528" s="19">
        <f t="shared" si="443"/>
        <v>1.530612244897922E-3</v>
      </c>
      <c r="F1528" s="67">
        <v>1161.0899999999999</v>
      </c>
      <c r="G1528" s="19">
        <f t="shared" si="444"/>
        <v>-1.9426655778570501E-3</v>
      </c>
      <c r="I1528" s="30">
        <v>60.500923</v>
      </c>
      <c r="J1528" s="48">
        <f t="shared" si="445"/>
        <v>4.1751305167088137E-3</v>
      </c>
      <c r="L1528" s="30">
        <v>20.956108</v>
      </c>
      <c r="M1528" s="19">
        <f t="shared" si="446"/>
        <v>0</v>
      </c>
      <c r="O1528" s="30">
        <v>34.380001</v>
      </c>
      <c r="P1528" s="19">
        <f t="shared" si="447"/>
        <v>-8.078447778418818E-3</v>
      </c>
      <c r="R1528" s="20">
        <f t="shared" si="437"/>
        <v>1.2646879453606722E-4</v>
      </c>
      <c r="S1528" s="20">
        <f t="shared" si="438"/>
        <v>1.1197762079911382E-4</v>
      </c>
      <c r="U1528" s="20">
        <f t="shared" si="448"/>
        <v>1.0714416594827826E-4</v>
      </c>
      <c r="V1528" s="20">
        <f t="shared" si="449"/>
        <v>9.7565159812965248E-5</v>
      </c>
      <c r="X1528" s="20">
        <f t="shared" si="439"/>
        <v>1.2223649133698557E-4</v>
      </c>
      <c r="Y1528" s="20">
        <f t="shared" si="440"/>
        <v>1.068836505299987E-4</v>
      </c>
      <c r="AA1528" s="20">
        <f t="shared" si="450"/>
        <v>1.2862224222033342E-4</v>
      </c>
      <c r="AB1528" s="50">
        <f t="shared" si="451"/>
        <v>1.3855293511804266E-4</v>
      </c>
      <c r="AD1528" s="51">
        <f t="shared" si="452"/>
        <v>0.84719844402187428</v>
      </c>
      <c r="AE1528" s="21">
        <f t="shared" si="453"/>
        <v>0.8712915948446136</v>
      </c>
      <c r="AG1528" s="21">
        <f t="shared" si="441"/>
        <v>0.9665348024023851</v>
      </c>
      <c r="AH1528" s="21">
        <f t="shared" si="442"/>
        <v>0.95450903285171929</v>
      </c>
      <c r="AJ1528" s="21">
        <f t="shared" si="454"/>
        <v>1.0170275022559185</v>
      </c>
      <c r="AK1528" s="21">
        <f t="shared" si="455"/>
        <v>1.2373270134628469</v>
      </c>
    </row>
    <row r="1529" spans="1:37" ht="17" thickBot="1" x14ac:dyDescent="0.25">
      <c r="A1529" s="16">
        <v>42265</v>
      </c>
      <c r="B1529" s="16"/>
      <c r="C1529" s="17">
        <v>1960</v>
      </c>
      <c r="D1529" s="19">
        <f t="shared" si="443"/>
        <v>-1.3960508112187187E-2</v>
      </c>
      <c r="F1529" s="67">
        <v>1163.3499999999999</v>
      </c>
      <c r="G1529" s="19">
        <f t="shared" si="444"/>
        <v>-1.4686327486469919E-2</v>
      </c>
      <c r="I1529" s="30">
        <v>60.249374000000003</v>
      </c>
      <c r="J1529" s="48">
        <f t="shared" si="445"/>
        <v>-2.9705523759449015E-2</v>
      </c>
      <c r="L1529" s="30">
        <v>20.956108</v>
      </c>
      <c r="M1529" s="19">
        <f t="shared" si="446"/>
        <v>-1.3137596899772341E-2</v>
      </c>
      <c r="O1529" s="30">
        <v>34.659999999999997</v>
      </c>
      <c r="P1529" s="19">
        <f t="shared" si="447"/>
        <v>-2.5309363742706426E-2</v>
      </c>
      <c r="R1529" s="20">
        <f t="shared" si="437"/>
        <v>1.2641658888260164E-4</v>
      </c>
      <c r="S1529" s="20">
        <f t="shared" si="438"/>
        <v>1.1195740895410434E-4</v>
      </c>
      <c r="U1529" s="20">
        <f t="shared" si="448"/>
        <v>1.070167965933256E-4</v>
      </c>
      <c r="V1529" s="20">
        <f t="shared" si="449"/>
        <v>9.765302920448339E-5</v>
      </c>
      <c r="X1529" s="20">
        <f t="shared" si="439"/>
        <v>1.2222963199101834E-4</v>
      </c>
      <c r="Y1529" s="20">
        <f t="shared" si="440"/>
        <v>1.0689820538258832E-4</v>
      </c>
      <c r="AA1529" s="20">
        <f t="shared" si="450"/>
        <v>1.2883448014618212E-4</v>
      </c>
      <c r="AB1529" s="50">
        <f t="shared" si="451"/>
        <v>1.3842447334484639E-4</v>
      </c>
      <c r="AD1529" s="51">
        <f t="shared" si="452"/>
        <v>0.8465407707900432</v>
      </c>
      <c r="AE1529" s="21">
        <f t="shared" si="453"/>
        <v>0.87223373706795171</v>
      </c>
      <c r="AG1529" s="21">
        <f t="shared" si="441"/>
        <v>0.96687968779578792</v>
      </c>
      <c r="AH1529" s="21">
        <f t="shared" si="442"/>
        <v>0.95481135532897166</v>
      </c>
      <c r="AJ1529" s="21">
        <f t="shared" si="454"/>
        <v>1.0191263764111362</v>
      </c>
      <c r="AK1529" s="21">
        <f t="shared" si="455"/>
        <v>1.2364029735771387</v>
      </c>
    </row>
    <row r="1530" spans="1:37" ht="17" thickBot="1" x14ac:dyDescent="0.25">
      <c r="A1530" s="16">
        <v>42264</v>
      </c>
      <c r="B1530" s="16"/>
      <c r="C1530" s="17">
        <v>1987.75</v>
      </c>
      <c r="D1530" s="19">
        <f t="shared" si="443"/>
        <v>-5.2545977730513727E-3</v>
      </c>
      <c r="F1530" s="67">
        <v>1180.69</v>
      </c>
      <c r="G1530" s="19">
        <f t="shared" si="444"/>
        <v>4.6715452688903536E-3</v>
      </c>
      <c r="I1530" s="30">
        <v>62.093905999999997</v>
      </c>
      <c r="J1530" s="48">
        <f t="shared" si="445"/>
        <v>-2.0888608557677379E-2</v>
      </c>
      <c r="L1530" s="30">
        <v>21.235085999999999</v>
      </c>
      <c r="M1530" s="19">
        <f t="shared" si="446"/>
        <v>-7.2882558165030531E-3</v>
      </c>
      <c r="O1530" s="30">
        <v>35.560001</v>
      </c>
      <c r="P1530" s="19">
        <f t="shared" si="447"/>
        <v>3.3860610436247107E-3</v>
      </c>
      <c r="R1530" s="20">
        <f t="shared" si="437"/>
        <v>1.2441849923039463E-4</v>
      </c>
      <c r="S1530" s="20">
        <f t="shared" si="438"/>
        <v>1.0973421276390742E-4</v>
      </c>
      <c r="U1530" s="20">
        <f t="shared" si="448"/>
        <v>1.0293573992675408E-4</v>
      </c>
      <c r="V1530" s="20">
        <f t="shared" si="449"/>
        <v>9.3374452050519241E-5</v>
      </c>
      <c r="X1530" s="20">
        <f t="shared" si="439"/>
        <v>1.2044972106170934E-4</v>
      </c>
      <c r="Y1530" s="20">
        <f t="shared" si="440"/>
        <v>1.0499064684991694E-4</v>
      </c>
      <c r="AA1530" s="20">
        <f t="shared" si="450"/>
        <v>1.2514386068226383E-4</v>
      </c>
      <c r="AB1530" s="50">
        <f t="shared" si="451"/>
        <v>1.3470269982863276E-4</v>
      </c>
      <c r="AD1530" s="51">
        <f t="shared" si="452"/>
        <v>0.82733468546458366</v>
      </c>
      <c r="AE1530" s="21">
        <f t="shared" si="453"/>
        <v>0.85091467554803424</v>
      </c>
      <c r="AG1530" s="21">
        <f t="shared" si="441"/>
        <v>0.96810138208357566</v>
      </c>
      <c r="AH1530" s="21">
        <f t="shared" si="442"/>
        <v>0.95677222450033672</v>
      </c>
      <c r="AJ1530" s="21">
        <f t="shared" si="454"/>
        <v>1.0058300128707227</v>
      </c>
      <c r="AK1530" s="21">
        <f t="shared" si="455"/>
        <v>1.2275360294281685</v>
      </c>
    </row>
    <row r="1531" spans="1:37" ht="17" thickBot="1" x14ac:dyDescent="0.25">
      <c r="A1531" s="16">
        <v>42263</v>
      </c>
      <c r="B1531" s="16"/>
      <c r="C1531" s="17">
        <v>1998.25</v>
      </c>
      <c r="D1531" s="19">
        <f t="shared" si="443"/>
        <v>9.34461421896704E-3</v>
      </c>
      <c r="F1531" s="67">
        <v>1175.2</v>
      </c>
      <c r="G1531" s="19">
        <f t="shared" si="444"/>
        <v>7.8902229845625449E-3</v>
      </c>
      <c r="I1531" s="30">
        <v>63.418633</v>
      </c>
      <c r="J1531" s="48">
        <f t="shared" si="445"/>
        <v>1.421262036178228E-2</v>
      </c>
      <c r="L1531" s="30">
        <v>21.390989000000001</v>
      </c>
      <c r="M1531" s="19">
        <f t="shared" si="446"/>
        <v>3.464536862012757E-3</v>
      </c>
      <c r="O1531" s="30">
        <v>35.439999</v>
      </c>
      <c r="P1531" s="19">
        <f t="shared" si="447"/>
        <v>-7.0047634352693455E-3</v>
      </c>
      <c r="R1531" s="20">
        <f t="shared" si="437"/>
        <v>1.2440221014292898E-4</v>
      </c>
      <c r="S1531" s="20">
        <f t="shared" si="438"/>
        <v>1.0945294132768924E-4</v>
      </c>
      <c r="U1531" s="20">
        <f t="shared" si="448"/>
        <v>1.0099545803812069E-4</v>
      </c>
      <c r="V1531" s="20">
        <f t="shared" si="449"/>
        <v>9.4722048282277812E-5</v>
      </c>
      <c r="X1531" s="20">
        <f t="shared" si="439"/>
        <v>1.2010421544801212E-4</v>
      </c>
      <c r="Y1531" s="20">
        <f t="shared" si="440"/>
        <v>1.0534872328061066E-4</v>
      </c>
      <c r="AA1531" s="20">
        <f t="shared" si="450"/>
        <v>1.2574602752389355E-4</v>
      </c>
      <c r="AB1531" s="50">
        <f t="shared" si="451"/>
        <v>1.3442038664750137E-4</v>
      </c>
      <c r="AD1531" s="51">
        <f t="shared" si="452"/>
        <v>0.81184617155984884</v>
      </c>
      <c r="AE1531" s="21">
        <f t="shared" si="453"/>
        <v>0.86541345653463198</v>
      </c>
      <c r="AG1531" s="21">
        <f t="shared" si="441"/>
        <v>0.96545081723243675</v>
      </c>
      <c r="AH1531" s="21">
        <f t="shared" si="442"/>
        <v>0.96250244171336585</v>
      </c>
      <c r="AJ1531" s="21">
        <f t="shared" si="454"/>
        <v>1.0108021986058013</v>
      </c>
      <c r="AK1531" s="21">
        <f t="shared" si="455"/>
        <v>1.2281112322515166</v>
      </c>
    </row>
    <row r="1532" spans="1:37" ht="17" thickBot="1" x14ac:dyDescent="0.25">
      <c r="A1532" s="16">
        <v>42262</v>
      </c>
      <c r="B1532" s="16"/>
      <c r="C1532" s="17">
        <v>1979.75</v>
      </c>
      <c r="D1532" s="19">
        <f t="shared" si="443"/>
        <v>1.3178096212896673E-2</v>
      </c>
      <c r="F1532" s="67">
        <v>1166</v>
      </c>
      <c r="G1532" s="19">
        <f t="shared" si="444"/>
        <v>1.0836584308625996E-2</v>
      </c>
      <c r="I1532" s="30">
        <v>62.529919</v>
      </c>
      <c r="J1532" s="48">
        <f t="shared" si="445"/>
        <v>2.4873362906914886E-2</v>
      </c>
      <c r="L1532" s="30">
        <v>21.317135</v>
      </c>
      <c r="M1532" s="19">
        <f t="shared" si="446"/>
        <v>1.0894755933082978E-2</v>
      </c>
      <c r="O1532" s="30">
        <v>35.689999</v>
      </c>
      <c r="P1532" s="19">
        <f t="shared" si="447"/>
        <v>6.7700421221426055E-3</v>
      </c>
      <c r="R1532" s="20">
        <f t="shared" si="437"/>
        <v>1.2496894273133222E-4</v>
      </c>
      <c r="S1532" s="20">
        <f t="shared" si="438"/>
        <v>1.0941049573005169E-4</v>
      </c>
      <c r="U1532" s="20">
        <f t="shared" si="448"/>
        <v>1.0084876663880247E-4</v>
      </c>
      <c r="V1532" s="20">
        <f t="shared" si="449"/>
        <v>9.4316963191149787E-5</v>
      </c>
      <c r="X1532" s="20">
        <f t="shared" si="439"/>
        <v>1.2171984440944377E-4</v>
      </c>
      <c r="Y1532" s="20">
        <f t="shared" si="440"/>
        <v>1.0634492113054921E-4</v>
      </c>
      <c r="AA1532" s="20">
        <f t="shared" si="450"/>
        <v>1.2630597869639894E-4</v>
      </c>
      <c r="AB1532" s="50">
        <f t="shared" si="451"/>
        <v>1.3494347798750537E-4</v>
      </c>
      <c r="AD1532" s="51">
        <f t="shared" si="452"/>
        <v>0.80699063651050362</v>
      </c>
      <c r="AE1532" s="21">
        <f t="shared" si="453"/>
        <v>0.86204675851079082</v>
      </c>
      <c r="AG1532" s="21">
        <f t="shared" si="441"/>
        <v>0.97400075370027239</v>
      </c>
      <c r="AH1532" s="21">
        <f t="shared" si="442"/>
        <v>0.9719809824546799</v>
      </c>
      <c r="AJ1532" s="21">
        <f t="shared" si="454"/>
        <v>1.0106989459608471</v>
      </c>
      <c r="AK1532" s="21">
        <f t="shared" si="455"/>
        <v>1.2333686735178602</v>
      </c>
    </row>
    <row r="1533" spans="1:37" ht="17" thickBot="1" x14ac:dyDescent="0.25">
      <c r="A1533" s="16">
        <v>42261</v>
      </c>
      <c r="B1533" s="16"/>
      <c r="C1533" s="17">
        <v>1954</v>
      </c>
      <c r="D1533" s="19">
        <f t="shared" si="443"/>
        <v>-3.1883688305063274E-3</v>
      </c>
      <c r="F1533" s="67">
        <v>1153.5</v>
      </c>
      <c r="G1533" s="19">
        <f t="shared" si="444"/>
        <v>-3.7053351644080745E-3</v>
      </c>
      <c r="I1533" s="30">
        <v>61.012337000000002</v>
      </c>
      <c r="J1533" s="48">
        <f t="shared" si="445"/>
        <v>1.9274335418792976E-3</v>
      </c>
      <c r="L1533" s="30">
        <v>21.087392999999999</v>
      </c>
      <c r="M1533" s="19">
        <f t="shared" si="446"/>
        <v>-1.2298428231541814E-2</v>
      </c>
      <c r="O1533" s="30">
        <v>35.450001</v>
      </c>
      <c r="P1533" s="19">
        <f t="shared" si="447"/>
        <v>-1.1984392085161888E-2</v>
      </c>
      <c r="R1533" s="20">
        <f t="shared" si="437"/>
        <v>1.2317448877644061E-4</v>
      </c>
      <c r="S1533" s="20">
        <f t="shared" si="438"/>
        <v>1.0831084001966969E-4</v>
      </c>
      <c r="U1533" s="20">
        <f t="shared" si="448"/>
        <v>9.6518647625876239E-5</v>
      </c>
      <c r="V1533" s="20">
        <f t="shared" si="449"/>
        <v>9.0671326069173479E-5</v>
      </c>
      <c r="X1533" s="20">
        <f t="shared" si="439"/>
        <v>1.1962889891882935E-4</v>
      </c>
      <c r="Y1533" s="20">
        <f t="shared" si="440"/>
        <v>1.0455727522604185E-4</v>
      </c>
      <c r="AA1533" s="20">
        <f t="shared" si="450"/>
        <v>1.2566920217711537E-4</v>
      </c>
      <c r="AB1533" s="50">
        <f t="shared" si="451"/>
        <v>1.3448389318449744E-4</v>
      </c>
      <c r="AD1533" s="51">
        <f t="shared" si="452"/>
        <v>0.78359284121776041</v>
      </c>
      <c r="AE1533" s="21">
        <f t="shared" si="453"/>
        <v>0.83713990264231353</v>
      </c>
      <c r="AG1533" s="21">
        <f t="shared" si="441"/>
        <v>0.97121490096828056</v>
      </c>
      <c r="AH1533" s="21">
        <f t="shared" si="442"/>
        <v>0.96534451405836963</v>
      </c>
      <c r="AJ1533" s="21">
        <f t="shared" si="454"/>
        <v>1.0202534910065884</v>
      </c>
      <c r="AK1533" s="21">
        <f t="shared" si="455"/>
        <v>1.2416475872597297</v>
      </c>
    </row>
    <row r="1534" spans="1:37" ht="17" thickBot="1" x14ac:dyDescent="0.25">
      <c r="A1534" s="16">
        <v>42258</v>
      </c>
      <c r="B1534" s="16"/>
      <c r="C1534" s="17">
        <v>1960.25</v>
      </c>
      <c r="D1534" s="19">
        <f t="shared" si="443"/>
        <v>5.5142344190817205E-3</v>
      </c>
      <c r="F1534" s="67">
        <v>1157.79</v>
      </c>
      <c r="G1534" s="19">
        <f t="shared" si="444"/>
        <v>4.1282533845605762E-3</v>
      </c>
      <c r="I1534" s="30">
        <v>60.894965999999997</v>
      </c>
      <c r="J1534" s="48">
        <f t="shared" si="445"/>
        <v>2.8997727972486231E-3</v>
      </c>
      <c r="L1534" s="30">
        <v>21.349964</v>
      </c>
      <c r="M1534" s="19">
        <f t="shared" si="446"/>
        <v>-9.1391864763746833E-3</v>
      </c>
      <c r="O1534" s="30">
        <v>35.880001</v>
      </c>
      <c r="P1534" s="19">
        <f t="shared" si="447"/>
        <v>5.0420166654896459E-3</v>
      </c>
      <c r="R1534" s="20">
        <f t="shared" si="437"/>
        <v>1.2328576754646258E-4</v>
      </c>
      <c r="S1534" s="20">
        <f t="shared" si="438"/>
        <v>1.0835650582709018E-4</v>
      </c>
      <c r="U1534" s="20">
        <f t="shared" si="448"/>
        <v>9.6549248208471978E-5</v>
      </c>
      <c r="V1534" s="20">
        <f t="shared" si="449"/>
        <v>9.087358345040814E-5</v>
      </c>
      <c r="X1534" s="20">
        <f t="shared" si="439"/>
        <v>1.1913375582956895E-4</v>
      </c>
      <c r="Y1534" s="20">
        <f t="shared" si="440"/>
        <v>1.0432093275992957E-4</v>
      </c>
      <c r="AA1534" s="20">
        <f t="shared" si="450"/>
        <v>1.2504530260720918E-4</v>
      </c>
      <c r="AB1534" s="50">
        <f t="shared" si="451"/>
        <v>1.3428143681943187E-4</v>
      </c>
      <c r="AD1534" s="51">
        <f t="shared" si="452"/>
        <v>0.78313377229115733</v>
      </c>
      <c r="AE1534" s="21">
        <f t="shared" si="453"/>
        <v>0.83865369002780132</v>
      </c>
      <c r="AG1534" s="21">
        <f t="shared" si="441"/>
        <v>0.96632205160803442</v>
      </c>
      <c r="AH1534" s="21">
        <f t="shared" si="442"/>
        <v>0.96275652268078515</v>
      </c>
      <c r="AJ1534" s="21">
        <f t="shared" si="454"/>
        <v>1.0142720047558085</v>
      </c>
      <c r="AK1534" s="21">
        <f t="shared" si="455"/>
        <v>1.2392558784953014</v>
      </c>
    </row>
    <row r="1535" spans="1:37" ht="17" thickBot="1" x14ac:dyDescent="0.25">
      <c r="A1535" s="16">
        <v>42257</v>
      </c>
      <c r="B1535" s="16"/>
      <c r="C1535" s="17">
        <v>1949.5</v>
      </c>
      <c r="D1535" s="19">
        <f t="shared" si="443"/>
        <v>3.4744563119288863E-3</v>
      </c>
      <c r="F1535" s="67">
        <v>1153.03</v>
      </c>
      <c r="G1535" s="19">
        <f t="shared" si="444"/>
        <v>4.1803471429939787E-3</v>
      </c>
      <c r="I1535" s="30">
        <v>60.718895000000003</v>
      </c>
      <c r="J1535" s="48">
        <f t="shared" si="445"/>
        <v>-7.4015159111756601E-3</v>
      </c>
      <c r="L1535" s="30">
        <v>21.546885</v>
      </c>
      <c r="M1535" s="19">
        <f t="shared" si="446"/>
        <v>1.2336124073314192E-2</v>
      </c>
      <c r="O1535" s="30">
        <v>35.700001</v>
      </c>
      <c r="P1535" s="19">
        <f t="shared" si="447"/>
        <v>3.090783928069607E-3</v>
      </c>
      <c r="R1535" s="20">
        <f t="shared" si="437"/>
        <v>1.2427307681354895E-4</v>
      </c>
      <c r="S1535" s="20">
        <f t="shared" si="438"/>
        <v>1.1026020824427747E-4</v>
      </c>
      <c r="U1535" s="20">
        <f t="shared" si="448"/>
        <v>9.6419522401222716E-5</v>
      </c>
      <c r="V1535" s="20">
        <f t="shared" si="449"/>
        <v>9.0869382901146283E-5</v>
      </c>
      <c r="X1535" s="20">
        <f t="shared" si="439"/>
        <v>1.2077501340203173E-4</v>
      </c>
      <c r="Y1535" s="20">
        <f t="shared" si="440"/>
        <v>1.0607294160351118E-4</v>
      </c>
      <c r="AA1535" s="20">
        <f t="shared" si="450"/>
        <v>1.2773675220280532E-4</v>
      </c>
      <c r="AB1535" s="50">
        <f t="shared" si="451"/>
        <v>1.3773854380534238E-4</v>
      </c>
      <c r="AD1535" s="51">
        <f t="shared" si="452"/>
        <v>0.77586815160200906</v>
      </c>
      <c r="AE1535" s="21">
        <f t="shared" si="453"/>
        <v>0.82413578160335488</v>
      </c>
      <c r="AG1535" s="21">
        <f t="shared" si="441"/>
        <v>0.97185180007439997</v>
      </c>
      <c r="AH1535" s="21">
        <f t="shared" si="442"/>
        <v>0.96202377351320112</v>
      </c>
      <c r="AJ1535" s="21">
        <f t="shared" si="454"/>
        <v>1.0278714865525784</v>
      </c>
      <c r="AK1535" s="21">
        <f t="shared" si="455"/>
        <v>1.2492135286030628</v>
      </c>
    </row>
    <row r="1536" spans="1:37" ht="17" thickBot="1" x14ac:dyDescent="0.25">
      <c r="A1536" s="16">
        <v>42256</v>
      </c>
      <c r="B1536" s="16"/>
      <c r="C1536" s="17">
        <v>1942.75</v>
      </c>
      <c r="D1536" s="19">
        <f t="shared" si="443"/>
        <v>-1.1700368815973583E-2</v>
      </c>
      <c r="F1536" s="67">
        <v>1148.23</v>
      </c>
      <c r="G1536" s="19">
        <f t="shared" si="444"/>
        <v>-1.1646123123536634E-2</v>
      </c>
      <c r="I1536" s="30">
        <v>61.171658000000001</v>
      </c>
      <c r="J1536" s="48">
        <f t="shared" si="445"/>
        <v>-1.8034873120044037E-2</v>
      </c>
      <c r="L1536" s="30">
        <v>21.284319</v>
      </c>
      <c r="M1536" s="19">
        <f t="shared" si="446"/>
        <v>-1.3688001808366046E-2</v>
      </c>
      <c r="O1536" s="30">
        <v>35.590000000000003</v>
      </c>
      <c r="P1536" s="19">
        <f t="shared" si="447"/>
        <v>-2.4129448200453818E-2</v>
      </c>
      <c r="R1536" s="20">
        <f t="shared" si="437"/>
        <v>1.242941412527677E-4</v>
      </c>
      <c r="S1536" s="20">
        <f t="shared" si="438"/>
        <v>1.1025807935207798E-4</v>
      </c>
      <c r="U1536" s="20">
        <f t="shared" si="448"/>
        <v>9.6736336595853854E-5</v>
      </c>
      <c r="V1536" s="20">
        <f t="shared" si="449"/>
        <v>9.1226495114581004E-5</v>
      </c>
      <c r="X1536" s="20">
        <f t="shared" si="439"/>
        <v>1.2025866273316546E-4</v>
      </c>
      <c r="Y1536" s="20">
        <f t="shared" si="440"/>
        <v>1.0547890008272992E-4</v>
      </c>
      <c r="AA1536" s="20">
        <f t="shared" si="450"/>
        <v>1.2781816099893408E-4</v>
      </c>
      <c r="AB1536" s="50">
        <f t="shared" si="451"/>
        <v>1.3781893663413115E-4</v>
      </c>
      <c r="AD1536" s="51">
        <f t="shared" si="452"/>
        <v>0.77828557018732203</v>
      </c>
      <c r="AE1536" s="21">
        <f t="shared" si="453"/>
        <v>0.82739056993070781</v>
      </c>
      <c r="AG1536" s="21">
        <f t="shared" si="441"/>
        <v>0.96753283397810697</v>
      </c>
      <c r="AH1536" s="21">
        <f t="shared" si="442"/>
        <v>0.95665461163995869</v>
      </c>
      <c r="AJ1536" s="21">
        <f t="shared" si="454"/>
        <v>1.0283522594922623</v>
      </c>
      <c r="AK1536" s="21">
        <f t="shared" si="455"/>
        <v>1.2499667819720075</v>
      </c>
    </row>
    <row r="1537" spans="1:37" ht="17" thickBot="1" x14ac:dyDescent="0.25">
      <c r="A1537" s="16">
        <v>42255</v>
      </c>
      <c r="B1537" s="16"/>
      <c r="C1537" s="17">
        <v>1965.75</v>
      </c>
      <c r="D1537" s="19">
        <f t="shared" si="443"/>
        <v>2.2895798100689424E-2</v>
      </c>
      <c r="F1537" s="67">
        <v>1161.76</v>
      </c>
      <c r="G1537" s="19">
        <f t="shared" si="444"/>
        <v>2.2523037925662459E-2</v>
      </c>
      <c r="I1537" s="30">
        <v>62.295143000000003</v>
      </c>
      <c r="J1537" s="48">
        <f t="shared" si="445"/>
        <v>1.6415840928928338E-2</v>
      </c>
      <c r="L1537" s="30">
        <v>21.579702000000001</v>
      </c>
      <c r="M1537" s="19">
        <f t="shared" si="446"/>
        <v>3.0563998979737272E-2</v>
      </c>
      <c r="O1537" s="30">
        <v>36.470001000000003</v>
      </c>
      <c r="P1537" s="19">
        <f t="shared" si="447"/>
        <v>1.1931187238313434E-2</v>
      </c>
      <c r="R1537" s="20">
        <f t="shared" si="437"/>
        <v>1.2441887306227642E-4</v>
      </c>
      <c r="S1537" s="20">
        <f t="shared" si="438"/>
        <v>1.0945634872256057E-4</v>
      </c>
      <c r="U1537" s="20">
        <f t="shared" si="448"/>
        <v>9.566980648097805E-5</v>
      </c>
      <c r="V1537" s="20">
        <f t="shared" si="449"/>
        <v>8.9796933737496996E-5</v>
      </c>
      <c r="X1537" s="20">
        <f t="shared" si="439"/>
        <v>1.2015863112871706E-4</v>
      </c>
      <c r="Y1537" s="20">
        <f t="shared" si="440"/>
        <v>1.0481968205315305E-4</v>
      </c>
      <c r="AA1537" s="20">
        <f t="shared" si="450"/>
        <v>1.2739338589702045E-4</v>
      </c>
      <c r="AB1537" s="50">
        <f t="shared" si="451"/>
        <v>1.3639002260597055E-4</v>
      </c>
      <c r="AD1537" s="51">
        <f t="shared" si="452"/>
        <v>0.76893323437427086</v>
      </c>
      <c r="AE1537" s="21">
        <f t="shared" si="453"/>
        <v>0.82039036369745555</v>
      </c>
      <c r="AG1537" s="21">
        <f t="shared" si="441"/>
        <v>0.96575887701999241</v>
      </c>
      <c r="AH1537" s="21">
        <f t="shared" si="442"/>
        <v>0.95763912533607265</v>
      </c>
      <c r="AJ1537" s="21">
        <f t="shared" si="454"/>
        <v>1.0239072478437832</v>
      </c>
      <c r="AK1537" s="21">
        <f t="shared" si="455"/>
        <v>1.24606771738457</v>
      </c>
    </row>
    <row r="1538" spans="1:37" ht="17" thickBot="1" x14ac:dyDescent="0.25">
      <c r="A1538" s="16">
        <v>42251</v>
      </c>
      <c r="B1538" s="16"/>
      <c r="C1538" s="17">
        <v>1921.75</v>
      </c>
      <c r="D1538" s="19">
        <f t="shared" si="443"/>
        <v>-1.2461459403905417E-2</v>
      </c>
      <c r="F1538" s="67">
        <v>1136.17</v>
      </c>
      <c r="G1538" s="19">
        <f t="shared" si="444"/>
        <v>-7.8417674540453008E-3</v>
      </c>
      <c r="I1538" s="30">
        <v>61.289031999999999</v>
      </c>
      <c r="J1538" s="48">
        <f t="shared" si="445"/>
        <v>-1.8133057135305664E-2</v>
      </c>
      <c r="L1538" s="30">
        <v>20.939700999999999</v>
      </c>
      <c r="M1538" s="19">
        <f t="shared" si="446"/>
        <v>-1.4671812091937575E-2</v>
      </c>
      <c r="O1538" s="30">
        <v>36.040000999999997</v>
      </c>
      <c r="P1538" s="19">
        <f t="shared" si="447"/>
        <v>1.7791612538830881E-2</v>
      </c>
      <c r="R1538" s="20">
        <f t="shared" si="437"/>
        <v>1.1900943065330414E-4</v>
      </c>
      <c r="S1538" s="20">
        <f t="shared" si="438"/>
        <v>1.0822738404432758E-4</v>
      </c>
      <c r="U1538" s="20">
        <f t="shared" si="448"/>
        <v>9.1446686780738052E-5</v>
      </c>
      <c r="V1538" s="20">
        <f t="shared" si="449"/>
        <v>8.6370294034427585E-5</v>
      </c>
      <c r="X1538" s="20">
        <f t="shared" si="439"/>
        <v>1.1249087702796296E-4</v>
      </c>
      <c r="Y1538" s="20">
        <f t="shared" si="440"/>
        <v>9.8152793916575593E-5</v>
      </c>
      <c r="AA1538" s="20">
        <f t="shared" si="450"/>
        <v>1.2445883924779233E-4</v>
      </c>
      <c r="AB1538" s="50">
        <f t="shared" si="451"/>
        <v>1.334615570192448E-4</v>
      </c>
      <c r="AD1538" s="51">
        <f t="shared" si="452"/>
        <v>0.76839865781005778</v>
      </c>
      <c r="AE1538" s="21">
        <f t="shared" si="453"/>
        <v>0.79804473513886465</v>
      </c>
      <c r="AG1538" s="21">
        <f t="shared" si="441"/>
        <v>0.94522657919160291</v>
      </c>
      <c r="AH1538" s="21">
        <f t="shared" si="442"/>
        <v>0.90691274471139716</v>
      </c>
      <c r="AJ1538" s="21">
        <f t="shared" si="454"/>
        <v>1.0457897207353533</v>
      </c>
      <c r="AK1538" s="21">
        <f t="shared" si="455"/>
        <v>1.2331588552910218</v>
      </c>
    </row>
    <row r="1539" spans="1:37" ht="17" thickBot="1" x14ac:dyDescent="0.25">
      <c r="A1539" s="16">
        <v>42250</v>
      </c>
      <c r="B1539" s="16"/>
      <c r="C1539" s="17">
        <v>1946</v>
      </c>
      <c r="D1539" s="19">
        <f t="shared" si="443"/>
        <v>-5.1361068310218361E-4</v>
      </c>
      <c r="F1539" s="67">
        <v>1145.1500000000001</v>
      </c>
      <c r="G1539" s="19">
        <f t="shared" si="444"/>
        <v>-7.6786820589325178E-4</v>
      </c>
      <c r="I1539" s="30">
        <v>62.420914000000003</v>
      </c>
      <c r="J1539" s="48">
        <f t="shared" si="445"/>
        <v>-2.1682210830414883E-2</v>
      </c>
      <c r="L1539" s="30">
        <v>21.251498999999999</v>
      </c>
      <c r="M1539" s="19">
        <f t="shared" si="446"/>
        <v>9.7467182695578636E-3</v>
      </c>
      <c r="O1539" s="30">
        <v>35.409999999999997</v>
      </c>
      <c r="P1539" s="19">
        <f t="shared" si="447"/>
        <v>-2.535211267605697E-3</v>
      </c>
      <c r="R1539" s="20">
        <f t="shared" si="437"/>
        <v>1.1781580930325575E-4</v>
      </c>
      <c r="S1539" s="20">
        <f t="shared" si="438"/>
        <v>1.0858272416328423E-4</v>
      </c>
      <c r="U1539" s="20">
        <f t="shared" si="448"/>
        <v>8.8344949806209506E-5</v>
      </c>
      <c r="V1539" s="20">
        <f t="shared" si="449"/>
        <v>8.346835885526482E-5</v>
      </c>
      <c r="X1539" s="20">
        <f t="shared" si="439"/>
        <v>1.1122965184543272E-4</v>
      </c>
      <c r="Y1539" s="20">
        <f t="shared" si="440"/>
        <v>9.7915150231374487E-5</v>
      </c>
      <c r="AA1539" s="20">
        <f t="shared" si="450"/>
        <v>1.3037826335415167E-4</v>
      </c>
      <c r="AB1539" s="50">
        <f t="shared" si="451"/>
        <v>1.4097430841639405E-4</v>
      </c>
      <c r="AD1539" s="51">
        <f t="shared" si="452"/>
        <v>0.74985649488525952</v>
      </c>
      <c r="AE1539" s="21">
        <f t="shared" si="453"/>
        <v>0.76870754071105274</v>
      </c>
      <c r="AG1539" s="21">
        <f t="shared" si="441"/>
        <v>0.94409784648789885</v>
      </c>
      <c r="AH1539" s="21">
        <f t="shared" si="442"/>
        <v>0.90175625069170229</v>
      </c>
      <c r="AJ1539" s="21">
        <f t="shared" si="454"/>
        <v>1.1066279145828417</v>
      </c>
      <c r="AK1539" s="21">
        <f t="shared" si="455"/>
        <v>1.2983125032339407</v>
      </c>
    </row>
    <row r="1540" spans="1:37" ht="17" thickBot="1" x14ac:dyDescent="0.25">
      <c r="A1540" s="16">
        <v>42249</v>
      </c>
      <c r="B1540" s="16"/>
      <c r="C1540" s="17">
        <v>1947</v>
      </c>
      <c r="D1540" s="19">
        <f t="shared" si="443"/>
        <v>1.6179540709812201E-2</v>
      </c>
      <c r="F1540" s="67">
        <v>1146.03</v>
      </c>
      <c r="G1540" s="19">
        <f t="shared" si="444"/>
        <v>1.5939009795665093E-2</v>
      </c>
      <c r="I1540" s="30">
        <v>63.804333</v>
      </c>
      <c r="J1540" s="48">
        <f t="shared" si="445"/>
        <v>1.6021766230701395E-2</v>
      </c>
      <c r="L1540" s="30">
        <v>21.046365999999999</v>
      </c>
      <c r="M1540" s="19">
        <f t="shared" si="446"/>
        <v>2.1098816349406579E-2</v>
      </c>
      <c r="O1540" s="30">
        <v>35.5</v>
      </c>
      <c r="P1540" s="19">
        <f t="shared" si="447"/>
        <v>2.1582733812949728E-2</v>
      </c>
      <c r="R1540" s="20">
        <f t="shared" si="437"/>
        <v>1.1801985163161714E-4</v>
      </c>
      <c r="S1540" s="20">
        <f t="shared" si="438"/>
        <v>1.0902603157495624E-4</v>
      </c>
      <c r="U1540" s="20">
        <f t="shared" si="448"/>
        <v>8.896029664749345E-5</v>
      </c>
      <c r="V1540" s="20">
        <f t="shared" si="449"/>
        <v>8.4313691422624698E-5</v>
      </c>
      <c r="X1540" s="20">
        <f t="shared" si="439"/>
        <v>1.1195404114589289E-4</v>
      </c>
      <c r="Y1540" s="20">
        <f t="shared" si="440"/>
        <v>9.9012447750991604E-5</v>
      </c>
      <c r="AA1540" s="20">
        <f t="shared" si="450"/>
        <v>1.2974919038054967E-4</v>
      </c>
      <c r="AB1540" s="50">
        <f t="shared" si="451"/>
        <v>1.4004212590991081E-4</v>
      </c>
      <c r="AD1540" s="51">
        <f t="shared" si="452"/>
        <v>0.75377400850469523</v>
      </c>
      <c r="AE1540" s="21">
        <f t="shared" si="453"/>
        <v>0.7733354154476253</v>
      </c>
      <c r="AG1540" s="21">
        <f t="shared" si="441"/>
        <v>0.94860347304402781</v>
      </c>
      <c r="AH1540" s="21">
        <f t="shared" si="442"/>
        <v>0.90815419327557367</v>
      </c>
      <c r="AJ1540" s="21">
        <f t="shared" si="454"/>
        <v>1.099384455977322</v>
      </c>
      <c r="AK1540" s="21">
        <f t="shared" si="455"/>
        <v>1.284483383343461</v>
      </c>
    </row>
    <row r="1541" spans="1:37" ht="17" thickBot="1" x14ac:dyDescent="0.25">
      <c r="A1541" s="16">
        <v>42248</v>
      </c>
      <c r="B1541" s="16"/>
      <c r="C1541" s="17">
        <v>1916</v>
      </c>
      <c r="D1541" s="19">
        <f t="shared" si="443"/>
        <v>-2.7040751555160614E-2</v>
      </c>
      <c r="F1541" s="67">
        <v>1128.05</v>
      </c>
      <c r="G1541" s="19">
        <f t="shared" si="444"/>
        <v>-2.7081806028720568E-2</v>
      </c>
      <c r="I1541" s="30">
        <v>62.798195</v>
      </c>
      <c r="J1541" s="48">
        <f t="shared" si="445"/>
        <v>-2.0146721330736472E-2</v>
      </c>
      <c r="L1541" s="30">
        <v>20.611488000000001</v>
      </c>
      <c r="M1541" s="19">
        <f t="shared" si="446"/>
        <v>-2.9366398610299882E-2</v>
      </c>
      <c r="O1541" s="30">
        <v>34.75</v>
      </c>
      <c r="P1541" s="19">
        <f t="shared" si="447"/>
        <v>-1.8638802598135995E-2</v>
      </c>
      <c r="R1541" s="20">
        <f t="shared" si="437"/>
        <v>1.1480125414126329E-4</v>
      </c>
      <c r="S1541" s="20">
        <f t="shared" si="438"/>
        <v>1.0703585440589305E-4</v>
      </c>
      <c r="U1541" s="20">
        <f t="shared" si="448"/>
        <v>8.5443536802961363E-5</v>
      </c>
      <c r="V1541" s="20">
        <f t="shared" si="449"/>
        <v>7.9918999487422124E-5</v>
      </c>
      <c r="X1541" s="20">
        <f t="shared" si="439"/>
        <v>1.076102903647187E-4</v>
      </c>
      <c r="Y1541" s="20">
        <f t="shared" si="440"/>
        <v>9.4349131341991334E-5</v>
      </c>
      <c r="AA1541" s="20">
        <f t="shared" si="450"/>
        <v>1.2657568505700743E-4</v>
      </c>
      <c r="AB1541" s="50">
        <f t="shared" si="451"/>
        <v>1.4040816188878692E-4</v>
      </c>
      <c r="AD1541" s="51">
        <f t="shared" si="452"/>
        <v>0.7442735485957569</v>
      </c>
      <c r="AE1541" s="21">
        <f t="shared" si="453"/>
        <v>0.74665634175590834</v>
      </c>
      <c r="AG1541" s="21">
        <f t="shared" si="441"/>
        <v>0.93736162701065884</v>
      </c>
      <c r="AH1541" s="21">
        <f t="shared" si="442"/>
        <v>0.88147221195813408</v>
      </c>
      <c r="AJ1541" s="21">
        <f t="shared" si="454"/>
        <v>1.1025636087673369</v>
      </c>
      <c r="AK1541" s="21">
        <f t="shared" si="455"/>
        <v>1.3117862483382625</v>
      </c>
    </row>
    <row r="1542" spans="1:37" ht="17" thickBot="1" x14ac:dyDescent="0.25">
      <c r="A1542" s="16">
        <v>42247</v>
      </c>
      <c r="B1542" s="16"/>
      <c r="C1542" s="17">
        <v>1969.25</v>
      </c>
      <c r="D1542" s="19">
        <f t="shared" si="443"/>
        <v>-1.0302801859530142E-2</v>
      </c>
      <c r="F1542" s="67">
        <v>1159.45</v>
      </c>
      <c r="G1542" s="19">
        <f t="shared" si="444"/>
        <v>-2.9752947347602143E-3</v>
      </c>
      <c r="I1542" s="30">
        <v>64.089386000000005</v>
      </c>
      <c r="J1542" s="48">
        <f t="shared" si="445"/>
        <v>6.4517014528173711E-3</v>
      </c>
      <c r="L1542" s="30">
        <v>21.235085999999999</v>
      </c>
      <c r="M1542" s="19">
        <f t="shared" si="446"/>
        <v>-4.6154064661253491E-3</v>
      </c>
      <c r="O1542" s="30">
        <v>35.409999999999997</v>
      </c>
      <c r="P1542" s="19">
        <f t="shared" si="447"/>
        <v>-1.4746772808758357E-2</v>
      </c>
      <c r="R1542" s="20">
        <f t="shared" si="437"/>
        <v>1.0720896399518481E-4</v>
      </c>
      <c r="S1542" s="20">
        <f t="shared" si="438"/>
        <v>9.9502489698998024E-5</v>
      </c>
      <c r="U1542" s="20">
        <f t="shared" si="448"/>
        <v>7.9852377528190805E-5</v>
      </c>
      <c r="V1542" s="20">
        <f t="shared" si="449"/>
        <v>7.4438988244856331E-5</v>
      </c>
      <c r="X1542" s="20">
        <f t="shared" si="439"/>
        <v>9.9616601480728305E-5</v>
      </c>
      <c r="Y1542" s="20">
        <f t="shared" si="440"/>
        <v>8.6074047639559211E-5</v>
      </c>
      <c r="AA1542" s="20">
        <f t="shared" si="450"/>
        <v>1.2113450859406993E-4</v>
      </c>
      <c r="AB1542" s="50">
        <f t="shared" si="451"/>
        <v>1.3543470417788983E-4</v>
      </c>
      <c r="AD1542" s="51">
        <f t="shared" si="452"/>
        <v>0.74482929927181563</v>
      </c>
      <c r="AE1542" s="21">
        <f t="shared" si="453"/>
        <v>0.74811181579515718</v>
      </c>
      <c r="AG1542" s="21">
        <f t="shared" si="441"/>
        <v>0.92918164459832386</v>
      </c>
      <c r="AH1542" s="21">
        <f t="shared" si="442"/>
        <v>0.86504416020080721</v>
      </c>
      <c r="AJ1542" s="21">
        <f t="shared" si="454"/>
        <v>1.1298916068204015</v>
      </c>
      <c r="AK1542" s="21">
        <f t="shared" si="455"/>
        <v>1.3611187477578628</v>
      </c>
    </row>
    <row r="1543" spans="1:37" ht="17" thickBot="1" x14ac:dyDescent="0.25">
      <c r="A1543" s="16">
        <v>42244</v>
      </c>
      <c r="B1543" s="16"/>
      <c r="C1543" s="17">
        <v>1989.75</v>
      </c>
      <c r="D1543" s="19">
        <f t="shared" si="443"/>
        <v>2.5135101168771712E-4</v>
      </c>
      <c r="F1543" s="67">
        <v>1162.9100000000001</v>
      </c>
      <c r="G1543" s="19">
        <f t="shared" si="444"/>
        <v>8.0616499510235418E-3</v>
      </c>
      <c r="I1543" s="30">
        <v>63.678550999999999</v>
      </c>
      <c r="J1543" s="48">
        <f t="shared" si="445"/>
        <v>3.8328908097229331E-3</v>
      </c>
      <c r="L1543" s="30">
        <v>21.333549000000001</v>
      </c>
      <c r="M1543" s="19">
        <f t="shared" si="446"/>
        <v>-6.4959142247048574E-3</v>
      </c>
      <c r="O1543" s="30">
        <v>35.939999</v>
      </c>
      <c r="P1543" s="19">
        <f t="shared" si="447"/>
        <v>9.2670033904240778E-3</v>
      </c>
      <c r="R1543" s="20">
        <f t="shared" si="437"/>
        <v>1.0632142459656926E-4</v>
      </c>
      <c r="S1543" s="20">
        <f t="shared" si="438"/>
        <v>9.9823331937674338E-5</v>
      </c>
      <c r="U1543" s="20">
        <f t="shared" si="448"/>
        <v>8.0657449466570622E-5</v>
      </c>
      <c r="V1543" s="20">
        <f t="shared" si="449"/>
        <v>7.4612442430865405E-5</v>
      </c>
      <c r="X1543" s="20">
        <f t="shared" si="439"/>
        <v>9.9350640443752856E-5</v>
      </c>
      <c r="Y1543" s="20">
        <f t="shared" si="440"/>
        <v>8.6183591078957452E-5</v>
      </c>
      <c r="AA1543" s="20">
        <f t="shared" si="450"/>
        <v>1.1963984750521191E-4</v>
      </c>
      <c r="AB1543" s="50">
        <f t="shared" si="451"/>
        <v>1.3514238877202346E-4</v>
      </c>
      <c r="AD1543" s="51">
        <f t="shared" si="452"/>
        <v>0.75861896859095734</v>
      </c>
      <c r="AE1543" s="21">
        <f t="shared" si="453"/>
        <v>0.74744492076712488</v>
      </c>
      <c r="AG1543" s="21">
        <f t="shared" si="441"/>
        <v>0.93443669345791158</v>
      </c>
      <c r="AH1543" s="21">
        <f t="shared" si="442"/>
        <v>0.86336119428238489</v>
      </c>
      <c r="AJ1543" s="21">
        <f t="shared" si="454"/>
        <v>1.1252656551506779</v>
      </c>
      <c r="AK1543" s="21">
        <f t="shared" si="455"/>
        <v>1.3538156475922976</v>
      </c>
    </row>
    <row r="1544" spans="1:37" ht="17" thickBot="1" x14ac:dyDescent="0.25">
      <c r="A1544" s="16">
        <v>42243</v>
      </c>
      <c r="B1544" s="16"/>
      <c r="C1544" s="17">
        <v>1989.25</v>
      </c>
      <c r="D1544" s="19">
        <f t="shared" si="443"/>
        <v>2.6444788441692513E-2</v>
      </c>
      <c r="F1544" s="67">
        <v>1153.6099999999999</v>
      </c>
      <c r="G1544" s="19">
        <f t="shared" si="444"/>
        <v>1.8919086019130837E-2</v>
      </c>
      <c r="I1544" s="30">
        <v>63.435409999999997</v>
      </c>
      <c r="J1544" s="48">
        <f t="shared" si="445"/>
        <v>2.4231777042837965E-2</v>
      </c>
      <c r="L1544" s="30">
        <v>21.473036</v>
      </c>
      <c r="M1544" s="19">
        <f t="shared" si="446"/>
        <v>1.9080836471614182E-2</v>
      </c>
      <c r="O1544" s="30">
        <v>35.610000999999997</v>
      </c>
      <c r="P1544" s="19">
        <f t="shared" si="447"/>
        <v>3.9101283921797236E-2</v>
      </c>
      <c r="R1544" s="20">
        <f t="shared" ref="R1544:R1607" si="456">VAR(D1544:D1633)</f>
        <v>1.0658974410689437E-4</v>
      </c>
      <c r="S1544" s="20">
        <f t="shared" ref="S1544:S1607" si="457">VAR(G1544:G1633)</f>
        <v>9.8959358297395712E-5</v>
      </c>
      <c r="U1544" s="20">
        <f t="shared" si="448"/>
        <v>8.1293438097495451E-5</v>
      </c>
      <c r="V1544" s="20">
        <f t="shared" si="449"/>
        <v>7.4400219675216337E-5</v>
      </c>
      <c r="X1544" s="20">
        <f t="shared" ref="X1544:X1607" si="458">COVAR(D1544:D1633,M1544:M1633)</f>
        <v>9.931325371320755E-5</v>
      </c>
      <c r="Y1544" s="20">
        <f t="shared" ref="Y1544:Y1607" si="459">COVAR(G1544:G1633,M1544:M1633)</f>
        <v>8.6710240502726934E-5</v>
      </c>
      <c r="AA1544" s="20">
        <f t="shared" si="450"/>
        <v>1.1966111427354518E-4</v>
      </c>
      <c r="AB1544" s="50">
        <f t="shared" si="451"/>
        <v>1.3419488394319164E-4</v>
      </c>
      <c r="AD1544" s="51">
        <f t="shared" si="452"/>
        <v>0.76267598518643298</v>
      </c>
      <c r="AE1544" s="21">
        <f t="shared" si="453"/>
        <v>0.75182601176158104</v>
      </c>
      <c r="AG1544" s="21">
        <f t="shared" ref="AG1544:AG1607" si="460">X1544/R1544</f>
        <v>0.93173367236542448</v>
      </c>
      <c r="AH1544" s="21">
        <f t="shared" ref="AH1544:AH1607" si="461">Y1544/S1544</f>
        <v>0.87622072328058809</v>
      </c>
      <c r="AJ1544" s="21">
        <f t="shared" si="454"/>
        <v>1.122632531639649</v>
      </c>
      <c r="AK1544" s="21">
        <f t="shared" si="455"/>
        <v>1.3560605712489064</v>
      </c>
    </row>
    <row r="1545" spans="1:37" ht="17" thickBot="1" x14ac:dyDescent="0.25">
      <c r="A1545" s="16">
        <v>42242</v>
      </c>
      <c r="B1545" s="16"/>
      <c r="C1545" s="17">
        <v>1938</v>
      </c>
      <c r="D1545" s="19">
        <f t="shared" ref="D1545:D1608" si="462">C1545/C1546 - 1</f>
        <v>3.4841810172206555E-2</v>
      </c>
      <c r="F1545" s="67">
        <v>1132.19</v>
      </c>
      <c r="G1545" s="19">
        <f t="shared" ref="G1545:G1608" si="463">F1545/F1546 - 1</f>
        <v>2.5441536092745354E-2</v>
      </c>
      <c r="I1545" s="30">
        <v>61.934623999999999</v>
      </c>
      <c r="J1545" s="48">
        <f t="shared" ref="J1545:J1608" si="464">I1545/I1546-1</f>
        <v>2.5118255933469502E-2</v>
      </c>
      <c r="L1545" s="30">
        <v>21.070983999999999</v>
      </c>
      <c r="M1545" s="19">
        <f t="shared" ref="M1545:M1608" si="465">L1545/L1546 - 1</f>
        <v>4.3054558710264423E-2</v>
      </c>
      <c r="O1545" s="30">
        <v>34.270000000000003</v>
      </c>
      <c r="P1545" s="19">
        <f t="shared" ref="P1545:P1608" si="466">O1545/O1546 - 1</f>
        <v>4.5135680233739706E-2</v>
      </c>
      <c r="R1545" s="20">
        <f t="shared" si="456"/>
        <v>9.8347094037474367E-5</v>
      </c>
      <c r="S1545" s="20">
        <f t="shared" si="457"/>
        <v>9.446986899119349E-5</v>
      </c>
      <c r="U1545" s="20">
        <f t="shared" ref="U1545:U1608" si="467">COVAR(D1545:D1634,J1545:J1634)</f>
        <v>7.3604740236122733E-5</v>
      </c>
      <c r="V1545" s="20">
        <f t="shared" ref="V1545:V1608" si="468">COVAR(G1545:G1634,J1545:J1634)</f>
        <v>6.8726800203473286E-5</v>
      </c>
      <c r="X1545" s="20">
        <f t="shared" si="458"/>
        <v>9.335146048699033E-5</v>
      </c>
      <c r="Y1545" s="20">
        <f t="shared" si="459"/>
        <v>8.2309354171339311E-5</v>
      </c>
      <c r="AA1545" s="20">
        <f t="shared" ref="AA1545:AA1608" si="469">COVAR(D1545:D1634,P1545:P1634)</f>
        <v>1.0750192242027315E-4</v>
      </c>
      <c r="AB1545" s="50">
        <f t="shared" ref="AB1545:AB1608" si="470">COVAR(G1545:G1634,P1545:P1634)</f>
        <v>1.2522296971389436E-4</v>
      </c>
      <c r="AD1545" s="51">
        <f t="shared" ref="AD1545:AD1608" si="471">U1545/R1545</f>
        <v>0.7484180489163843</v>
      </c>
      <c r="AE1545" s="21">
        <f t="shared" ref="AE1545:AE1608" si="472">V1545/S1545</f>
        <v>0.72749968786216923</v>
      </c>
      <c r="AG1545" s="21">
        <f t="shared" si="460"/>
        <v>0.94920405529643315</v>
      </c>
      <c r="AH1545" s="21">
        <f t="shared" si="461"/>
        <v>0.87127626035992722</v>
      </c>
      <c r="AJ1545" s="21">
        <f t="shared" ref="AJ1545:AJ1608" si="473">AA1545/R1545</f>
        <v>1.0930869231307476</v>
      </c>
      <c r="AK1545" s="21">
        <f t="shared" ref="AK1545:AK1608" si="474">AB1545/S1545</f>
        <v>1.325533432522995</v>
      </c>
    </row>
    <row r="1546" spans="1:37" ht="17" thickBot="1" x14ac:dyDescent="0.25">
      <c r="A1546" s="16">
        <v>42241</v>
      </c>
      <c r="B1546" s="16"/>
      <c r="C1546" s="17">
        <v>1872.75</v>
      </c>
      <c r="D1546" s="19">
        <f t="shared" si="462"/>
        <v>8.0160320641287086E-4</v>
      </c>
      <c r="F1546" s="67">
        <v>1104.0999999999999</v>
      </c>
      <c r="G1546" s="19">
        <f t="shared" si="463"/>
        <v>-6.8274429022480154E-3</v>
      </c>
      <c r="I1546" s="30">
        <v>60.417053000000003</v>
      </c>
      <c r="J1546" s="48">
        <f t="shared" si="464"/>
        <v>-1.0436732834039675E-2</v>
      </c>
      <c r="L1546" s="30">
        <v>20.201229000000001</v>
      </c>
      <c r="M1546" s="19">
        <f t="shared" si="465"/>
        <v>-2.262793167172128E-2</v>
      </c>
      <c r="O1546" s="30">
        <v>32.790000999999997</v>
      </c>
      <c r="P1546" s="19">
        <f t="shared" si="466"/>
        <v>-9.1404631322378194E-4</v>
      </c>
      <c r="R1546" s="20">
        <f t="shared" si="456"/>
        <v>8.4751348349768534E-5</v>
      </c>
      <c r="S1546" s="20">
        <f t="shared" si="457"/>
        <v>8.79925825233637E-5</v>
      </c>
      <c r="U1546" s="20">
        <f t="shared" si="467"/>
        <v>6.4680006445872858E-5</v>
      </c>
      <c r="V1546" s="20">
        <f t="shared" si="468"/>
        <v>6.310362272292628E-5</v>
      </c>
      <c r="X1546" s="20">
        <f t="shared" si="458"/>
        <v>7.7766903111069679E-5</v>
      </c>
      <c r="Y1546" s="20">
        <f t="shared" si="459"/>
        <v>7.1953678262869216E-5</v>
      </c>
      <c r="AA1546" s="20">
        <f t="shared" si="469"/>
        <v>8.8007374099640574E-5</v>
      </c>
      <c r="AB1546" s="50">
        <f t="shared" si="470"/>
        <v>1.1008623632205382E-4</v>
      </c>
      <c r="AD1546" s="51">
        <f t="shared" si="471"/>
        <v>0.76317377487540006</v>
      </c>
      <c r="AE1546" s="21">
        <f t="shared" si="472"/>
        <v>0.71714706982456244</v>
      </c>
      <c r="AG1546" s="21">
        <f t="shared" si="460"/>
        <v>0.91758897793727046</v>
      </c>
      <c r="AH1546" s="21">
        <f t="shared" si="461"/>
        <v>0.81772436038871965</v>
      </c>
      <c r="AJ1546" s="21">
        <f t="shared" si="473"/>
        <v>1.038418571660175</v>
      </c>
      <c r="AK1546" s="21">
        <f t="shared" si="474"/>
        <v>1.2510854115780023</v>
      </c>
    </row>
    <row r="1547" spans="1:37" ht="17" thickBot="1" x14ac:dyDescent="0.25">
      <c r="A1547" s="16">
        <v>42240</v>
      </c>
      <c r="B1547" s="16"/>
      <c r="C1547" s="17">
        <v>1871.25</v>
      </c>
      <c r="D1547" s="19">
        <f t="shared" si="462"/>
        <v>-5.0849606898300759E-2</v>
      </c>
      <c r="F1547" s="67">
        <v>1111.69</v>
      </c>
      <c r="G1547" s="19">
        <f t="shared" si="463"/>
        <v>-3.8987197330543899E-2</v>
      </c>
      <c r="I1547" s="30">
        <v>61.054259999999999</v>
      </c>
      <c r="J1547" s="48">
        <f t="shared" si="464"/>
        <v>-2.9066604357394499E-2</v>
      </c>
      <c r="L1547" s="30">
        <v>20.668924000000001</v>
      </c>
      <c r="M1547" s="19">
        <f t="shared" si="465"/>
        <v>-4.8356723014524539E-2</v>
      </c>
      <c r="O1547" s="30">
        <v>32.82</v>
      </c>
      <c r="P1547" s="19">
        <f t="shared" si="466"/>
        <v>-5.9059660004023518E-2</v>
      </c>
      <c r="R1547" s="20">
        <f t="shared" si="456"/>
        <v>8.6030211882185667E-5</v>
      </c>
      <c r="S1547" s="20">
        <f t="shared" si="457"/>
        <v>9.023241774603881E-5</v>
      </c>
      <c r="U1547" s="20">
        <f t="shared" si="467"/>
        <v>6.6218742009059388E-5</v>
      </c>
      <c r="V1547" s="20">
        <f t="shared" si="468"/>
        <v>6.4431729477078251E-5</v>
      </c>
      <c r="X1547" s="20">
        <f t="shared" si="458"/>
        <v>8.0950855180370314E-5</v>
      </c>
      <c r="Y1547" s="20">
        <f t="shared" si="459"/>
        <v>7.4451183207187372E-5</v>
      </c>
      <c r="AA1547" s="20">
        <f t="shared" si="469"/>
        <v>9.0905754120522387E-5</v>
      </c>
      <c r="AB1547" s="50">
        <f t="shared" si="470"/>
        <v>1.1422962343257745E-4</v>
      </c>
      <c r="AD1547" s="51">
        <f t="shared" si="471"/>
        <v>0.76971497059361937</v>
      </c>
      <c r="AE1547" s="21">
        <f t="shared" si="472"/>
        <v>0.71406409233567048</v>
      </c>
      <c r="AG1547" s="21">
        <f t="shared" si="460"/>
        <v>0.94095845412107904</v>
      </c>
      <c r="AH1547" s="21">
        <f t="shared" si="461"/>
        <v>0.82510460283500242</v>
      </c>
      <c r="AJ1547" s="21">
        <f t="shared" si="473"/>
        <v>1.0566724425253484</v>
      </c>
      <c r="AK1547" s="21">
        <f t="shared" si="474"/>
        <v>1.2659488273281041</v>
      </c>
    </row>
    <row r="1548" spans="1:37" ht="17" thickBot="1" x14ac:dyDescent="0.25">
      <c r="A1548" s="16">
        <v>42237</v>
      </c>
      <c r="B1548" s="16"/>
      <c r="C1548" s="17">
        <v>1971.5</v>
      </c>
      <c r="D1548" s="19">
        <f t="shared" si="462"/>
        <v>-2.666008392989383E-2</v>
      </c>
      <c r="F1548" s="67">
        <v>1156.79</v>
      </c>
      <c r="G1548" s="19">
        <f t="shared" si="463"/>
        <v>-1.341554941493539E-2</v>
      </c>
      <c r="I1548" s="30">
        <v>62.882027000000001</v>
      </c>
      <c r="J1548" s="48">
        <f t="shared" si="464"/>
        <v>-1.8453555368798558E-2</v>
      </c>
      <c r="L1548" s="30">
        <v>21.719193000000001</v>
      </c>
      <c r="M1548" s="19">
        <f t="shared" si="465"/>
        <v>-2.1079792713606271E-2</v>
      </c>
      <c r="O1548" s="30">
        <v>34.880001</v>
      </c>
      <c r="P1548" s="19">
        <f t="shared" si="466"/>
        <v>-5.7309452303189179E-4</v>
      </c>
      <c r="R1548" s="20">
        <f t="shared" si="456"/>
        <v>5.8083153635336203E-5</v>
      </c>
      <c r="S1548" s="20">
        <f t="shared" si="457"/>
        <v>7.4238565520551235E-5</v>
      </c>
      <c r="U1548" s="20">
        <f t="shared" si="467"/>
        <v>5.0822143762148936E-5</v>
      </c>
      <c r="V1548" s="20">
        <f t="shared" si="468"/>
        <v>5.2789599900817911E-5</v>
      </c>
      <c r="X1548" s="20">
        <f t="shared" si="458"/>
        <v>5.4864097395739086E-5</v>
      </c>
      <c r="Y1548" s="20">
        <f t="shared" si="459"/>
        <v>5.4462576139511582E-5</v>
      </c>
      <c r="AA1548" s="20">
        <f t="shared" si="469"/>
        <v>5.9160089681643448E-5</v>
      </c>
      <c r="AB1548" s="50">
        <f t="shared" si="470"/>
        <v>9.0283373704405775E-5</v>
      </c>
      <c r="AD1548" s="51">
        <f t="shared" si="471"/>
        <v>0.87498940021793403</v>
      </c>
      <c r="AE1548" s="21">
        <f t="shared" si="472"/>
        <v>0.71108054864293313</v>
      </c>
      <c r="AG1548" s="21">
        <f t="shared" si="460"/>
        <v>0.94457848725282145</v>
      </c>
      <c r="AH1548" s="21">
        <f t="shared" si="461"/>
        <v>0.73361568556217416</v>
      </c>
      <c r="AJ1548" s="21">
        <f t="shared" si="473"/>
        <v>1.0185412805418346</v>
      </c>
      <c r="AK1548" s="21">
        <f t="shared" si="474"/>
        <v>1.2161249758983139</v>
      </c>
    </row>
    <row r="1549" spans="1:37" ht="17" thickBot="1" x14ac:dyDescent="0.25">
      <c r="A1549" s="16">
        <v>42236</v>
      </c>
      <c r="B1549" s="16"/>
      <c r="C1549" s="17">
        <v>2025.5</v>
      </c>
      <c r="D1549" s="19">
        <f t="shared" si="462"/>
        <v>-2.2795802677602173E-2</v>
      </c>
      <c r="F1549" s="67">
        <v>1172.52</v>
      </c>
      <c r="G1549" s="19">
        <f t="shared" si="463"/>
        <v>-2.5320454205389975E-2</v>
      </c>
      <c r="I1549" s="30">
        <v>64.064239999999998</v>
      </c>
      <c r="J1549" s="48">
        <f t="shared" si="464"/>
        <v>-1.2918068978285513E-2</v>
      </c>
      <c r="L1549" s="30">
        <v>22.186888</v>
      </c>
      <c r="M1549" s="19">
        <f t="shared" si="465"/>
        <v>-2.7338131010284483E-2</v>
      </c>
      <c r="O1549" s="30">
        <v>34.900002000000001</v>
      </c>
      <c r="P1549" s="19">
        <f t="shared" si="466"/>
        <v>-2.9207203638186297E-2</v>
      </c>
      <c r="R1549" s="20">
        <f t="shared" si="456"/>
        <v>5.0640277119392297E-5</v>
      </c>
      <c r="S1549" s="20">
        <f t="shared" si="457"/>
        <v>7.3362803556212963E-5</v>
      </c>
      <c r="U1549" s="20">
        <f t="shared" si="467"/>
        <v>4.7119978262897908E-5</v>
      </c>
      <c r="V1549" s="20">
        <f t="shared" si="468"/>
        <v>5.2995135212575264E-5</v>
      </c>
      <c r="X1549" s="20">
        <f t="shared" si="458"/>
        <v>4.968904943336504E-5</v>
      </c>
      <c r="Y1549" s="20">
        <f t="shared" si="459"/>
        <v>5.3179242612739875E-5</v>
      </c>
      <c r="AA1549" s="20">
        <f t="shared" si="469"/>
        <v>5.9439063624435687E-5</v>
      </c>
      <c r="AB1549" s="50">
        <f t="shared" si="470"/>
        <v>9.0390481220678858E-5</v>
      </c>
      <c r="AD1549" s="51">
        <f t="shared" si="471"/>
        <v>0.93048421026222394</v>
      </c>
      <c r="AE1549" s="21">
        <f t="shared" si="472"/>
        <v>0.72237063803005663</v>
      </c>
      <c r="AG1549" s="21">
        <f t="shared" si="460"/>
        <v>0.98121598576989244</v>
      </c>
      <c r="AH1549" s="21">
        <f t="shared" si="461"/>
        <v>0.72488018498355522</v>
      </c>
      <c r="AJ1549" s="21">
        <f t="shared" si="473"/>
        <v>1.1737507574119093</v>
      </c>
      <c r="AK1549" s="21">
        <f t="shared" si="474"/>
        <v>1.2321023303235505</v>
      </c>
    </row>
    <row r="1550" spans="1:37" ht="17" thickBot="1" x14ac:dyDescent="0.25">
      <c r="A1550" s="16">
        <v>42235</v>
      </c>
      <c r="B1550" s="16"/>
      <c r="C1550" s="17">
        <v>2072.75</v>
      </c>
      <c r="D1550" s="19">
        <f t="shared" si="462"/>
        <v>-1.0148042024832882E-2</v>
      </c>
      <c r="F1550" s="67">
        <v>1202.98</v>
      </c>
      <c r="G1550" s="19">
        <f t="shared" si="463"/>
        <v>-9.8033566824980989E-3</v>
      </c>
      <c r="I1550" s="30">
        <v>64.902657000000005</v>
      </c>
      <c r="J1550" s="48">
        <f t="shared" si="464"/>
        <v>-1.7888853447914133E-2</v>
      </c>
      <c r="L1550" s="30">
        <v>22.810483999999999</v>
      </c>
      <c r="M1550" s="19">
        <f t="shared" si="465"/>
        <v>-1.5929354113910499E-2</v>
      </c>
      <c r="O1550" s="30">
        <v>35.950001</v>
      </c>
      <c r="P1550" s="19">
        <f t="shared" si="466"/>
        <v>-3.6031317293164777E-3</v>
      </c>
      <c r="R1550" s="20">
        <f t="shared" si="456"/>
        <v>4.4960235066569139E-5</v>
      </c>
      <c r="S1550" s="20">
        <f t="shared" si="457"/>
        <v>6.6538033624772351E-5</v>
      </c>
      <c r="U1550" s="20">
        <f t="shared" si="467"/>
        <v>4.4292199257493056E-5</v>
      </c>
      <c r="V1550" s="20">
        <f t="shared" si="468"/>
        <v>4.9657887764639846E-5</v>
      </c>
      <c r="X1550" s="20">
        <f t="shared" si="458"/>
        <v>4.2678450610911134E-5</v>
      </c>
      <c r="Y1550" s="20">
        <f t="shared" si="459"/>
        <v>4.5673749336561959E-5</v>
      </c>
      <c r="AA1550" s="20">
        <f t="shared" si="469"/>
        <v>5.2490680273999296E-5</v>
      </c>
      <c r="AB1550" s="50">
        <f t="shared" si="470"/>
        <v>8.2791651665389335E-5</v>
      </c>
      <c r="AD1550" s="51">
        <f t="shared" si="471"/>
        <v>0.98514162997397647</v>
      </c>
      <c r="AE1550" s="21">
        <f t="shared" si="472"/>
        <v>0.74630831510103468</v>
      </c>
      <c r="AG1550" s="21">
        <f t="shared" si="460"/>
        <v>0.94924883172253116</v>
      </c>
      <c r="AH1550" s="21">
        <f t="shared" si="461"/>
        <v>0.68643070509311621</v>
      </c>
      <c r="AJ1550" s="21">
        <f t="shared" si="473"/>
        <v>1.1674912330035734</v>
      </c>
      <c r="AK1550" s="21">
        <f t="shared" si="474"/>
        <v>1.2442755993102523</v>
      </c>
    </row>
    <row r="1551" spans="1:37" ht="17" thickBot="1" x14ac:dyDescent="0.25">
      <c r="A1551" s="16">
        <v>42234</v>
      </c>
      <c r="B1551" s="16"/>
      <c r="C1551" s="17">
        <v>2094</v>
      </c>
      <c r="D1551" s="19">
        <f t="shared" si="462"/>
        <v>-2.5008931761343334E-3</v>
      </c>
      <c r="F1551" s="67">
        <v>1214.8900000000001</v>
      </c>
      <c r="G1551" s="19">
        <f t="shared" si="463"/>
        <v>-8.3259189120797883E-3</v>
      </c>
      <c r="I1551" s="30">
        <v>66.084839000000002</v>
      </c>
      <c r="J1551" s="48">
        <f t="shared" si="464"/>
        <v>3.565250738469361E-3</v>
      </c>
      <c r="L1551" s="30">
        <v>23.179722000000002</v>
      </c>
      <c r="M1551" s="19">
        <f t="shared" si="465"/>
        <v>-2.0117797795289216E-2</v>
      </c>
      <c r="O1551" s="30">
        <v>36.080002</v>
      </c>
      <c r="P1551" s="19">
        <f t="shared" si="466"/>
        <v>-7.4276757869422561E-3</v>
      </c>
      <c r="R1551" s="20">
        <f t="shared" si="456"/>
        <v>4.4012845296439112E-5</v>
      </c>
      <c r="S1551" s="20">
        <f t="shared" si="457"/>
        <v>6.5573894503194921E-5</v>
      </c>
      <c r="U1551" s="20">
        <f t="shared" si="467"/>
        <v>4.2564306131177748E-5</v>
      </c>
      <c r="V1551" s="20">
        <f t="shared" si="468"/>
        <v>4.7771155446376088E-5</v>
      </c>
      <c r="X1551" s="20">
        <f t="shared" si="458"/>
        <v>4.0978042545398248E-5</v>
      </c>
      <c r="Y1551" s="20">
        <f t="shared" si="459"/>
        <v>4.3979081111924401E-5</v>
      </c>
      <c r="AA1551" s="20">
        <f t="shared" si="469"/>
        <v>5.1814541453662765E-5</v>
      </c>
      <c r="AB1551" s="50">
        <f t="shared" si="470"/>
        <v>8.265204767295534E-5</v>
      </c>
      <c r="AD1551" s="51">
        <f t="shared" si="471"/>
        <v>0.96708826353976807</v>
      </c>
      <c r="AE1551" s="21">
        <f t="shared" si="472"/>
        <v>0.72850874282064426</v>
      </c>
      <c r="AG1551" s="21">
        <f t="shared" si="460"/>
        <v>0.93104734014352863</v>
      </c>
      <c r="AH1551" s="21">
        <f t="shared" si="461"/>
        <v>0.67067971858498709</v>
      </c>
      <c r="AJ1551" s="21">
        <f t="shared" si="473"/>
        <v>1.1772595274101685</v>
      </c>
      <c r="AK1551" s="21">
        <f t="shared" si="474"/>
        <v>1.2604413432990216</v>
      </c>
    </row>
    <row r="1552" spans="1:37" ht="17" thickBot="1" x14ac:dyDescent="0.25">
      <c r="A1552" s="16">
        <v>42233</v>
      </c>
      <c r="B1552" s="16"/>
      <c r="C1552" s="17">
        <v>2099.25</v>
      </c>
      <c r="D1552" s="19">
        <f t="shared" si="462"/>
        <v>4.6661880832734592E-3</v>
      </c>
      <c r="F1552" s="67">
        <v>1225.0899999999999</v>
      </c>
      <c r="G1552" s="19">
        <f t="shared" si="463"/>
        <v>1.022520182404385E-2</v>
      </c>
      <c r="I1552" s="30">
        <v>65.850066999999996</v>
      </c>
      <c r="J1552" s="48">
        <f t="shared" si="464"/>
        <v>6.3729209862950498E-4</v>
      </c>
      <c r="L1552" s="30">
        <v>23.655621</v>
      </c>
      <c r="M1552" s="19">
        <f t="shared" si="465"/>
        <v>-6.8894996151719345E-3</v>
      </c>
      <c r="O1552" s="30">
        <v>36.349997999999999</v>
      </c>
      <c r="P1552" s="19">
        <f t="shared" si="466"/>
        <v>1.0845356252651595E-2</v>
      </c>
      <c r="R1552" s="20">
        <f t="shared" si="456"/>
        <v>4.4179436769129082E-5</v>
      </c>
      <c r="S1552" s="20">
        <f t="shared" si="457"/>
        <v>6.5120940862609366E-5</v>
      </c>
      <c r="U1552" s="20">
        <f t="shared" si="467"/>
        <v>4.3898513407840593E-5</v>
      </c>
      <c r="V1552" s="20">
        <f t="shared" si="468"/>
        <v>4.9386708060782598E-5</v>
      </c>
      <c r="X1552" s="20">
        <f t="shared" si="458"/>
        <v>4.1135958340704677E-5</v>
      </c>
      <c r="Y1552" s="20">
        <f t="shared" si="459"/>
        <v>4.2933602493416049E-5</v>
      </c>
      <c r="AA1552" s="20">
        <f t="shared" si="469"/>
        <v>5.1630704369860695E-5</v>
      </c>
      <c r="AB1552" s="50">
        <f t="shared" si="470"/>
        <v>8.2088067155435148E-5</v>
      </c>
      <c r="AD1552" s="51">
        <f t="shared" si="471"/>
        <v>0.99364130958127583</v>
      </c>
      <c r="AE1552" s="21">
        <f t="shared" si="472"/>
        <v>0.75838443681238443</v>
      </c>
      <c r="AG1552" s="21">
        <f t="shared" si="460"/>
        <v>0.93111097263804254</v>
      </c>
      <c r="AH1552" s="21">
        <f t="shared" si="461"/>
        <v>0.65929026707394101</v>
      </c>
      <c r="AJ1552" s="21">
        <f t="shared" si="473"/>
        <v>1.1686591805067619</v>
      </c>
      <c r="AK1552" s="21">
        <f t="shared" si="474"/>
        <v>1.2605479292540109</v>
      </c>
    </row>
    <row r="1553" spans="1:37" ht="17" thickBot="1" x14ac:dyDescent="0.25">
      <c r="A1553" s="16">
        <v>42230</v>
      </c>
      <c r="B1553" s="16"/>
      <c r="C1553" s="17">
        <v>2089.5</v>
      </c>
      <c r="D1553" s="19">
        <f t="shared" si="462"/>
        <v>4.3258832011536796E-3</v>
      </c>
      <c r="F1553" s="67">
        <v>1212.69</v>
      </c>
      <c r="G1553" s="19">
        <f t="shared" si="463"/>
        <v>6.5989342098711212E-3</v>
      </c>
      <c r="I1553" s="30">
        <v>65.808127999999996</v>
      </c>
      <c r="J1553" s="48">
        <f t="shared" si="464"/>
        <v>9.3874011432522053E-3</v>
      </c>
      <c r="L1553" s="30">
        <v>23.819727</v>
      </c>
      <c r="M1553" s="19">
        <f t="shared" si="465"/>
        <v>1.1498388548246252E-2</v>
      </c>
      <c r="O1553" s="30">
        <v>35.959999000000003</v>
      </c>
      <c r="P1553" s="19">
        <f t="shared" si="466"/>
        <v>-2.2198112591615971E-3</v>
      </c>
      <c r="R1553" s="20">
        <f t="shared" si="456"/>
        <v>4.4182564989409002E-5</v>
      </c>
      <c r="S1553" s="20">
        <f t="shared" si="457"/>
        <v>6.3936227315918753E-5</v>
      </c>
      <c r="U1553" s="20">
        <f t="shared" si="467"/>
        <v>4.4018725429151304E-5</v>
      </c>
      <c r="V1553" s="20">
        <f t="shared" si="468"/>
        <v>4.9226649476262667E-5</v>
      </c>
      <c r="X1553" s="20">
        <f t="shared" si="458"/>
        <v>4.1634256224740082E-5</v>
      </c>
      <c r="Y1553" s="20">
        <f t="shared" si="459"/>
        <v>4.3758005041472235E-5</v>
      </c>
      <c r="AA1553" s="20">
        <f t="shared" si="469"/>
        <v>5.1909055698752665E-5</v>
      </c>
      <c r="AB1553" s="50">
        <f t="shared" si="470"/>
        <v>8.0208290769043542E-5</v>
      </c>
      <c r="AD1553" s="51">
        <f t="shared" si="471"/>
        <v>0.99629175987639074</v>
      </c>
      <c r="AE1553" s="21">
        <f t="shared" si="472"/>
        <v>0.76993359700481234</v>
      </c>
      <c r="AG1553" s="21">
        <f t="shared" si="460"/>
        <v>0.94232320452015916</v>
      </c>
      <c r="AH1553" s="21">
        <f t="shared" si="461"/>
        <v>0.68440079870926995</v>
      </c>
      <c r="AJ1553" s="21">
        <f t="shared" si="473"/>
        <v>1.1748764634012485</v>
      </c>
      <c r="AK1553" s="21">
        <f t="shared" si="474"/>
        <v>1.2545045920949014</v>
      </c>
    </row>
    <row r="1554" spans="1:37" ht="17" thickBot="1" x14ac:dyDescent="0.25">
      <c r="A1554" s="16">
        <v>42229</v>
      </c>
      <c r="B1554" s="16"/>
      <c r="C1554" s="17">
        <v>2080.5</v>
      </c>
      <c r="D1554" s="19">
        <f t="shared" si="462"/>
        <v>-1.7992083483266974E-3</v>
      </c>
      <c r="F1554" s="67">
        <v>1204.74</v>
      </c>
      <c r="G1554" s="19">
        <f t="shared" si="463"/>
        <v>-3.5070886201591378E-3</v>
      </c>
      <c r="I1554" s="30">
        <v>65.196106</v>
      </c>
      <c r="J1554" s="48">
        <f t="shared" si="464"/>
        <v>-1.4698374357728583E-2</v>
      </c>
      <c r="L1554" s="30">
        <v>23.548952</v>
      </c>
      <c r="M1554" s="19">
        <f t="shared" si="465"/>
        <v>2.8673800054305865E-2</v>
      </c>
      <c r="O1554" s="30">
        <v>36.040000999999997</v>
      </c>
      <c r="P1554" s="19">
        <f t="shared" si="466"/>
        <v>0</v>
      </c>
      <c r="R1554" s="20">
        <f t="shared" si="456"/>
        <v>4.4151862071585969E-5</v>
      </c>
      <c r="S1554" s="20">
        <f t="shared" si="457"/>
        <v>6.408021850785864E-5</v>
      </c>
      <c r="U1554" s="20">
        <f t="shared" si="467"/>
        <v>4.3523132516850164E-5</v>
      </c>
      <c r="V1554" s="20">
        <f t="shared" si="468"/>
        <v>4.8387333726414785E-5</v>
      </c>
      <c r="X1554" s="20">
        <f t="shared" si="458"/>
        <v>4.1348893119305289E-5</v>
      </c>
      <c r="Y1554" s="20">
        <f t="shared" si="459"/>
        <v>4.336665488915513E-5</v>
      </c>
      <c r="AA1554" s="20">
        <f t="shared" si="469"/>
        <v>5.1318512403217383E-5</v>
      </c>
      <c r="AB1554" s="50">
        <f t="shared" si="470"/>
        <v>7.8996596039817831E-5</v>
      </c>
      <c r="AD1554" s="51">
        <f t="shared" si="471"/>
        <v>0.98575984057668031</v>
      </c>
      <c r="AE1554" s="21">
        <f t="shared" si="472"/>
        <v>0.75510562936798786</v>
      </c>
      <c r="AG1554" s="21">
        <f t="shared" si="460"/>
        <v>0.93651527204592044</v>
      </c>
      <c r="AH1554" s="21">
        <f t="shared" si="461"/>
        <v>0.67675572741433065</v>
      </c>
      <c r="AJ1554" s="21">
        <f t="shared" si="473"/>
        <v>1.1623181898877042</v>
      </c>
      <c r="AK1554" s="21">
        <f t="shared" si="474"/>
        <v>1.2327766334025512</v>
      </c>
    </row>
    <row r="1555" spans="1:37" ht="17" thickBot="1" x14ac:dyDescent="0.25">
      <c r="A1555" s="16">
        <v>42228</v>
      </c>
      <c r="B1555" s="16"/>
      <c r="C1555" s="17">
        <v>2084.25</v>
      </c>
      <c r="D1555" s="19">
        <f t="shared" si="462"/>
        <v>2.1637216011540783E-3</v>
      </c>
      <c r="F1555" s="67">
        <v>1208.98</v>
      </c>
      <c r="G1555" s="19">
        <f t="shared" si="463"/>
        <v>-1.7834436976733592E-3</v>
      </c>
      <c r="I1555" s="30">
        <v>66.168678</v>
      </c>
      <c r="J1555" s="48">
        <f t="shared" si="464"/>
        <v>1.1276145342404842E-2</v>
      </c>
      <c r="L1555" s="30">
        <v>22.892536</v>
      </c>
      <c r="M1555" s="19">
        <f t="shared" si="465"/>
        <v>-4.2828492519443317E-3</v>
      </c>
      <c r="O1555" s="30">
        <v>36.040000999999997</v>
      </c>
      <c r="P1555" s="19">
        <f t="shared" si="466"/>
        <v>-5.2442451007452817E-3</v>
      </c>
      <c r="R1555" s="20">
        <f t="shared" si="456"/>
        <v>4.4196201859380165E-5</v>
      </c>
      <c r="S1555" s="20">
        <f t="shared" si="457"/>
        <v>6.4285907433255868E-5</v>
      </c>
      <c r="U1555" s="20">
        <f t="shared" si="467"/>
        <v>4.3569070768686507E-5</v>
      </c>
      <c r="V1555" s="20">
        <f t="shared" si="468"/>
        <v>4.8564086148409523E-5</v>
      </c>
      <c r="X1555" s="20">
        <f t="shared" si="458"/>
        <v>4.1764333890864157E-5</v>
      </c>
      <c r="Y1555" s="20">
        <f t="shared" si="459"/>
        <v>4.3996976635990853E-5</v>
      </c>
      <c r="AA1555" s="20">
        <f t="shared" si="469"/>
        <v>5.0799531008923823E-5</v>
      </c>
      <c r="AB1555" s="50">
        <f t="shared" si="470"/>
        <v>7.7990002768786086E-5</v>
      </c>
      <c r="AD1555" s="51">
        <f t="shared" si="471"/>
        <v>0.98581029445269952</v>
      </c>
      <c r="AE1555" s="21">
        <f t="shared" si="472"/>
        <v>0.75543907035660418</v>
      </c>
      <c r="AG1555" s="21">
        <f t="shared" si="460"/>
        <v>0.94497563441642507</v>
      </c>
      <c r="AH1555" s="21">
        <f t="shared" si="461"/>
        <v>0.6843953580599329</v>
      </c>
      <c r="AJ1555" s="21">
        <f t="shared" si="473"/>
        <v>1.1494094259627465</v>
      </c>
      <c r="AK1555" s="21">
        <f t="shared" si="474"/>
        <v>1.2131741758449679</v>
      </c>
    </row>
    <row r="1556" spans="1:37" ht="17" thickBot="1" x14ac:dyDescent="0.25">
      <c r="A1556" s="16">
        <v>42227</v>
      </c>
      <c r="B1556" s="16"/>
      <c r="C1556" s="17">
        <v>2079.75</v>
      </c>
      <c r="D1556" s="19">
        <f t="shared" si="462"/>
        <v>-9.5249434456482485E-3</v>
      </c>
      <c r="F1556" s="67">
        <v>1211.1400000000001</v>
      </c>
      <c r="G1556" s="19">
        <f t="shared" si="463"/>
        <v>-9.4301814880548562E-3</v>
      </c>
      <c r="I1556" s="30">
        <v>65.430869999999999</v>
      </c>
      <c r="J1556" s="48">
        <f t="shared" si="464"/>
        <v>-2.6446990319413888E-2</v>
      </c>
      <c r="L1556" s="30">
        <v>22.991002999999999</v>
      </c>
      <c r="M1556" s="19">
        <f t="shared" si="465"/>
        <v>-1.9936871171355897E-2</v>
      </c>
      <c r="O1556" s="30">
        <v>36.229999999999997</v>
      </c>
      <c r="P1556" s="19">
        <f t="shared" si="466"/>
        <v>-1.0920037921920978E-2</v>
      </c>
      <c r="R1556" s="20">
        <f t="shared" si="456"/>
        <v>4.4633706665794597E-5</v>
      </c>
      <c r="S1556" s="20">
        <f t="shared" si="457"/>
        <v>6.4470911832699106E-5</v>
      </c>
      <c r="U1556" s="20">
        <f t="shared" si="467"/>
        <v>4.4451655196930949E-5</v>
      </c>
      <c r="V1556" s="20">
        <f t="shared" si="468"/>
        <v>4.9483290214982302E-5</v>
      </c>
      <c r="X1556" s="20">
        <f t="shared" si="458"/>
        <v>4.2082105608535339E-5</v>
      </c>
      <c r="Y1556" s="20">
        <f t="shared" si="459"/>
        <v>4.4061082833252095E-5</v>
      </c>
      <c r="AA1556" s="20">
        <f t="shared" si="469"/>
        <v>4.9562396994645705E-5</v>
      </c>
      <c r="AB1556" s="50">
        <f t="shared" si="470"/>
        <v>7.7056727624831659E-5</v>
      </c>
      <c r="AD1556" s="51">
        <f t="shared" si="471"/>
        <v>0.99592121106528742</v>
      </c>
      <c r="AE1556" s="21">
        <f t="shared" si="472"/>
        <v>0.76752893372115749</v>
      </c>
      <c r="AG1556" s="21">
        <f t="shared" si="460"/>
        <v>0.94283241863901257</v>
      </c>
      <c r="AH1556" s="21">
        <f t="shared" si="461"/>
        <v>0.68342577420945805</v>
      </c>
      <c r="AJ1556" s="21">
        <f t="shared" si="473"/>
        <v>1.1104252973152295</v>
      </c>
      <c r="AK1556" s="21">
        <f t="shared" si="474"/>
        <v>1.195216965827822</v>
      </c>
    </row>
    <row r="1557" spans="1:37" ht="17" thickBot="1" x14ac:dyDescent="0.25">
      <c r="A1557" s="16">
        <v>42226</v>
      </c>
      <c r="B1557" s="16"/>
      <c r="C1557" s="17">
        <v>2099.75</v>
      </c>
      <c r="D1557" s="19">
        <f t="shared" si="462"/>
        <v>1.2659754039064275E-2</v>
      </c>
      <c r="F1557" s="67">
        <v>1222.67</v>
      </c>
      <c r="G1557" s="19">
        <f t="shared" si="463"/>
        <v>1.3066534095616866E-2</v>
      </c>
      <c r="I1557" s="30">
        <v>67.208327999999995</v>
      </c>
      <c r="J1557" s="48">
        <f t="shared" si="464"/>
        <v>3.7133033112294989E-2</v>
      </c>
      <c r="L1557" s="30">
        <v>23.458696</v>
      </c>
      <c r="M1557" s="19">
        <f t="shared" si="465"/>
        <v>1.5630495684672674E-2</v>
      </c>
      <c r="O1557" s="30">
        <v>36.630001</v>
      </c>
      <c r="P1557" s="19">
        <f t="shared" si="466"/>
        <v>1.0482786206896577E-2</v>
      </c>
      <c r="R1557" s="20">
        <f t="shared" si="456"/>
        <v>4.3669545179850508E-5</v>
      </c>
      <c r="S1557" s="20">
        <f t="shared" si="457"/>
        <v>6.3668206550104224E-5</v>
      </c>
      <c r="U1557" s="20">
        <f t="shared" si="467"/>
        <v>4.1820473179708479E-5</v>
      </c>
      <c r="V1557" s="20">
        <f t="shared" si="468"/>
        <v>4.706820643233179E-5</v>
      </c>
      <c r="X1557" s="20">
        <f t="shared" si="458"/>
        <v>3.9701405925478775E-5</v>
      </c>
      <c r="Y1557" s="20">
        <f t="shared" si="459"/>
        <v>4.178892621737891E-5</v>
      </c>
      <c r="AA1557" s="20">
        <f t="shared" si="469"/>
        <v>4.8395995543496009E-5</v>
      </c>
      <c r="AB1557" s="50">
        <f t="shared" si="470"/>
        <v>7.5937358700865453E-5</v>
      </c>
      <c r="AD1557" s="51">
        <f t="shared" si="471"/>
        <v>0.95765763090669409</v>
      </c>
      <c r="AE1557" s="21">
        <f t="shared" si="472"/>
        <v>0.73927331996215528</v>
      </c>
      <c r="AG1557" s="21">
        <f t="shared" si="460"/>
        <v>0.90913257195537123</v>
      </c>
      <c r="AH1557" s="21">
        <f t="shared" si="461"/>
        <v>0.65635469383753986</v>
      </c>
      <c r="AJ1557" s="21">
        <f t="shared" si="473"/>
        <v>1.1082321866229632</v>
      </c>
      <c r="AK1557" s="21">
        <f t="shared" si="474"/>
        <v>1.1927045352079444</v>
      </c>
    </row>
    <row r="1558" spans="1:37" ht="17" thickBot="1" x14ac:dyDescent="0.25">
      <c r="A1558" s="16">
        <v>42223</v>
      </c>
      <c r="B1558" s="16"/>
      <c r="C1558" s="17">
        <v>2073.5</v>
      </c>
      <c r="D1558" s="19">
        <f t="shared" si="462"/>
        <v>-2.8853089685020317E-3</v>
      </c>
      <c r="F1558" s="67">
        <v>1206.9000000000001</v>
      </c>
      <c r="G1558" s="19">
        <f t="shared" si="463"/>
        <v>-7.3611053995146225E-3</v>
      </c>
      <c r="I1558" s="30">
        <v>64.802031999999997</v>
      </c>
      <c r="J1558" s="48">
        <f t="shared" si="464"/>
        <v>-2.1947946627470794E-3</v>
      </c>
      <c r="L1558" s="30">
        <v>23.097667999999999</v>
      </c>
      <c r="M1558" s="19">
        <f t="shared" si="465"/>
        <v>-2.1269370844475555E-3</v>
      </c>
      <c r="O1558" s="30">
        <v>36.25</v>
      </c>
      <c r="P1558" s="19">
        <f t="shared" si="466"/>
        <v>-1.3605442176870763E-2</v>
      </c>
      <c r="R1558" s="20">
        <f t="shared" si="456"/>
        <v>4.2094322875637122E-5</v>
      </c>
      <c r="S1558" s="20">
        <f t="shared" si="457"/>
        <v>6.1662066869337453E-5</v>
      </c>
      <c r="U1558" s="20">
        <f t="shared" si="467"/>
        <v>3.6904463150082736E-5</v>
      </c>
      <c r="V1558" s="20">
        <f t="shared" si="468"/>
        <v>4.1596259456003218E-5</v>
      </c>
      <c r="X1558" s="20">
        <f t="shared" si="458"/>
        <v>3.8074000892819755E-5</v>
      </c>
      <c r="Y1558" s="20">
        <f t="shared" si="459"/>
        <v>3.960742988752601E-5</v>
      </c>
      <c r="AA1558" s="20">
        <f t="shared" si="469"/>
        <v>4.6858519079853127E-5</v>
      </c>
      <c r="AB1558" s="50">
        <f t="shared" si="470"/>
        <v>7.4217918922269709E-5</v>
      </c>
      <c r="AD1558" s="51">
        <f t="shared" si="471"/>
        <v>0.87670879655465095</v>
      </c>
      <c r="AE1558" s="21">
        <f t="shared" si="472"/>
        <v>0.67458425524635934</v>
      </c>
      <c r="AG1558" s="21">
        <f t="shared" si="460"/>
        <v>0.90449253704127874</v>
      </c>
      <c r="AH1558" s="21">
        <f t="shared" si="461"/>
        <v>0.6423305591013444</v>
      </c>
      <c r="AJ1558" s="21">
        <f t="shared" si="473"/>
        <v>1.1131790673600162</v>
      </c>
      <c r="AK1558" s="21">
        <f t="shared" si="474"/>
        <v>1.2036236002198601</v>
      </c>
    </row>
    <row r="1559" spans="1:37" ht="17" thickBot="1" x14ac:dyDescent="0.25">
      <c r="A1559" s="16">
        <v>42222</v>
      </c>
      <c r="B1559" s="16"/>
      <c r="C1559" s="17">
        <v>2079.5</v>
      </c>
      <c r="D1559" s="19">
        <f t="shared" si="462"/>
        <v>-6.8059701492537705E-3</v>
      </c>
      <c r="F1559" s="67">
        <v>1215.8499999999999</v>
      </c>
      <c r="G1559" s="19">
        <f t="shared" si="463"/>
        <v>-1.2908463568094275E-2</v>
      </c>
      <c r="I1559" s="30">
        <v>64.944571999999994</v>
      </c>
      <c r="J1559" s="48">
        <f t="shared" si="464"/>
        <v>7.5446032828065945E-3</v>
      </c>
      <c r="L1559" s="30">
        <v>23.146899999999999</v>
      </c>
      <c r="M1559" s="19">
        <f t="shared" si="465"/>
        <v>-2.1221216905841223E-3</v>
      </c>
      <c r="O1559" s="30">
        <v>36.75</v>
      </c>
      <c r="P1559" s="19">
        <f t="shared" si="466"/>
        <v>-6.2195781503514569E-3</v>
      </c>
      <c r="R1559" s="20">
        <f t="shared" si="456"/>
        <v>4.2574514846791802E-5</v>
      </c>
      <c r="S1559" s="20">
        <f t="shared" si="457"/>
        <v>6.1260510337410128E-5</v>
      </c>
      <c r="U1559" s="20">
        <f t="shared" si="467"/>
        <v>3.8135239846679308E-5</v>
      </c>
      <c r="V1559" s="20">
        <f t="shared" si="468"/>
        <v>4.2098299697071185E-5</v>
      </c>
      <c r="X1559" s="20">
        <f t="shared" si="458"/>
        <v>3.7761834021268016E-5</v>
      </c>
      <c r="Y1559" s="20">
        <f t="shared" si="459"/>
        <v>3.9294553841650784E-5</v>
      </c>
      <c r="AA1559" s="20">
        <f t="shared" si="469"/>
        <v>4.6473632599565518E-5</v>
      </c>
      <c r="AB1559" s="50">
        <f t="shared" si="470"/>
        <v>7.3262667375211224E-5</v>
      </c>
      <c r="AD1559" s="51">
        <f t="shared" si="471"/>
        <v>0.89572928743668312</v>
      </c>
      <c r="AE1559" s="21">
        <f t="shared" si="472"/>
        <v>0.68720125681621846</v>
      </c>
      <c r="AG1559" s="21">
        <f t="shared" si="460"/>
        <v>0.88695864549854186</v>
      </c>
      <c r="AH1559" s="21">
        <f t="shared" si="461"/>
        <v>0.64143366787551337</v>
      </c>
      <c r="AJ1559" s="21">
        <f t="shared" si="473"/>
        <v>1.0915833748618167</v>
      </c>
      <c r="AK1559" s="21">
        <f t="shared" si="474"/>
        <v>1.1959199649447207</v>
      </c>
    </row>
    <row r="1560" spans="1:37" ht="17" thickBot="1" x14ac:dyDescent="0.25">
      <c r="A1560" s="16">
        <v>42221</v>
      </c>
      <c r="B1560" s="16"/>
      <c r="C1560" s="17">
        <v>2093.75</v>
      </c>
      <c r="D1560" s="19">
        <f t="shared" si="462"/>
        <v>5.1608257321171802E-3</v>
      </c>
      <c r="F1560" s="67">
        <v>1231.75</v>
      </c>
      <c r="G1560" s="19">
        <f t="shared" si="463"/>
        <v>2.3599300158685388E-3</v>
      </c>
      <c r="I1560" s="30">
        <v>64.458259999999996</v>
      </c>
      <c r="J1560" s="48">
        <f t="shared" si="464"/>
        <v>3.6549534823109298E-3</v>
      </c>
      <c r="L1560" s="30">
        <v>23.196124999999999</v>
      </c>
      <c r="M1560" s="19">
        <f t="shared" si="465"/>
        <v>8.5621227831240709E-3</v>
      </c>
      <c r="O1560" s="30">
        <v>36.979999999999997</v>
      </c>
      <c r="P1560" s="19">
        <f t="shared" si="466"/>
        <v>9.5549819941309622E-3</v>
      </c>
      <c r="R1560" s="20">
        <f t="shared" si="456"/>
        <v>4.3407267234293301E-5</v>
      </c>
      <c r="S1560" s="20">
        <f t="shared" si="457"/>
        <v>6.1715786676472134E-5</v>
      </c>
      <c r="U1560" s="20">
        <f t="shared" si="467"/>
        <v>4.1382597512259117E-5</v>
      </c>
      <c r="V1560" s="20">
        <f t="shared" si="468"/>
        <v>4.6597064840976116E-5</v>
      </c>
      <c r="X1560" s="20">
        <f t="shared" si="458"/>
        <v>3.9843491716312671E-5</v>
      </c>
      <c r="Y1560" s="20">
        <f t="shared" si="459"/>
        <v>4.1857060509106388E-5</v>
      </c>
      <c r="AA1560" s="20">
        <f t="shared" si="469"/>
        <v>4.7460177144540847E-5</v>
      </c>
      <c r="AB1560" s="50">
        <f t="shared" si="470"/>
        <v>7.4311311335792298E-5</v>
      </c>
      <c r="AD1560" s="51">
        <f t="shared" si="471"/>
        <v>0.9533564342784836</v>
      </c>
      <c r="AE1560" s="21">
        <f t="shared" si="472"/>
        <v>0.75502666903118776</v>
      </c>
      <c r="AG1560" s="21">
        <f t="shared" si="460"/>
        <v>0.9178991043424839</v>
      </c>
      <c r="AH1560" s="21">
        <f t="shared" si="461"/>
        <v>0.67822291123874667</v>
      </c>
      <c r="AJ1560" s="21">
        <f t="shared" si="473"/>
        <v>1.0933693864755807</v>
      </c>
      <c r="AK1560" s="21">
        <f t="shared" si="474"/>
        <v>1.2040891858893203</v>
      </c>
    </row>
    <row r="1561" spans="1:37" ht="17" thickBot="1" x14ac:dyDescent="0.25">
      <c r="A1561" s="16">
        <v>42220</v>
      </c>
      <c r="B1561" s="16"/>
      <c r="C1561" s="17">
        <v>2083</v>
      </c>
      <c r="D1561" s="19">
        <f t="shared" si="462"/>
        <v>-3.82592061214726E-3</v>
      </c>
      <c r="F1561" s="67">
        <v>1228.8499999999999</v>
      </c>
      <c r="G1561" s="19">
        <f t="shared" si="463"/>
        <v>-2.3867704722396743E-3</v>
      </c>
      <c r="I1561" s="30">
        <v>64.223526000000007</v>
      </c>
      <c r="J1561" s="48">
        <f t="shared" si="464"/>
        <v>-8.5424308346566669E-3</v>
      </c>
      <c r="L1561" s="30">
        <v>22.999203000000001</v>
      </c>
      <c r="M1561" s="19">
        <f t="shared" si="465"/>
        <v>-1.1636280376531416E-2</v>
      </c>
      <c r="O1561" s="30">
        <v>36.630001</v>
      </c>
      <c r="P1561" s="19">
        <f t="shared" si="466"/>
        <v>-1.4262621097954731E-2</v>
      </c>
      <c r="R1561" s="20">
        <f t="shared" si="456"/>
        <v>4.3167053708310777E-5</v>
      </c>
      <c r="S1561" s="20">
        <f t="shared" si="457"/>
        <v>6.2180290610618785E-5</v>
      </c>
      <c r="U1561" s="20">
        <f t="shared" si="467"/>
        <v>4.1125697867807633E-5</v>
      </c>
      <c r="V1561" s="20">
        <f t="shared" si="468"/>
        <v>4.6308353187566979E-5</v>
      </c>
      <c r="X1561" s="20">
        <f t="shared" si="458"/>
        <v>3.9424760783304695E-5</v>
      </c>
      <c r="Y1561" s="20">
        <f t="shared" si="459"/>
        <v>4.1711480792933177E-5</v>
      </c>
      <c r="AA1561" s="20">
        <f t="shared" si="469"/>
        <v>4.7363884417537849E-5</v>
      </c>
      <c r="AB1561" s="50">
        <f t="shared" si="470"/>
        <v>7.5915775231617853E-5</v>
      </c>
      <c r="AD1561" s="51">
        <f t="shared" si="471"/>
        <v>0.95271032731821281</v>
      </c>
      <c r="AE1561" s="21">
        <f t="shared" si="472"/>
        <v>0.74474327367744253</v>
      </c>
      <c r="AG1561" s="21">
        <f t="shared" si="460"/>
        <v>0.91330673271579821</v>
      </c>
      <c r="AH1561" s="21">
        <f t="shared" si="461"/>
        <v>0.67081514710402357</v>
      </c>
      <c r="AJ1561" s="21">
        <f t="shared" si="473"/>
        <v>1.0972230057113921</v>
      </c>
      <c r="AK1561" s="21">
        <f t="shared" si="474"/>
        <v>1.2208977231549543</v>
      </c>
    </row>
    <row r="1562" spans="1:37" ht="17" thickBot="1" x14ac:dyDescent="0.25">
      <c r="A1562" s="16">
        <v>42219</v>
      </c>
      <c r="B1562" s="16"/>
      <c r="C1562" s="17">
        <v>2091</v>
      </c>
      <c r="D1562" s="19">
        <f t="shared" si="462"/>
        <v>-3.5739814152966343E-3</v>
      </c>
      <c r="F1562" s="67">
        <v>1231.79</v>
      </c>
      <c r="G1562" s="19">
        <f t="shared" si="463"/>
        <v>-5.5623728485162394E-3</v>
      </c>
      <c r="I1562" s="30">
        <v>64.776877999999996</v>
      </c>
      <c r="J1562" s="48">
        <f t="shared" si="464"/>
        <v>-1.7423358437723135E-2</v>
      </c>
      <c r="L1562" s="30">
        <v>23.269978999999999</v>
      </c>
      <c r="M1562" s="19">
        <f t="shared" si="465"/>
        <v>-2.1111778658026159E-3</v>
      </c>
      <c r="O1562" s="30">
        <v>37.159999999999997</v>
      </c>
      <c r="P1562" s="19">
        <f t="shared" si="466"/>
        <v>-1.9525117703160122E-2</v>
      </c>
      <c r="R1562" s="20">
        <f t="shared" si="456"/>
        <v>4.3069902793817402E-5</v>
      </c>
      <c r="S1562" s="20">
        <f t="shared" si="457"/>
        <v>6.2141670750835625E-5</v>
      </c>
      <c r="U1562" s="20">
        <f t="shared" si="467"/>
        <v>4.0736701077653557E-5</v>
      </c>
      <c r="V1562" s="20">
        <f t="shared" si="468"/>
        <v>4.6078394968513599E-5</v>
      </c>
      <c r="X1562" s="20">
        <f t="shared" si="458"/>
        <v>3.9308957754423422E-5</v>
      </c>
      <c r="Y1562" s="20">
        <f t="shared" si="459"/>
        <v>4.1623036300675523E-5</v>
      </c>
      <c r="AA1562" s="20">
        <f t="shared" si="469"/>
        <v>4.653060874842255E-5</v>
      </c>
      <c r="AB1562" s="50">
        <f t="shared" si="470"/>
        <v>7.5432119335792013E-5</v>
      </c>
      <c r="AD1562" s="51">
        <f t="shared" si="471"/>
        <v>0.94582756020292735</v>
      </c>
      <c r="AE1562" s="21">
        <f t="shared" si="472"/>
        <v>0.74150556964054559</v>
      </c>
      <c r="AG1562" s="21">
        <f t="shared" si="460"/>
        <v>0.91267811637750307</v>
      </c>
      <c r="AH1562" s="21">
        <f t="shared" si="461"/>
        <v>0.66980877401201533</v>
      </c>
      <c r="AJ1562" s="21">
        <f t="shared" si="473"/>
        <v>1.0803509116603329</v>
      </c>
      <c r="AK1562" s="21">
        <f t="shared" si="474"/>
        <v>1.2138733707087794</v>
      </c>
    </row>
    <row r="1563" spans="1:37" ht="17" thickBot="1" x14ac:dyDescent="0.25">
      <c r="A1563" s="16">
        <v>42216</v>
      </c>
      <c r="B1563" s="16"/>
      <c r="C1563" s="17">
        <v>2098.5</v>
      </c>
      <c r="D1563" s="19">
        <f t="shared" si="462"/>
        <v>-2.495543672014211E-3</v>
      </c>
      <c r="F1563" s="67">
        <v>1238.68</v>
      </c>
      <c r="G1563" s="19">
        <f t="shared" si="463"/>
        <v>5.3649549132761543E-3</v>
      </c>
      <c r="I1563" s="30">
        <v>65.925522000000001</v>
      </c>
      <c r="J1563" s="48">
        <f t="shared" si="464"/>
        <v>3.5736682317522028E-3</v>
      </c>
      <c r="L1563" s="30">
        <v>23.319210000000002</v>
      </c>
      <c r="M1563" s="19">
        <f t="shared" si="465"/>
        <v>4.2403028636417428E-3</v>
      </c>
      <c r="O1563" s="30">
        <v>37.900002000000001</v>
      </c>
      <c r="P1563" s="19">
        <f t="shared" si="466"/>
        <v>3.8071872805909068E-2</v>
      </c>
      <c r="R1563" s="20">
        <f t="shared" si="456"/>
        <v>4.5490869532490431E-5</v>
      </c>
      <c r="S1563" s="20">
        <f t="shared" si="457"/>
        <v>6.7930192526255716E-5</v>
      </c>
      <c r="U1563" s="20">
        <f t="shared" si="467"/>
        <v>4.1304277398669434E-5</v>
      </c>
      <c r="V1563" s="20">
        <f t="shared" si="468"/>
        <v>4.7006911781103219E-5</v>
      </c>
      <c r="X1563" s="20">
        <f t="shared" si="458"/>
        <v>4.2527408413644993E-5</v>
      </c>
      <c r="Y1563" s="20">
        <f t="shared" si="459"/>
        <v>4.6592587018716029E-5</v>
      </c>
      <c r="AA1563" s="20">
        <f t="shared" si="469"/>
        <v>5.221520619839366E-5</v>
      </c>
      <c r="AB1563" s="50">
        <f t="shared" si="470"/>
        <v>8.4253734613194732E-5</v>
      </c>
      <c r="AD1563" s="51">
        <f t="shared" si="471"/>
        <v>0.90796851814778223</v>
      </c>
      <c r="AE1563" s="21">
        <f t="shared" si="472"/>
        <v>0.69198849632193471</v>
      </c>
      <c r="AG1563" s="21">
        <f t="shared" si="460"/>
        <v>0.93485591396029755</v>
      </c>
      <c r="AH1563" s="21">
        <f t="shared" si="461"/>
        <v>0.68588922371605998</v>
      </c>
      <c r="AJ1563" s="21">
        <f t="shared" si="473"/>
        <v>1.1478172814678906</v>
      </c>
      <c r="AK1563" s="21">
        <f t="shared" si="474"/>
        <v>1.240298775550059</v>
      </c>
    </row>
    <row r="1564" spans="1:37" ht="17" thickBot="1" x14ac:dyDescent="0.25">
      <c r="A1564" s="16">
        <v>42215</v>
      </c>
      <c r="B1564" s="16"/>
      <c r="C1564" s="17">
        <v>2103.75</v>
      </c>
      <c r="D1564" s="19">
        <f t="shared" si="462"/>
        <v>1.0706638115631772E-3</v>
      </c>
      <c r="F1564" s="67">
        <v>1232.07</v>
      </c>
      <c r="G1564" s="19">
        <f t="shared" si="463"/>
        <v>2.0087833441770897E-3</v>
      </c>
      <c r="I1564" s="30">
        <v>65.690764999999999</v>
      </c>
      <c r="J1564" s="48">
        <f t="shared" si="464"/>
        <v>1.3189947674878022E-2</v>
      </c>
      <c r="L1564" s="30">
        <v>23.220746999999999</v>
      </c>
      <c r="M1564" s="19">
        <f t="shared" si="465"/>
        <v>-3.5210365519642295E-3</v>
      </c>
      <c r="O1564" s="30">
        <v>36.509998000000003</v>
      </c>
      <c r="P1564" s="19">
        <f t="shared" si="466"/>
        <v>3.8691206902349506E-2</v>
      </c>
      <c r="R1564" s="20">
        <f t="shared" si="456"/>
        <v>4.5668304528217995E-5</v>
      </c>
      <c r="S1564" s="20">
        <f t="shared" si="457"/>
        <v>6.7586125731107749E-5</v>
      </c>
      <c r="U1564" s="20">
        <f t="shared" si="467"/>
        <v>4.1801164055589096E-5</v>
      </c>
      <c r="V1564" s="20">
        <f t="shared" si="468"/>
        <v>4.6845051624039756E-5</v>
      </c>
      <c r="X1564" s="20">
        <f t="shared" si="458"/>
        <v>4.3415037050129068E-5</v>
      </c>
      <c r="Y1564" s="20">
        <f t="shared" si="459"/>
        <v>4.6471903085735997E-5</v>
      </c>
      <c r="AA1564" s="20">
        <f t="shared" si="469"/>
        <v>5.2690167616689211E-5</v>
      </c>
      <c r="AB1564" s="50">
        <f t="shared" si="470"/>
        <v>8.1731382995472123E-5</v>
      </c>
      <c r="AD1564" s="51">
        <f t="shared" si="471"/>
        <v>0.91532112889718886</v>
      </c>
      <c r="AE1564" s="21">
        <f t="shared" si="472"/>
        <v>0.69311639211889997</v>
      </c>
      <c r="AG1564" s="21">
        <f t="shared" si="460"/>
        <v>0.95066014599476412</v>
      </c>
      <c r="AH1564" s="21">
        <f t="shared" si="461"/>
        <v>0.68759531017690001</v>
      </c>
      <c r="AJ1564" s="21">
        <f t="shared" si="473"/>
        <v>1.1537579106781264</v>
      </c>
      <c r="AK1564" s="21">
        <f t="shared" si="474"/>
        <v>1.2092923231114245</v>
      </c>
    </row>
    <row r="1565" spans="1:37" ht="17" thickBot="1" x14ac:dyDescent="0.25">
      <c r="A1565" s="16">
        <v>42214</v>
      </c>
      <c r="B1565" s="16"/>
      <c r="C1565" s="17">
        <v>2101.5</v>
      </c>
      <c r="D1565" s="19">
        <f t="shared" si="462"/>
        <v>6.8271649299316284E-3</v>
      </c>
      <c r="F1565" s="67">
        <v>1229.5999999999999</v>
      </c>
      <c r="G1565" s="19">
        <f t="shared" si="463"/>
        <v>4.0829658664054413E-3</v>
      </c>
      <c r="I1565" s="30">
        <v>64.835587000000004</v>
      </c>
      <c r="J1565" s="48">
        <f t="shared" si="464"/>
        <v>-5.7852546261580873E-3</v>
      </c>
      <c r="L1565" s="30">
        <v>23.302797000000002</v>
      </c>
      <c r="M1565" s="19">
        <f t="shared" si="465"/>
        <v>6.7351135573230358E-3</v>
      </c>
      <c r="O1565" s="30">
        <v>35.150002000000001</v>
      </c>
      <c r="P1565" s="19">
        <f t="shared" si="466"/>
        <v>-6.7814921384994342E-3</v>
      </c>
      <c r="R1565" s="20">
        <f t="shared" si="456"/>
        <v>4.5767351899523963E-5</v>
      </c>
      <c r="S1565" s="20">
        <f t="shared" si="457"/>
        <v>6.7539551443854845E-5</v>
      </c>
      <c r="U1565" s="20">
        <f t="shared" si="467"/>
        <v>4.1684868130218892E-5</v>
      </c>
      <c r="V1565" s="20">
        <f t="shared" si="468"/>
        <v>4.651708415964967E-5</v>
      </c>
      <c r="X1565" s="20">
        <f t="shared" si="458"/>
        <v>4.3500562544298497E-5</v>
      </c>
      <c r="Y1565" s="20">
        <f t="shared" si="459"/>
        <v>4.6580312487620521E-5</v>
      </c>
      <c r="AA1565" s="20">
        <f t="shared" si="469"/>
        <v>5.2268392345542463E-5</v>
      </c>
      <c r="AB1565" s="50">
        <f t="shared" si="470"/>
        <v>8.072802221836234E-5</v>
      </c>
      <c r="AD1565" s="51">
        <f t="shared" si="471"/>
        <v>0.91079921385297513</v>
      </c>
      <c r="AE1565" s="21">
        <f t="shared" si="472"/>
        <v>0.68873842311965894</v>
      </c>
      <c r="AG1565" s="21">
        <f t="shared" si="460"/>
        <v>0.95047147669365062</v>
      </c>
      <c r="AH1565" s="21">
        <f t="shared" si="461"/>
        <v>0.68967459054480706</v>
      </c>
      <c r="AJ1565" s="21">
        <f t="shared" si="473"/>
        <v>1.1420453702519353</v>
      </c>
      <c r="AK1565" s="21">
        <f t="shared" si="474"/>
        <v>1.1952703340867015</v>
      </c>
    </row>
    <row r="1566" spans="1:37" ht="17" thickBot="1" x14ac:dyDescent="0.25">
      <c r="A1566" s="16">
        <v>42213</v>
      </c>
      <c r="B1566" s="16"/>
      <c r="C1566" s="17">
        <v>2087.25</v>
      </c>
      <c r="D1566" s="19">
        <f t="shared" si="462"/>
        <v>1.1019617340760401E-2</v>
      </c>
      <c r="F1566" s="67">
        <v>1224.5999999999999</v>
      </c>
      <c r="G1566" s="19">
        <f t="shared" si="463"/>
        <v>8.224862301479563E-3</v>
      </c>
      <c r="I1566" s="30">
        <v>65.212860000000006</v>
      </c>
      <c r="J1566" s="48">
        <f t="shared" si="464"/>
        <v>3.2660702337466985E-2</v>
      </c>
      <c r="L1566" s="30">
        <v>23.146899999999999</v>
      </c>
      <c r="M1566" s="19">
        <f t="shared" si="465"/>
        <v>0</v>
      </c>
      <c r="O1566" s="30">
        <v>35.389999000000003</v>
      </c>
      <c r="P1566" s="19">
        <f t="shared" si="466"/>
        <v>2.8480063934902766E-2</v>
      </c>
      <c r="R1566" s="20">
        <f t="shared" si="456"/>
        <v>4.5541312194261447E-5</v>
      </c>
      <c r="S1566" s="20">
        <f t="shared" si="457"/>
        <v>6.8327910139066826E-5</v>
      </c>
      <c r="U1566" s="20">
        <f t="shared" si="467"/>
        <v>4.2902080117922933E-5</v>
      </c>
      <c r="V1566" s="20">
        <f t="shared" si="468"/>
        <v>4.8246598673273951E-5</v>
      </c>
      <c r="X1566" s="20">
        <f t="shared" si="458"/>
        <v>4.3357374727437169E-5</v>
      </c>
      <c r="Y1566" s="20">
        <f t="shared" si="459"/>
        <v>4.6911586236973949E-5</v>
      </c>
      <c r="AA1566" s="20">
        <f t="shared" si="469"/>
        <v>5.1887320203179211E-5</v>
      </c>
      <c r="AB1566" s="50">
        <f t="shared" si="470"/>
        <v>7.9549770143394743E-5</v>
      </c>
      <c r="AD1566" s="51">
        <f t="shared" si="471"/>
        <v>0.94204751797487563</v>
      </c>
      <c r="AE1566" s="21">
        <f t="shared" si="472"/>
        <v>0.7061038245583442</v>
      </c>
      <c r="AG1566" s="21">
        <f t="shared" si="460"/>
        <v>0.95204491566891059</v>
      </c>
      <c r="AH1566" s="21">
        <f t="shared" si="461"/>
        <v>0.68656550656233251</v>
      </c>
      <c r="AJ1566" s="21">
        <f t="shared" si="473"/>
        <v>1.1393461826889875</v>
      </c>
      <c r="AK1566" s="21">
        <f t="shared" si="474"/>
        <v>1.1642353758733177</v>
      </c>
    </row>
    <row r="1567" spans="1:37" ht="17" thickBot="1" x14ac:dyDescent="0.25">
      <c r="A1567" s="16">
        <v>42212</v>
      </c>
      <c r="B1567" s="16"/>
      <c r="C1567" s="17">
        <v>2064.5</v>
      </c>
      <c r="D1567" s="19">
        <f t="shared" si="462"/>
        <v>-6.2575210589651542E-3</v>
      </c>
      <c r="F1567" s="67">
        <v>1214.6099999999999</v>
      </c>
      <c r="G1567" s="19">
        <f t="shared" si="463"/>
        <v>-9.2822943090891119E-3</v>
      </c>
      <c r="I1567" s="30">
        <v>63.150326</v>
      </c>
      <c r="J1567" s="48">
        <f t="shared" si="464"/>
        <v>-1.0250197271085004E-2</v>
      </c>
      <c r="L1567" s="30">
        <v>23.146899999999999</v>
      </c>
      <c r="M1567" s="19">
        <f t="shared" si="465"/>
        <v>-6.6900552753389464E-3</v>
      </c>
      <c r="O1567" s="30">
        <v>34.409999999999997</v>
      </c>
      <c r="P1567" s="19">
        <f t="shared" si="466"/>
        <v>-6.3529019245480711E-3</v>
      </c>
      <c r="R1567" s="20">
        <f t="shared" si="456"/>
        <v>4.4402349465853478E-5</v>
      </c>
      <c r="S1567" s="20">
        <f t="shared" si="457"/>
        <v>6.7583993262904535E-5</v>
      </c>
      <c r="U1567" s="20">
        <f t="shared" si="467"/>
        <v>3.9607961287418565E-5</v>
      </c>
      <c r="V1567" s="20">
        <f t="shared" si="468"/>
        <v>4.4727472607012357E-5</v>
      </c>
      <c r="X1567" s="20">
        <f t="shared" si="458"/>
        <v>4.3192593235128036E-5</v>
      </c>
      <c r="Y1567" s="20">
        <f t="shared" si="459"/>
        <v>4.7032367322321465E-5</v>
      </c>
      <c r="AA1567" s="20">
        <f t="shared" si="469"/>
        <v>4.6949212108146938E-5</v>
      </c>
      <c r="AB1567" s="50">
        <f t="shared" si="470"/>
        <v>7.7347444207178084E-5</v>
      </c>
      <c r="AD1567" s="51">
        <f t="shared" si="471"/>
        <v>0.89202399791655351</v>
      </c>
      <c r="AE1567" s="21">
        <f t="shared" si="472"/>
        <v>0.66180570942324513</v>
      </c>
      <c r="AG1567" s="21">
        <f t="shared" si="460"/>
        <v>0.97275467975730034</v>
      </c>
      <c r="AH1567" s="21">
        <f t="shared" si="461"/>
        <v>0.69590986048077397</v>
      </c>
      <c r="AJ1567" s="21">
        <f t="shared" si="473"/>
        <v>1.0573587360338232</v>
      </c>
      <c r="AK1567" s="21">
        <f t="shared" si="474"/>
        <v>1.1444639547458126</v>
      </c>
    </row>
    <row r="1568" spans="1:37" ht="17" thickBot="1" x14ac:dyDescent="0.25">
      <c r="A1568" s="16">
        <v>42209</v>
      </c>
      <c r="B1568" s="16"/>
      <c r="C1568" s="17">
        <v>2077.5</v>
      </c>
      <c r="D1568" s="19">
        <f t="shared" si="462"/>
        <v>-1.0007147962830643E-2</v>
      </c>
      <c r="F1568" s="67">
        <v>1225.99</v>
      </c>
      <c r="G1568" s="19">
        <f t="shared" si="463"/>
        <v>-1.5245347277444421E-2</v>
      </c>
      <c r="I1568" s="30">
        <v>63.804333</v>
      </c>
      <c r="J1568" s="48">
        <f t="shared" si="464"/>
        <v>-1.014496823215516E-2</v>
      </c>
      <c r="L1568" s="30">
        <v>23.302797000000002</v>
      </c>
      <c r="M1568" s="19">
        <f t="shared" si="465"/>
        <v>1.3923413502568538E-2</v>
      </c>
      <c r="O1568" s="30">
        <v>34.630001</v>
      </c>
      <c r="P1568" s="19">
        <f t="shared" si="466"/>
        <v>-2.5878988069732434E-2</v>
      </c>
      <c r="R1568" s="20">
        <f t="shared" si="456"/>
        <v>4.5755060738488862E-5</v>
      </c>
      <c r="S1568" s="20">
        <f t="shared" si="457"/>
        <v>6.7411884868998789E-5</v>
      </c>
      <c r="U1568" s="20">
        <f t="shared" si="467"/>
        <v>4.4111774763139059E-5</v>
      </c>
      <c r="V1568" s="20">
        <f t="shared" si="468"/>
        <v>4.7097453686664747E-5</v>
      </c>
      <c r="X1568" s="20">
        <f t="shared" si="458"/>
        <v>4.2674382133286723E-5</v>
      </c>
      <c r="Y1568" s="20">
        <f t="shared" si="459"/>
        <v>4.6304658773502487E-5</v>
      </c>
      <c r="AA1568" s="20">
        <f t="shared" si="469"/>
        <v>4.9217546957101504E-5</v>
      </c>
      <c r="AB1568" s="50">
        <f t="shared" si="470"/>
        <v>7.8550733118963199E-5</v>
      </c>
      <c r="AD1568" s="51">
        <f t="shared" si="471"/>
        <v>0.96408515366765801</v>
      </c>
      <c r="AE1568" s="21">
        <f t="shared" si="472"/>
        <v>0.69865208157566006</v>
      </c>
      <c r="AG1568" s="21">
        <f t="shared" si="460"/>
        <v>0.93267021056294452</v>
      </c>
      <c r="AH1568" s="21">
        <f t="shared" si="461"/>
        <v>0.68689161953394595</v>
      </c>
      <c r="AJ1568" s="21">
        <f t="shared" si="473"/>
        <v>1.0756743879852404</v>
      </c>
      <c r="AK1568" s="21">
        <f t="shared" si="474"/>
        <v>1.1652356742673859</v>
      </c>
    </row>
    <row r="1569" spans="1:37" ht="17" thickBot="1" x14ac:dyDescent="0.25">
      <c r="A1569" s="16">
        <v>42208</v>
      </c>
      <c r="B1569" s="16"/>
      <c r="C1569" s="17">
        <v>2098.5</v>
      </c>
      <c r="D1569" s="19">
        <f t="shared" si="462"/>
        <v>-4.506641366223918E-3</v>
      </c>
      <c r="F1569" s="67">
        <v>1244.97</v>
      </c>
      <c r="G1569" s="19">
        <f t="shared" si="463"/>
        <v>-1.0632971748718467E-2</v>
      </c>
      <c r="I1569" s="30">
        <v>64.458259999999996</v>
      </c>
      <c r="J1569" s="48">
        <f t="shared" si="464"/>
        <v>-3.6108808278765836E-2</v>
      </c>
      <c r="L1569" s="30">
        <v>22.982797999999999</v>
      </c>
      <c r="M1569" s="19">
        <f t="shared" si="465"/>
        <v>1.74357878292839E-2</v>
      </c>
      <c r="O1569" s="30">
        <v>35.549999</v>
      </c>
      <c r="P1569" s="19">
        <f t="shared" si="466"/>
        <v>1.3397861265800337E-2</v>
      </c>
      <c r="R1569" s="20">
        <f t="shared" si="456"/>
        <v>4.462220203891226E-5</v>
      </c>
      <c r="S1569" s="20">
        <f t="shared" si="457"/>
        <v>6.4850895816630244E-5</v>
      </c>
      <c r="U1569" s="20">
        <f t="shared" si="467"/>
        <v>4.3208293188576482E-5</v>
      </c>
      <c r="V1569" s="20">
        <f t="shared" si="468"/>
        <v>4.4983504150832625E-5</v>
      </c>
      <c r="X1569" s="20">
        <f t="shared" si="458"/>
        <v>4.4277363389629643E-5</v>
      </c>
      <c r="Y1569" s="20">
        <f t="shared" si="459"/>
        <v>4.8503379916972278E-5</v>
      </c>
      <c r="AA1569" s="20">
        <f t="shared" si="469"/>
        <v>4.6511014801598189E-5</v>
      </c>
      <c r="AB1569" s="50">
        <f t="shared" si="470"/>
        <v>7.4291672502697123E-5</v>
      </c>
      <c r="AD1569" s="51">
        <f t="shared" si="471"/>
        <v>0.96831378135254742</v>
      </c>
      <c r="AE1569" s="21">
        <f t="shared" si="472"/>
        <v>0.69364506973081996</v>
      </c>
      <c r="AG1569" s="21">
        <f t="shared" si="460"/>
        <v>0.99227203872677761</v>
      </c>
      <c r="AH1569" s="21">
        <f t="shared" si="461"/>
        <v>0.74792150989121975</v>
      </c>
      <c r="AJ1569" s="21">
        <f t="shared" si="473"/>
        <v>1.0423289904213784</v>
      </c>
      <c r="AK1569" s="21">
        <f t="shared" si="474"/>
        <v>1.1455766580736406</v>
      </c>
    </row>
    <row r="1570" spans="1:37" ht="17" thickBot="1" x14ac:dyDescent="0.25">
      <c r="A1570" s="16">
        <v>42207</v>
      </c>
      <c r="B1570" s="16"/>
      <c r="C1570" s="17">
        <v>2108</v>
      </c>
      <c r="D1570" s="19">
        <f t="shared" si="462"/>
        <v>-3.0740127689761199E-3</v>
      </c>
      <c r="F1570" s="67">
        <v>1258.3499999999999</v>
      </c>
      <c r="G1570" s="19">
        <f t="shared" si="463"/>
        <v>3.0129845285635781E-3</v>
      </c>
      <c r="I1570" s="30">
        <v>66.872962999999999</v>
      </c>
      <c r="J1570" s="48">
        <f t="shared" si="464"/>
        <v>-2.9919710590885273E-2</v>
      </c>
      <c r="L1570" s="30">
        <v>22.588941999999999</v>
      </c>
      <c r="M1570" s="19">
        <f t="shared" si="465"/>
        <v>-1.1135209100853971E-2</v>
      </c>
      <c r="O1570" s="30">
        <v>35.080002</v>
      </c>
      <c r="P1570" s="19">
        <f t="shared" si="466"/>
        <v>5.7339734594616942E-3</v>
      </c>
      <c r="R1570" s="20">
        <f t="shared" si="456"/>
        <v>4.6214217923167191E-5</v>
      </c>
      <c r="S1570" s="20">
        <f t="shared" si="457"/>
        <v>6.3947432792514191E-5</v>
      </c>
      <c r="U1570" s="20">
        <f t="shared" si="467"/>
        <v>4.2619288100276796E-5</v>
      </c>
      <c r="V1570" s="20">
        <f t="shared" si="468"/>
        <v>4.1259001802635277E-5</v>
      </c>
      <c r="X1570" s="20">
        <f t="shared" si="458"/>
        <v>4.7015933064173285E-5</v>
      </c>
      <c r="Y1570" s="20">
        <f t="shared" si="459"/>
        <v>5.144552577458202E-5</v>
      </c>
      <c r="AA1570" s="20">
        <f t="shared" si="469"/>
        <v>4.8812008708666261E-5</v>
      </c>
      <c r="AB1570" s="50">
        <f t="shared" si="470"/>
        <v>7.6764692724083281E-5</v>
      </c>
      <c r="AD1570" s="51">
        <f t="shared" si="471"/>
        <v>0.92221160533610902</v>
      </c>
      <c r="AE1570" s="21">
        <f t="shared" si="472"/>
        <v>0.64520184784439283</v>
      </c>
      <c r="AG1570" s="21">
        <f t="shared" si="460"/>
        <v>1.0173478028415188</v>
      </c>
      <c r="AH1570" s="21">
        <f t="shared" si="461"/>
        <v>0.80449712409102891</v>
      </c>
      <c r="AJ1570" s="21">
        <f t="shared" si="473"/>
        <v>1.0562119387115452</v>
      </c>
      <c r="AK1570" s="21">
        <f t="shared" si="474"/>
        <v>1.2004343156848276</v>
      </c>
    </row>
    <row r="1571" spans="1:37" ht="17" thickBot="1" x14ac:dyDescent="0.25">
      <c r="A1571" s="16">
        <v>42206</v>
      </c>
      <c r="B1571" s="16"/>
      <c r="C1571" s="17">
        <v>2114.5</v>
      </c>
      <c r="D1571" s="19">
        <f t="shared" si="462"/>
        <v>-3.53440150801132E-3</v>
      </c>
      <c r="F1571" s="67">
        <v>1254.57</v>
      </c>
      <c r="G1571" s="19">
        <f t="shared" si="463"/>
        <v>-4.483344178000781E-3</v>
      </c>
      <c r="I1571" s="30">
        <v>68.935492999999994</v>
      </c>
      <c r="J1571" s="48">
        <f t="shared" si="464"/>
        <v>-3.6487472458035519E-4</v>
      </c>
      <c r="L1571" s="30">
        <v>22.843306999999999</v>
      </c>
      <c r="M1571" s="19">
        <f t="shared" si="465"/>
        <v>-6.7783218401090695E-3</v>
      </c>
      <c r="O1571" s="30">
        <v>34.880001</v>
      </c>
      <c r="P1571" s="19">
        <f t="shared" si="466"/>
        <v>1.5725131042515939E-2</v>
      </c>
      <c r="R1571" s="20">
        <f t="shared" si="456"/>
        <v>4.6670557986201567E-5</v>
      </c>
      <c r="S1571" s="20">
        <f t="shared" si="457"/>
        <v>6.4028400298251866E-5</v>
      </c>
      <c r="U1571" s="20">
        <f t="shared" si="467"/>
        <v>4.2471698511320061E-5</v>
      </c>
      <c r="V1571" s="20">
        <f t="shared" si="468"/>
        <v>4.2731022113549661E-5</v>
      </c>
      <c r="X1571" s="20">
        <f t="shared" si="458"/>
        <v>4.7451023079266637E-5</v>
      </c>
      <c r="Y1571" s="20">
        <f t="shared" si="459"/>
        <v>5.2250471560353939E-5</v>
      </c>
      <c r="AA1571" s="20">
        <f t="shared" si="469"/>
        <v>4.9394702624461293E-5</v>
      </c>
      <c r="AB1571" s="50">
        <f t="shared" si="470"/>
        <v>7.671846639155227E-5</v>
      </c>
      <c r="AD1571" s="51">
        <f t="shared" si="471"/>
        <v>0.91003194184815783</v>
      </c>
      <c r="AE1571" s="21">
        <f t="shared" si="472"/>
        <v>0.66737606928337267</v>
      </c>
      <c r="AG1571" s="21">
        <f t="shared" si="460"/>
        <v>1.0167228575517742</v>
      </c>
      <c r="AH1571" s="21">
        <f t="shared" si="461"/>
        <v>0.81605149147823564</v>
      </c>
      <c r="AJ1571" s="21">
        <f t="shared" si="473"/>
        <v>1.05836966078411</v>
      </c>
      <c r="AK1571" s="21">
        <f t="shared" si="474"/>
        <v>1.198194333048906</v>
      </c>
    </row>
    <row r="1572" spans="1:37" ht="17" thickBot="1" x14ac:dyDescent="0.25">
      <c r="A1572" s="16">
        <v>42205</v>
      </c>
      <c r="B1572" s="16"/>
      <c r="C1572" s="17">
        <v>2122</v>
      </c>
      <c r="D1572" s="19">
        <f t="shared" si="462"/>
        <v>1.5339233038347277E-3</v>
      </c>
      <c r="F1572" s="67">
        <v>1260.22</v>
      </c>
      <c r="G1572" s="19">
        <f t="shared" si="463"/>
        <v>-5.4218721637767642E-3</v>
      </c>
      <c r="I1572" s="30">
        <v>68.960655000000003</v>
      </c>
      <c r="J1572" s="48">
        <f t="shared" si="464"/>
        <v>-1.0942563071533296E-2</v>
      </c>
      <c r="L1572" s="30">
        <v>22.999203000000001</v>
      </c>
      <c r="M1572" s="19">
        <f t="shared" si="465"/>
        <v>-5.3230468062757108E-3</v>
      </c>
      <c r="O1572" s="30">
        <v>34.340000000000003</v>
      </c>
      <c r="P1572" s="19">
        <f t="shared" si="466"/>
        <v>-1.1798561151079023E-2</v>
      </c>
      <c r="R1572" s="20">
        <f t="shared" si="456"/>
        <v>4.8019517830449611E-5</v>
      </c>
      <c r="S1572" s="20">
        <f t="shared" si="457"/>
        <v>6.6958552111655011E-5</v>
      </c>
      <c r="U1572" s="20">
        <f t="shared" si="467"/>
        <v>4.315249053491203E-5</v>
      </c>
      <c r="V1572" s="20">
        <f t="shared" si="468"/>
        <v>4.3725751689106961E-5</v>
      </c>
      <c r="X1572" s="20">
        <f t="shared" si="458"/>
        <v>4.7049337769247931E-5</v>
      </c>
      <c r="Y1572" s="20">
        <f t="shared" si="459"/>
        <v>5.1735233845809069E-5</v>
      </c>
      <c r="AA1572" s="20">
        <f t="shared" si="469"/>
        <v>5.2513315202535293E-5</v>
      </c>
      <c r="AB1572" s="50">
        <f t="shared" si="470"/>
        <v>8.1069057299714824E-5</v>
      </c>
      <c r="AD1572" s="51">
        <f t="shared" si="471"/>
        <v>0.89864481120526052</v>
      </c>
      <c r="AE1572" s="21">
        <f t="shared" si="472"/>
        <v>0.65302713858258477</v>
      </c>
      <c r="AG1572" s="21">
        <f t="shared" si="460"/>
        <v>0.97979613071861205</v>
      </c>
      <c r="AH1572" s="21">
        <f t="shared" si="461"/>
        <v>0.77264564740795638</v>
      </c>
      <c r="AJ1572" s="21">
        <f t="shared" si="473"/>
        <v>1.0935827258397861</v>
      </c>
      <c r="AK1572" s="21">
        <f t="shared" si="474"/>
        <v>1.2107349209781328</v>
      </c>
    </row>
    <row r="1573" spans="1:37" ht="17" thickBot="1" x14ac:dyDescent="0.25">
      <c r="A1573" s="16">
        <v>42202</v>
      </c>
      <c r="B1573" s="16"/>
      <c r="C1573" s="17">
        <v>2118.75</v>
      </c>
      <c r="D1573" s="19">
        <f t="shared" si="462"/>
        <v>8.2664147378364028E-4</v>
      </c>
      <c r="F1573" s="67">
        <v>1267.0899999999999</v>
      </c>
      <c r="G1573" s="19">
        <f t="shared" si="463"/>
        <v>-4.5096360079508457E-3</v>
      </c>
      <c r="I1573" s="30">
        <v>69.723609999999994</v>
      </c>
      <c r="J1573" s="48">
        <f t="shared" si="464"/>
        <v>-7.1631491940368219E-3</v>
      </c>
      <c r="L1573" s="30">
        <v>23.122284000000001</v>
      </c>
      <c r="M1573" s="19">
        <f t="shared" si="465"/>
        <v>-4.9435477436612363E-3</v>
      </c>
      <c r="O1573" s="30">
        <v>34.75</v>
      </c>
      <c r="P1573" s="19">
        <f t="shared" si="466"/>
        <v>-2.5832376578646121E-3</v>
      </c>
      <c r="R1573" s="20">
        <f t="shared" si="456"/>
        <v>4.8037761159978939E-5</v>
      </c>
      <c r="S1573" s="20">
        <f t="shared" si="457"/>
        <v>6.6911538531224372E-5</v>
      </c>
      <c r="U1573" s="20">
        <f t="shared" si="467"/>
        <v>4.3353182901371216E-5</v>
      </c>
      <c r="V1573" s="20">
        <f t="shared" si="468"/>
        <v>4.2761177941127402E-5</v>
      </c>
      <c r="X1573" s="20">
        <f t="shared" si="458"/>
        <v>4.7375324075940332E-5</v>
      </c>
      <c r="Y1573" s="20">
        <f t="shared" si="459"/>
        <v>5.0514442771994163E-5</v>
      </c>
      <c r="AA1573" s="20">
        <f t="shared" si="469"/>
        <v>5.2569846116838991E-5</v>
      </c>
      <c r="AB1573" s="50">
        <f t="shared" si="470"/>
        <v>8.0609702135449703E-5</v>
      </c>
      <c r="AD1573" s="51">
        <f t="shared" si="471"/>
        <v>0.90248133665083208</v>
      </c>
      <c r="AE1573" s="21">
        <f t="shared" si="472"/>
        <v>0.63907031402622483</v>
      </c>
      <c r="AG1573" s="21">
        <f t="shared" si="460"/>
        <v>0.98621007582279885</v>
      </c>
      <c r="AH1573" s="21">
        <f t="shared" si="461"/>
        <v>0.75494367460137712</v>
      </c>
      <c r="AJ1573" s="21">
        <f t="shared" si="473"/>
        <v>1.0943442168707023</v>
      </c>
      <c r="AK1573" s="21">
        <f t="shared" si="474"/>
        <v>1.2047204997062362</v>
      </c>
    </row>
    <row r="1574" spans="1:37" ht="17" thickBot="1" x14ac:dyDescent="0.25">
      <c r="A1574" s="16">
        <v>42201</v>
      </c>
      <c r="B1574" s="16"/>
      <c r="C1574" s="17">
        <v>2117</v>
      </c>
      <c r="D1574" s="19">
        <f t="shared" si="462"/>
        <v>6.0591659736248804E-3</v>
      </c>
      <c r="F1574" s="67">
        <v>1272.83</v>
      </c>
      <c r="G1574" s="19">
        <f t="shared" si="463"/>
        <v>6.5716635561319237E-3</v>
      </c>
      <c r="I1574" s="30">
        <v>70.226653999999996</v>
      </c>
      <c r="J1574" s="48">
        <f t="shared" si="464"/>
        <v>4.4367669634719498E-3</v>
      </c>
      <c r="L1574" s="30">
        <v>23.237158000000001</v>
      </c>
      <c r="M1574" s="19">
        <f t="shared" si="465"/>
        <v>7.4708504423441902E-3</v>
      </c>
      <c r="O1574" s="30">
        <v>34.840000000000003</v>
      </c>
      <c r="P1574" s="19">
        <f t="shared" si="466"/>
        <v>1.2790638791241982E-2</v>
      </c>
      <c r="R1574" s="20">
        <f t="shared" si="456"/>
        <v>5.1491693222937182E-5</v>
      </c>
      <c r="S1574" s="20">
        <f t="shared" si="457"/>
        <v>6.8489742859296864E-5</v>
      </c>
      <c r="U1574" s="20">
        <f t="shared" si="467"/>
        <v>4.5698116414347619E-5</v>
      </c>
      <c r="V1574" s="20">
        <f t="shared" si="468"/>
        <v>4.4013034214678881E-5</v>
      </c>
      <c r="X1574" s="20">
        <f t="shared" si="458"/>
        <v>5.2033442610295191E-5</v>
      </c>
      <c r="Y1574" s="20">
        <f t="shared" si="459"/>
        <v>5.3641922071579358E-5</v>
      </c>
      <c r="AA1574" s="20">
        <f t="shared" si="469"/>
        <v>5.3824973919472763E-5</v>
      </c>
      <c r="AB1574" s="50">
        <f t="shared" si="470"/>
        <v>8.1447827319776998E-5</v>
      </c>
      <c r="AD1574" s="51">
        <f t="shared" si="471"/>
        <v>0.88748521468296193</v>
      </c>
      <c r="AE1574" s="21">
        <f t="shared" si="472"/>
        <v>0.64262227272626571</v>
      </c>
      <c r="AG1574" s="21">
        <f t="shared" si="460"/>
        <v>1.0105211025982863</v>
      </c>
      <c r="AH1574" s="21">
        <f t="shared" si="461"/>
        <v>0.78321103032580519</v>
      </c>
      <c r="AJ1574" s="21">
        <f t="shared" si="473"/>
        <v>1.0453137302444777</v>
      </c>
      <c r="AK1574" s="21">
        <f t="shared" si="474"/>
        <v>1.1891974465008697</v>
      </c>
    </row>
    <row r="1575" spans="1:37" ht="17" thickBot="1" x14ac:dyDescent="0.25">
      <c r="A1575" s="16">
        <v>42200</v>
      </c>
      <c r="B1575" s="16"/>
      <c r="C1575" s="17">
        <v>2104.25</v>
      </c>
      <c r="D1575" s="19">
        <f t="shared" si="462"/>
        <v>1.0704091341580124E-3</v>
      </c>
      <c r="F1575" s="67">
        <v>1264.52</v>
      </c>
      <c r="G1575" s="19">
        <f t="shared" si="463"/>
        <v>-6.9188662797545764E-3</v>
      </c>
      <c r="I1575" s="30">
        <v>69.916450999999995</v>
      </c>
      <c r="J1575" s="48">
        <f t="shared" si="464"/>
        <v>-3.5518935812373087E-3</v>
      </c>
      <c r="L1575" s="30">
        <v>23.064844000000001</v>
      </c>
      <c r="M1575" s="19">
        <f t="shared" si="465"/>
        <v>2.8540554209639524E-3</v>
      </c>
      <c r="O1575" s="30">
        <v>34.400002000000001</v>
      </c>
      <c r="P1575" s="19">
        <f t="shared" si="466"/>
        <v>-1.6580846197827181E-2</v>
      </c>
      <c r="R1575" s="20">
        <f t="shared" si="456"/>
        <v>5.122073553543646E-5</v>
      </c>
      <c r="S1575" s="20">
        <f t="shared" si="457"/>
        <v>6.830030146510671E-5</v>
      </c>
      <c r="U1575" s="20">
        <f t="shared" si="467"/>
        <v>4.5759528730903312E-5</v>
      </c>
      <c r="V1575" s="20">
        <f t="shared" si="468"/>
        <v>4.4194567286045969E-5</v>
      </c>
      <c r="X1575" s="20">
        <f t="shared" si="458"/>
        <v>5.2066595726928182E-5</v>
      </c>
      <c r="Y1575" s="20">
        <f t="shared" si="459"/>
        <v>5.3879202975477961E-5</v>
      </c>
      <c r="AA1575" s="20">
        <f t="shared" si="469"/>
        <v>5.2831697968810436E-5</v>
      </c>
      <c r="AB1575" s="50">
        <f t="shared" si="470"/>
        <v>8.037911610500568E-5</v>
      </c>
      <c r="AD1575" s="51">
        <f t="shared" si="471"/>
        <v>0.89337898514255276</v>
      </c>
      <c r="AE1575" s="21">
        <f t="shared" si="472"/>
        <v>0.64706255079451014</v>
      </c>
      <c r="AG1575" s="21">
        <f t="shared" si="460"/>
        <v>1.0165140188372837</v>
      </c>
      <c r="AH1575" s="21">
        <f t="shared" si="461"/>
        <v>0.78885746943597013</v>
      </c>
      <c r="AJ1575" s="21">
        <f t="shared" si="473"/>
        <v>1.0314513725063446</v>
      </c>
      <c r="AK1575" s="21">
        <f t="shared" si="474"/>
        <v>1.1768486284949973</v>
      </c>
    </row>
    <row r="1576" spans="1:37" ht="17" thickBot="1" x14ac:dyDescent="0.25">
      <c r="A1576" s="16">
        <v>42199</v>
      </c>
      <c r="B1576" s="16"/>
      <c r="C1576" s="17">
        <v>2102</v>
      </c>
      <c r="D1576" s="19">
        <f t="shared" si="462"/>
        <v>3.5808068751492783E-3</v>
      </c>
      <c r="F1576" s="67">
        <v>1273.33</v>
      </c>
      <c r="G1576" s="19">
        <f t="shared" si="463"/>
        <v>6.3065554984786942E-3</v>
      </c>
      <c r="I1576" s="30">
        <v>70.165672000000001</v>
      </c>
      <c r="J1576" s="48">
        <f t="shared" si="464"/>
        <v>9.8038181458677265E-3</v>
      </c>
      <c r="L1576" s="30">
        <v>22.999203000000001</v>
      </c>
      <c r="M1576" s="19">
        <f t="shared" si="465"/>
        <v>8.6359331372243275E-3</v>
      </c>
      <c r="O1576" s="30">
        <v>34.979999999999997</v>
      </c>
      <c r="P1576" s="19">
        <f t="shared" si="466"/>
        <v>2.5505686733928945E-2</v>
      </c>
      <c r="R1576" s="20">
        <f t="shared" si="456"/>
        <v>5.3391573284572331E-5</v>
      </c>
      <c r="S1576" s="20">
        <f t="shared" si="457"/>
        <v>6.9904208467703021E-5</v>
      </c>
      <c r="U1576" s="20">
        <f t="shared" si="467"/>
        <v>4.8654665469212171E-5</v>
      </c>
      <c r="V1576" s="20">
        <f t="shared" si="468"/>
        <v>4.672290785955275E-5</v>
      </c>
      <c r="X1576" s="20">
        <f t="shared" si="458"/>
        <v>5.3960531006290525E-5</v>
      </c>
      <c r="Y1576" s="20">
        <f t="shared" si="459"/>
        <v>5.6065235394041545E-5</v>
      </c>
      <c r="AA1576" s="20">
        <f t="shared" si="469"/>
        <v>5.4060345559793136E-5</v>
      </c>
      <c r="AB1576" s="50">
        <f t="shared" si="470"/>
        <v>8.0213075730045931E-5</v>
      </c>
      <c r="AD1576" s="51">
        <f t="shared" si="471"/>
        <v>0.91127986077291889</v>
      </c>
      <c r="AE1576" s="21">
        <f t="shared" si="472"/>
        <v>0.66838476371761735</v>
      </c>
      <c r="AG1576" s="21">
        <f t="shared" si="460"/>
        <v>1.0106563205898746</v>
      </c>
      <c r="AH1576" s="21">
        <f t="shared" si="461"/>
        <v>0.80202947180132478</v>
      </c>
      <c r="AJ1576" s="21">
        <f t="shared" si="473"/>
        <v>1.0125258019960623</v>
      </c>
      <c r="AK1576" s="21">
        <f t="shared" si="474"/>
        <v>1.1474713395418217</v>
      </c>
    </row>
    <row r="1577" spans="1:37" ht="17" thickBot="1" x14ac:dyDescent="0.25">
      <c r="A1577" s="16">
        <v>42198</v>
      </c>
      <c r="B1577" s="16"/>
      <c r="C1577" s="17">
        <v>2094.5</v>
      </c>
      <c r="D1577" s="19">
        <f t="shared" si="462"/>
        <v>1.2324794586756838E-2</v>
      </c>
      <c r="F1577" s="67">
        <v>1265.3499999999999</v>
      </c>
      <c r="G1577" s="19">
        <f t="shared" si="463"/>
        <v>1.0646794779636037E-2</v>
      </c>
      <c r="I1577" s="30">
        <v>69.484459000000001</v>
      </c>
      <c r="J1577" s="48">
        <f t="shared" si="464"/>
        <v>1.8137837844055316E-2</v>
      </c>
      <c r="L1577" s="30">
        <v>22.802284</v>
      </c>
      <c r="M1577" s="19">
        <f t="shared" si="465"/>
        <v>1.8695205383675972E-2</v>
      </c>
      <c r="O1577" s="30">
        <v>34.110000999999997</v>
      </c>
      <c r="P1577" s="19">
        <f t="shared" si="466"/>
        <v>2.34023088267441E-2</v>
      </c>
      <c r="R1577" s="20">
        <f t="shared" si="456"/>
        <v>5.3275740317189917E-5</v>
      </c>
      <c r="S1577" s="20">
        <f t="shared" si="457"/>
        <v>6.9580013443952556E-5</v>
      </c>
      <c r="U1577" s="20">
        <f t="shared" si="467"/>
        <v>4.8232817768727235E-5</v>
      </c>
      <c r="V1577" s="20">
        <f t="shared" si="468"/>
        <v>4.6017252067352305E-5</v>
      </c>
      <c r="X1577" s="20">
        <f t="shared" si="458"/>
        <v>5.3594871117721945E-5</v>
      </c>
      <c r="Y1577" s="20">
        <f t="shared" si="459"/>
        <v>5.5453550166952325E-5</v>
      </c>
      <c r="AA1577" s="20">
        <f t="shared" si="469"/>
        <v>5.3236450377685372E-5</v>
      </c>
      <c r="AB1577" s="50">
        <f t="shared" si="470"/>
        <v>7.8834698593226694E-5</v>
      </c>
      <c r="AD1577" s="51">
        <f t="shared" si="471"/>
        <v>0.90534298503524435</v>
      </c>
      <c r="AE1577" s="21">
        <f t="shared" si="472"/>
        <v>0.6613573322232783</v>
      </c>
      <c r="AG1577" s="21">
        <f t="shared" si="460"/>
        <v>1.005990171110378</v>
      </c>
      <c r="AH1577" s="21">
        <f t="shared" si="461"/>
        <v>0.79697527238365296</v>
      </c>
      <c r="AJ1577" s="21">
        <f t="shared" si="473"/>
        <v>0.99926251724949056</v>
      </c>
      <c r="AK1577" s="21">
        <f t="shared" si="474"/>
        <v>1.133007809156704</v>
      </c>
    </row>
    <row r="1578" spans="1:37" ht="17" thickBot="1" x14ac:dyDescent="0.25">
      <c r="A1578" s="16">
        <v>42195</v>
      </c>
      <c r="B1578" s="16"/>
      <c r="C1578" s="17">
        <v>2069</v>
      </c>
      <c r="D1578" s="19">
        <f t="shared" si="462"/>
        <v>1.3594611145131719E-2</v>
      </c>
      <c r="F1578" s="67">
        <v>1252.02</v>
      </c>
      <c r="G1578" s="19">
        <f t="shared" si="463"/>
        <v>1.4479601345055215E-2</v>
      </c>
      <c r="I1578" s="30">
        <v>68.246612999999996</v>
      </c>
      <c r="J1578" s="48">
        <f t="shared" si="464"/>
        <v>5.630617388821868E-3</v>
      </c>
      <c r="L1578" s="30">
        <v>22.383814000000001</v>
      </c>
      <c r="M1578" s="19">
        <f t="shared" si="465"/>
        <v>1.3749637175247242E-2</v>
      </c>
      <c r="O1578" s="30">
        <v>33.330002</v>
      </c>
      <c r="P1578" s="19">
        <f t="shared" si="466"/>
        <v>9.3883101150817883E-3</v>
      </c>
      <c r="R1578" s="20">
        <f t="shared" si="456"/>
        <v>5.1714440077952642E-5</v>
      </c>
      <c r="S1578" s="20">
        <f t="shared" si="457"/>
        <v>6.8509068143698791E-5</v>
      </c>
      <c r="U1578" s="20">
        <f t="shared" si="467"/>
        <v>4.6348897308459859E-5</v>
      </c>
      <c r="V1578" s="20">
        <f t="shared" si="468"/>
        <v>4.4486893683621959E-5</v>
      </c>
      <c r="X1578" s="20">
        <f t="shared" si="458"/>
        <v>5.1228618439176265E-5</v>
      </c>
      <c r="Y1578" s="20">
        <f t="shared" si="459"/>
        <v>5.3495090890393683E-5</v>
      </c>
      <c r="AA1578" s="20">
        <f t="shared" si="469"/>
        <v>4.9726242311075228E-5</v>
      </c>
      <c r="AB1578" s="50">
        <f t="shared" si="470"/>
        <v>7.5890327128649073E-5</v>
      </c>
      <c r="AD1578" s="51">
        <f t="shared" si="471"/>
        <v>0.89624672023123642</v>
      </c>
      <c r="AE1578" s="21">
        <f t="shared" si="472"/>
        <v>0.64935774035504379</v>
      </c>
      <c r="AG1578" s="21">
        <f t="shared" si="460"/>
        <v>0.99060568696008178</v>
      </c>
      <c r="AH1578" s="21">
        <f t="shared" si="461"/>
        <v>0.7808468621728577</v>
      </c>
      <c r="AJ1578" s="21">
        <f t="shared" si="473"/>
        <v>0.96155430158616295</v>
      </c>
      <c r="AK1578" s="21">
        <f t="shared" si="474"/>
        <v>1.1077413426419402</v>
      </c>
    </row>
    <row r="1579" spans="1:37" ht="17" thickBot="1" x14ac:dyDescent="0.25">
      <c r="A1579" s="16">
        <v>42194</v>
      </c>
      <c r="B1579" s="16"/>
      <c r="C1579" s="17">
        <v>2041.25</v>
      </c>
      <c r="D1579" s="19">
        <f t="shared" si="462"/>
        <v>9.8075272771858124E-4</v>
      </c>
      <c r="F1579" s="67">
        <v>1234.1500000000001</v>
      </c>
      <c r="G1579" s="19">
        <f t="shared" si="463"/>
        <v>4.2230829319098717E-3</v>
      </c>
      <c r="I1579" s="30">
        <v>67.864493999999993</v>
      </c>
      <c r="J1579" s="48">
        <f t="shared" si="464"/>
        <v>-7.049568999383915E-3</v>
      </c>
      <c r="L1579" s="30">
        <v>22.080219</v>
      </c>
      <c r="M1579" s="19">
        <f t="shared" si="465"/>
        <v>-2.9641653612685337E-3</v>
      </c>
      <c r="O1579" s="30">
        <v>33.020000000000003</v>
      </c>
      <c r="P1579" s="19">
        <f t="shared" si="466"/>
        <v>1.6938681338506845E-2</v>
      </c>
      <c r="R1579" s="20">
        <f t="shared" si="456"/>
        <v>4.9746175806421187E-5</v>
      </c>
      <c r="S1579" s="20">
        <f t="shared" si="457"/>
        <v>6.6636881284577761E-5</v>
      </c>
      <c r="U1579" s="20">
        <f t="shared" si="467"/>
        <v>4.5573478181203292E-5</v>
      </c>
      <c r="V1579" s="20">
        <f t="shared" si="468"/>
        <v>4.3726754078143326E-5</v>
      </c>
      <c r="X1579" s="20">
        <f t="shared" si="458"/>
        <v>4.9922614699907052E-5</v>
      </c>
      <c r="Y1579" s="20">
        <f t="shared" si="459"/>
        <v>5.2625344905663036E-5</v>
      </c>
      <c r="AA1579" s="20">
        <f t="shared" si="469"/>
        <v>4.9168456964233665E-5</v>
      </c>
      <c r="AB1579" s="50">
        <f t="shared" si="470"/>
        <v>7.5922293511322895E-5</v>
      </c>
      <c r="AD1579" s="51">
        <f t="shared" si="471"/>
        <v>0.91612023321239322</v>
      </c>
      <c r="AE1579" s="21">
        <f t="shared" si="472"/>
        <v>0.65619448622460241</v>
      </c>
      <c r="AG1579" s="21">
        <f t="shared" si="460"/>
        <v>1.0035467830567006</v>
      </c>
      <c r="AH1579" s="21">
        <f t="shared" si="461"/>
        <v>0.78973301107719285</v>
      </c>
      <c r="AJ1579" s="21">
        <f t="shared" si="473"/>
        <v>0.98838666826500154</v>
      </c>
      <c r="AK1579" s="21">
        <f t="shared" si="474"/>
        <v>1.1393434393649231</v>
      </c>
    </row>
    <row r="1580" spans="1:37" ht="17" thickBot="1" x14ac:dyDescent="0.25">
      <c r="A1580" s="16">
        <v>42193</v>
      </c>
      <c r="B1580" s="16"/>
      <c r="C1580" s="17">
        <v>2039.25</v>
      </c>
      <c r="D1580" s="19">
        <f t="shared" si="462"/>
        <v>-1.6636528028933117E-2</v>
      </c>
      <c r="F1580" s="67">
        <v>1228.96</v>
      </c>
      <c r="G1580" s="19">
        <f t="shared" si="463"/>
        <v>-1.5295861544008638E-2</v>
      </c>
      <c r="I1580" s="30">
        <v>68.346305999999998</v>
      </c>
      <c r="J1580" s="48">
        <f t="shared" si="464"/>
        <v>-2.0478747360362926E-2</v>
      </c>
      <c r="L1580" s="30">
        <v>22.145862999999999</v>
      </c>
      <c r="M1580" s="19">
        <f t="shared" si="465"/>
        <v>-1.3523445132770928E-2</v>
      </c>
      <c r="O1580" s="30">
        <v>32.470001000000003</v>
      </c>
      <c r="P1580" s="19">
        <f t="shared" si="466"/>
        <v>-6.7298258406186529E-3</v>
      </c>
      <c r="R1580" s="20">
        <f t="shared" si="456"/>
        <v>5.0090380185726254E-5</v>
      </c>
      <c r="S1580" s="20">
        <f t="shared" si="457"/>
        <v>6.7070297965737553E-5</v>
      </c>
      <c r="U1580" s="20">
        <f t="shared" si="467"/>
        <v>4.5752134642928593E-5</v>
      </c>
      <c r="V1580" s="20">
        <f t="shared" si="468"/>
        <v>4.4159519099474196E-5</v>
      </c>
      <c r="X1580" s="20">
        <f t="shared" si="458"/>
        <v>5.1467343696587541E-5</v>
      </c>
      <c r="Y1580" s="20">
        <f t="shared" si="459"/>
        <v>5.4724997626837578E-5</v>
      </c>
      <c r="AA1580" s="20">
        <f t="shared" si="469"/>
        <v>5.0084389247665164E-5</v>
      </c>
      <c r="AB1580" s="50">
        <f t="shared" si="470"/>
        <v>7.6603558650893203E-5</v>
      </c>
      <c r="AD1580" s="51">
        <f t="shared" si="471"/>
        <v>0.91339164273235274</v>
      </c>
      <c r="AE1580" s="21">
        <f t="shared" si="472"/>
        <v>0.65840648452214734</v>
      </c>
      <c r="AG1580" s="21">
        <f t="shared" si="460"/>
        <v>1.0274895799503967</v>
      </c>
      <c r="AH1580" s="21">
        <f t="shared" si="461"/>
        <v>0.81593491137900576</v>
      </c>
      <c r="AJ1580" s="21">
        <f t="shared" si="473"/>
        <v>0.99988039743282286</v>
      </c>
      <c r="AK1580" s="21">
        <f t="shared" si="474"/>
        <v>1.1421383380468304</v>
      </c>
    </row>
    <row r="1581" spans="1:37" ht="17" thickBot="1" x14ac:dyDescent="0.25">
      <c r="A1581" s="16">
        <v>42192</v>
      </c>
      <c r="B1581" s="16"/>
      <c r="C1581" s="17">
        <v>2073.75</v>
      </c>
      <c r="D1581" s="19">
        <f t="shared" si="462"/>
        <v>4.4805037539354942E-3</v>
      </c>
      <c r="F1581" s="67">
        <v>1248.05</v>
      </c>
      <c r="G1581" s="19">
        <f t="shared" si="463"/>
        <v>8.7412587412583065E-4</v>
      </c>
      <c r="I1581" s="30">
        <v>69.775215000000003</v>
      </c>
      <c r="J1581" s="48">
        <f t="shared" si="464"/>
        <v>1.0102265463843629E-2</v>
      </c>
      <c r="L1581" s="30">
        <v>22.449456999999999</v>
      </c>
      <c r="M1581" s="19">
        <f t="shared" si="465"/>
        <v>5.1430541211212599E-3</v>
      </c>
      <c r="O1581" s="30">
        <v>32.689999</v>
      </c>
      <c r="P1581" s="19">
        <f t="shared" si="466"/>
        <v>1.2250228958639031E-3</v>
      </c>
      <c r="R1581" s="20">
        <f t="shared" si="456"/>
        <v>4.7185147317636297E-5</v>
      </c>
      <c r="S1581" s="20">
        <f t="shared" si="457"/>
        <v>6.4669965539040973E-5</v>
      </c>
      <c r="U1581" s="20">
        <f t="shared" si="467"/>
        <v>4.2385029542031597E-5</v>
      </c>
      <c r="V1581" s="20">
        <f t="shared" si="468"/>
        <v>4.1211720045734594E-5</v>
      </c>
      <c r="X1581" s="20">
        <f t="shared" si="458"/>
        <v>4.9591189034065839E-5</v>
      </c>
      <c r="Y1581" s="20">
        <f t="shared" si="459"/>
        <v>5.3205904758720814E-5</v>
      </c>
      <c r="AA1581" s="20">
        <f t="shared" si="469"/>
        <v>4.920183015535296E-5</v>
      </c>
      <c r="AB1581" s="50">
        <f t="shared" si="470"/>
        <v>7.5756606397589556E-5</v>
      </c>
      <c r="AD1581" s="51">
        <f t="shared" si="471"/>
        <v>0.89827057774575247</v>
      </c>
      <c r="AE1581" s="21">
        <f t="shared" si="472"/>
        <v>0.63726213091694417</v>
      </c>
      <c r="AG1581" s="21">
        <f t="shared" si="460"/>
        <v>1.050991505870116</v>
      </c>
      <c r="AH1581" s="21">
        <f t="shared" si="461"/>
        <v>0.82272975275672044</v>
      </c>
      <c r="AJ1581" s="21">
        <f t="shared" si="473"/>
        <v>1.0427397804682257</v>
      </c>
      <c r="AK1581" s="21">
        <f t="shared" si="474"/>
        <v>1.171434154419885</v>
      </c>
    </row>
    <row r="1582" spans="1:37" ht="17" thickBot="1" x14ac:dyDescent="0.25">
      <c r="A1582" s="16">
        <v>42191</v>
      </c>
      <c r="B1582" s="16"/>
      <c r="C1582" s="17">
        <v>2064.5</v>
      </c>
      <c r="D1582" s="19">
        <f t="shared" si="462"/>
        <v>-2.0543806646525775E-3</v>
      </c>
      <c r="F1582" s="67">
        <v>1246.96</v>
      </c>
      <c r="G1582" s="19">
        <f t="shared" si="463"/>
        <v>-1.0414496979795906E-3</v>
      </c>
      <c r="I1582" s="30">
        <v>69.077376999999998</v>
      </c>
      <c r="J1582" s="48">
        <f t="shared" si="464"/>
        <v>-1.4576884288488023E-2</v>
      </c>
      <c r="L1582" s="30">
        <v>22.334589000000001</v>
      </c>
      <c r="M1582" s="19">
        <f t="shared" si="465"/>
        <v>-4.02464392055224E-3</v>
      </c>
      <c r="O1582" s="30">
        <v>32.650002000000001</v>
      </c>
      <c r="P1582" s="19">
        <f t="shared" si="466"/>
        <v>1.2089399385579513E-2</v>
      </c>
      <c r="R1582" s="20">
        <f t="shared" si="456"/>
        <v>4.6939621492829442E-5</v>
      </c>
      <c r="S1582" s="20">
        <f t="shared" si="457"/>
        <v>6.4773145538645708E-5</v>
      </c>
      <c r="U1582" s="20">
        <f t="shared" si="467"/>
        <v>4.1848440878651562E-5</v>
      </c>
      <c r="V1582" s="20">
        <f t="shared" si="468"/>
        <v>4.057692554336638E-5</v>
      </c>
      <c r="X1582" s="20">
        <f t="shared" si="458"/>
        <v>4.9299452140432113E-5</v>
      </c>
      <c r="Y1582" s="20">
        <f t="shared" si="459"/>
        <v>5.3675971953366014E-5</v>
      </c>
      <c r="AA1582" s="20">
        <f t="shared" si="469"/>
        <v>4.8900901707424856E-5</v>
      </c>
      <c r="AB1582" s="50">
        <f t="shared" si="470"/>
        <v>7.1790447868383766E-5</v>
      </c>
      <c r="AD1582" s="51">
        <f t="shared" si="471"/>
        <v>0.89153767217838309</v>
      </c>
      <c r="AE1582" s="21">
        <f t="shared" si="472"/>
        <v>0.62644673507722271</v>
      </c>
      <c r="AG1582" s="21">
        <f t="shared" si="460"/>
        <v>1.0502737468380132</v>
      </c>
      <c r="AH1582" s="21">
        <f t="shared" si="461"/>
        <v>0.82867632113591316</v>
      </c>
      <c r="AJ1582" s="21">
        <f t="shared" si="473"/>
        <v>1.0417830428158654</v>
      </c>
      <c r="AK1582" s="21">
        <f t="shared" si="474"/>
        <v>1.1083365995488257</v>
      </c>
    </row>
    <row r="1583" spans="1:37" ht="17" thickBot="1" x14ac:dyDescent="0.25">
      <c r="A1583" s="16">
        <v>42187</v>
      </c>
      <c r="B1583" s="16"/>
      <c r="C1583" s="17">
        <v>2068.75</v>
      </c>
      <c r="D1583" s="19">
        <f t="shared" si="462"/>
        <v>-1.0864316755190284E-3</v>
      </c>
      <c r="F1583" s="67">
        <v>1248.26</v>
      </c>
      <c r="G1583" s="19">
        <f t="shared" si="463"/>
        <v>-6.4788283985992567E-3</v>
      </c>
      <c r="I1583" s="30">
        <v>70.099204999999998</v>
      </c>
      <c r="J1583" s="48">
        <f t="shared" si="464"/>
        <v>5.1221807974635158E-3</v>
      </c>
      <c r="L1583" s="30">
        <v>22.424841000000001</v>
      </c>
      <c r="M1583" s="19">
        <f t="shared" si="465"/>
        <v>-7.3128718486825672E-4</v>
      </c>
      <c r="O1583" s="30">
        <v>32.259998000000003</v>
      </c>
      <c r="P1583" s="19">
        <f t="shared" si="466"/>
        <v>-3.297371004275429E-2</v>
      </c>
      <c r="R1583" s="20">
        <f t="shared" si="456"/>
        <v>4.6924959492326655E-5</v>
      </c>
      <c r="S1583" s="20">
        <f t="shared" si="457"/>
        <v>6.4763680984884845E-5</v>
      </c>
      <c r="U1583" s="20">
        <f t="shared" si="467"/>
        <v>4.1428077390173531E-5</v>
      </c>
      <c r="V1583" s="20">
        <f t="shared" si="468"/>
        <v>4.0448668001040269E-5</v>
      </c>
      <c r="X1583" s="20">
        <f t="shared" si="458"/>
        <v>4.9295784124523648E-5</v>
      </c>
      <c r="Y1583" s="20">
        <f t="shared" si="459"/>
        <v>5.3597427595192749E-5</v>
      </c>
      <c r="AA1583" s="20">
        <f t="shared" si="469"/>
        <v>4.9001936742460666E-5</v>
      </c>
      <c r="AB1583" s="50">
        <f t="shared" si="470"/>
        <v>7.2108346004404064E-5</v>
      </c>
      <c r="AD1583" s="51">
        <f t="shared" si="471"/>
        <v>0.88285803202340551</v>
      </c>
      <c r="AE1583" s="21">
        <f t="shared" si="472"/>
        <v>0.62455789087220903</v>
      </c>
      <c r="AG1583" s="21">
        <f t="shared" si="460"/>
        <v>1.0505237438209121</v>
      </c>
      <c r="AH1583" s="21">
        <f t="shared" si="461"/>
        <v>0.82758463972580276</v>
      </c>
      <c r="AJ1583" s="21">
        <f t="shared" si="473"/>
        <v>1.0442616738001371</v>
      </c>
      <c r="AK1583" s="21">
        <f t="shared" si="474"/>
        <v>1.113407158268743</v>
      </c>
    </row>
    <row r="1584" spans="1:37" ht="17" thickBot="1" x14ac:dyDescent="0.25">
      <c r="A1584" s="16">
        <v>42186</v>
      </c>
      <c r="B1584" s="16"/>
      <c r="C1584" s="17">
        <v>2071</v>
      </c>
      <c r="D1584" s="19">
        <f t="shared" si="462"/>
        <v>8.0311511316621953E-3</v>
      </c>
      <c r="F1584" s="67">
        <v>1256.4000000000001</v>
      </c>
      <c r="G1584" s="19">
        <f t="shared" si="463"/>
        <v>1.9538259101239408E-3</v>
      </c>
      <c r="I1584" s="30">
        <v>69.741973999999999</v>
      </c>
      <c r="J1584" s="48">
        <f t="shared" si="464"/>
        <v>-1.0257087882127536E-2</v>
      </c>
      <c r="L1584" s="30">
        <v>22.441251999999999</v>
      </c>
      <c r="M1584" s="19">
        <f t="shared" si="465"/>
        <v>3.6698096237619549E-3</v>
      </c>
      <c r="O1584" s="30">
        <v>33.360000999999997</v>
      </c>
      <c r="P1584" s="19">
        <f t="shared" si="466"/>
        <v>9.9909782013618553E-3</v>
      </c>
      <c r="R1584" s="20">
        <f t="shared" si="456"/>
        <v>4.7054700140844478E-5</v>
      </c>
      <c r="S1584" s="20">
        <f t="shared" si="457"/>
        <v>6.4288262020145562E-5</v>
      </c>
      <c r="U1584" s="20">
        <f t="shared" si="467"/>
        <v>4.19428396650298E-5</v>
      </c>
      <c r="V1584" s="20">
        <f t="shared" si="468"/>
        <v>4.1020184157349055E-5</v>
      </c>
      <c r="X1584" s="20">
        <f t="shared" si="458"/>
        <v>4.9321340245513334E-5</v>
      </c>
      <c r="Y1584" s="20">
        <f t="shared" si="459"/>
        <v>5.3604348775686436E-5</v>
      </c>
      <c r="AA1584" s="20">
        <f t="shared" si="469"/>
        <v>4.8787989929871141E-5</v>
      </c>
      <c r="AB1584" s="50">
        <f t="shared" si="470"/>
        <v>6.9934115541267023E-5</v>
      </c>
      <c r="AD1584" s="51">
        <f t="shared" si="471"/>
        <v>0.89136344593603145</v>
      </c>
      <c r="AE1584" s="21">
        <f t="shared" si="472"/>
        <v>0.63806646607579542</v>
      </c>
      <c r="AG1584" s="21">
        <f t="shared" si="460"/>
        <v>1.0481703230045953</v>
      </c>
      <c r="AH1584" s="21">
        <f t="shared" si="461"/>
        <v>0.83381238022718385</v>
      </c>
      <c r="AJ1584" s="21">
        <f t="shared" si="473"/>
        <v>1.0368356356291415</v>
      </c>
      <c r="AK1584" s="21">
        <f t="shared" si="474"/>
        <v>1.0878209076386645</v>
      </c>
    </row>
    <row r="1585" spans="1:37" ht="17" thickBot="1" x14ac:dyDescent="0.25">
      <c r="A1585" s="16">
        <v>42185</v>
      </c>
      <c r="B1585" s="16"/>
      <c r="C1585" s="17">
        <v>2054.5</v>
      </c>
      <c r="D1585" s="19">
        <f t="shared" si="462"/>
        <v>1.9507437210437573E-3</v>
      </c>
      <c r="F1585" s="67">
        <v>1253.95</v>
      </c>
      <c r="G1585" s="19">
        <f t="shared" si="463"/>
        <v>5.7750150391016053E-3</v>
      </c>
      <c r="I1585" s="30">
        <v>70.464737</v>
      </c>
      <c r="J1585" s="48">
        <f t="shared" si="464"/>
        <v>-5.6272408661478535E-3</v>
      </c>
      <c r="L1585" s="30">
        <v>22.359197999999999</v>
      </c>
      <c r="M1585" s="19">
        <f t="shared" si="465"/>
        <v>-2.9050129053959095E-3</v>
      </c>
      <c r="O1585" s="30">
        <v>33.029998999999997</v>
      </c>
      <c r="P1585" s="19">
        <f t="shared" si="466"/>
        <v>3.477440476190452E-2</v>
      </c>
      <c r="R1585" s="20">
        <f t="shared" si="456"/>
        <v>4.6291298649431866E-5</v>
      </c>
      <c r="S1585" s="20">
        <f t="shared" si="457"/>
        <v>6.4255774470154417E-5</v>
      </c>
      <c r="U1585" s="20">
        <f t="shared" si="467"/>
        <v>4.2889362128130924E-5</v>
      </c>
      <c r="V1585" s="20">
        <f t="shared" si="468"/>
        <v>4.1245873878302196E-5</v>
      </c>
      <c r="X1585" s="20">
        <f t="shared" si="458"/>
        <v>4.8924096306739806E-5</v>
      </c>
      <c r="Y1585" s="20">
        <f t="shared" si="459"/>
        <v>5.3518358792325262E-5</v>
      </c>
      <c r="AA1585" s="20">
        <f t="shared" si="469"/>
        <v>4.7619254147336178E-5</v>
      </c>
      <c r="AB1585" s="50">
        <f t="shared" si="470"/>
        <v>6.9639999720817674E-5</v>
      </c>
      <c r="AD1585" s="51">
        <f t="shared" si="471"/>
        <v>0.92651023798091925</v>
      </c>
      <c r="AE1585" s="21">
        <f t="shared" si="472"/>
        <v>0.64190143560498392</v>
      </c>
      <c r="AG1585" s="21">
        <f t="shared" si="460"/>
        <v>1.0568745689604941</v>
      </c>
      <c r="AH1585" s="21">
        <f t="shared" si="461"/>
        <v>0.83289570834110049</v>
      </c>
      <c r="AJ1585" s="21">
        <f t="shared" si="473"/>
        <v>1.0286869354856738</v>
      </c>
      <c r="AK1585" s="21">
        <f t="shared" si="474"/>
        <v>1.0837936402612987</v>
      </c>
    </row>
    <row r="1586" spans="1:37" ht="17" thickBot="1" x14ac:dyDescent="0.25">
      <c r="A1586" s="16">
        <v>42184</v>
      </c>
      <c r="B1586" s="16"/>
      <c r="C1586" s="17">
        <v>2050.5</v>
      </c>
      <c r="D1586" s="19">
        <f t="shared" si="462"/>
        <v>-2.1591315758081819E-2</v>
      </c>
      <c r="F1586" s="67">
        <v>1246.75</v>
      </c>
      <c r="G1586" s="19">
        <f t="shared" si="463"/>
        <v>-2.5824347554305294E-2</v>
      </c>
      <c r="I1586" s="30">
        <v>70.863502999999994</v>
      </c>
      <c r="J1586" s="48">
        <f t="shared" si="464"/>
        <v>-1.7507576540189196E-2</v>
      </c>
      <c r="L1586" s="30">
        <v>22.424340999999998</v>
      </c>
      <c r="M1586" s="19">
        <f t="shared" si="465"/>
        <v>-2.6166851421742687E-2</v>
      </c>
      <c r="O1586" s="30">
        <v>31.92</v>
      </c>
      <c r="P1586" s="19">
        <f t="shared" si="466"/>
        <v>-2.831044312392339E-2</v>
      </c>
      <c r="R1586" s="20">
        <f t="shared" si="456"/>
        <v>4.6621382404015049E-5</v>
      </c>
      <c r="S1586" s="20">
        <f t="shared" si="457"/>
        <v>6.4005897924376761E-5</v>
      </c>
      <c r="U1586" s="20">
        <f t="shared" si="467"/>
        <v>4.3902404781065058E-5</v>
      </c>
      <c r="V1586" s="20">
        <f t="shared" si="468"/>
        <v>4.2050169303250088E-5</v>
      </c>
      <c r="X1586" s="20">
        <f t="shared" si="458"/>
        <v>4.9684899905932244E-5</v>
      </c>
      <c r="Y1586" s="20">
        <f t="shared" si="459"/>
        <v>5.4014458383600549E-5</v>
      </c>
      <c r="AA1586" s="20">
        <f t="shared" si="469"/>
        <v>4.6696954061181194E-5</v>
      </c>
      <c r="AB1586" s="50">
        <f t="shared" si="470"/>
        <v>6.7296167243464534E-5</v>
      </c>
      <c r="AD1586" s="51">
        <f t="shared" si="471"/>
        <v>0.94167960101681092</v>
      </c>
      <c r="AE1586" s="21">
        <f t="shared" si="472"/>
        <v>0.65697335193910633</v>
      </c>
      <c r="AG1586" s="21">
        <f t="shared" si="460"/>
        <v>1.0657105676397396</v>
      </c>
      <c r="AH1586" s="21">
        <f t="shared" si="461"/>
        <v>0.84389814275270159</v>
      </c>
      <c r="AJ1586" s="21">
        <f t="shared" si="473"/>
        <v>1.0016209656013897</v>
      </c>
      <c r="AK1586" s="21">
        <f t="shared" si="474"/>
        <v>1.0514057208130294</v>
      </c>
    </row>
    <row r="1587" spans="1:37" ht="17" thickBot="1" x14ac:dyDescent="0.25">
      <c r="A1587" s="16">
        <v>42181</v>
      </c>
      <c r="B1587" s="16"/>
      <c r="C1587" s="17">
        <v>2095.75</v>
      </c>
      <c r="D1587" s="19">
        <f t="shared" si="462"/>
        <v>8.3572110792751175E-4</v>
      </c>
      <c r="F1587" s="67">
        <v>1279.8</v>
      </c>
      <c r="G1587" s="19">
        <f t="shared" si="463"/>
        <v>-2.7118010099120848E-3</v>
      </c>
      <c r="I1587" s="30">
        <v>72.126259000000005</v>
      </c>
      <c r="J1587" s="48">
        <f t="shared" si="464"/>
        <v>1.1533640657415134E-3</v>
      </c>
      <c r="L1587" s="30">
        <v>23.026882000000001</v>
      </c>
      <c r="M1587" s="19">
        <f t="shared" si="465"/>
        <v>-4.2252857239847286E-3</v>
      </c>
      <c r="O1587" s="30">
        <v>32.849997999999999</v>
      </c>
      <c r="P1587" s="19">
        <f t="shared" si="466"/>
        <v>-4.8377809965237661E-2</v>
      </c>
      <c r="R1587" s="20">
        <f t="shared" si="456"/>
        <v>4.1430540188664804E-5</v>
      </c>
      <c r="S1587" s="20">
        <f t="shared" si="457"/>
        <v>5.6313150967935962E-5</v>
      </c>
      <c r="U1587" s="20">
        <f t="shared" si="467"/>
        <v>3.9626513750527556E-5</v>
      </c>
      <c r="V1587" s="20">
        <f t="shared" si="468"/>
        <v>3.691475512429013E-5</v>
      </c>
      <c r="X1587" s="20">
        <f t="shared" si="458"/>
        <v>4.3542618928203831E-5</v>
      </c>
      <c r="Y1587" s="20">
        <f t="shared" si="459"/>
        <v>4.6558305962745994E-5</v>
      </c>
      <c r="AA1587" s="20">
        <f t="shared" si="469"/>
        <v>4.0705452376480165E-5</v>
      </c>
      <c r="AB1587" s="50">
        <f t="shared" si="470"/>
        <v>5.999076150393215E-5</v>
      </c>
      <c r="AD1587" s="51">
        <f t="shared" si="471"/>
        <v>0.9564566035122366</v>
      </c>
      <c r="AE1587" s="21">
        <f t="shared" si="472"/>
        <v>0.655526364442099</v>
      </c>
      <c r="AG1587" s="21">
        <f t="shared" si="460"/>
        <v>1.0509787883508428</v>
      </c>
      <c r="AH1587" s="21">
        <f t="shared" si="461"/>
        <v>0.82677501014382482</v>
      </c>
      <c r="AJ1587" s="21">
        <f t="shared" si="473"/>
        <v>0.98249871208816586</v>
      </c>
      <c r="AK1587" s="21">
        <f t="shared" si="474"/>
        <v>1.0653064243925932</v>
      </c>
    </row>
    <row r="1588" spans="1:37" ht="17" thickBot="1" x14ac:dyDescent="0.25">
      <c r="A1588" s="16">
        <v>42180</v>
      </c>
      <c r="B1588" s="16"/>
      <c r="C1588" s="17">
        <v>2094</v>
      </c>
      <c r="D1588" s="19">
        <f t="shared" si="462"/>
        <v>-2.6196713503214841E-3</v>
      </c>
      <c r="F1588" s="67">
        <v>1283.28</v>
      </c>
      <c r="G1588" s="19">
        <f t="shared" si="463"/>
        <v>-4.9847342513564818E-4</v>
      </c>
      <c r="I1588" s="30">
        <v>72.043166999999997</v>
      </c>
      <c r="J1588" s="48">
        <f t="shared" si="464"/>
        <v>-1.6445619670179212E-2</v>
      </c>
      <c r="L1588" s="30">
        <v>23.124590000000001</v>
      </c>
      <c r="M1588" s="19">
        <f t="shared" si="465"/>
        <v>-3.858463805777812E-3</v>
      </c>
      <c r="O1588" s="30">
        <v>34.520000000000003</v>
      </c>
      <c r="P1588" s="19">
        <f t="shared" si="466"/>
        <v>-2.0237062734894673E-3</v>
      </c>
      <c r="R1588" s="20">
        <f t="shared" si="456"/>
        <v>4.1423714723996085E-5</v>
      </c>
      <c r="S1588" s="20">
        <f t="shared" si="457"/>
        <v>5.623597275534005E-5</v>
      </c>
      <c r="U1588" s="20">
        <f t="shared" si="467"/>
        <v>3.9639624053213284E-5</v>
      </c>
      <c r="V1588" s="20">
        <f t="shared" si="468"/>
        <v>3.6792905401089032E-5</v>
      </c>
      <c r="X1588" s="20">
        <f t="shared" si="458"/>
        <v>4.3560494645910925E-5</v>
      </c>
      <c r="Y1588" s="20">
        <f t="shared" si="459"/>
        <v>4.6550820351881687E-5</v>
      </c>
      <c r="AA1588" s="20">
        <f t="shared" si="469"/>
        <v>4.0994878014197393E-5</v>
      </c>
      <c r="AB1588" s="50">
        <f t="shared" si="470"/>
        <v>5.9295036157007707E-5</v>
      </c>
      <c r="AD1588" s="51">
        <f t="shared" si="471"/>
        <v>0.95693069338010606</v>
      </c>
      <c r="AE1588" s="21">
        <f t="shared" si="472"/>
        <v>0.65425925076747704</v>
      </c>
      <c r="AG1588" s="21">
        <f t="shared" si="460"/>
        <v>1.0515834935652701</v>
      </c>
      <c r="AH1588" s="21">
        <f t="shared" si="461"/>
        <v>0.82777656491167073</v>
      </c>
      <c r="AJ1588" s="21">
        <f t="shared" si="473"/>
        <v>0.98964755544846694</v>
      </c>
      <c r="AK1588" s="21">
        <f t="shared" si="474"/>
        <v>1.0543969144977077</v>
      </c>
    </row>
    <row r="1589" spans="1:37" ht="17" thickBot="1" x14ac:dyDescent="0.25">
      <c r="A1589" s="16">
        <v>42179</v>
      </c>
      <c r="B1589" s="16"/>
      <c r="C1589" s="17">
        <v>2099.5</v>
      </c>
      <c r="D1589" s="19">
        <f t="shared" si="462"/>
        <v>-8.0321285140562138E-3</v>
      </c>
      <c r="F1589" s="67">
        <v>1283.92</v>
      </c>
      <c r="G1589" s="19">
        <f t="shared" si="463"/>
        <v>-9.1680814940576782E-3</v>
      </c>
      <c r="I1589" s="30">
        <v>73.247771999999998</v>
      </c>
      <c r="J1589" s="48">
        <f t="shared" si="464"/>
        <v>-3.1656475398162964E-3</v>
      </c>
      <c r="L1589" s="30">
        <v>23.214161000000001</v>
      </c>
      <c r="M1589" s="19">
        <f t="shared" si="465"/>
        <v>-9.7255166207464994E-3</v>
      </c>
      <c r="O1589" s="30">
        <v>34.590000000000003</v>
      </c>
      <c r="P1589" s="19">
        <f t="shared" si="466"/>
        <v>-1.5931777187381035E-2</v>
      </c>
      <c r="R1589" s="20">
        <f t="shared" si="456"/>
        <v>4.135996604611363E-5</v>
      </c>
      <c r="S1589" s="20">
        <f t="shared" si="457"/>
        <v>5.6234308703687129E-5</v>
      </c>
      <c r="U1589" s="20">
        <f t="shared" si="467"/>
        <v>3.9174844616086809E-5</v>
      </c>
      <c r="V1589" s="20">
        <f t="shared" si="468"/>
        <v>3.662250609683999E-5</v>
      </c>
      <c r="X1589" s="20">
        <f t="shared" si="458"/>
        <v>4.3403330435051924E-5</v>
      </c>
      <c r="Y1589" s="20">
        <f t="shared" si="459"/>
        <v>4.6466061849403879E-5</v>
      </c>
      <c r="AA1589" s="20">
        <f t="shared" si="469"/>
        <v>4.1359975968240898E-5</v>
      </c>
      <c r="AB1589" s="50">
        <f t="shared" si="470"/>
        <v>5.9604722282810792E-5</v>
      </c>
      <c r="AD1589" s="51">
        <f t="shared" si="471"/>
        <v>0.94716820058337192</v>
      </c>
      <c r="AE1589" s="21">
        <f t="shared" si="472"/>
        <v>0.65124844496290135</v>
      </c>
      <c r="AG1589" s="21">
        <f t="shared" si="460"/>
        <v>1.0494044019924986</v>
      </c>
      <c r="AH1589" s="21">
        <f t="shared" si="461"/>
        <v>0.8262938216995851</v>
      </c>
      <c r="AJ1589" s="21">
        <f t="shared" si="473"/>
        <v>1.000000239896891</v>
      </c>
      <c r="AK1589" s="21">
        <f t="shared" si="474"/>
        <v>1.0599351829304637</v>
      </c>
    </row>
    <row r="1590" spans="1:37" ht="17" thickBot="1" x14ac:dyDescent="0.25">
      <c r="A1590" s="16">
        <v>42178</v>
      </c>
      <c r="B1590" s="16"/>
      <c r="C1590" s="17">
        <v>2116.5</v>
      </c>
      <c r="D1590" s="19">
        <f t="shared" si="462"/>
        <v>1.7749378771743096E-3</v>
      </c>
      <c r="F1590" s="67">
        <v>1295.8</v>
      </c>
      <c r="G1590" s="19">
        <f t="shared" si="463"/>
        <v>2.6385224274405594E-3</v>
      </c>
      <c r="I1590" s="30">
        <v>73.480384999999998</v>
      </c>
      <c r="J1590" s="48">
        <f t="shared" si="464"/>
        <v>2.0391007027109609E-3</v>
      </c>
      <c r="L1590" s="30">
        <v>23.442148</v>
      </c>
      <c r="M1590" s="19">
        <f t="shared" si="465"/>
        <v>-5.1832249369565542E-3</v>
      </c>
      <c r="O1590" s="30">
        <v>35.150002000000001</v>
      </c>
      <c r="P1590" s="19">
        <f t="shared" si="466"/>
        <v>2.8466136268234798E-4</v>
      </c>
      <c r="R1590" s="20">
        <f t="shared" si="456"/>
        <v>4.0833986965526118E-5</v>
      </c>
      <c r="S1590" s="20">
        <f t="shared" si="457"/>
        <v>5.5431273367147561E-5</v>
      </c>
      <c r="U1590" s="20">
        <f t="shared" si="467"/>
        <v>3.973917186233325E-5</v>
      </c>
      <c r="V1590" s="20">
        <f t="shared" si="468"/>
        <v>3.7229992855567101E-5</v>
      </c>
      <c r="X1590" s="20">
        <f t="shared" si="458"/>
        <v>4.2495661844655455E-5</v>
      </c>
      <c r="Y1590" s="20">
        <f t="shared" si="459"/>
        <v>4.5376586367882771E-5</v>
      </c>
      <c r="AA1590" s="20">
        <f t="shared" si="469"/>
        <v>3.994869783908327E-5</v>
      </c>
      <c r="AB1590" s="50">
        <f t="shared" si="470"/>
        <v>5.791506287882475E-5</v>
      </c>
      <c r="AD1590" s="51">
        <f t="shared" si="471"/>
        <v>0.9731886307326012</v>
      </c>
      <c r="AE1590" s="21">
        <f t="shared" si="472"/>
        <v>0.67164238874642546</v>
      </c>
      <c r="AG1590" s="21">
        <f t="shared" si="460"/>
        <v>1.0406934272798831</v>
      </c>
      <c r="AH1590" s="21">
        <f t="shared" si="461"/>
        <v>0.81860984984653262</v>
      </c>
      <c r="AJ1590" s="21">
        <f t="shared" si="473"/>
        <v>0.97831979700659033</v>
      </c>
      <c r="AK1590" s="21">
        <f t="shared" si="474"/>
        <v>1.0448084512730904</v>
      </c>
    </row>
    <row r="1591" spans="1:37" ht="17" thickBot="1" x14ac:dyDescent="0.25">
      <c r="A1591" s="16">
        <v>42177</v>
      </c>
      <c r="B1591" s="16"/>
      <c r="C1591" s="17">
        <v>2112.75</v>
      </c>
      <c r="D1591" s="19">
        <f t="shared" si="462"/>
        <v>-2.7141845645504148E-3</v>
      </c>
      <c r="F1591" s="67">
        <v>1292.3900000000001</v>
      </c>
      <c r="G1591" s="19">
        <f t="shared" si="463"/>
        <v>6.0171562903803544E-3</v>
      </c>
      <c r="I1591" s="30">
        <v>73.330855999999997</v>
      </c>
      <c r="J1591" s="48">
        <f t="shared" si="464"/>
        <v>8.5696057364095246E-3</v>
      </c>
      <c r="L1591" s="30">
        <v>23.564287</v>
      </c>
      <c r="M1591" s="19">
        <f t="shared" si="465"/>
        <v>-3.1001076845221798E-3</v>
      </c>
      <c r="O1591" s="30">
        <v>35.139999000000003</v>
      </c>
      <c r="P1591" s="19">
        <f t="shared" si="466"/>
        <v>4.2868531416491162E-3</v>
      </c>
      <c r="R1591" s="20">
        <f t="shared" si="456"/>
        <v>4.1638843803069392E-5</v>
      </c>
      <c r="S1591" s="20">
        <f t="shared" si="457"/>
        <v>5.6869832343640443E-5</v>
      </c>
      <c r="U1591" s="20">
        <f t="shared" si="467"/>
        <v>3.9780066230949207E-5</v>
      </c>
      <c r="V1591" s="20">
        <f t="shared" si="468"/>
        <v>3.7287330017197019E-5</v>
      </c>
      <c r="X1591" s="20">
        <f t="shared" si="458"/>
        <v>5.1531314112444312E-5</v>
      </c>
      <c r="Y1591" s="20">
        <f t="shared" si="459"/>
        <v>5.7406192058551861E-5</v>
      </c>
      <c r="AA1591" s="20">
        <f t="shared" si="469"/>
        <v>4.2085245814862878E-5</v>
      </c>
      <c r="AB1591" s="50">
        <f t="shared" si="470"/>
        <v>6.0766576349244393E-5</v>
      </c>
      <c r="AD1591" s="51">
        <f t="shared" si="471"/>
        <v>0.95535952965189763</v>
      </c>
      <c r="AE1591" s="21">
        <f t="shared" si="472"/>
        <v>0.65566098018164343</v>
      </c>
      <c r="AG1591" s="21">
        <f t="shared" si="460"/>
        <v>1.2375779297850171</v>
      </c>
      <c r="AH1591" s="21">
        <f t="shared" si="461"/>
        <v>1.0094313574140754</v>
      </c>
      <c r="AJ1591" s="21">
        <f t="shared" si="473"/>
        <v>1.0107208070883222</v>
      </c>
      <c r="AK1591" s="21">
        <f t="shared" si="474"/>
        <v>1.0685204060750095</v>
      </c>
    </row>
    <row r="1592" spans="1:37" ht="17" thickBot="1" x14ac:dyDescent="0.25">
      <c r="A1592" s="16">
        <v>42174</v>
      </c>
      <c r="B1592" s="16"/>
      <c r="C1592" s="17">
        <v>2118.5</v>
      </c>
      <c r="D1592" s="19">
        <f t="shared" si="462"/>
        <v>-2.1196420160151108E-3</v>
      </c>
      <c r="F1592" s="67">
        <v>1284.6600000000001</v>
      </c>
      <c r="G1592" s="19">
        <f t="shared" si="463"/>
        <v>-1.5568079210326324E-5</v>
      </c>
      <c r="I1592" s="30">
        <v>72.707779000000002</v>
      </c>
      <c r="J1592" s="48">
        <f t="shared" si="464"/>
        <v>9.1479606367861344E-4</v>
      </c>
      <c r="L1592" s="30">
        <v>23.637566</v>
      </c>
      <c r="M1592" s="19">
        <f t="shared" si="465"/>
        <v>-6.1625110115415271E-3</v>
      </c>
      <c r="O1592" s="30">
        <v>34.990001999999997</v>
      </c>
      <c r="P1592" s="19">
        <f t="shared" si="466"/>
        <v>2.1904204328025534E-2</v>
      </c>
      <c r="R1592" s="20">
        <f t="shared" si="456"/>
        <v>4.1559180781249413E-5</v>
      </c>
      <c r="S1592" s="20">
        <f t="shared" si="457"/>
        <v>5.661573363931038E-5</v>
      </c>
      <c r="U1592" s="20">
        <f t="shared" si="467"/>
        <v>3.9941198112679686E-5</v>
      </c>
      <c r="V1592" s="20">
        <f t="shared" si="468"/>
        <v>3.6987490848740278E-5</v>
      </c>
      <c r="X1592" s="20">
        <f t="shared" si="458"/>
        <v>5.1066949555155102E-5</v>
      </c>
      <c r="Y1592" s="20">
        <f t="shared" si="459"/>
        <v>5.8145561197118507E-5</v>
      </c>
      <c r="AA1592" s="20">
        <f t="shared" si="469"/>
        <v>4.2546207695564193E-5</v>
      </c>
      <c r="AB1592" s="50">
        <f t="shared" si="470"/>
        <v>6.0021668427701115E-5</v>
      </c>
      <c r="AD1592" s="51">
        <f t="shared" si="471"/>
        <v>0.96106798454266629</v>
      </c>
      <c r="AE1592" s="21">
        <f t="shared" si="472"/>
        <v>0.65330763148600279</v>
      </c>
      <c r="AG1592" s="21">
        <f t="shared" si="460"/>
        <v>1.2287766167468677</v>
      </c>
      <c r="AH1592" s="21">
        <f t="shared" si="461"/>
        <v>1.0270212440865716</v>
      </c>
      <c r="AJ1592" s="21">
        <f t="shared" si="473"/>
        <v>1.0237499126729683</v>
      </c>
      <c r="AK1592" s="21">
        <f t="shared" si="474"/>
        <v>1.0601588033829852</v>
      </c>
    </row>
    <row r="1593" spans="1:37" ht="17" thickBot="1" x14ac:dyDescent="0.25">
      <c r="A1593" s="16">
        <v>42173</v>
      </c>
      <c r="B1593" s="16"/>
      <c r="C1593" s="17">
        <v>2123</v>
      </c>
      <c r="D1593" s="19">
        <f t="shared" si="462"/>
        <v>1.2157330154946466E-2</v>
      </c>
      <c r="F1593" s="67">
        <v>1284.68</v>
      </c>
      <c r="G1593" s="19">
        <f t="shared" si="463"/>
        <v>1.2890966861936581E-2</v>
      </c>
      <c r="I1593" s="30">
        <v>72.641327000000004</v>
      </c>
      <c r="J1593" s="48">
        <f t="shared" si="464"/>
        <v>2.1778759561819072E-3</v>
      </c>
      <c r="L1593" s="30">
        <v>23.784136</v>
      </c>
      <c r="M1593" s="19">
        <f t="shared" si="465"/>
        <v>9.6786210137524975E-3</v>
      </c>
      <c r="O1593" s="30">
        <v>34.240001999999997</v>
      </c>
      <c r="P1593" s="19">
        <f t="shared" si="466"/>
        <v>1.0327619071337057E-2</v>
      </c>
      <c r="R1593" s="20">
        <f t="shared" si="456"/>
        <v>4.2457232693276191E-5</v>
      </c>
      <c r="S1593" s="20">
        <f t="shared" si="457"/>
        <v>5.6930720445525278E-5</v>
      </c>
      <c r="U1593" s="20">
        <f t="shared" si="467"/>
        <v>3.8954265040182374E-5</v>
      </c>
      <c r="V1593" s="20">
        <f t="shared" si="468"/>
        <v>3.641570730098135E-5</v>
      </c>
      <c r="X1593" s="20">
        <f t="shared" si="458"/>
        <v>5.2185118748679709E-5</v>
      </c>
      <c r="Y1593" s="20">
        <f t="shared" si="459"/>
        <v>5.8840686307768882E-5</v>
      </c>
      <c r="AA1593" s="20">
        <f t="shared" si="469"/>
        <v>4.444889780649586E-5</v>
      </c>
      <c r="AB1593" s="50">
        <f t="shared" si="470"/>
        <v>6.0954539093392681E-5</v>
      </c>
      <c r="AD1593" s="51">
        <f t="shared" si="471"/>
        <v>0.91749420697292483</v>
      </c>
      <c r="AE1593" s="21">
        <f t="shared" si="472"/>
        <v>0.63964950761208228</v>
      </c>
      <c r="AG1593" s="21">
        <f t="shared" si="460"/>
        <v>1.2291219996762552</v>
      </c>
      <c r="AH1593" s="21">
        <f t="shared" si="461"/>
        <v>1.0335489494476215</v>
      </c>
      <c r="AJ1593" s="21">
        <f t="shared" si="473"/>
        <v>1.0469099135030315</v>
      </c>
      <c r="AK1593" s="21">
        <f t="shared" si="474"/>
        <v>1.0706792153055156</v>
      </c>
    </row>
    <row r="1594" spans="1:37" ht="17" thickBot="1" x14ac:dyDescent="0.25">
      <c r="A1594" s="16">
        <v>42172</v>
      </c>
      <c r="B1594" s="16"/>
      <c r="C1594" s="17">
        <v>2097.5</v>
      </c>
      <c r="D1594" s="19">
        <f t="shared" si="462"/>
        <v>0</v>
      </c>
      <c r="F1594" s="67">
        <v>1268.33</v>
      </c>
      <c r="G1594" s="19">
        <f t="shared" si="463"/>
        <v>-9.4523169992044576E-4</v>
      </c>
      <c r="I1594" s="30">
        <v>72.483467000000005</v>
      </c>
      <c r="J1594" s="48">
        <f t="shared" si="464"/>
        <v>7.6218470437583452E-3</v>
      </c>
      <c r="L1594" s="30">
        <v>23.556145000000001</v>
      </c>
      <c r="M1594" s="19">
        <f t="shared" si="465"/>
        <v>7.6630860112318899E-3</v>
      </c>
      <c r="O1594" s="30">
        <v>33.889999000000003</v>
      </c>
      <c r="P1594" s="19">
        <f t="shared" si="466"/>
        <v>-6.7409146172600076E-3</v>
      </c>
      <c r="R1594" s="20">
        <f t="shared" si="456"/>
        <v>4.1228107817507471E-5</v>
      </c>
      <c r="S1594" s="20">
        <f t="shared" si="457"/>
        <v>5.6113230033933385E-5</v>
      </c>
      <c r="U1594" s="20">
        <f t="shared" si="467"/>
        <v>3.7716890834287111E-5</v>
      </c>
      <c r="V1594" s="20">
        <f t="shared" si="468"/>
        <v>3.4563667252323253E-5</v>
      </c>
      <c r="X1594" s="20">
        <f t="shared" si="458"/>
        <v>5.136210962385207E-5</v>
      </c>
      <c r="Y1594" s="20">
        <f t="shared" si="459"/>
        <v>5.8172191277905317E-5</v>
      </c>
      <c r="AA1594" s="20">
        <f t="shared" si="469"/>
        <v>4.4693880477129052E-5</v>
      </c>
      <c r="AB1594" s="50">
        <f t="shared" si="470"/>
        <v>6.2217030508827578E-5</v>
      </c>
      <c r="AD1594" s="51">
        <f t="shared" si="471"/>
        <v>0.91483438922876481</v>
      </c>
      <c r="AE1594" s="21">
        <f t="shared" si="472"/>
        <v>0.61596288845645752</v>
      </c>
      <c r="AG1594" s="21">
        <f t="shared" si="460"/>
        <v>1.2458032236454277</v>
      </c>
      <c r="AH1594" s="21">
        <f t="shared" si="461"/>
        <v>1.0366929731674119</v>
      </c>
      <c r="AJ1594" s="21">
        <f t="shared" si="473"/>
        <v>1.0840633452052302</v>
      </c>
      <c r="AK1594" s="21">
        <f t="shared" si="474"/>
        <v>1.1087764947981615</v>
      </c>
    </row>
    <row r="1595" spans="1:37" ht="17" thickBot="1" x14ac:dyDescent="0.25">
      <c r="A1595" s="16">
        <v>42171</v>
      </c>
      <c r="B1595" s="16"/>
      <c r="C1595" s="17">
        <v>2097.5</v>
      </c>
      <c r="D1595" s="19">
        <f t="shared" si="462"/>
        <v>6.4779270633397168E-3</v>
      </c>
      <c r="F1595" s="67">
        <v>1269.53</v>
      </c>
      <c r="G1595" s="19">
        <f t="shared" si="463"/>
        <v>6.7325382224197039E-3</v>
      </c>
      <c r="I1595" s="30">
        <v>71.935187999999997</v>
      </c>
      <c r="J1595" s="48">
        <f t="shared" si="464"/>
        <v>-6.1976439285162943E-3</v>
      </c>
      <c r="L1595" s="30">
        <v>23.377005</v>
      </c>
      <c r="M1595" s="19">
        <f t="shared" si="465"/>
        <v>8.0758601394548268E-3</v>
      </c>
      <c r="O1595" s="30">
        <v>34.119999</v>
      </c>
      <c r="P1595" s="19">
        <f t="shared" si="466"/>
        <v>6.7866629326249761E-3</v>
      </c>
      <c r="R1595" s="20">
        <f t="shared" si="456"/>
        <v>4.1244289868459903E-5</v>
      </c>
      <c r="S1595" s="20">
        <f t="shared" si="457"/>
        <v>5.6207274276450231E-5</v>
      </c>
      <c r="U1595" s="20">
        <f t="shared" si="467"/>
        <v>3.7803704266144545E-5</v>
      </c>
      <c r="V1595" s="20">
        <f t="shared" si="468"/>
        <v>3.4861642441498278E-5</v>
      </c>
      <c r="X1595" s="20">
        <f t="shared" si="458"/>
        <v>5.1402382905050217E-5</v>
      </c>
      <c r="Y1595" s="20">
        <f t="shared" si="459"/>
        <v>5.8344601519611982E-5</v>
      </c>
      <c r="AA1595" s="20">
        <f t="shared" si="469"/>
        <v>4.4678764845313828E-5</v>
      </c>
      <c r="AB1595" s="50">
        <f t="shared" si="470"/>
        <v>6.2129906478084016E-5</v>
      </c>
      <c r="AD1595" s="51">
        <f t="shared" si="471"/>
        <v>0.91658031661380546</v>
      </c>
      <c r="AE1595" s="21">
        <f t="shared" si="472"/>
        <v>0.6202336421800948</v>
      </c>
      <c r="AG1595" s="21">
        <f t="shared" si="460"/>
        <v>1.2462908943028828</v>
      </c>
      <c r="AH1595" s="21">
        <f t="shared" si="461"/>
        <v>1.0380258119731889</v>
      </c>
      <c r="AJ1595" s="21">
        <f t="shared" si="473"/>
        <v>1.0832715265023951</v>
      </c>
      <c r="AK1595" s="21">
        <f t="shared" si="474"/>
        <v>1.1053712758335135</v>
      </c>
    </row>
    <row r="1596" spans="1:37" ht="17" thickBot="1" x14ac:dyDescent="0.25">
      <c r="A1596" s="16">
        <v>42170</v>
      </c>
      <c r="B1596" s="16"/>
      <c r="C1596" s="17">
        <v>2084</v>
      </c>
      <c r="D1596" s="19">
        <f t="shared" si="462"/>
        <v>-4.3000477783086133E-3</v>
      </c>
      <c r="F1596" s="67">
        <v>1261.04</v>
      </c>
      <c r="G1596" s="19">
        <f t="shared" si="463"/>
        <v>-3.1461953170700552E-3</v>
      </c>
      <c r="I1596" s="30">
        <v>72.383797000000001</v>
      </c>
      <c r="J1596" s="48">
        <f t="shared" si="464"/>
        <v>-8.1958896438898421E-3</v>
      </c>
      <c r="L1596" s="30">
        <v>23.189727999999999</v>
      </c>
      <c r="M1596" s="19">
        <f t="shared" si="465"/>
        <v>-2.1023226760427116E-3</v>
      </c>
      <c r="O1596" s="30">
        <v>33.889999000000003</v>
      </c>
      <c r="P1596" s="19">
        <f t="shared" si="466"/>
        <v>1.8329327473838086E-2</v>
      </c>
      <c r="R1596" s="20">
        <f t="shared" si="456"/>
        <v>4.2440130774890747E-5</v>
      </c>
      <c r="S1596" s="20">
        <f t="shared" si="457"/>
        <v>5.7951170090641639E-5</v>
      </c>
      <c r="U1596" s="20">
        <f t="shared" si="467"/>
        <v>4.0828969544692594E-5</v>
      </c>
      <c r="V1596" s="20">
        <f t="shared" si="468"/>
        <v>3.8271363677515355E-5</v>
      </c>
      <c r="X1596" s="20">
        <f t="shared" si="458"/>
        <v>5.3648022413764806E-5</v>
      </c>
      <c r="Y1596" s="20">
        <f t="shared" si="459"/>
        <v>6.1017198704120725E-5</v>
      </c>
      <c r="AA1596" s="20">
        <f t="shared" si="469"/>
        <v>4.9303303141171967E-5</v>
      </c>
      <c r="AB1596" s="50">
        <f t="shared" si="470"/>
        <v>6.7558940769463165E-5</v>
      </c>
      <c r="AD1596" s="51">
        <f t="shared" si="471"/>
        <v>0.96203684576883119</v>
      </c>
      <c r="AE1596" s="21">
        <f t="shared" si="472"/>
        <v>0.66040709130902753</v>
      </c>
      <c r="AG1596" s="21">
        <f t="shared" si="460"/>
        <v>1.2640871136406839</v>
      </c>
      <c r="AH1596" s="21">
        <f t="shared" si="461"/>
        <v>1.0529071045275444</v>
      </c>
      <c r="AJ1596" s="21">
        <f t="shared" si="473"/>
        <v>1.1617142134336151</v>
      </c>
      <c r="AK1596" s="21">
        <f t="shared" si="474"/>
        <v>1.1657907970416124</v>
      </c>
    </row>
    <row r="1597" spans="1:37" ht="17" thickBot="1" x14ac:dyDescent="0.25">
      <c r="A1597" s="16">
        <v>42167</v>
      </c>
      <c r="B1597" s="16"/>
      <c r="C1597" s="17">
        <v>2093</v>
      </c>
      <c r="D1597" s="19">
        <f t="shared" si="462"/>
        <v>-7.7041602465330872E-3</v>
      </c>
      <c r="F1597" s="67">
        <v>1265.02</v>
      </c>
      <c r="G1597" s="19">
        <f t="shared" si="463"/>
        <v>-3.0734798096019311E-3</v>
      </c>
      <c r="I1597" s="30">
        <v>72.981949</v>
      </c>
      <c r="J1597" s="48">
        <f t="shared" si="464"/>
        <v>-3.6290933190431529E-3</v>
      </c>
      <c r="L1597" s="30">
        <v>23.238582999999998</v>
      </c>
      <c r="M1597" s="19">
        <f t="shared" si="465"/>
        <v>-1.1088190183592306E-2</v>
      </c>
      <c r="O1597" s="30">
        <v>33.279998999999997</v>
      </c>
      <c r="P1597" s="19">
        <f t="shared" si="466"/>
        <v>0</v>
      </c>
      <c r="R1597" s="20">
        <f t="shared" si="456"/>
        <v>4.2631168900414548E-5</v>
      </c>
      <c r="S1597" s="20">
        <f t="shared" si="457"/>
        <v>5.8103324427194225E-5</v>
      </c>
      <c r="U1597" s="20">
        <f t="shared" si="467"/>
        <v>4.2034995123585176E-5</v>
      </c>
      <c r="V1597" s="20">
        <f t="shared" si="468"/>
        <v>3.9317313255267432E-5</v>
      </c>
      <c r="X1597" s="20">
        <f t="shared" si="458"/>
        <v>5.4643865985123961E-5</v>
      </c>
      <c r="Y1597" s="20">
        <f t="shared" si="459"/>
        <v>6.1873854451930416E-5</v>
      </c>
      <c r="AA1597" s="20">
        <f t="shared" si="469"/>
        <v>5.0697821525614463E-5</v>
      </c>
      <c r="AB1597" s="50">
        <f t="shared" si="470"/>
        <v>6.8720786482680068E-5</v>
      </c>
      <c r="AD1597" s="51">
        <f t="shared" si="471"/>
        <v>0.98601554233190225</v>
      </c>
      <c r="AE1597" s="21">
        <f t="shared" si="472"/>
        <v>0.67667923725317281</v>
      </c>
      <c r="AG1597" s="21">
        <f t="shared" si="460"/>
        <v>1.2817820246207841</v>
      </c>
      <c r="AH1597" s="21">
        <f t="shared" si="461"/>
        <v>1.0648935334063512</v>
      </c>
      <c r="AJ1597" s="21">
        <f t="shared" si="473"/>
        <v>1.1892195976151494</v>
      </c>
      <c r="AK1597" s="21">
        <f t="shared" si="474"/>
        <v>1.1827341578155299</v>
      </c>
    </row>
    <row r="1598" spans="1:37" ht="17" thickBot="1" x14ac:dyDescent="0.25">
      <c r="A1598" s="16">
        <v>42166</v>
      </c>
      <c r="B1598" s="16"/>
      <c r="C1598" s="17">
        <v>2109.25</v>
      </c>
      <c r="D1598" s="19">
        <f t="shared" si="462"/>
        <v>1.0678690080683229E-3</v>
      </c>
      <c r="F1598" s="67">
        <v>1268.92</v>
      </c>
      <c r="G1598" s="19">
        <f t="shared" si="463"/>
        <v>1.5707260858925931E-3</v>
      </c>
      <c r="I1598" s="30">
        <v>73.247771999999998</v>
      </c>
      <c r="J1598" s="48">
        <f t="shared" si="464"/>
        <v>-3.5037736997478586E-3</v>
      </c>
      <c r="L1598" s="30">
        <v>23.499146</v>
      </c>
      <c r="M1598" s="19">
        <f t="shared" si="465"/>
        <v>6.9786585614080021E-3</v>
      </c>
      <c r="O1598" s="30">
        <v>33.279998999999997</v>
      </c>
      <c r="P1598" s="19">
        <f t="shared" si="466"/>
        <v>-4.4870176488185365E-3</v>
      </c>
      <c r="R1598" s="20">
        <f t="shared" si="456"/>
        <v>4.3506646320703168E-5</v>
      </c>
      <c r="S1598" s="20">
        <f t="shared" si="457"/>
        <v>6.1383446319166526E-5</v>
      </c>
      <c r="U1598" s="20">
        <f t="shared" si="467"/>
        <v>4.6581817450535525E-5</v>
      </c>
      <c r="V1598" s="20">
        <f t="shared" si="468"/>
        <v>4.6362315583022748E-5</v>
      </c>
      <c r="X1598" s="20">
        <f t="shared" si="458"/>
        <v>5.4888869917335236E-5</v>
      </c>
      <c r="Y1598" s="20">
        <f t="shared" si="459"/>
        <v>6.3296889384677448E-5</v>
      </c>
      <c r="AA1598" s="20">
        <f t="shared" si="469"/>
        <v>5.1047909421929623E-5</v>
      </c>
      <c r="AB1598" s="50">
        <f t="shared" si="470"/>
        <v>6.9079226680175993E-5</v>
      </c>
      <c r="AD1598" s="51">
        <f t="shared" si="471"/>
        <v>1.070682789640097</v>
      </c>
      <c r="AE1598" s="21">
        <f t="shared" si="472"/>
        <v>0.75529020221444387</v>
      </c>
      <c r="AG1598" s="21">
        <f t="shared" si="460"/>
        <v>1.2616203398609398</v>
      </c>
      <c r="AH1598" s="21">
        <f t="shared" si="461"/>
        <v>1.0311719719280972</v>
      </c>
      <c r="AJ1598" s="21">
        <f t="shared" si="473"/>
        <v>1.1733358863295758</v>
      </c>
      <c r="AK1598" s="21">
        <f t="shared" si="474"/>
        <v>1.1253722432102435</v>
      </c>
    </row>
    <row r="1599" spans="1:37" ht="17" thickBot="1" x14ac:dyDescent="0.25">
      <c r="A1599" s="16">
        <v>42165</v>
      </c>
      <c r="B1599" s="16"/>
      <c r="C1599" s="17">
        <v>2107</v>
      </c>
      <c r="D1599" s="19">
        <f t="shared" si="462"/>
        <v>1.2980769230769296E-2</v>
      </c>
      <c r="F1599" s="67">
        <v>1266.93</v>
      </c>
      <c r="G1599" s="19">
        <f t="shared" si="463"/>
        <v>1.3819758974441099E-2</v>
      </c>
      <c r="I1599" s="30">
        <v>73.505318000000003</v>
      </c>
      <c r="J1599" s="48">
        <f t="shared" si="464"/>
        <v>2.0177823976846865E-2</v>
      </c>
      <c r="L1599" s="30">
        <v>23.336290000000002</v>
      </c>
      <c r="M1599" s="19">
        <f t="shared" si="465"/>
        <v>1.4872286676809399E-2</v>
      </c>
      <c r="O1599" s="30">
        <v>33.43</v>
      </c>
      <c r="P1599" s="19">
        <f t="shared" si="466"/>
        <v>9.0552064879201311E-3</v>
      </c>
      <c r="R1599" s="20">
        <f t="shared" si="456"/>
        <v>4.562536836668426E-5</v>
      </c>
      <c r="S1599" s="20">
        <f t="shared" si="457"/>
        <v>6.2055969591175416E-5</v>
      </c>
      <c r="U1599" s="20">
        <f t="shared" si="467"/>
        <v>4.8082663288891122E-5</v>
      </c>
      <c r="V1599" s="20">
        <f t="shared" si="468"/>
        <v>4.7230388387939878E-5</v>
      </c>
      <c r="X1599" s="20">
        <f t="shared" si="458"/>
        <v>5.7359532450096591E-5</v>
      </c>
      <c r="Y1599" s="20">
        <f t="shared" si="459"/>
        <v>6.4667792220169886E-5</v>
      </c>
      <c r="AA1599" s="20">
        <f t="shared" si="469"/>
        <v>5.3336715030169851E-5</v>
      </c>
      <c r="AB1599" s="50">
        <f t="shared" si="470"/>
        <v>7.0384687250602817E-5</v>
      </c>
      <c r="AD1599" s="51">
        <f t="shared" si="471"/>
        <v>1.0538580840040117</v>
      </c>
      <c r="AE1599" s="21">
        <f t="shared" si="472"/>
        <v>0.76109339196685777</v>
      </c>
      <c r="AG1599" s="21">
        <f t="shared" si="460"/>
        <v>1.2571850815341721</v>
      </c>
      <c r="AH1599" s="21">
        <f t="shared" si="461"/>
        <v>1.0420881769506005</v>
      </c>
      <c r="AJ1599" s="21">
        <f t="shared" si="473"/>
        <v>1.1690144526946205</v>
      </c>
      <c r="AK1599" s="21">
        <f t="shared" si="474"/>
        <v>1.1342129969815471</v>
      </c>
    </row>
    <row r="1600" spans="1:37" ht="17" thickBot="1" x14ac:dyDescent="0.25">
      <c r="A1600" s="16">
        <v>42164</v>
      </c>
      <c r="B1600" s="16"/>
      <c r="C1600" s="17">
        <v>2080</v>
      </c>
      <c r="D1600" s="19">
        <f t="shared" si="462"/>
        <v>8.420546132563711E-4</v>
      </c>
      <c r="F1600" s="67">
        <v>1249.6600000000001</v>
      </c>
      <c r="G1600" s="19">
        <f t="shared" si="463"/>
        <v>-3.2224615139188062E-3</v>
      </c>
      <c r="I1600" s="30">
        <v>72.051475999999994</v>
      </c>
      <c r="J1600" s="48">
        <f t="shared" si="464"/>
        <v>6.7318591718148468E-3</v>
      </c>
      <c r="L1600" s="30">
        <v>22.994312000000001</v>
      </c>
      <c r="M1600" s="19">
        <f t="shared" si="465"/>
        <v>-1.414433790905778E-3</v>
      </c>
      <c r="O1600" s="30">
        <v>33.130001</v>
      </c>
      <c r="P1600" s="19">
        <f t="shared" si="466"/>
        <v>-1.4574598886811341E-2</v>
      </c>
      <c r="R1600" s="20">
        <f t="shared" si="456"/>
        <v>4.6533945970382447E-5</v>
      </c>
      <c r="S1600" s="20">
        <f t="shared" si="457"/>
        <v>6.5381780851789495E-5</v>
      </c>
      <c r="U1600" s="20">
        <f t="shared" si="467"/>
        <v>4.5715346302855768E-5</v>
      </c>
      <c r="V1600" s="20">
        <f t="shared" si="468"/>
        <v>4.4847256179298524E-5</v>
      </c>
      <c r="X1600" s="20">
        <f t="shared" si="458"/>
        <v>6.0898282996111779E-5</v>
      </c>
      <c r="Y1600" s="20">
        <f t="shared" si="459"/>
        <v>7.0333747189054829E-5</v>
      </c>
      <c r="AA1600" s="20">
        <f t="shared" si="469"/>
        <v>5.7107125996918743E-5</v>
      </c>
      <c r="AB1600" s="50">
        <f t="shared" si="470"/>
        <v>7.6217039476502666E-5</v>
      </c>
      <c r="AD1600" s="51">
        <f t="shared" si="471"/>
        <v>0.98240854820161405</v>
      </c>
      <c r="AE1600" s="21">
        <f t="shared" si="472"/>
        <v>0.68592894832522844</v>
      </c>
      <c r="AG1600" s="21">
        <f t="shared" si="460"/>
        <v>1.3086851270870481</v>
      </c>
      <c r="AH1600" s="21">
        <f t="shared" si="461"/>
        <v>1.0757392391695584</v>
      </c>
      <c r="AJ1600" s="21">
        <f t="shared" si="473"/>
        <v>1.2272143444114072</v>
      </c>
      <c r="AK1600" s="21">
        <f t="shared" si="474"/>
        <v>1.1657229045087507</v>
      </c>
    </row>
    <row r="1601" spans="1:37" ht="17" thickBot="1" x14ac:dyDescent="0.25">
      <c r="A1601" s="16">
        <v>42163</v>
      </c>
      <c r="B1601" s="16"/>
      <c r="C1601" s="17">
        <v>2078.25</v>
      </c>
      <c r="D1601" s="19">
        <f t="shared" si="462"/>
        <v>-6.6913609750268721E-3</v>
      </c>
      <c r="F1601" s="67">
        <v>1253.7</v>
      </c>
      <c r="G1601" s="19">
        <f t="shared" si="463"/>
        <v>-5.7969405476562264E-3</v>
      </c>
      <c r="I1601" s="30">
        <v>71.569678999999994</v>
      </c>
      <c r="J1601" s="48">
        <f t="shared" si="464"/>
        <v>1.1624419576372613E-3</v>
      </c>
      <c r="L1601" s="30">
        <v>23.026882000000001</v>
      </c>
      <c r="M1601" s="19">
        <f t="shared" si="465"/>
        <v>-1.0496857139370319E-2</v>
      </c>
      <c r="O1601" s="30">
        <v>33.619999</v>
      </c>
      <c r="P1601" s="19">
        <f t="shared" si="466"/>
        <v>-2.6698309899090278E-3</v>
      </c>
      <c r="R1601" s="20">
        <f t="shared" si="456"/>
        <v>4.8469180667725138E-5</v>
      </c>
      <c r="S1601" s="20">
        <f t="shared" si="457"/>
        <v>6.6871386363266105E-5</v>
      </c>
      <c r="U1601" s="20">
        <f t="shared" si="467"/>
        <v>4.5521290263370861E-5</v>
      </c>
      <c r="V1601" s="20">
        <f t="shared" si="468"/>
        <v>4.4938409877817033E-5</v>
      </c>
      <c r="X1601" s="20">
        <f t="shared" si="458"/>
        <v>6.3037884320999389E-5</v>
      </c>
      <c r="Y1601" s="20">
        <f t="shared" si="459"/>
        <v>7.2213920931310047E-5</v>
      </c>
      <c r="AA1601" s="20">
        <f t="shared" si="469"/>
        <v>6.047934122493414E-5</v>
      </c>
      <c r="AB1601" s="50">
        <f t="shared" si="470"/>
        <v>7.8731355576935113E-5</v>
      </c>
      <c r="AD1601" s="51">
        <f t="shared" si="471"/>
        <v>0.93918010653897377</v>
      </c>
      <c r="AE1601" s="21">
        <f t="shared" si="472"/>
        <v>0.67201253513270465</v>
      </c>
      <c r="AG1601" s="21">
        <f t="shared" si="460"/>
        <v>1.3005766438089457</v>
      </c>
      <c r="AH1601" s="21">
        <f t="shared" si="461"/>
        <v>1.0798926844289072</v>
      </c>
      <c r="AJ1601" s="21">
        <f t="shared" si="473"/>
        <v>1.2477896343976447</v>
      </c>
      <c r="AK1601" s="21">
        <f t="shared" si="474"/>
        <v>1.1773549175314233</v>
      </c>
    </row>
    <row r="1602" spans="1:37" ht="17" thickBot="1" x14ac:dyDescent="0.25">
      <c r="A1602" s="16">
        <v>42160</v>
      </c>
      <c r="B1602" s="16"/>
      <c r="C1602" s="17">
        <v>2092.25</v>
      </c>
      <c r="D1602" s="19">
        <f t="shared" si="462"/>
        <v>-3.2158170557408106E-3</v>
      </c>
      <c r="F1602" s="67">
        <v>1261.01</v>
      </c>
      <c r="G1602" s="19">
        <f t="shared" si="463"/>
        <v>7.767983441088866E-3</v>
      </c>
      <c r="I1602" s="30">
        <v>71.486580000000004</v>
      </c>
      <c r="J1602" s="48">
        <f t="shared" si="464"/>
        <v>6.7862668797398218E-3</v>
      </c>
      <c r="L1602" s="30">
        <v>23.271156000000001</v>
      </c>
      <c r="M1602" s="19">
        <f t="shared" si="465"/>
        <v>-1.0485249949968578E-3</v>
      </c>
      <c r="O1602" s="30">
        <v>33.709999000000003</v>
      </c>
      <c r="P1602" s="19">
        <f t="shared" si="466"/>
        <v>1.1097750449910126E-2</v>
      </c>
      <c r="R1602" s="20">
        <f t="shared" si="456"/>
        <v>5.2126076252196406E-5</v>
      </c>
      <c r="S1602" s="20">
        <f t="shared" si="457"/>
        <v>6.9664345612200563E-5</v>
      </c>
      <c r="U1602" s="20">
        <f t="shared" si="467"/>
        <v>4.5316739982630236E-5</v>
      </c>
      <c r="V1602" s="20">
        <f t="shared" si="468"/>
        <v>4.4759030209769293E-5</v>
      </c>
      <c r="X1602" s="20">
        <f t="shared" si="458"/>
        <v>6.3041036643864316E-5</v>
      </c>
      <c r="Y1602" s="20">
        <f t="shared" si="459"/>
        <v>7.2187641863310229E-5</v>
      </c>
      <c r="AA1602" s="20">
        <f t="shared" si="469"/>
        <v>6.2090760191392077E-5</v>
      </c>
      <c r="AB1602" s="50">
        <f t="shared" si="470"/>
        <v>8.0145263974010456E-5</v>
      </c>
      <c r="AD1602" s="51">
        <f t="shared" si="471"/>
        <v>0.86936794865162614</v>
      </c>
      <c r="AE1602" s="21">
        <f t="shared" si="472"/>
        <v>0.64249552359148965</v>
      </c>
      <c r="AG1602" s="21">
        <f t="shared" si="460"/>
        <v>1.2093953962477273</v>
      </c>
      <c r="AH1602" s="21">
        <f t="shared" si="461"/>
        <v>1.0362207701649286</v>
      </c>
      <c r="AJ1602" s="21">
        <f t="shared" si="473"/>
        <v>1.1911650493504351</v>
      </c>
      <c r="AK1602" s="21">
        <f t="shared" si="474"/>
        <v>1.1504488166752309</v>
      </c>
    </row>
    <row r="1603" spans="1:37" ht="17" thickBot="1" x14ac:dyDescent="0.25">
      <c r="A1603" s="16">
        <v>42159</v>
      </c>
      <c r="B1603" s="16"/>
      <c r="C1603" s="17">
        <v>2099</v>
      </c>
      <c r="D1603" s="19">
        <f t="shared" si="462"/>
        <v>-8.0340264650283766E-3</v>
      </c>
      <c r="F1603" s="67">
        <v>1251.29</v>
      </c>
      <c r="G1603" s="19">
        <f t="shared" si="463"/>
        <v>-1.0509418146736449E-2</v>
      </c>
      <c r="I1603" s="30">
        <v>71.004722999999998</v>
      </c>
      <c r="J1603" s="48">
        <f t="shared" si="464"/>
        <v>-8.8137814522251112E-3</v>
      </c>
      <c r="L1603" s="30">
        <v>23.295582</v>
      </c>
      <c r="M1603" s="19">
        <f t="shared" si="465"/>
        <v>-1.6500509574684519E-2</v>
      </c>
      <c r="O1603" s="30">
        <v>33.340000000000003</v>
      </c>
      <c r="P1603" s="19">
        <f t="shared" si="466"/>
        <v>-8.9179253542783776E-3</v>
      </c>
      <c r="R1603" s="20">
        <f t="shared" si="456"/>
        <v>5.3539748386893272E-5</v>
      </c>
      <c r="S1603" s="20">
        <f t="shared" si="457"/>
        <v>6.9437066690073907E-5</v>
      </c>
      <c r="U1603" s="20">
        <f t="shared" si="467"/>
        <v>5.5020323037814067E-5</v>
      </c>
      <c r="V1603" s="20">
        <f t="shared" si="468"/>
        <v>4.8787327959682088E-5</v>
      </c>
      <c r="X1603" s="20">
        <f t="shared" si="458"/>
        <v>6.8058718098379592E-5</v>
      </c>
      <c r="Y1603" s="20">
        <f t="shared" si="459"/>
        <v>7.4757631198943105E-5</v>
      </c>
      <c r="AA1603" s="20">
        <f t="shared" si="469"/>
        <v>6.1583627958308734E-5</v>
      </c>
      <c r="AB1603" s="50">
        <f t="shared" si="470"/>
        <v>7.8638442193251432E-5</v>
      </c>
      <c r="AD1603" s="51">
        <f t="shared" si="471"/>
        <v>1.0276537468988787</v>
      </c>
      <c r="AE1603" s="21">
        <f t="shared" si="472"/>
        <v>0.70261216789931424</v>
      </c>
      <c r="AG1603" s="21">
        <f t="shared" si="460"/>
        <v>1.2711811345576032</v>
      </c>
      <c r="AH1603" s="21">
        <f t="shared" si="461"/>
        <v>1.0766242694642771</v>
      </c>
      <c r="AJ1603" s="21">
        <f t="shared" si="473"/>
        <v>1.1502412658589303</v>
      </c>
      <c r="AK1603" s="21">
        <f t="shared" si="474"/>
        <v>1.1325138854762837</v>
      </c>
    </row>
    <row r="1604" spans="1:37" ht="17" thickBot="1" x14ac:dyDescent="0.25">
      <c r="A1604" s="16">
        <v>42158</v>
      </c>
      <c r="B1604" s="16"/>
      <c r="C1604" s="17">
        <v>2116</v>
      </c>
      <c r="D1604" s="19">
        <f t="shared" si="462"/>
        <v>4.3906491040701656E-3</v>
      </c>
      <c r="F1604" s="67">
        <v>1264.58</v>
      </c>
      <c r="G1604" s="19">
        <f t="shared" si="463"/>
        <v>1.0209298610001527E-2</v>
      </c>
      <c r="I1604" s="30">
        <v>71.636107999999993</v>
      </c>
      <c r="J1604" s="48">
        <f t="shared" si="464"/>
        <v>6.9625087024371979E-4</v>
      </c>
      <c r="L1604" s="30">
        <v>23.686419999999998</v>
      </c>
      <c r="M1604" s="19">
        <f t="shared" si="465"/>
        <v>3.4377497014137504E-4</v>
      </c>
      <c r="O1604" s="30">
        <v>33.639999000000003</v>
      </c>
      <c r="P1604" s="19">
        <f t="shared" si="466"/>
        <v>1.4781205744723636E-2</v>
      </c>
      <c r="R1604" s="20">
        <f t="shared" si="456"/>
        <v>5.2960196974422614E-5</v>
      </c>
      <c r="S1604" s="20">
        <f t="shared" si="457"/>
        <v>6.9026211905910814E-5</v>
      </c>
      <c r="U1604" s="20">
        <f t="shared" si="467"/>
        <v>5.4406934732854108E-5</v>
      </c>
      <c r="V1604" s="20">
        <f t="shared" si="468"/>
        <v>4.8161939747105703E-5</v>
      </c>
      <c r="X1604" s="20">
        <f t="shared" si="458"/>
        <v>6.6046139985463987E-5</v>
      </c>
      <c r="Y1604" s="20">
        <f t="shared" si="459"/>
        <v>7.172511359912877E-5</v>
      </c>
      <c r="AA1604" s="20">
        <f t="shared" si="469"/>
        <v>6.1239182344254253E-5</v>
      </c>
      <c r="AB1604" s="50">
        <f t="shared" si="470"/>
        <v>7.8459873115802967E-5</v>
      </c>
      <c r="AD1604" s="51">
        <f t="shared" si="471"/>
        <v>1.0273174542596624</v>
      </c>
      <c r="AE1604" s="21">
        <f t="shared" si="472"/>
        <v>0.69773406967131457</v>
      </c>
      <c r="AG1604" s="21">
        <f t="shared" si="460"/>
        <v>1.2470901499358338</v>
      </c>
      <c r="AH1604" s="21">
        <f t="shared" si="461"/>
        <v>1.0390996640073022</v>
      </c>
      <c r="AJ1604" s="21">
        <f t="shared" si="473"/>
        <v>1.1563246710322852</v>
      </c>
      <c r="AK1604" s="21">
        <f t="shared" si="474"/>
        <v>1.1366678099437229</v>
      </c>
    </row>
    <row r="1605" spans="1:37" ht="17" thickBot="1" x14ac:dyDescent="0.25">
      <c r="A1605" s="16">
        <v>42157</v>
      </c>
      <c r="B1605" s="16"/>
      <c r="C1605" s="17">
        <v>2106.75</v>
      </c>
      <c r="D1605" s="19">
        <f t="shared" si="462"/>
        <v>-1.1852554225435519E-3</v>
      </c>
      <c r="F1605" s="67">
        <v>1251.8</v>
      </c>
      <c r="G1605" s="19">
        <f t="shared" si="463"/>
        <v>1.7445303372225496E-3</v>
      </c>
      <c r="I1605" s="30">
        <v>71.586265999999995</v>
      </c>
      <c r="J1605" s="48">
        <f t="shared" si="464"/>
        <v>7.4826695216358985E-3</v>
      </c>
      <c r="L1605" s="30">
        <v>23.678280000000001</v>
      </c>
      <c r="M1605" s="19">
        <f t="shared" si="465"/>
        <v>-3.4269367761035063E-3</v>
      </c>
      <c r="O1605" s="30">
        <v>33.150002000000001</v>
      </c>
      <c r="P1605" s="19">
        <f t="shared" si="466"/>
        <v>-1.4565904119081652E-2</v>
      </c>
      <c r="R1605" s="20">
        <f t="shared" si="456"/>
        <v>5.3241706589719712E-5</v>
      </c>
      <c r="S1605" s="20">
        <f t="shared" si="457"/>
        <v>6.803997732840499E-5</v>
      </c>
      <c r="U1605" s="20">
        <f t="shared" si="467"/>
        <v>5.5394116183975457E-5</v>
      </c>
      <c r="V1605" s="20">
        <f t="shared" si="468"/>
        <v>4.8401611187530185E-5</v>
      </c>
      <c r="X1605" s="20">
        <f t="shared" si="458"/>
        <v>6.6814013385135381E-5</v>
      </c>
      <c r="Y1605" s="20">
        <f t="shared" si="459"/>
        <v>7.1960904805538635E-5</v>
      </c>
      <c r="AA1605" s="20">
        <f t="shared" si="469"/>
        <v>6.0384495123699781E-5</v>
      </c>
      <c r="AB1605" s="50">
        <f t="shared" si="470"/>
        <v>7.6682044145988699E-5</v>
      </c>
      <c r="AD1605" s="51">
        <f t="shared" si="471"/>
        <v>1.0404271337664324</v>
      </c>
      <c r="AE1605" s="21">
        <f t="shared" si="472"/>
        <v>0.71137018394219431</v>
      </c>
      <c r="AG1605" s="21">
        <f t="shared" si="460"/>
        <v>1.2549187031137785</v>
      </c>
      <c r="AH1605" s="21">
        <f t="shared" si="461"/>
        <v>1.0576268192772715</v>
      </c>
      <c r="AJ1605" s="21">
        <f t="shared" si="473"/>
        <v>1.1341577682515394</v>
      </c>
      <c r="AK1605" s="21">
        <f t="shared" si="474"/>
        <v>1.1270145458143159</v>
      </c>
    </row>
    <row r="1606" spans="1:37" ht="17" thickBot="1" x14ac:dyDescent="0.25">
      <c r="A1606" s="16">
        <v>42156</v>
      </c>
      <c r="B1606" s="16"/>
      <c r="C1606" s="17">
        <v>2109.25</v>
      </c>
      <c r="D1606" s="19">
        <f t="shared" si="462"/>
        <v>1.5432098765431057E-3</v>
      </c>
      <c r="F1606" s="67">
        <v>1249.6199999999999</v>
      </c>
      <c r="G1606" s="19">
        <f t="shared" si="463"/>
        <v>2.4788813746960958E-3</v>
      </c>
      <c r="I1606" s="30">
        <v>71.054587999999995</v>
      </c>
      <c r="J1606" s="48">
        <f t="shared" si="464"/>
        <v>2.4614659577533171E-3</v>
      </c>
      <c r="L1606" s="30">
        <v>23.759702999999998</v>
      </c>
      <c r="M1606" s="19">
        <f t="shared" si="465"/>
        <v>-4.4355131174594886E-3</v>
      </c>
      <c r="O1606" s="30">
        <v>33.639999000000003</v>
      </c>
      <c r="P1606" s="19">
        <f t="shared" si="466"/>
        <v>-2.6682774977763168E-3</v>
      </c>
      <c r="R1606" s="20">
        <f t="shared" si="456"/>
        <v>5.5550549185658831E-5</v>
      </c>
      <c r="S1606" s="20">
        <f t="shared" si="457"/>
        <v>7.2514634932468639E-5</v>
      </c>
      <c r="U1606" s="20">
        <f t="shared" si="467"/>
        <v>5.8216574396539094E-5</v>
      </c>
      <c r="V1606" s="20">
        <f t="shared" si="468"/>
        <v>5.2051098851389321E-5</v>
      </c>
      <c r="X1606" s="20">
        <f t="shared" si="458"/>
        <v>7.0450521373551338E-5</v>
      </c>
      <c r="Y1606" s="20">
        <f t="shared" si="459"/>
        <v>7.7143503843708633E-5</v>
      </c>
      <c r="AA1606" s="20">
        <f t="shared" si="469"/>
        <v>6.0062246879891261E-5</v>
      </c>
      <c r="AB1606" s="50">
        <f t="shared" si="470"/>
        <v>7.6697243759743077E-5</v>
      </c>
      <c r="AD1606" s="51">
        <f t="shared" si="471"/>
        <v>1.047992778648686</v>
      </c>
      <c r="AE1606" s="21">
        <f t="shared" si="472"/>
        <v>0.71780129486776589</v>
      </c>
      <c r="AG1606" s="21">
        <f t="shared" si="460"/>
        <v>1.2682236702664165</v>
      </c>
      <c r="AH1606" s="21">
        <f t="shared" si="461"/>
        <v>1.0638335822217235</v>
      </c>
      <c r="AJ1606" s="21">
        <f t="shared" si="473"/>
        <v>1.0812178774174421</v>
      </c>
      <c r="AK1606" s="21">
        <f t="shared" si="474"/>
        <v>1.0576795129861665</v>
      </c>
    </row>
    <row r="1607" spans="1:37" ht="17" thickBot="1" x14ac:dyDescent="0.25">
      <c r="A1607" s="16">
        <v>42153</v>
      </c>
      <c r="B1607" s="16"/>
      <c r="C1607" s="17">
        <v>2106</v>
      </c>
      <c r="D1607" s="19">
        <f t="shared" si="462"/>
        <v>-7.4231177094379319E-3</v>
      </c>
      <c r="F1607" s="67">
        <v>1246.53</v>
      </c>
      <c r="G1607" s="19">
        <f t="shared" si="463"/>
        <v>-5.2429973665309992E-3</v>
      </c>
      <c r="I1607" s="30">
        <v>70.880118999999993</v>
      </c>
      <c r="J1607" s="48">
        <f t="shared" si="464"/>
        <v>-8.0225065432198983E-3</v>
      </c>
      <c r="L1607" s="30">
        <v>23.865559000000001</v>
      </c>
      <c r="M1607" s="19">
        <f t="shared" si="465"/>
        <v>-1.3627846232467933E-3</v>
      </c>
      <c r="O1607" s="30">
        <v>33.729999999999997</v>
      </c>
      <c r="P1607" s="19">
        <f t="shared" si="466"/>
        <v>1.9957665557907456E-2</v>
      </c>
      <c r="R1607" s="20">
        <f t="shared" si="456"/>
        <v>5.5750119969294454E-5</v>
      </c>
      <c r="S1607" s="20">
        <f t="shared" si="457"/>
        <v>7.267898591262549E-5</v>
      </c>
      <c r="U1607" s="20">
        <f t="shared" si="467"/>
        <v>5.8981655777545598E-5</v>
      </c>
      <c r="V1607" s="20">
        <f t="shared" si="468"/>
        <v>5.124786741872509E-5</v>
      </c>
      <c r="X1607" s="20">
        <f t="shared" si="458"/>
        <v>7.0081124067215237E-5</v>
      </c>
      <c r="Y1607" s="20">
        <f t="shared" si="459"/>
        <v>7.7655252872345731E-5</v>
      </c>
      <c r="AA1607" s="20">
        <f t="shared" si="469"/>
        <v>5.9341551744147101E-5</v>
      </c>
      <c r="AB1607" s="50">
        <f t="shared" si="470"/>
        <v>7.7422368558122286E-5</v>
      </c>
      <c r="AD1607" s="51">
        <f t="shared" si="471"/>
        <v>1.0579646431259875</v>
      </c>
      <c r="AE1607" s="21">
        <f t="shared" si="472"/>
        <v>0.70512634120040085</v>
      </c>
      <c r="AG1607" s="21">
        <f t="shared" si="460"/>
        <v>1.2570578163027073</v>
      </c>
      <c r="AH1607" s="21">
        <f t="shared" si="461"/>
        <v>1.0684691303439855</v>
      </c>
      <c r="AJ1607" s="21">
        <f t="shared" si="473"/>
        <v>1.0644201622674661</v>
      </c>
      <c r="AK1607" s="21">
        <f t="shared" si="474"/>
        <v>1.0652648435573837</v>
      </c>
    </row>
    <row r="1608" spans="1:37" ht="17" thickBot="1" x14ac:dyDescent="0.25">
      <c r="A1608" s="16">
        <v>42152</v>
      </c>
      <c r="B1608" s="16"/>
      <c r="C1608" s="17">
        <v>2121.75</v>
      </c>
      <c r="D1608" s="19">
        <f t="shared" si="462"/>
        <v>3.5360678925044908E-4</v>
      </c>
      <c r="F1608" s="67">
        <v>1253.0999999999999</v>
      </c>
      <c r="G1608" s="19">
        <f t="shared" si="463"/>
        <v>-1.0044963168468479E-3</v>
      </c>
      <c r="I1608" s="30">
        <v>71.453354000000004</v>
      </c>
      <c r="J1608" s="48">
        <f t="shared" si="464"/>
        <v>-2.1724313082813307E-2</v>
      </c>
      <c r="L1608" s="30">
        <v>23.898126999999999</v>
      </c>
      <c r="M1608" s="19">
        <f t="shared" si="465"/>
        <v>1.3646443395689545E-3</v>
      </c>
      <c r="O1608" s="30">
        <v>33.07</v>
      </c>
      <c r="P1608" s="19">
        <f t="shared" si="466"/>
        <v>6.6971693575141877E-3</v>
      </c>
      <c r="R1608" s="20">
        <f t="shared" ref="R1608:R1671" si="475">VAR(D1608:D1697)</f>
        <v>5.5053032207552173E-5</v>
      </c>
      <c r="S1608" s="20">
        <f t="shared" ref="S1608:S1671" si="476">VAR(G1608:G1697)</f>
        <v>7.2705779524848008E-5</v>
      </c>
      <c r="U1608" s="20">
        <f t="shared" si="467"/>
        <v>5.8244838811707397E-5</v>
      </c>
      <c r="V1608" s="20">
        <f t="shared" si="468"/>
        <v>5.0625766193685169E-5</v>
      </c>
      <c r="X1608" s="20">
        <f t="shared" ref="X1608:X1671" si="477">COVAR(D1608:D1697,M1608:M1697)</f>
        <v>7.0084669757075973E-5</v>
      </c>
      <c r="Y1608" s="20">
        <f t="shared" ref="Y1608:Y1671" si="478">COVAR(G1608:G1697,M1608:M1697)</f>
        <v>7.659951739070587E-5</v>
      </c>
      <c r="AA1608" s="20">
        <f t="shared" si="469"/>
        <v>6.1449986187959543E-5</v>
      </c>
      <c r="AB1608" s="50">
        <f t="shared" si="470"/>
        <v>7.8023042582928999E-5</v>
      </c>
      <c r="AD1608" s="51">
        <f t="shared" si="471"/>
        <v>1.0579769447052796</v>
      </c>
      <c r="AE1608" s="21">
        <f t="shared" si="472"/>
        <v>0.69631006674487617</v>
      </c>
      <c r="AG1608" s="21">
        <f t="shared" ref="AG1608:AG1671" si="479">X1608/R1608</f>
        <v>1.2730392304796929</v>
      </c>
      <c r="AH1608" s="21">
        <f t="shared" ref="AH1608:AH1671" si="480">Y1608/S1608</f>
        <v>1.0535547227648818</v>
      </c>
      <c r="AJ1608" s="21">
        <f t="shared" si="473"/>
        <v>1.1161962152473381</v>
      </c>
      <c r="AK1608" s="21">
        <f t="shared" si="474"/>
        <v>1.0731339804459941</v>
      </c>
    </row>
    <row r="1609" spans="1:37" ht="17" thickBot="1" x14ac:dyDescent="0.25">
      <c r="A1609" s="16">
        <v>42151</v>
      </c>
      <c r="B1609" s="16"/>
      <c r="C1609" s="17">
        <v>2121</v>
      </c>
      <c r="D1609" s="19">
        <f t="shared" ref="D1609:D1672" si="481">C1609/C1610 - 1</f>
        <v>7.6009501187648265E-3</v>
      </c>
      <c r="F1609" s="67">
        <v>1254.3599999999999</v>
      </c>
      <c r="G1609" s="19">
        <f t="shared" ref="G1609:G1672" si="482">F1609/F1610 - 1</f>
        <v>1.2593238399689843E-2</v>
      </c>
      <c r="I1609" s="30">
        <v>73.040099999999995</v>
      </c>
      <c r="J1609" s="48">
        <f t="shared" ref="J1609:J1672" si="483">I1609/I1610-1</f>
        <v>9.1094556423643169E-4</v>
      </c>
      <c r="L1609" s="30">
        <v>23.865559000000001</v>
      </c>
      <c r="M1609" s="19">
        <f t="shared" ref="M1609:M1672" si="484">L1609/L1610 - 1</f>
        <v>1.2435419247895929E-2</v>
      </c>
      <c r="O1609" s="30">
        <v>32.849997999999999</v>
      </c>
      <c r="P1609" s="19">
        <f t="shared" ref="P1609:P1672" si="485">O1609/O1610 - 1</f>
        <v>6.0907702655632612E-4</v>
      </c>
      <c r="R1609" s="20">
        <f t="shared" si="475"/>
        <v>5.6509332416222197E-5</v>
      </c>
      <c r="S1609" s="20">
        <f t="shared" si="476"/>
        <v>7.6370115013281358E-5</v>
      </c>
      <c r="U1609" s="20">
        <f t="shared" ref="U1609:U1672" si="486">COVAR(D1609:D1698,J1609:J1698)</f>
        <v>5.7402173695820182E-5</v>
      </c>
      <c r="V1609" s="20">
        <f t="shared" ref="V1609:V1672" si="487">COVAR(G1609:G1698,J1609:J1698)</f>
        <v>4.8951745756064147E-5</v>
      </c>
      <c r="X1609" s="20">
        <f t="shared" si="477"/>
        <v>7.1218558064245485E-5</v>
      </c>
      <c r="Y1609" s="20">
        <f t="shared" si="478"/>
        <v>7.8413695321923177E-5</v>
      </c>
      <c r="AA1609" s="20">
        <f t="shared" ref="AA1609:AA1672" si="488">COVAR(D1609:D1698,P1609:P1698)</f>
        <v>6.7209451341940831E-5</v>
      </c>
      <c r="AB1609" s="50">
        <f t="shared" ref="AB1609:AB1672" si="489">COVAR(G1609:G1698,P1609:P1698)</f>
        <v>8.7327053749331347E-5</v>
      </c>
      <c r="AD1609" s="51">
        <f t="shared" ref="AD1609:AD1672" si="490">U1609/R1609</f>
        <v>1.0157998907688683</v>
      </c>
      <c r="AE1609" s="21">
        <f t="shared" ref="AE1609:AE1672" si="491">V1609/S1609</f>
        <v>0.64098038542368385</v>
      </c>
      <c r="AG1609" s="21">
        <f t="shared" si="479"/>
        <v>1.2602972822202496</v>
      </c>
      <c r="AH1609" s="21">
        <f t="shared" si="480"/>
        <v>1.026758900497746</v>
      </c>
      <c r="AJ1609" s="21">
        <f t="shared" ref="AJ1609:AJ1672" si="492">AA1609/R1609</f>
        <v>1.1893513596463394</v>
      </c>
      <c r="AK1609" s="21">
        <f t="shared" ref="AK1609:AK1672" si="493">AB1609/S1609</f>
        <v>1.1434715494947794</v>
      </c>
    </row>
    <row r="1610" spans="1:37" ht="17" thickBot="1" x14ac:dyDescent="0.25">
      <c r="A1610" s="16">
        <v>42150</v>
      </c>
      <c r="B1610" s="16"/>
      <c r="C1610" s="17">
        <v>2105</v>
      </c>
      <c r="D1610" s="19">
        <f t="shared" si="481"/>
        <v>-9.1786302659448982E-3</v>
      </c>
      <c r="F1610" s="67">
        <v>1238.76</v>
      </c>
      <c r="G1610" s="19">
        <f t="shared" si="482"/>
        <v>-1.0748909935953788E-2</v>
      </c>
      <c r="I1610" s="30">
        <v>72.973624999999998</v>
      </c>
      <c r="J1610" s="48">
        <f t="shared" si="483"/>
        <v>-8.9133339054739968E-3</v>
      </c>
      <c r="L1610" s="30">
        <v>23.572426</v>
      </c>
      <c r="M1610" s="19">
        <f t="shared" si="484"/>
        <v>-1.0594738836485096E-2</v>
      </c>
      <c r="O1610" s="30">
        <v>32.830002</v>
      </c>
      <c r="P1610" s="19">
        <f t="shared" si="485"/>
        <v>-2.3497829372332801E-2</v>
      </c>
      <c r="R1610" s="20">
        <f t="shared" si="475"/>
        <v>5.705954666041058E-5</v>
      </c>
      <c r="S1610" s="20">
        <f t="shared" si="476"/>
        <v>7.9194612301245975E-5</v>
      </c>
      <c r="U1610" s="20">
        <f t="shared" si="486"/>
        <v>5.8789547772187475E-5</v>
      </c>
      <c r="V1610" s="20">
        <f t="shared" si="487"/>
        <v>5.174005980817417E-5</v>
      </c>
      <c r="X1610" s="20">
        <f t="shared" si="477"/>
        <v>7.2405725874904233E-5</v>
      </c>
      <c r="Y1610" s="20">
        <f t="shared" si="478"/>
        <v>8.1068096401136331E-5</v>
      </c>
      <c r="AA1610" s="20">
        <f t="shared" si="488"/>
        <v>6.8567313791753496E-5</v>
      </c>
      <c r="AB1610" s="50">
        <f t="shared" si="489"/>
        <v>9.0099123266430896E-5</v>
      </c>
      <c r="AD1610" s="51">
        <f t="shared" si="490"/>
        <v>1.0303192228650708</v>
      </c>
      <c r="AE1610" s="21">
        <f t="shared" si="491"/>
        <v>0.65332802705519577</v>
      </c>
      <c r="AG1610" s="21">
        <f t="shared" si="479"/>
        <v>1.2689502478143808</v>
      </c>
      <c r="AH1610" s="21">
        <f t="shared" si="480"/>
        <v>1.0236567115546178</v>
      </c>
      <c r="AJ1610" s="21">
        <f t="shared" si="492"/>
        <v>1.2016799607580357</v>
      </c>
      <c r="AK1610" s="21">
        <f t="shared" si="493"/>
        <v>1.1376925860020071</v>
      </c>
    </row>
    <row r="1611" spans="1:37" ht="17" thickBot="1" x14ac:dyDescent="0.25">
      <c r="A1611" s="16">
        <v>42146</v>
      </c>
      <c r="B1611" s="16"/>
      <c r="C1611" s="17">
        <v>2124.5</v>
      </c>
      <c r="D1611" s="19">
        <f t="shared" si="481"/>
        <v>-1.6447368421053099E-3</v>
      </c>
      <c r="F1611" s="67">
        <v>1252.22</v>
      </c>
      <c r="G1611" s="19">
        <f t="shared" si="482"/>
        <v>-3.5966070945462336E-3</v>
      </c>
      <c r="I1611" s="30">
        <v>73.629913000000002</v>
      </c>
      <c r="J1611" s="48">
        <f t="shared" si="483"/>
        <v>-7.8362968650015352E-3</v>
      </c>
      <c r="L1611" s="30">
        <v>23.824843999999999</v>
      </c>
      <c r="M1611" s="19">
        <f t="shared" si="484"/>
        <v>-5.776341653624506E-3</v>
      </c>
      <c r="O1611" s="30">
        <v>33.619999</v>
      </c>
      <c r="P1611" s="19">
        <f t="shared" si="485"/>
        <v>-9.1364868847627623E-3</v>
      </c>
      <c r="R1611" s="20">
        <f t="shared" si="475"/>
        <v>5.6247688836806787E-5</v>
      </c>
      <c r="S1611" s="20">
        <f t="shared" si="476"/>
        <v>7.7887024573045484E-5</v>
      </c>
      <c r="U1611" s="20">
        <f t="shared" si="486"/>
        <v>5.7978027586728115E-5</v>
      </c>
      <c r="V1611" s="20">
        <f t="shared" si="487"/>
        <v>5.0706625850458066E-5</v>
      </c>
      <c r="X1611" s="20">
        <f t="shared" si="477"/>
        <v>7.1563304261279358E-5</v>
      </c>
      <c r="Y1611" s="20">
        <f t="shared" si="478"/>
        <v>7.9934074562474898E-5</v>
      </c>
      <c r="AA1611" s="20">
        <f t="shared" si="488"/>
        <v>6.6114749956450535E-5</v>
      </c>
      <c r="AB1611" s="50">
        <f t="shared" si="489"/>
        <v>8.7261580294633977E-5</v>
      </c>
      <c r="AD1611" s="51">
        <f t="shared" si="490"/>
        <v>1.0307628417398911</v>
      </c>
      <c r="AE1611" s="21">
        <f t="shared" si="491"/>
        <v>0.65102789750176449</v>
      </c>
      <c r="AG1611" s="21">
        <f t="shared" si="479"/>
        <v>1.2722887951700248</v>
      </c>
      <c r="AH1611" s="21">
        <f t="shared" si="480"/>
        <v>1.026282297990593</v>
      </c>
      <c r="AJ1611" s="21">
        <f t="shared" si="492"/>
        <v>1.1754216275138232</v>
      </c>
      <c r="AK1611" s="21">
        <f t="shared" si="493"/>
        <v>1.1203609429552244</v>
      </c>
    </row>
    <row r="1612" spans="1:37" ht="17" thickBot="1" x14ac:dyDescent="0.25">
      <c r="A1612" s="16">
        <v>42145</v>
      </c>
      <c r="B1612" s="16"/>
      <c r="C1612" s="17">
        <v>2128</v>
      </c>
      <c r="D1612" s="19">
        <f t="shared" si="481"/>
        <v>2.5912838633685986E-3</v>
      </c>
      <c r="F1612" s="67">
        <v>1256.74</v>
      </c>
      <c r="G1612" s="19">
        <f t="shared" si="482"/>
        <v>-7.9507688393465337E-4</v>
      </c>
      <c r="I1612" s="30">
        <v>74.211455999999998</v>
      </c>
      <c r="J1612" s="48">
        <f t="shared" si="483"/>
        <v>1.5921912360938428E-2</v>
      </c>
      <c r="L1612" s="30">
        <v>23.963263999999999</v>
      </c>
      <c r="M1612" s="19">
        <f t="shared" si="484"/>
        <v>-6.414388344357036E-3</v>
      </c>
      <c r="O1612" s="30">
        <v>33.93</v>
      </c>
      <c r="P1612" s="19">
        <f t="shared" si="485"/>
        <v>-1.471453796350719E-3</v>
      </c>
      <c r="R1612" s="20">
        <f t="shared" si="475"/>
        <v>5.6354565584296027E-5</v>
      </c>
      <c r="S1612" s="20">
        <f t="shared" si="476"/>
        <v>7.7678809714665174E-5</v>
      </c>
      <c r="U1612" s="20">
        <f t="shared" si="486"/>
        <v>5.8046326142555995E-5</v>
      </c>
      <c r="V1612" s="20">
        <f t="shared" si="487"/>
        <v>5.0321374575709461E-5</v>
      </c>
      <c r="X1612" s="20">
        <f t="shared" si="477"/>
        <v>7.1355708494910089E-5</v>
      </c>
      <c r="Y1612" s="20">
        <f t="shared" si="478"/>
        <v>7.9620887934104539E-5</v>
      </c>
      <c r="AA1612" s="20">
        <f t="shared" si="488"/>
        <v>6.6643149529259965E-5</v>
      </c>
      <c r="AB1612" s="50">
        <f t="shared" si="489"/>
        <v>8.6938790426939274E-5</v>
      </c>
      <c r="AD1612" s="51">
        <f t="shared" si="490"/>
        <v>1.0300199378829282</v>
      </c>
      <c r="AE1612" s="21">
        <f t="shared" si="491"/>
        <v>0.64781340961007494</v>
      </c>
      <c r="AG1612" s="21">
        <f t="shared" si="479"/>
        <v>1.2661921488539403</v>
      </c>
      <c r="AH1612" s="21">
        <f t="shared" si="480"/>
        <v>1.0250013900389712</v>
      </c>
      <c r="AJ1612" s="21">
        <f t="shared" si="492"/>
        <v>1.1825687739456374</v>
      </c>
      <c r="AK1612" s="21">
        <f t="shared" si="493"/>
        <v>1.1192085814173578</v>
      </c>
    </row>
    <row r="1613" spans="1:37" ht="17" thickBot="1" x14ac:dyDescent="0.25">
      <c r="A1613" s="16">
        <v>42144</v>
      </c>
      <c r="B1613" s="16"/>
      <c r="C1613" s="17">
        <v>2122.5</v>
      </c>
      <c r="D1613" s="19">
        <f t="shared" si="481"/>
        <v>-9.4139797599435138E-4</v>
      </c>
      <c r="F1613" s="67">
        <v>1257.74</v>
      </c>
      <c r="G1613" s="19">
        <f t="shared" si="482"/>
        <v>1.6564993708487741E-3</v>
      </c>
      <c r="I1613" s="30">
        <v>73.048385999999994</v>
      </c>
      <c r="J1613" s="48">
        <f t="shared" si="483"/>
        <v>7.9089694455680704E-3</v>
      </c>
      <c r="L1613" s="30">
        <v>24.117965999999999</v>
      </c>
      <c r="M1613" s="19">
        <f t="shared" si="484"/>
        <v>-4.0351129530583618E-3</v>
      </c>
      <c r="O1613" s="30">
        <v>33.979999999999997</v>
      </c>
      <c r="P1613" s="19">
        <f t="shared" si="485"/>
        <v>8.6079254558599771E-3</v>
      </c>
      <c r="R1613" s="20">
        <f t="shared" si="475"/>
        <v>5.6828300252542398E-5</v>
      </c>
      <c r="S1613" s="20">
        <f t="shared" si="476"/>
        <v>7.7984533526427143E-5</v>
      </c>
      <c r="U1613" s="20">
        <f t="shared" si="486"/>
        <v>5.8385117597534762E-5</v>
      </c>
      <c r="V1613" s="20">
        <f t="shared" si="487"/>
        <v>5.113188801598706E-5</v>
      </c>
      <c r="X1613" s="20">
        <f t="shared" si="477"/>
        <v>7.0875298851061304E-5</v>
      </c>
      <c r="Y1613" s="20">
        <f t="shared" si="478"/>
        <v>7.8984672826688137E-5</v>
      </c>
      <c r="AA1613" s="20">
        <f t="shared" si="488"/>
        <v>6.6684388756062403E-5</v>
      </c>
      <c r="AB1613" s="50">
        <f t="shared" si="489"/>
        <v>8.6971646786847582E-5</v>
      </c>
      <c r="AD1613" s="51">
        <f t="shared" si="490"/>
        <v>1.0273951066295128</v>
      </c>
      <c r="AE1613" s="21">
        <f t="shared" si="491"/>
        <v>0.65566703683185656</v>
      </c>
      <c r="AG1613" s="21">
        <f t="shared" si="479"/>
        <v>1.2471831558588711</v>
      </c>
      <c r="AH1613" s="21">
        <f t="shared" si="480"/>
        <v>1.0128248417350867</v>
      </c>
      <c r="AJ1613" s="21">
        <f t="shared" si="492"/>
        <v>1.1734362713598681</v>
      </c>
      <c r="AK1613" s="21">
        <f t="shared" si="493"/>
        <v>1.1152422519444181</v>
      </c>
    </row>
    <row r="1614" spans="1:37" ht="17" thickBot="1" x14ac:dyDescent="0.25">
      <c r="A1614" s="16">
        <v>42143</v>
      </c>
      <c r="B1614" s="16"/>
      <c r="C1614" s="17">
        <v>2124.5</v>
      </c>
      <c r="D1614" s="19">
        <f t="shared" si="481"/>
        <v>-7.0555032925678773E-4</v>
      </c>
      <c r="F1614" s="67">
        <v>1255.6600000000001</v>
      </c>
      <c r="G1614" s="19">
        <f t="shared" si="482"/>
        <v>-1.4791017240282089E-3</v>
      </c>
      <c r="I1614" s="30">
        <v>72.475182000000004</v>
      </c>
      <c r="J1614" s="48">
        <f t="shared" si="483"/>
        <v>-1.1892584220317803E-2</v>
      </c>
      <c r="L1614" s="30">
        <v>24.215679000000002</v>
      </c>
      <c r="M1614" s="19">
        <f t="shared" si="484"/>
        <v>-6.7196374771461009E-4</v>
      </c>
      <c r="O1614" s="30">
        <v>33.689999</v>
      </c>
      <c r="P1614" s="19">
        <f t="shared" si="485"/>
        <v>-4.2081293265925135E-2</v>
      </c>
      <c r="R1614" s="20">
        <f t="shared" si="475"/>
        <v>5.7943137153539147E-5</v>
      </c>
      <c r="S1614" s="20">
        <f t="shared" si="476"/>
        <v>7.8959998289055168E-5</v>
      </c>
      <c r="U1614" s="20">
        <f t="shared" si="486"/>
        <v>5.9862691481536253E-5</v>
      </c>
      <c r="V1614" s="20">
        <f t="shared" si="487"/>
        <v>5.2311112695253209E-5</v>
      </c>
      <c r="X1614" s="20">
        <f t="shared" si="477"/>
        <v>6.9771431587130407E-5</v>
      </c>
      <c r="Y1614" s="20">
        <f t="shared" si="478"/>
        <v>7.808514392443828E-5</v>
      </c>
      <c r="AA1614" s="20">
        <f t="shared" si="488"/>
        <v>6.6502261115866079E-5</v>
      </c>
      <c r="AB1614" s="50">
        <f t="shared" si="489"/>
        <v>8.6541769180648886E-5</v>
      </c>
      <c r="AD1614" s="51">
        <f t="shared" si="490"/>
        <v>1.0331282430033193</v>
      </c>
      <c r="AE1614" s="21">
        <f t="shared" si="491"/>
        <v>0.66250144160026125</v>
      </c>
      <c r="AG1614" s="21">
        <f t="shared" si="479"/>
        <v>1.2041362448541293</v>
      </c>
      <c r="AH1614" s="21">
        <f t="shared" si="480"/>
        <v>0.98892028389597686</v>
      </c>
      <c r="AJ1614" s="21">
        <f t="shared" si="492"/>
        <v>1.1477159225888436</v>
      </c>
      <c r="AK1614" s="21">
        <f t="shared" si="493"/>
        <v>1.0960204034432539</v>
      </c>
    </row>
    <row r="1615" spans="1:37" ht="17" thickBot="1" x14ac:dyDescent="0.25">
      <c r="A1615" s="16">
        <v>42142</v>
      </c>
      <c r="B1615" s="16"/>
      <c r="C1615" s="17">
        <v>2126</v>
      </c>
      <c r="D1615" s="19">
        <f t="shared" si="481"/>
        <v>3.303445021236362E-3</v>
      </c>
      <c r="F1615" s="67">
        <v>1257.52</v>
      </c>
      <c r="G1615" s="19">
        <f t="shared" si="482"/>
        <v>1.0908798585152146E-2</v>
      </c>
      <c r="I1615" s="30">
        <v>73.347472999999994</v>
      </c>
      <c r="J1615" s="48">
        <f t="shared" si="483"/>
        <v>-1.5831339788470178E-3</v>
      </c>
      <c r="L1615" s="30">
        <v>24.231961999999999</v>
      </c>
      <c r="M1615" s="19">
        <f t="shared" si="484"/>
        <v>7.1065291959111487E-3</v>
      </c>
      <c r="O1615" s="30">
        <v>35.169998</v>
      </c>
      <c r="P1615" s="19">
        <f t="shared" si="485"/>
        <v>1.7944978811721635E-2</v>
      </c>
      <c r="R1615" s="20">
        <f t="shared" si="475"/>
        <v>6.1204147772966598E-5</v>
      </c>
      <c r="S1615" s="20">
        <f t="shared" si="476"/>
        <v>8.1952014943271356E-5</v>
      </c>
      <c r="U1615" s="20">
        <f t="shared" si="486"/>
        <v>6.160284345676603E-5</v>
      </c>
      <c r="V1615" s="20">
        <f t="shared" si="487"/>
        <v>5.3853732558357014E-5</v>
      </c>
      <c r="X1615" s="20">
        <f t="shared" si="477"/>
        <v>7.0994776835708423E-5</v>
      </c>
      <c r="Y1615" s="20">
        <f t="shared" si="478"/>
        <v>7.9244337684025303E-5</v>
      </c>
      <c r="AA1615" s="20">
        <f t="shared" si="488"/>
        <v>7.174161199609134E-5</v>
      </c>
      <c r="AB1615" s="50">
        <f t="shared" si="489"/>
        <v>9.1137007517734799E-5</v>
      </c>
      <c r="AD1615" s="51">
        <f t="shared" si="490"/>
        <v>1.0065141938627815</v>
      </c>
      <c r="AE1615" s="21">
        <f t="shared" si="491"/>
        <v>0.65713738210873185</v>
      </c>
      <c r="AG1615" s="21">
        <f t="shared" si="479"/>
        <v>1.1599667574664976</v>
      </c>
      <c r="AH1615" s="21">
        <f t="shared" si="480"/>
        <v>0.96696021127582577</v>
      </c>
      <c r="AJ1615" s="21">
        <f t="shared" si="492"/>
        <v>1.1721691193579378</v>
      </c>
      <c r="AK1615" s="21">
        <f t="shared" si="493"/>
        <v>1.1120776905951788</v>
      </c>
    </row>
    <row r="1616" spans="1:37" ht="17" thickBot="1" x14ac:dyDescent="0.25">
      <c r="A1616" s="16">
        <v>42139</v>
      </c>
      <c r="B1616" s="16"/>
      <c r="C1616" s="17">
        <v>2119</v>
      </c>
      <c r="D1616" s="19">
        <f t="shared" si="481"/>
        <v>7.0838252656435508E-4</v>
      </c>
      <c r="F1616" s="67">
        <v>1243.95</v>
      </c>
      <c r="G1616" s="19">
        <f t="shared" si="482"/>
        <v>-9.3164459365024932E-4</v>
      </c>
      <c r="I1616" s="30">
        <v>73.463775999999996</v>
      </c>
      <c r="J1616" s="48">
        <f t="shared" si="483"/>
        <v>-3.4933859628897279E-3</v>
      </c>
      <c r="L1616" s="30">
        <v>24.060972</v>
      </c>
      <c r="M1616" s="19">
        <f t="shared" si="484"/>
        <v>1.7211701994038986E-2</v>
      </c>
      <c r="O1616" s="30">
        <v>34.549999</v>
      </c>
      <c r="P1616" s="19">
        <f t="shared" si="485"/>
        <v>-2.5387925941102285E-2</v>
      </c>
      <c r="R1616" s="20">
        <f t="shared" si="475"/>
        <v>6.271144266681064E-5</v>
      </c>
      <c r="S1616" s="20">
        <f t="shared" si="476"/>
        <v>8.237479425302287E-5</v>
      </c>
      <c r="U1616" s="20">
        <f t="shared" si="486"/>
        <v>6.3650052877954675E-5</v>
      </c>
      <c r="V1616" s="20">
        <f t="shared" si="487"/>
        <v>5.605990994048843E-5</v>
      </c>
      <c r="X1616" s="20">
        <f t="shared" si="477"/>
        <v>7.1884804875527736E-5</v>
      </c>
      <c r="Y1616" s="20">
        <f t="shared" si="478"/>
        <v>7.9637966096178395E-5</v>
      </c>
      <c r="AA1616" s="20">
        <f t="shared" si="488"/>
        <v>7.4018597177634608E-5</v>
      </c>
      <c r="AB1616" s="50">
        <f t="shared" si="489"/>
        <v>9.1851651781572004E-5</v>
      </c>
      <c r="AD1616" s="51">
        <f t="shared" si="490"/>
        <v>1.0149671283457937</v>
      </c>
      <c r="AE1616" s="21">
        <f t="shared" si="491"/>
        <v>0.68054688875209213</v>
      </c>
      <c r="AG1616" s="21">
        <f t="shared" si="479"/>
        <v>1.1462789216547875</v>
      </c>
      <c r="AH1616" s="21">
        <f t="shared" si="480"/>
        <v>0.96677590297296501</v>
      </c>
      <c r="AJ1616" s="21">
        <f t="shared" si="492"/>
        <v>1.1803044871874422</v>
      </c>
      <c r="AK1616" s="21">
        <f t="shared" si="493"/>
        <v>1.1150455987718764</v>
      </c>
    </row>
    <row r="1617" spans="1:37" ht="17" thickBot="1" x14ac:dyDescent="0.25">
      <c r="A1617" s="16">
        <v>42138</v>
      </c>
      <c r="B1617" s="16"/>
      <c r="C1617" s="17">
        <v>2117.5</v>
      </c>
      <c r="D1617" s="19">
        <f t="shared" si="481"/>
        <v>1.098114108379078E-2</v>
      </c>
      <c r="F1617" s="67">
        <v>1245.1099999999999</v>
      </c>
      <c r="G1617" s="19">
        <f t="shared" si="482"/>
        <v>1.0411594767423038E-2</v>
      </c>
      <c r="I1617" s="30">
        <v>73.721312999999995</v>
      </c>
      <c r="J1617" s="48">
        <f t="shared" si="483"/>
        <v>3.3922683769000983E-3</v>
      </c>
      <c r="L1617" s="30">
        <v>23.653849000000001</v>
      </c>
      <c r="M1617" s="19">
        <f t="shared" si="484"/>
        <v>-1.0221637871453138E-2</v>
      </c>
      <c r="O1617" s="30">
        <v>35.450001</v>
      </c>
      <c r="P1617" s="19">
        <f t="shared" si="485"/>
        <v>5.2866145106394091E-2</v>
      </c>
      <c r="R1617" s="20">
        <f t="shared" si="475"/>
        <v>6.4147513427274255E-5</v>
      </c>
      <c r="S1617" s="20">
        <f t="shared" si="476"/>
        <v>8.5856250894648399E-5</v>
      </c>
      <c r="U1617" s="20">
        <f t="shared" si="486"/>
        <v>6.4526709757260531E-5</v>
      </c>
      <c r="V1617" s="20">
        <f t="shared" si="487"/>
        <v>5.735263524886328E-5</v>
      </c>
      <c r="X1617" s="20">
        <f t="shared" si="477"/>
        <v>7.2056326894928907E-5</v>
      </c>
      <c r="Y1617" s="20">
        <f t="shared" si="478"/>
        <v>8.0220185935822214E-5</v>
      </c>
      <c r="AA1617" s="20">
        <f t="shared" si="488"/>
        <v>7.9197308873353849E-5</v>
      </c>
      <c r="AB1617" s="50">
        <f t="shared" si="489"/>
        <v>9.9471519191776116E-5</v>
      </c>
      <c r="AD1617" s="51">
        <f t="shared" si="490"/>
        <v>1.005911317675878</v>
      </c>
      <c r="AE1617" s="21">
        <f t="shared" si="491"/>
        <v>0.66800768320572212</v>
      </c>
      <c r="AG1617" s="21">
        <f t="shared" si="479"/>
        <v>1.123291037253082</v>
      </c>
      <c r="AH1617" s="21">
        <f t="shared" si="480"/>
        <v>0.93435463463525759</v>
      </c>
      <c r="AJ1617" s="21">
        <f t="shared" si="492"/>
        <v>1.2346122965957511</v>
      </c>
      <c r="AK1617" s="21">
        <f t="shared" si="493"/>
        <v>1.1585821434694907</v>
      </c>
    </row>
    <row r="1618" spans="1:37" ht="17" thickBot="1" x14ac:dyDescent="0.25">
      <c r="A1618" s="16">
        <v>42137</v>
      </c>
      <c r="B1618" s="16"/>
      <c r="C1618" s="17">
        <v>2094.5</v>
      </c>
      <c r="D1618" s="19">
        <f t="shared" si="481"/>
        <v>-2.3866348448686736E-4</v>
      </c>
      <c r="F1618" s="67">
        <v>1232.28</v>
      </c>
      <c r="G1618" s="19">
        <f t="shared" si="482"/>
        <v>-6.8930283100743228E-4</v>
      </c>
      <c r="I1618" s="30">
        <v>73.472076000000001</v>
      </c>
      <c r="J1618" s="48">
        <f t="shared" si="483"/>
        <v>3.1760472741855228E-3</v>
      </c>
      <c r="L1618" s="30">
        <v>23.898126999999999</v>
      </c>
      <c r="M1618" s="19">
        <f t="shared" si="484"/>
        <v>4.1052215000734193E-3</v>
      </c>
      <c r="O1618" s="30">
        <v>33.669998</v>
      </c>
      <c r="P1618" s="19">
        <f t="shared" si="485"/>
        <v>1.189324972068917E-3</v>
      </c>
      <c r="R1618" s="20">
        <f t="shared" si="475"/>
        <v>6.5499716503135432E-5</v>
      </c>
      <c r="S1618" s="20">
        <f t="shared" si="476"/>
        <v>8.7292808500093403E-5</v>
      </c>
      <c r="U1618" s="20">
        <f t="shared" si="486"/>
        <v>7.3109520090015252E-5</v>
      </c>
      <c r="V1618" s="20">
        <f t="shared" si="487"/>
        <v>6.5855539438433483E-5</v>
      </c>
      <c r="X1618" s="20">
        <f t="shared" si="477"/>
        <v>7.6891566250006566E-5</v>
      </c>
      <c r="Y1618" s="20">
        <f t="shared" si="478"/>
        <v>8.4937961832764561E-5</v>
      </c>
      <c r="AA1618" s="20">
        <f t="shared" si="488"/>
        <v>7.4257917520133415E-5</v>
      </c>
      <c r="AB1618" s="50">
        <f t="shared" si="489"/>
        <v>9.4890850651255796E-5</v>
      </c>
      <c r="AD1618" s="51">
        <f t="shared" si="490"/>
        <v>1.1161807102862122</v>
      </c>
      <c r="AE1618" s="21">
        <f t="shared" si="491"/>
        <v>0.75442113239331754</v>
      </c>
      <c r="AG1618" s="21">
        <f t="shared" si="479"/>
        <v>1.173922122950346</v>
      </c>
      <c r="AH1618" s="21">
        <f t="shared" si="480"/>
        <v>0.97302358913877396</v>
      </c>
      <c r="AJ1618" s="21">
        <f t="shared" si="492"/>
        <v>1.1337135713645223</v>
      </c>
      <c r="AK1618" s="21">
        <f t="shared" si="493"/>
        <v>1.0870408717707172</v>
      </c>
    </row>
    <row r="1619" spans="1:37" ht="17" thickBot="1" x14ac:dyDescent="0.25">
      <c r="A1619" s="16">
        <v>42136</v>
      </c>
      <c r="B1619" s="16"/>
      <c r="C1619" s="17">
        <v>2095</v>
      </c>
      <c r="D1619" s="19">
        <f t="shared" si="481"/>
        <v>-1.3109283756406187E-3</v>
      </c>
      <c r="F1619" s="67">
        <v>1233.1300000000001</v>
      </c>
      <c r="G1619" s="19">
        <f t="shared" si="482"/>
        <v>-2.1847665131934368E-3</v>
      </c>
      <c r="I1619" s="30">
        <v>73.239463999999998</v>
      </c>
      <c r="J1619" s="48">
        <f t="shared" si="483"/>
        <v>-6.8716603967636791E-3</v>
      </c>
      <c r="L1619" s="30">
        <v>23.800421</v>
      </c>
      <c r="M1619" s="19">
        <f t="shared" si="484"/>
        <v>6.8470008748677813E-4</v>
      </c>
      <c r="O1619" s="30">
        <v>33.630001</v>
      </c>
      <c r="P1619" s="19">
        <f t="shared" si="485"/>
        <v>-1.8388705101500702E-2</v>
      </c>
      <c r="R1619" s="20">
        <f t="shared" si="475"/>
        <v>6.5620654299554368E-5</v>
      </c>
      <c r="S1619" s="20">
        <f t="shared" si="476"/>
        <v>8.7587793489832217E-5</v>
      </c>
      <c r="U1619" s="20">
        <f t="shared" si="486"/>
        <v>7.2982937163094741E-5</v>
      </c>
      <c r="V1619" s="20">
        <f t="shared" si="487"/>
        <v>6.5663973581395852E-5</v>
      </c>
      <c r="X1619" s="20">
        <f t="shared" si="477"/>
        <v>7.6968536635760472E-5</v>
      </c>
      <c r="Y1619" s="20">
        <f t="shared" si="478"/>
        <v>8.506646116820386E-5</v>
      </c>
      <c r="AA1619" s="20">
        <f t="shared" si="488"/>
        <v>7.5097880550392722E-5</v>
      </c>
      <c r="AB1619" s="50">
        <f t="shared" si="489"/>
        <v>9.6218764629524931E-5</v>
      </c>
      <c r="AD1619" s="51">
        <f t="shared" si="490"/>
        <v>1.1121945969927698</v>
      </c>
      <c r="AE1619" s="21">
        <f t="shared" si="491"/>
        <v>0.74969320455616417</v>
      </c>
      <c r="AG1619" s="21">
        <f t="shared" si="479"/>
        <v>1.1729315633520461</v>
      </c>
      <c r="AH1619" s="21">
        <f t="shared" si="480"/>
        <v>0.97121365636501567</v>
      </c>
      <c r="AJ1619" s="21">
        <f t="shared" si="492"/>
        <v>1.1444244400181594</v>
      </c>
      <c r="AK1619" s="21">
        <f t="shared" si="493"/>
        <v>1.0985407988465272</v>
      </c>
    </row>
    <row r="1620" spans="1:37" ht="17" thickBot="1" x14ac:dyDescent="0.25">
      <c r="A1620" s="16">
        <v>42135</v>
      </c>
      <c r="B1620" s="16"/>
      <c r="C1620" s="17">
        <v>2097.75</v>
      </c>
      <c r="D1620" s="19">
        <f t="shared" si="481"/>
        <v>-5.0984111927910858E-3</v>
      </c>
      <c r="F1620" s="67">
        <v>1235.83</v>
      </c>
      <c r="G1620" s="19">
        <f t="shared" si="482"/>
        <v>7.2878624699357353E-4</v>
      </c>
      <c r="I1620" s="30">
        <v>73.746223000000001</v>
      </c>
      <c r="J1620" s="48">
        <f t="shared" si="483"/>
        <v>1.6721829120964316E-2</v>
      </c>
      <c r="L1620" s="30">
        <v>23.784136</v>
      </c>
      <c r="M1620" s="19">
        <f t="shared" si="484"/>
        <v>-6.8423159405461842E-4</v>
      </c>
      <c r="O1620" s="30">
        <v>34.259998000000003</v>
      </c>
      <c r="P1620" s="19">
        <f t="shared" si="485"/>
        <v>-8.3936616032896927E-3</v>
      </c>
      <c r="R1620" s="20">
        <f t="shared" si="475"/>
        <v>6.7180565179953636E-5</v>
      </c>
      <c r="S1620" s="20">
        <f t="shared" si="476"/>
        <v>8.809574017833963E-5</v>
      </c>
      <c r="U1620" s="20">
        <f t="shared" si="486"/>
        <v>7.4362555900432529E-5</v>
      </c>
      <c r="V1620" s="20">
        <f t="shared" si="487"/>
        <v>6.6379602751863215E-5</v>
      </c>
      <c r="X1620" s="20">
        <f t="shared" si="477"/>
        <v>7.9576662090142082E-5</v>
      </c>
      <c r="Y1620" s="20">
        <f t="shared" si="478"/>
        <v>8.6637753684385766E-5</v>
      </c>
      <c r="AA1620" s="20">
        <f t="shared" si="488"/>
        <v>7.2686133725896799E-5</v>
      </c>
      <c r="AB1620" s="50">
        <f t="shared" si="489"/>
        <v>9.4477994889316448E-5</v>
      </c>
      <c r="AD1620" s="51">
        <f t="shared" si="490"/>
        <v>1.1069057799862327</v>
      </c>
      <c r="AE1620" s="21">
        <f t="shared" si="491"/>
        <v>0.7534938989954042</v>
      </c>
      <c r="AG1620" s="21">
        <f t="shared" si="479"/>
        <v>1.184519092344394</v>
      </c>
      <c r="AH1620" s="21">
        <f t="shared" si="480"/>
        <v>0.98344997736550777</v>
      </c>
      <c r="AJ1620" s="21">
        <f t="shared" si="492"/>
        <v>1.0819518045314986</v>
      </c>
      <c r="AK1620" s="21">
        <f t="shared" si="493"/>
        <v>1.0724468027404808</v>
      </c>
    </row>
    <row r="1621" spans="1:37" ht="17" thickBot="1" x14ac:dyDescent="0.25">
      <c r="A1621" s="16">
        <v>42132</v>
      </c>
      <c r="B1621" s="16"/>
      <c r="C1621" s="17">
        <v>2108.5</v>
      </c>
      <c r="D1621" s="19">
        <f t="shared" si="481"/>
        <v>1.1634880652512836E-2</v>
      </c>
      <c r="F1621" s="67">
        <v>1234.93</v>
      </c>
      <c r="G1621" s="19">
        <f t="shared" si="482"/>
        <v>7.6619286192209923E-3</v>
      </c>
      <c r="I1621" s="30">
        <v>72.533332999999999</v>
      </c>
      <c r="J1621" s="48">
        <f t="shared" si="483"/>
        <v>1.0181839138364568E-2</v>
      </c>
      <c r="L1621" s="30">
        <v>23.800421</v>
      </c>
      <c r="M1621" s="19">
        <f t="shared" si="484"/>
        <v>1.4578467368216774E-2</v>
      </c>
      <c r="O1621" s="30">
        <v>34.549999</v>
      </c>
      <c r="P1621" s="19">
        <f t="shared" si="485"/>
        <v>-1.4450578869975583E-3</v>
      </c>
      <c r="R1621" s="20">
        <f t="shared" si="475"/>
        <v>6.7095074486029683E-5</v>
      </c>
      <c r="S1621" s="20">
        <f t="shared" si="476"/>
        <v>8.8395417637102212E-5</v>
      </c>
      <c r="U1621" s="20">
        <f t="shared" si="486"/>
        <v>7.593326889751674E-5</v>
      </c>
      <c r="V1621" s="20">
        <f t="shared" si="487"/>
        <v>6.6953541180187463E-5</v>
      </c>
      <c r="X1621" s="20">
        <f t="shared" si="477"/>
        <v>7.9705858701899595E-5</v>
      </c>
      <c r="Y1621" s="20">
        <f t="shared" si="478"/>
        <v>8.6882107277176792E-5</v>
      </c>
      <c r="AA1621" s="20">
        <f t="shared" si="488"/>
        <v>7.1810728245307433E-5</v>
      </c>
      <c r="AB1621" s="50">
        <f t="shared" si="489"/>
        <v>9.3971872072123186E-5</v>
      </c>
      <c r="AD1621" s="51">
        <f t="shared" si="490"/>
        <v>1.1317264267040543</v>
      </c>
      <c r="AE1621" s="21">
        <f t="shared" si="491"/>
        <v>0.75743226255299745</v>
      </c>
      <c r="AG1621" s="21">
        <f t="shared" si="479"/>
        <v>1.187953949115828</v>
      </c>
      <c r="AH1621" s="21">
        <f t="shared" si="480"/>
        <v>0.98288021709294759</v>
      </c>
      <c r="AJ1621" s="21">
        <f t="shared" si="492"/>
        <v>1.070283158568661</v>
      </c>
      <c r="AK1621" s="21">
        <f t="shared" si="493"/>
        <v>1.0630853338791215</v>
      </c>
    </row>
    <row r="1622" spans="1:37" ht="17" thickBot="1" x14ac:dyDescent="0.25">
      <c r="A1622" s="16">
        <v>42131</v>
      </c>
      <c r="B1622" s="16"/>
      <c r="C1622" s="17">
        <v>2084.25</v>
      </c>
      <c r="D1622" s="19">
        <f t="shared" si="481"/>
        <v>4.8210196456550669E-3</v>
      </c>
      <c r="F1622" s="67">
        <v>1225.54</v>
      </c>
      <c r="G1622" s="19">
        <f t="shared" si="482"/>
        <v>5.0682325154178809E-3</v>
      </c>
      <c r="I1622" s="30">
        <v>71.802254000000005</v>
      </c>
      <c r="J1622" s="48">
        <f t="shared" si="483"/>
        <v>-6.4377491766905992E-3</v>
      </c>
      <c r="L1622" s="30">
        <v>23.458432999999999</v>
      </c>
      <c r="M1622" s="19">
        <f t="shared" si="484"/>
        <v>-5.522727464460031E-3</v>
      </c>
      <c r="O1622" s="30">
        <v>34.599997999999999</v>
      </c>
      <c r="P1622" s="19">
        <f t="shared" si="485"/>
        <v>5.813836871288558E-3</v>
      </c>
      <c r="R1622" s="20">
        <f t="shared" si="475"/>
        <v>6.5602711995382479E-5</v>
      </c>
      <c r="S1622" s="20">
        <f t="shared" si="476"/>
        <v>8.7867777506621481E-5</v>
      </c>
      <c r="U1622" s="20">
        <f t="shared" si="486"/>
        <v>7.4520018966475713E-5</v>
      </c>
      <c r="V1622" s="20">
        <f t="shared" si="487"/>
        <v>6.5890091393791441E-5</v>
      </c>
      <c r="X1622" s="20">
        <f t="shared" si="477"/>
        <v>7.7926697918548893E-5</v>
      </c>
      <c r="Y1622" s="20">
        <f t="shared" si="478"/>
        <v>8.5824516557592677E-5</v>
      </c>
      <c r="AA1622" s="20">
        <f t="shared" si="488"/>
        <v>7.1991154843729157E-5</v>
      </c>
      <c r="AB1622" s="50">
        <f t="shared" si="489"/>
        <v>9.4725857416989376E-5</v>
      </c>
      <c r="AD1622" s="51">
        <f t="shared" si="490"/>
        <v>1.1359289379945281</v>
      </c>
      <c r="AE1622" s="21">
        <f t="shared" si="491"/>
        <v>0.74987775113381172</v>
      </c>
      <c r="AG1622" s="21">
        <f t="shared" si="479"/>
        <v>1.1878578727665077</v>
      </c>
      <c r="AH1622" s="21">
        <f t="shared" si="480"/>
        <v>0.9767461860649107</v>
      </c>
      <c r="AJ1622" s="21">
        <f t="shared" si="492"/>
        <v>1.0973807736606429</v>
      </c>
      <c r="AK1622" s="21">
        <f t="shared" si="493"/>
        <v>1.0780499985885166</v>
      </c>
    </row>
    <row r="1623" spans="1:37" ht="17" thickBot="1" x14ac:dyDescent="0.25">
      <c r="A1623" s="16">
        <v>42130</v>
      </c>
      <c r="B1623" s="16"/>
      <c r="C1623" s="17">
        <v>2074.25</v>
      </c>
      <c r="D1623" s="19">
        <f t="shared" si="481"/>
        <v>-4.678502879078672E-3</v>
      </c>
      <c r="F1623" s="67">
        <v>1219.3599999999999</v>
      </c>
      <c r="G1623" s="19">
        <f t="shared" si="482"/>
        <v>3.2416777739381342E-3</v>
      </c>
      <c r="I1623" s="30">
        <v>72.267493999999999</v>
      </c>
      <c r="J1623" s="48">
        <f t="shared" si="483"/>
        <v>-1.1485172871505966E-4</v>
      </c>
      <c r="L1623" s="30">
        <v>23.588706999999999</v>
      </c>
      <c r="M1623" s="19">
        <f t="shared" si="484"/>
        <v>2.7689673476871679E-3</v>
      </c>
      <c r="O1623" s="30">
        <v>34.400002000000001</v>
      </c>
      <c r="P1623" s="19">
        <f t="shared" si="485"/>
        <v>6.4365710942071441E-3</v>
      </c>
      <c r="R1623" s="20">
        <f t="shared" si="475"/>
        <v>6.5414230133102605E-5</v>
      </c>
      <c r="S1623" s="20">
        <f t="shared" si="476"/>
        <v>8.8825405365605616E-5</v>
      </c>
      <c r="U1623" s="20">
        <f t="shared" si="486"/>
        <v>7.5066072249921787E-5</v>
      </c>
      <c r="V1623" s="20">
        <f t="shared" si="487"/>
        <v>6.7182871137729574E-5</v>
      </c>
      <c r="X1623" s="20">
        <f t="shared" si="477"/>
        <v>7.8332981293663685E-5</v>
      </c>
      <c r="Y1623" s="20">
        <f t="shared" si="478"/>
        <v>8.6504606947653551E-5</v>
      </c>
      <c r="AA1623" s="20">
        <f t="shared" si="488"/>
        <v>7.2778058585947319E-5</v>
      </c>
      <c r="AB1623" s="50">
        <f t="shared" si="489"/>
        <v>9.9137491994377716E-5</v>
      </c>
      <c r="AD1623" s="51">
        <f t="shared" si="490"/>
        <v>1.1475495790010819</v>
      </c>
      <c r="AE1623" s="21">
        <f t="shared" si="491"/>
        <v>0.75634747582861783</v>
      </c>
      <c r="AG1623" s="21">
        <f t="shared" si="479"/>
        <v>1.1974914500143845</v>
      </c>
      <c r="AH1623" s="21">
        <f t="shared" si="480"/>
        <v>0.9738723577066758</v>
      </c>
      <c r="AJ1623" s="21">
        <f t="shared" si="492"/>
        <v>1.1125722711688428</v>
      </c>
      <c r="AK1623" s="21">
        <f t="shared" si="493"/>
        <v>1.1160938876251396</v>
      </c>
    </row>
    <row r="1624" spans="1:37" ht="17" thickBot="1" x14ac:dyDescent="0.25">
      <c r="A1624" s="16">
        <v>42129</v>
      </c>
      <c r="B1624" s="16"/>
      <c r="C1624" s="17">
        <v>2084</v>
      </c>
      <c r="D1624" s="19">
        <f t="shared" si="481"/>
        <v>-1.1971079767689963E-2</v>
      </c>
      <c r="F1624" s="67">
        <v>1215.42</v>
      </c>
      <c r="G1624" s="19">
        <f t="shared" si="482"/>
        <v>-1.4433758777833594E-2</v>
      </c>
      <c r="I1624" s="30">
        <v>72.275795000000002</v>
      </c>
      <c r="J1624" s="48">
        <f t="shared" si="483"/>
        <v>-3.4363590704157287E-3</v>
      </c>
      <c r="L1624" s="30">
        <v>23.523571</v>
      </c>
      <c r="M1624" s="19">
        <f t="shared" si="484"/>
        <v>-9.5989063455200752E-3</v>
      </c>
      <c r="O1624" s="30">
        <v>34.18</v>
      </c>
      <c r="P1624" s="19">
        <f t="shared" si="485"/>
        <v>-2.3428571428571465E-2</v>
      </c>
      <c r="R1624" s="20">
        <f t="shared" si="475"/>
        <v>6.5269971086207731E-5</v>
      </c>
      <c r="S1624" s="20">
        <f t="shared" si="476"/>
        <v>8.8721353699674821E-5</v>
      </c>
      <c r="U1624" s="20">
        <f t="shared" si="486"/>
        <v>7.5535376009398586E-5</v>
      </c>
      <c r="V1624" s="20">
        <f t="shared" si="487"/>
        <v>6.7216097445701127E-5</v>
      </c>
      <c r="X1624" s="20">
        <f t="shared" si="477"/>
        <v>7.8466775997548666E-5</v>
      </c>
      <c r="Y1624" s="20">
        <f t="shared" si="478"/>
        <v>8.6431060071872294E-5</v>
      </c>
      <c r="AA1624" s="20">
        <f t="shared" si="488"/>
        <v>7.2432513081878267E-5</v>
      </c>
      <c r="AB1624" s="50">
        <f t="shared" si="489"/>
        <v>9.8818612720446227E-5</v>
      </c>
      <c r="AD1624" s="51">
        <f t="shared" si="490"/>
        <v>1.157276075848608</v>
      </c>
      <c r="AE1624" s="21">
        <f t="shared" si="491"/>
        <v>0.75760901567428951</v>
      </c>
      <c r="AG1624" s="21">
        <f t="shared" si="479"/>
        <v>1.202187999959595</v>
      </c>
      <c r="AH1624" s="21">
        <f t="shared" si="480"/>
        <v>0.97418554234919297</v>
      </c>
      <c r="AJ1624" s="21">
        <f t="shared" si="492"/>
        <v>1.1097371712668656</v>
      </c>
      <c r="AK1624" s="21">
        <f t="shared" si="493"/>
        <v>1.1138086672454415</v>
      </c>
    </row>
    <row r="1625" spans="1:37" ht="17" thickBot="1" x14ac:dyDescent="0.25">
      <c r="A1625" s="16">
        <v>42128</v>
      </c>
      <c r="B1625" s="16"/>
      <c r="C1625" s="17">
        <v>2109.25</v>
      </c>
      <c r="D1625" s="19">
        <f t="shared" si="481"/>
        <v>3.6878420176065241E-3</v>
      </c>
      <c r="F1625" s="67">
        <v>1233.22</v>
      </c>
      <c r="G1625" s="19">
        <f t="shared" si="482"/>
        <v>4.1608650690900806E-3</v>
      </c>
      <c r="I1625" s="30">
        <v>72.525017000000005</v>
      </c>
      <c r="J1625" s="48">
        <f t="shared" si="483"/>
        <v>-8.0105357771698138E-4</v>
      </c>
      <c r="L1625" s="30">
        <v>23.751560000000001</v>
      </c>
      <c r="M1625" s="19">
        <f t="shared" si="484"/>
        <v>1.3731613361276374E-3</v>
      </c>
      <c r="O1625" s="30">
        <v>35</v>
      </c>
      <c r="P1625" s="19">
        <f t="shared" si="485"/>
        <v>4.5924225028701748E-3</v>
      </c>
      <c r="R1625" s="20">
        <f t="shared" si="475"/>
        <v>6.3744723733031721E-5</v>
      </c>
      <c r="S1625" s="20">
        <f t="shared" si="476"/>
        <v>8.6533774009123362E-5</v>
      </c>
      <c r="U1625" s="20">
        <f t="shared" si="486"/>
        <v>7.5378383077183102E-5</v>
      </c>
      <c r="V1625" s="20">
        <f t="shared" si="487"/>
        <v>6.706303553887152E-5</v>
      </c>
      <c r="X1625" s="20">
        <f t="shared" si="477"/>
        <v>7.7672838867206084E-5</v>
      </c>
      <c r="Y1625" s="20">
        <f t="shared" si="478"/>
        <v>8.5552522521594606E-5</v>
      </c>
      <c r="AA1625" s="20">
        <f t="shared" si="488"/>
        <v>6.9660510011739554E-5</v>
      </c>
      <c r="AB1625" s="50">
        <f t="shared" si="489"/>
        <v>9.550106793931927E-5</v>
      </c>
      <c r="AD1625" s="51">
        <f t="shared" si="490"/>
        <v>1.1825038789543449</v>
      </c>
      <c r="AE1625" s="21">
        <f t="shared" si="491"/>
        <v>0.77499261192284274</v>
      </c>
      <c r="AG1625" s="21">
        <f t="shared" si="479"/>
        <v>1.2184983214062781</v>
      </c>
      <c r="AH1625" s="21">
        <f t="shared" si="480"/>
        <v>0.98866047969402904</v>
      </c>
      <c r="AJ1625" s="21">
        <f t="shared" si="492"/>
        <v>1.0928043284567934</v>
      </c>
      <c r="AK1625" s="21">
        <f t="shared" si="493"/>
        <v>1.1036276763943114</v>
      </c>
    </row>
    <row r="1626" spans="1:37" ht="17" thickBot="1" x14ac:dyDescent="0.25">
      <c r="A1626" s="16">
        <v>42125</v>
      </c>
      <c r="B1626" s="16"/>
      <c r="C1626" s="17">
        <v>2101.5</v>
      </c>
      <c r="D1626" s="19">
        <f t="shared" si="481"/>
        <v>1.0822510822510845E-2</v>
      </c>
      <c r="F1626" s="67">
        <v>1228.1099999999999</v>
      </c>
      <c r="G1626" s="19">
        <f t="shared" si="482"/>
        <v>6.5402866907622315E-3</v>
      </c>
      <c r="I1626" s="30">
        <v>72.583160000000007</v>
      </c>
      <c r="J1626" s="48">
        <f t="shared" si="483"/>
        <v>5.6394687301377644E-3</v>
      </c>
      <c r="L1626" s="30">
        <v>23.718990000000002</v>
      </c>
      <c r="M1626" s="19">
        <f t="shared" si="484"/>
        <v>1.0405748005151816E-2</v>
      </c>
      <c r="O1626" s="30">
        <v>34.840000000000003</v>
      </c>
      <c r="P1626" s="19">
        <f t="shared" si="485"/>
        <v>2.110202289279095E-2</v>
      </c>
      <c r="R1626" s="20">
        <f t="shared" si="475"/>
        <v>6.3612353670217597E-5</v>
      </c>
      <c r="S1626" s="20">
        <f t="shared" si="476"/>
        <v>8.6461683348510506E-5</v>
      </c>
      <c r="U1626" s="20">
        <f t="shared" si="486"/>
        <v>7.539867906766233E-5</v>
      </c>
      <c r="V1626" s="20">
        <f t="shared" si="487"/>
        <v>6.7100936134010578E-5</v>
      </c>
      <c r="X1626" s="20">
        <f t="shared" si="477"/>
        <v>7.7643198664634495E-5</v>
      </c>
      <c r="Y1626" s="20">
        <f t="shared" si="478"/>
        <v>8.5639452834928095E-5</v>
      </c>
      <c r="AA1626" s="20">
        <f t="shared" si="488"/>
        <v>6.9470914766092909E-5</v>
      </c>
      <c r="AB1626" s="50">
        <f t="shared" si="489"/>
        <v>9.5104660840629129E-5</v>
      </c>
      <c r="AD1626" s="51">
        <f t="shared" si="490"/>
        <v>1.1852835922177634</v>
      </c>
      <c r="AE1626" s="21">
        <f t="shared" si="491"/>
        <v>0.77607714232834835</v>
      </c>
      <c r="AG1626" s="21">
        <f t="shared" si="479"/>
        <v>1.2205679272167214</v>
      </c>
      <c r="AH1626" s="21">
        <f t="shared" si="480"/>
        <v>0.99049023241580714</v>
      </c>
      <c r="AJ1626" s="21">
        <f t="shared" si="492"/>
        <v>1.0920978514055235</v>
      </c>
      <c r="AK1626" s="21">
        <f t="shared" si="493"/>
        <v>1.0999630952971438</v>
      </c>
    </row>
    <row r="1627" spans="1:37" ht="17" thickBot="1" x14ac:dyDescent="0.25">
      <c r="A1627" s="16">
        <v>42124</v>
      </c>
      <c r="B1627" s="16"/>
      <c r="C1627" s="17">
        <v>2079</v>
      </c>
      <c r="D1627" s="19">
        <f t="shared" si="481"/>
        <v>-9.5283468318246856E-3</v>
      </c>
      <c r="F1627" s="67">
        <v>1220.1300000000001</v>
      </c>
      <c r="G1627" s="19">
        <f t="shared" si="482"/>
        <v>-2.1508480692890575E-2</v>
      </c>
      <c r="I1627" s="30">
        <v>72.176124999999999</v>
      </c>
      <c r="J1627" s="48">
        <f t="shared" si="483"/>
        <v>-7.0854816396768161E-3</v>
      </c>
      <c r="L1627" s="30">
        <v>23.474717999999999</v>
      </c>
      <c r="M1627" s="19">
        <f t="shared" si="484"/>
        <v>-7.5730169749541609E-3</v>
      </c>
      <c r="O1627" s="30">
        <v>34.119999</v>
      </c>
      <c r="P1627" s="19">
        <f t="shared" si="485"/>
        <v>1.1736208231443168E-3</v>
      </c>
      <c r="R1627" s="20">
        <f t="shared" si="475"/>
        <v>6.9330206075977899E-5</v>
      </c>
      <c r="S1627" s="20">
        <f t="shared" si="476"/>
        <v>8.8345930452879629E-5</v>
      </c>
      <c r="U1627" s="20">
        <f t="shared" si="486"/>
        <v>8.0740354089035819E-5</v>
      </c>
      <c r="V1627" s="20">
        <f t="shared" si="487"/>
        <v>7.0170604165454496E-5</v>
      </c>
      <c r="X1627" s="20">
        <f t="shared" si="477"/>
        <v>8.4935373125966294E-5</v>
      </c>
      <c r="Y1627" s="20">
        <f t="shared" si="478"/>
        <v>8.9828820646721891E-5</v>
      </c>
      <c r="AA1627" s="20">
        <f t="shared" si="488"/>
        <v>6.8962238865129819E-5</v>
      </c>
      <c r="AB1627" s="50">
        <f t="shared" si="489"/>
        <v>9.479492744086155E-5</v>
      </c>
      <c r="AD1627" s="51">
        <f t="shared" si="490"/>
        <v>1.1645768656818027</v>
      </c>
      <c r="AE1627" s="21">
        <f t="shared" si="491"/>
        <v>0.79427092799572518</v>
      </c>
      <c r="AG1627" s="21">
        <f t="shared" si="479"/>
        <v>1.2250846771302963</v>
      </c>
      <c r="AH1627" s="21">
        <f t="shared" si="480"/>
        <v>1.0167850424602543</v>
      </c>
      <c r="AJ1627" s="21">
        <f t="shared" si="492"/>
        <v>0.99469254122157336</v>
      </c>
      <c r="AK1627" s="21">
        <f t="shared" si="493"/>
        <v>1.0729971030348882</v>
      </c>
    </row>
    <row r="1628" spans="1:37" ht="17" thickBot="1" x14ac:dyDescent="0.25">
      <c r="A1628" s="16">
        <v>42123</v>
      </c>
      <c r="B1628" s="16"/>
      <c r="C1628" s="17">
        <v>2099</v>
      </c>
      <c r="D1628" s="19">
        <f t="shared" si="481"/>
        <v>-6.1553030303029832E-3</v>
      </c>
      <c r="F1628" s="67">
        <v>1246.95</v>
      </c>
      <c r="G1628" s="19">
        <f t="shared" si="482"/>
        <v>-9.8542116630668808E-3</v>
      </c>
      <c r="I1628" s="30">
        <v>72.691176999999996</v>
      </c>
      <c r="J1628" s="48">
        <f t="shared" si="483"/>
        <v>1.5081458793526847E-2</v>
      </c>
      <c r="L1628" s="30">
        <v>23.653849000000001</v>
      </c>
      <c r="M1628" s="19">
        <f t="shared" si="484"/>
        <v>-9.2085882652753748E-3</v>
      </c>
      <c r="O1628" s="30">
        <v>34.080002</v>
      </c>
      <c r="P1628" s="19">
        <f t="shared" si="485"/>
        <v>-6.2448311551488889E-2</v>
      </c>
      <c r="R1628" s="20">
        <f t="shared" si="475"/>
        <v>7.3200927611228136E-5</v>
      </c>
      <c r="S1628" s="20">
        <f t="shared" si="476"/>
        <v>9.314243875731257E-5</v>
      </c>
      <c r="U1628" s="20">
        <f t="shared" si="486"/>
        <v>8.1019722934862152E-5</v>
      </c>
      <c r="V1628" s="20">
        <f t="shared" si="487"/>
        <v>6.9960448183477921E-5</v>
      </c>
      <c r="X1628" s="20">
        <f t="shared" si="477"/>
        <v>8.5617516768053442E-5</v>
      </c>
      <c r="Y1628" s="20">
        <f t="shared" si="478"/>
        <v>9.00544646917459E-5</v>
      </c>
      <c r="AA1628" s="20">
        <f t="shared" si="488"/>
        <v>7.8903284867441539E-5</v>
      </c>
      <c r="AB1628" s="50">
        <f t="shared" si="489"/>
        <v>1.0925582738885521E-4</v>
      </c>
      <c r="AD1628" s="51">
        <f t="shared" si="490"/>
        <v>1.1068127902034224</v>
      </c>
      <c r="AE1628" s="21">
        <f t="shared" si="491"/>
        <v>0.75111248016345677</v>
      </c>
      <c r="AG1628" s="21">
        <f t="shared" si="479"/>
        <v>1.1696233854135034</v>
      </c>
      <c r="AH1628" s="21">
        <f t="shared" si="480"/>
        <v>0.96684675528399522</v>
      </c>
      <c r="AJ1628" s="21">
        <f t="shared" si="492"/>
        <v>1.0779000682409212</v>
      </c>
      <c r="AK1628" s="21">
        <f t="shared" si="493"/>
        <v>1.1729972807940632</v>
      </c>
    </row>
    <row r="1629" spans="1:37" ht="17" thickBot="1" x14ac:dyDescent="0.25">
      <c r="A1629" s="16">
        <v>42122</v>
      </c>
      <c r="B1629" s="16"/>
      <c r="C1629" s="17">
        <v>2112</v>
      </c>
      <c r="D1629" s="19">
        <f t="shared" si="481"/>
        <v>3.444589618719629E-3</v>
      </c>
      <c r="F1629" s="67">
        <v>1259.3599999999999</v>
      </c>
      <c r="G1629" s="19">
        <f t="shared" si="482"/>
        <v>5.3165163247383962E-3</v>
      </c>
      <c r="I1629" s="30">
        <v>71.611176</v>
      </c>
      <c r="J1629" s="48">
        <f t="shared" si="483"/>
        <v>1.0195570989386171E-2</v>
      </c>
      <c r="L1629" s="30">
        <v>23.873691999999998</v>
      </c>
      <c r="M1629" s="19">
        <f t="shared" si="484"/>
        <v>1.4883837152105839E-2</v>
      </c>
      <c r="O1629" s="30">
        <v>36.349997999999999</v>
      </c>
      <c r="P1629" s="19">
        <f t="shared" si="485"/>
        <v>-1.3568521767626684E-2</v>
      </c>
      <c r="R1629" s="20">
        <f t="shared" si="475"/>
        <v>7.3796771319393118E-5</v>
      </c>
      <c r="S1629" s="20">
        <f t="shared" si="476"/>
        <v>9.1835571821142687E-5</v>
      </c>
      <c r="U1629" s="20">
        <f t="shared" si="486"/>
        <v>8.2678019013494294E-5</v>
      </c>
      <c r="V1629" s="20">
        <f t="shared" si="487"/>
        <v>7.1896524197492153E-5</v>
      </c>
      <c r="X1629" s="20">
        <f t="shared" si="477"/>
        <v>8.5335370886571342E-5</v>
      </c>
      <c r="Y1629" s="20">
        <f t="shared" si="478"/>
        <v>8.8874371370792682E-5</v>
      </c>
      <c r="AA1629" s="20">
        <f t="shared" si="488"/>
        <v>7.308907958695098E-5</v>
      </c>
      <c r="AB1629" s="50">
        <f t="shared" si="489"/>
        <v>1.0147076352666262E-4</v>
      </c>
      <c r="AD1629" s="51">
        <f t="shared" si="490"/>
        <v>1.1203473747606525</v>
      </c>
      <c r="AE1629" s="21">
        <f t="shared" si="491"/>
        <v>0.78288317665747797</v>
      </c>
      <c r="AG1629" s="21">
        <f t="shared" si="479"/>
        <v>1.1563564280778498</v>
      </c>
      <c r="AH1629" s="21">
        <f t="shared" si="480"/>
        <v>0.9677554090247602</v>
      </c>
      <c r="AJ1629" s="21">
        <f t="shared" si="492"/>
        <v>0.99041026159018197</v>
      </c>
      <c r="AK1629" s="21">
        <f t="shared" si="493"/>
        <v>1.1049178604156269</v>
      </c>
    </row>
    <row r="1630" spans="1:37" ht="17" thickBot="1" x14ac:dyDescent="0.25">
      <c r="A1630" s="16">
        <v>42121</v>
      </c>
      <c r="B1630" s="16"/>
      <c r="C1630" s="17">
        <v>2104.75</v>
      </c>
      <c r="D1630" s="19">
        <f t="shared" si="481"/>
        <v>-3.3147863146679724E-3</v>
      </c>
      <c r="F1630" s="67">
        <v>1252.7</v>
      </c>
      <c r="G1630" s="19">
        <f t="shared" si="482"/>
        <v>-1.1707717310696197E-2</v>
      </c>
      <c r="I1630" s="30">
        <v>70.888428000000005</v>
      </c>
      <c r="J1630" s="48">
        <f t="shared" si="483"/>
        <v>8.6290706747507162E-3</v>
      </c>
      <c r="L1630" s="30">
        <v>23.523571</v>
      </c>
      <c r="M1630" s="19">
        <f t="shared" si="484"/>
        <v>2.4290298923106413E-3</v>
      </c>
      <c r="O1630" s="30">
        <v>36.849997999999999</v>
      </c>
      <c r="P1630" s="19">
        <f t="shared" si="485"/>
        <v>-3.9113430983751307E-2</v>
      </c>
      <c r="R1630" s="20">
        <f t="shared" si="475"/>
        <v>7.3916191077443312E-5</v>
      </c>
      <c r="S1630" s="20">
        <f t="shared" si="476"/>
        <v>9.3142879093905442E-5</v>
      </c>
      <c r="U1630" s="20">
        <f t="shared" si="486"/>
        <v>8.2737959230639015E-5</v>
      </c>
      <c r="V1630" s="20">
        <f t="shared" si="487"/>
        <v>7.2438919839526515E-5</v>
      </c>
      <c r="X1630" s="20">
        <f t="shared" si="477"/>
        <v>8.5289691401154363E-5</v>
      </c>
      <c r="Y1630" s="20">
        <f t="shared" si="478"/>
        <v>8.9248628347091382E-5</v>
      </c>
      <c r="AA1630" s="20">
        <f t="shared" si="488"/>
        <v>7.502150705150297E-5</v>
      </c>
      <c r="AB1630" s="50">
        <f t="shared" si="489"/>
        <v>1.0619595464556748E-4</v>
      </c>
      <c r="AD1630" s="51">
        <f t="shared" si="490"/>
        <v>1.1193482513723276</v>
      </c>
      <c r="AE1630" s="21">
        <f t="shared" si="491"/>
        <v>0.7777182812493324</v>
      </c>
      <c r="AG1630" s="21">
        <f t="shared" si="479"/>
        <v>1.1538702164968813</v>
      </c>
      <c r="AH1630" s="21">
        <f t="shared" si="480"/>
        <v>0.9581905693199807</v>
      </c>
      <c r="AJ1630" s="21">
        <f t="shared" si="492"/>
        <v>1.0149536381400064</v>
      </c>
      <c r="AK1630" s="21">
        <f t="shared" si="493"/>
        <v>1.14014034866264</v>
      </c>
    </row>
    <row r="1631" spans="1:37" ht="17" thickBot="1" x14ac:dyDescent="0.25">
      <c r="A1631" s="16">
        <v>42118</v>
      </c>
      <c r="B1631" s="16"/>
      <c r="C1631" s="17">
        <v>2111.75</v>
      </c>
      <c r="D1631" s="19">
        <f t="shared" si="481"/>
        <v>2.2543901281442125E-3</v>
      </c>
      <c r="F1631" s="67">
        <v>1267.54</v>
      </c>
      <c r="G1631" s="19">
        <f t="shared" si="482"/>
        <v>-3.145791717130364E-3</v>
      </c>
      <c r="I1631" s="30">
        <v>70.281959999999998</v>
      </c>
      <c r="J1631" s="48">
        <f t="shared" si="483"/>
        <v>-2.2409486271769419E-3</v>
      </c>
      <c r="L1631" s="30">
        <v>23.466570000000001</v>
      </c>
      <c r="M1631" s="19">
        <f t="shared" si="484"/>
        <v>4.8813024034732866E-3</v>
      </c>
      <c r="O1631" s="30">
        <v>38.349997999999999</v>
      </c>
      <c r="P1631" s="19">
        <f t="shared" si="485"/>
        <v>-8.2751491220661721E-3</v>
      </c>
      <c r="R1631" s="20">
        <f t="shared" si="475"/>
        <v>7.7058414693512107E-5</v>
      </c>
      <c r="S1631" s="20">
        <f t="shared" si="476"/>
        <v>9.3358292699835719E-5</v>
      </c>
      <c r="U1631" s="20">
        <f t="shared" si="486"/>
        <v>8.7535724696799255E-5</v>
      </c>
      <c r="V1631" s="20">
        <f t="shared" si="487"/>
        <v>7.7171009166245735E-5</v>
      </c>
      <c r="X1631" s="20">
        <f t="shared" si="477"/>
        <v>8.6468798772587637E-5</v>
      </c>
      <c r="Y1631" s="20">
        <f t="shared" si="478"/>
        <v>9.0317202096767065E-5</v>
      </c>
      <c r="AA1631" s="20">
        <f t="shared" si="488"/>
        <v>7.9417566832478025E-5</v>
      </c>
      <c r="AB1631" s="50">
        <f t="shared" si="489"/>
        <v>1.0542249550580157E-4</v>
      </c>
      <c r="AD1631" s="51">
        <f t="shared" si="490"/>
        <v>1.1359658130128816</v>
      </c>
      <c r="AE1631" s="21">
        <f t="shared" si="491"/>
        <v>0.8266111872285935</v>
      </c>
      <c r="AG1631" s="21">
        <f t="shared" si="479"/>
        <v>1.1221201359579467</v>
      </c>
      <c r="AH1631" s="21">
        <f t="shared" si="480"/>
        <v>0.9674255975005206</v>
      </c>
      <c r="AJ1631" s="21">
        <f t="shared" si="492"/>
        <v>1.0306151138503055</v>
      </c>
      <c r="AK1631" s="21">
        <f t="shared" si="493"/>
        <v>1.1292247582628199</v>
      </c>
    </row>
    <row r="1632" spans="1:37" ht="17" thickBot="1" x14ac:dyDescent="0.25">
      <c r="A1632" s="16">
        <v>42117</v>
      </c>
      <c r="B1632" s="16"/>
      <c r="C1632" s="17">
        <v>2107</v>
      </c>
      <c r="D1632" s="19">
        <f t="shared" si="481"/>
        <v>3.2139031067730528E-3</v>
      </c>
      <c r="F1632" s="67">
        <v>1271.54</v>
      </c>
      <c r="G1632" s="19">
        <f t="shared" si="482"/>
        <v>4.7886967790877755E-3</v>
      </c>
      <c r="I1632" s="30">
        <v>70.439812000000003</v>
      </c>
      <c r="J1632" s="48">
        <f t="shared" si="483"/>
        <v>-9.4259700672572055E-4</v>
      </c>
      <c r="L1632" s="30">
        <v>23.352578999999999</v>
      </c>
      <c r="M1632" s="19">
        <f t="shared" si="484"/>
        <v>2.0965320475414551E-3</v>
      </c>
      <c r="O1632" s="30">
        <v>38.669998</v>
      </c>
      <c r="P1632" s="19">
        <f t="shared" si="485"/>
        <v>-2.5858324715610781E-4</v>
      </c>
      <c r="R1632" s="20">
        <f t="shared" si="475"/>
        <v>7.7057072578844469E-5</v>
      </c>
      <c r="S1632" s="20">
        <f t="shared" si="476"/>
        <v>9.3293074400074402E-5</v>
      </c>
      <c r="U1632" s="20">
        <f t="shared" si="486"/>
        <v>8.7510899524044261E-5</v>
      </c>
      <c r="V1632" s="20">
        <f t="shared" si="487"/>
        <v>7.6994059589173522E-5</v>
      </c>
      <c r="X1632" s="20">
        <f t="shared" si="477"/>
        <v>8.6459277111419471E-5</v>
      </c>
      <c r="Y1632" s="20">
        <f t="shared" si="478"/>
        <v>9.0625266383336837E-5</v>
      </c>
      <c r="AA1632" s="20">
        <f t="shared" si="488"/>
        <v>7.9446942125754945E-5</v>
      </c>
      <c r="AB1632" s="50">
        <f t="shared" si="489"/>
        <v>1.0476820280180422E-4</v>
      </c>
      <c r="AD1632" s="51">
        <f t="shared" si="490"/>
        <v>1.1356634322502128</v>
      </c>
      <c r="AE1632" s="21">
        <f t="shared" si="491"/>
        <v>0.8252923390539707</v>
      </c>
      <c r="AG1632" s="21">
        <f t="shared" si="479"/>
        <v>1.1220161137441953</v>
      </c>
      <c r="AH1632" s="21">
        <f t="shared" si="480"/>
        <v>0.97140400791920478</v>
      </c>
      <c r="AJ1632" s="21">
        <f t="shared" si="492"/>
        <v>1.0310142789873722</v>
      </c>
      <c r="AK1632" s="21">
        <f t="shared" si="493"/>
        <v>1.1230008601980499</v>
      </c>
    </row>
    <row r="1633" spans="1:37" ht="17" thickBot="1" x14ac:dyDescent="0.25">
      <c r="A1633" s="16">
        <v>42116</v>
      </c>
      <c r="B1633" s="16"/>
      <c r="C1633" s="17">
        <v>2100.25</v>
      </c>
      <c r="D1633" s="19">
        <f t="shared" si="481"/>
        <v>4.4237207077952867E-3</v>
      </c>
      <c r="F1633" s="67">
        <v>1265.48</v>
      </c>
      <c r="G1633" s="19">
        <f t="shared" si="482"/>
        <v>1.05209033738074E-3</v>
      </c>
      <c r="I1633" s="30">
        <v>70.506270999999998</v>
      </c>
      <c r="J1633" s="48">
        <f t="shared" si="483"/>
        <v>1.1319923486754258E-2</v>
      </c>
      <c r="L1633" s="30">
        <v>23.303722</v>
      </c>
      <c r="M1633" s="19">
        <f t="shared" si="484"/>
        <v>-2.4400357814268192E-3</v>
      </c>
      <c r="O1633" s="30">
        <v>38.68</v>
      </c>
      <c r="P1633" s="19">
        <f t="shared" si="485"/>
        <v>1.2943049108384841E-3</v>
      </c>
      <c r="R1633" s="20">
        <f t="shared" si="475"/>
        <v>7.9643439351837866E-5</v>
      </c>
      <c r="S1633" s="20">
        <f t="shared" si="476"/>
        <v>9.9042444146194301E-5</v>
      </c>
      <c r="U1633" s="20">
        <f t="shared" si="486"/>
        <v>9.1732963126469171E-5</v>
      </c>
      <c r="V1633" s="20">
        <f t="shared" si="487"/>
        <v>8.3271621134918642E-5</v>
      </c>
      <c r="X1633" s="20">
        <f t="shared" si="477"/>
        <v>9.0014094562092459E-5</v>
      </c>
      <c r="Y1633" s="20">
        <f t="shared" si="478"/>
        <v>9.591557170555294E-5</v>
      </c>
      <c r="AA1633" s="20">
        <f t="shared" si="488"/>
        <v>8.4616148320359864E-5</v>
      </c>
      <c r="AB1633" s="50">
        <f t="shared" si="489"/>
        <v>1.1245348676509544E-4</v>
      </c>
      <c r="AD1633" s="51">
        <f t="shared" si="490"/>
        <v>1.1517956014082198</v>
      </c>
      <c r="AE1633" s="21">
        <f t="shared" si="491"/>
        <v>0.84076702521601032</v>
      </c>
      <c r="AG1633" s="21">
        <f t="shared" si="479"/>
        <v>1.1302135529888473</v>
      </c>
      <c r="AH1633" s="21">
        <f t="shared" si="480"/>
        <v>0.9684289653027357</v>
      </c>
      <c r="AJ1633" s="21">
        <f t="shared" si="492"/>
        <v>1.0624371449675125</v>
      </c>
      <c r="AK1633" s="21">
        <f t="shared" si="493"/>
        <v>1.1354070240745009</v>
      </c>
    </row>
    <row r="1634" spans="1:37" ht="17" thickBot="1" x14ac:dyDescent="0.25">
      <c r="A1634" s="16">
        <v>42115</v>
      </c>
      <c r="B1634" s="16"/>
      <c r="C1634" s="17">
        <v>2091</v>
      </c>
      <c r="D1634" s="19">
        <f t="shared" si="481"/>
        <v>0</v>
      </c>
      <c r="F1634" s="67">
        <v>1264.1500000000001</v>
      </c>
      <c r="G1634" s="19">
        <f t="shared" si="482"/>
        <v>-6.0873414919515589E-4</v>
      </c>
      <c r="I1634" s="30">
        <v>69.717078999999998</v>
      </c>
      <c r="J1634" s="48">
        <f t="shared" si="483"/>
        <v>-8.0373541090772438E-3</v>
      </c>
      <c r="L1634" s="30">
        <v>23.360723</v>
      </c>
      <c r="M1634" s="19">
        <f t="shared" si="484"/>
        <v>7.3737389244066254E-3</v>
      </c>
      <c r="O1634" s="30">
        <v>38.630001</v>
      </c>
      <c r="P1634" s="19">
        <f t="shared" si="485"/>
        <v>-1.3785984875465118E-2</v>
      </c>
      <c r="R1634" s="20">
        <f t="shared" si="475"/>
        <v>7.9462995281110314E-5</v>
      </c>
      <c r="S1634" s="20">
        <f t="shared" si="476"/>
        <v>1.0229644213843429E-4</v>
      </c>
      <c r="U1634" s="20">
        <f t="shared" si="486"/>
        <v>9.1115637449221281E-5</v>
      </c>
      <c r="V1634" s="20">
        <f t="shared" si="487"/>
        <v>8.3837730525494267E-5</v>
      </c>
      <c r="X1634" s="20">
        <f t="shared" si="477"/>
        <v>9.0082963251614169E-5</v>
      </c>
      <c r="Y1634" s="20">
        <f t="shared" si="478"/>
        <v>9.7087600100140818E-5</v>
      </c>
      <c r="AA1634" s="20">
        <f t="shared" si="488"/>
        <v>8.4271921567805378E-5</v>
      </c>
      <c r="AB1634" s="50">
        <f t="shared" si="489"/>
        <v>1.1640230904780943E-4</v>
      </c>
      <c r="AD1634" s="51">
        <f t="shared" si="490"/>
        <v>1.1466423726778519</v>
      </c>
      <c r="AE1634" s="21">
        <f t="shared" si="491"/>
        <v>0.81955666074915412</v>
      </c>
      <c r="AG1634" s="21">
        <f t="shared" si="479"/>
        <v>1.1336467110626069</v>
      </c>
      <c r="AH1634" s="21">
        <f t="shared" si="480"/>
        <v>0.94908090712241466</v>
      </c>
      <c r="AJ1634" s="21">
        <f t="shared" si="492"/>
        <v>1.0605178079391908</v>
      </c>
      <c r="AK1634" s="21">
        <f t="shared" si="493"/>
        <v>1.1378920577734868</v>
      </c>
    </row>
    <row r="1635" spans="1:37" ht="17" thickBot="1" x14ac:dyDescent="0.25">
      <c r="A1635" s="16">
        <v>42114</v>
      </c>
      <c r="B1635" s="16"/>
      <c r="C1635" s="17">
        <v>2091</v>
      </c>
      <c r="D1635" s="19">
        <f t="shared" si="481"/>
        <v>7.4680799807276266E-3</v>
      </c>
      <c r="F1635" s="67">
        <v>1264.92</v>
      </c>
      <c r="G1635" s="19">
        <f t="shared" si="482"/>
        <v>1.0432476475005226E-2</v>
      </c>
      <c r="I1635" s="30">
        <v>70.281959999999998</v>
      </c>
      <c r="J1635" s="48">
        <f t="shared" si="483"/>
        <v>1.5849674860563656E-2</v>
      </c>
      <c r="L1635" s="30">
        <v>23.189727999999999</v>
      </c>
      <c r="M1635" s="19">
        <f t="shared" si="484"/>
        <v>2.0057001576994082E-2</v>
      </c>
      <c r="O1635" s="30">
        <v>39.169998</v>
      </c>
      <c r="P1635" s="19">
        <f t="shared" si="485"/>
        <v>-1.135792557692894E-2</v>
      </c>
      <c r="R1635" s="20">
        <f t="shared" si="475"/>
        <v>8.0202023099153384E-5</v>
      </c>
      <c r="S1635" s="20">
        <f t="shared" si="476"/>
        <v>1.0439344288494146E-4</v>
      </c>
      <c r="U1635" s="20">
        <f t="shared" si="486"/>
        <v>9.4211514879691017E-5</v>
      </c>
      <c r="V1635" s="20">
        <f t="shared" si="487"/>
        <v>8.8991529368787807E-5</v>
      </c>
      <c r="X1635" s="20">
        <f t="shared" si="477"/>
        <v>9.1049841765167961E-5</v>
      </c>
      <c r="Y1635" s="20">
        <f t="shared" si="478"/>
        <v>9.8813482808831412E-5</v>
      </c>
      <c r="AA1635" s="20">
        <f t="shared" si="488"/>
        <v>8.7631305251427354E-5</v>
      </c>
      <c r="AB1635" s="50">
        <f t="shared" si="489"/>
        <v>1.219103815711759E-4</v>
      </c>
      <c r="AD1635" s="51">
        <f t="shared" si="490"/>
        <v>1.1746775360419246</v>
      </c>
      <c r="AE1635" s="21">
        <f t="shared" si="491"/>
        <v>0.85246282629907066</v>
      </c>
      <c r="AG1635" s="21">
        <f t="shared" si="479"/>
        <v>1.1352561724359929</v>
      </c>
      <c r="AH1635" s="21">
        <f t="shared" si="480"/>
        <v>0.9465487494050745</v>
      </c>
      <c r="AJ1635" s="21">
        <f t="shared" si="492"/>
        <v>1.0926321040940474</v>
      </c>
      <c r="AK1635" s="21">
        <f t="shared" si="493"/>
        <v>1.1677973079740358</v>
      </c>
    </row>
    <row r="1636" spans="1:37" ht="17" thickBot="1" x14ac:dyDescent="0.25">
      <c r="A1636" s="16">
        <v>42111</v>
      </c>
      <c r="B1636" s="16"/>
      <c r="C1636" s="17">
        <v>2075.5</v>
      </c>
      <c r="D1636" s="19">
        <f t="shared" si="481"/>
        <v>-1.2019516839224087E-2</v>
      </c>
      <c r="F1636" s="67">
        <v>1251.8599999999999</v>
      </c>
      <c r="G1636" s="19">
        <f t="shared" si="482"/>
        <v>-1.6529185324848927E-2</v>
      </c>
      <c r="I1636" s="30">
        <v>69.185394000000002</v>
      </c>
      <c r="J1636" s="48">
        <f t="shared" si="483"/>
        <v>-1.2567939712938236E-2</v>
      </c>
      <c r="L1636" s="30">
        <v>22.733757000000001</v>
      </c>
      <c r="M1636" s="19">
        <f t="shared" si="484"/>
        <v>-2.3775993573187604E-2</v>
      </c>
      <c r="O1636" s="30">
        <v>39.619999</v>
      </c>
      <c r="P1636" s="19">
        <f t="shared" si="485"/>
        <v>-2.6296387965013213E-2</v>
      </c>
      <c r="R1636" s="20">
        <f t="shared" si="475"/>
        <v>7.9628298955967096E-5</v>
      </c>
      <c r="S1636" s="20">
        <f t="shared" si="476"/>
        <v>1.0393769905745784E-4</v>
      </c>
      <c r="U1636" s="20">
        <f t="shared" si="486"/>
        <v>9.2634395855218445E-5</v>
      </c>
      <c r="V1636" s="20">
        <f t="shared" si="487"/>
        <v>8.6533265537099395E-5</v>
      </c>
      <c r="X1636" s="20">
        <f t="shared" si="477"/>
        <v>8.9238079173092305E-5</v>
      </c>
      <c r="Y1636" s="20">
        <f t="shared" si="478"/>
        <v>9.5895414366405299E-5</v>
      </c>
      <c r="AA1636" s="20">
        <f t="shared" si="488"/>
        <v>8.8757884970355289E-5</v>
      </c>
      <c r="AB1636" s="50">
        <f t="shared" si="489"/>
        <v>1.2391923866026037E-4</v>
      </c>
      <c r="AD1636" s="51">
        <f t="shared" si="490"/>
        <v>1.1633351091229949</v>
      </c>
      <c r="AE1636" s="21">
        <f t="shared" si="491"/>
        <v>0.8325493668015771</v>
      </c>
      <c r="AG1636" s="21">
        <f t="shared" si="479"/>
        <v>1.1206829775735789</v>
      </c>
      <c r="AH1636" s="21">
        <f t="shared" si="480"/>
        <v>0.92262398760043085</v>
      </c>
      <c r="AJ1636" s="21">
        <f t="shared" si="492"/>
        <v>1.1146525309982658</v>
      </c>
      <c r="AK1636" s="21">
        <f t="shared" si="493"/>
        <v>1.1922453525910413</v>
      </c>
    </row>
    <row r="1637" spans="1:37" ht="17" thickBot="1" x14ac:dyDescent="0.25">
      <c r="A1637" s="16">
        <v>42110</v>
      </c>
      <c r="B1637" s="16"/>
      <c r="C1637" s="17">
        <v>2100.75</v>
      </c>
      <c r="D1637" s="19">
        <f t="shared" si="481"/>
        <v>4.7624717228234026E-4</v>
      </c>
      <c r="F1637" s="67">
        <v>1272.9000000000001</v>
      </c>
      <c r="G1637" s="19">
        <f t="shared" si="482"/>
        <v>-1.9210412827850298E-3</v>
      </c>
      <c r="I1637" s="30">
        <v>70.065978999999999</v>
      </c>
      <c r="J1637" s="48">
        <f t="shared" si="483"/>
        <v>-1.4208229916190529E-3</v>
      </c>
      <c r="L1637" s="30">
        <v>23.287438999999999</v>
      </c>
      <c r="M1637" s="19">
        <f t="shared" si="484"/>
        <v>1.2389374298471534E-2</v>
      </c>
      <c r="O1637" s="30">
        <v>40.689999</v>
      </c>
      <c r="P1637" s="19">
        <f t="shared" si="485"/>
        <v>-5.1345474261834667E-3</v>
      </c>
      <c r="R1637" s="20">
        <f t="shared" si="475"/>
        <v>7.7973017032422544E-5</v>
      </c>
      <c r="S1637" s="20">
        <f t="shared" si="476"/>
        <v>1.0094342441607801E-4</v>
      </c>
      <c r="U1637" s="20">
        <f t="shared" si="486"/>
        <v>9.1173654852808077E-5</v>
      </c>
      <c r="V1637" s="20">
        <f t="shared" si="487"/>
        <v>8.4651471262920546E-5</v>
      </c>
      <c r="X1637" s="20">
        <f t="shared" si="477"/>
        <v>8.5997884272362131E-5</v>
      </c>
      <c r="Y1637" s="20">
        <f t="shared" si="478"/>
        <v>9.1674778068154234E-5</v>
      </c>
      <c r="AA1637" s="20">
        <f t="shared" si="488"/>
        <v>8.5270857998987981E-5</v>
      </c>
      <c r="AB1637" s="50">
        <f t="shared" si="489"/>
        <v>1.1995582332209598E-4</v>
      </c>
      <c r="AD1637" s="51">
        <f t="shared" si="490"/>
        <v>1.1692975124317233</v>
      </c>
      <c r="AE1637" s="21">
        <f t="shared" si="491"/>
        <v>0.83860312598467268</v>
      </c>
      <c r="AG1637" s="21">
        <f t="shared" si="479"/>
        <v>1.1029185164991462</v>
      </c>
      <c r="AH1637" s="21">
        <f t="shared" si="480"/>
        <v>0.90817979079331212</v>
      </c>
      <c r="AJ1637" s="21">
        <f t="shared" si="492"/>
        <v>1.0935944413120615</v>
      </c>
      <c r="AK1637" s="21">
        <f t="shared" si="493"/>
        <v>1.1883470767511404</v>
      </c>
    </row>
    <row r="1638" spans="1:37" ht="17" thickBot="1" x14ac:dyDescent="0.25">
      <c r="A1638" s="16">
        <v>42109</v>
      </c>
      <c r="B1638" s="16"/>
      <c r="C1638" s="17">
        <v>2099.75</v>
      </c>
      <c r="D1638" s="19">
        <f t="shared" si="481"/>
        <v>4.184600669536076E-3</v>
      </c>
      <c r="F1638" s="67">
        <v>1275.3499999999999</v>
      </c>
      <c r="G1638" s="19">
        <f t="shared" si="482"/>
        <v>7.90295175247957E-3</v>
      </c>
      <c r="I1638" s="30">
        <v>70.165672000000001</v>
      </c>
      <c r="J1638" s="48">
        <f t="shared" si="483"/>
        <v>2.6024238097110519E-2</v>
      </c>
      <c r="L1638" s="30">
        <v>23.002452999999999</v>
      </c>
      <c r="M1638" s="19">
        <f t="shared" si="484"/>
        <v>1.5821588817544585E-2</v>
      </c>
      <c r="O1638" s="30">
        <v>40.900002000000001</v>
      </c>
      <c r="P1638" s="19">
        <f t="shared" si="485"/>
        <v>-1.9521229868227907E-3</v>
      </c>
      <c r="R1638" s="20">
        <f t="shared" si="475"/>
        <v>7.8069460394327914E-5</v>
      </c>
      <c r="S1638" s="20">
        <f t="shared" si="476"/>
        <v>1.0158267410343532E-4</v>
      </c>
      <c r="U1638" s="20">
        <f t="shared" si="486"/>
        <v>9.1444095664058205E-5</v>
      </c>
      <c r="V1638" s="20">
        <f t="shared" si="487"/>
        <v>8.5398918010577872E-5</v>
      </c>
      <c r="X1638" s="20">
        <f t="shared" si="477"/>
        <v>8.6098332278311895E-5</v>
      </c>
      <c r="Y1638" s="20">
        <f t="shared" si="478"/>
        <v>9.2430174857055262E-5</v>
      </c>
      <c r="AA1638" s="20">
        <f t="shared" si="488"/>
        <v>8.577909391595835E-5</v>
      </c>
      <c r="AB1638" s="50">
        <f t="shared" si="489"/>
        <v>1.211343682333648E-4</v>
      </c>
      <c r="AD1638" s="51">
        <f t="shared" si="490"/>
        <v>1.1713171219856673</v>
      </c>
      <c r="AE1638" s="21">
        <f t="shared" si="491"/>
        <v>0.84068389382643605</v>
      </c>
      <c r="AG1638" s="21">
        <f t="shared" si="479"/>
        <v>1.1028426716853204</v>
      </c>
      <c r="AH1638" s="21">
        <f t="shared" si="480"/>
        <v>0.90990098137148234</v>
      </c>
      <c r="AJ1638" s="21">
        <f t="shared" si="492"/>
        <v>1.0987535136363076</v>
      </c>
      <c r="AK1638" s="21">
        <f t="shared" si="493"/>
        <v>1.1924707564798029</v>
      </c>
    </row>
    <row r="1639" spans="1:37" ht="17" thickBot="1" x14ac:dyDescent="0.25">
      <c r="A1639" s="16">
        <v>42108</v>
      </c>
      <c r="B1639" s="16"/>
      <c r="C1639" s="17">
        <v>2091</v>
      </c>
      <c r="D1639" s="19">
        <f t="shared" si="481"/>
        <v>2.1567217828899476E-3</v>
      </c>
      <c r="F1639" s="67">
        <v>1265.3499999999999</v>
      </c>
      <c r="G1639" s="19">
        <f t="shared" si="482"/>
        <v>-1.8963487385326161E-4</v>
      </c>
      <c r="I1639" s="30">
        <v>68.385979000000006</v>
      </c>
      <c r="J1639" s="48">
        <f t="shared" si="483"/>
        <v>1.0469741057186566E-2</v>
      </c>
      <c r="L1639" s="30">
        <v>22.644186000000001</v>
      </c>
      <c r="M1639" s="19">
        <f t="shared" si="484"/>
        <v>-6.0756877417798005E-3</v>
      </c>
      <c r="O1639" s="30">
        <v>40.98</v>
      </c>
      <c r="P1639" s="19">
        <f t="shared" si="485"/>
        <v>-4.8780487804889194E-4</v>
      </c>
      <c r="R1639" s="20">
        <f t="shared" si="475"/>
        <v>7.8476747148940331E-5</v>
      </c>
      <c r="S1639" s="20">
        <f t="shared" si="476"/>
        <v>1.0252248091580936E-4</v>
      </c>
      <c r="U1639" s="20">
        <f t="shared" si="486"/>
        <v>9.0773192232546809E-5</v>
      </c>
      <c r="V1639" s="20">
        <f t="shared" si="487"/>
        <v>8.4153563600097533E-5</v>
      </c>
      <c r="X1639" s="20">
        <f t="shared" si="477"/>
        <v>8.6056157680059267E-5</v>
      </c>
      <c r="Y1639" s="20">
        <f t="shared" si="478"/>
        <v>9.2262729494220177E-5</v>
      </c>
      <c r="AA1639" s="20">
        <f t="shared" si="488"/>
        <v>8.7620406813845338E-5</v>
      </c>
      <c r="AB1639" s="50">
        <f t="shared" si="489"/>
        <v>1.2407317212560437E-4</v>
      </c>
      <c r="AD1639" s="51">
        <f t="shared" si="490"/>
        <v>1.1566890261171141</v>
      </c>
      <c r="AE1639" s="21">
        <f t="shared" si="491"/>
        <v>0.82083034714311842</v>
      </c>
      <c r="AG1639" s="21">
        <f t="shared" si="479"/>
        <v>1.0965816092852834</v>
      </c>
      <c r="AH1639" s="21">
        <f t="shared" si="480"/>
        <v>0.89992681283225662</v>
      </c>
      <c r="AJ1639" s="21">
        <f t="shared" si="492"/>
        <v>1.116514254184763</v>
      </c>
      <c r="AK1639" s="21">
        <f t="shared" si="493"/>
        <v>1.2102045426260437</v>
      </c>
    </row>
    <row r="1640" spans="1:37" ht="17" thickBot="1" x14ac:dyDescent="0.25">
      <c r="A1640" s="16">
        <v>42107</v>
      </c>
      <c r="B1640" s="16"/>
      <c r="C1640" s="17">
        <v>2086.5</v>
      </c>
      <c r="D1640" s="19">
        <f t="shared" si="481"/>
        <v>-4.2949176807444145E-3</v>
      </c>
      <c r="F1640" s="67">
        <v>1265.5899999999999</v>
      </c>
      <c r="G1640" s="19">
        <f t="shared" si="482"/>
        <v>6.4833922373241926E-4</v>
      </c>
      <c r="I1640" s="30">
        <v>67.677413999999999</v>
      </c>
      <c r="J1640" s="48">
        <f t="shared" si="483"/>
        <v>-5.5688801225665108E-3</v>
      </c>
      <c r="L1640" s="30">
        <v>22.782606000000001</v>
      </c>
      <c r="M1640" s="19">
        <f t="shared" si="484"/>
        <v>-2.1398105009574619E-3</v>
      </c>
      <c r="O1640" s="30">
        <v>41</v>
      </c>
      <c r="P1640" s="19">
        <f t="shared" si="485"/>
        <v>7.3709826198775641E-3</v>
      </c>
      <c r="R1640" s="20">
        <f t="shared" si="475"/>
        <v>7.9686107609934102E-5</v>
      </c>
      <c r="S1640" s="20">
        <f t="shared" si="476"/>
        <v>1.1374278989046514E-4</v>
      </c>
      <c r="U1640" s="20">
        <f t="shared" si="486"/>
        <v>9.7775308062005543E-5</v>
      </c>
      <c r="V1640" s="20">
        <f t="shared" si="487"/>
        <v>1.0610066419273317E-4</v>
      </c>
      <c r="X1640" s="20">
        <f t="shared" si="477"/>
        <v>8.556599463688037E-5</v>
      </c>
      <c r="Y1640" s="20">
        <f t="shared" si="478"/>
        <v>9.0288509817224976E-5</v>
      </c>
      <c r="AA1640" s="20">
        <f t="shared" si="488"/>
        <v>9.2958227849340578E-5</v>
      </c>
      <c r="AB1640" s="50">
        <f t="shared" si="489"/>
        <v>1.3998978402009868E-4</v>
      </c>
      <c r="AD1640" s="51">
        <f t="shared" si="490"/>
        <v>1.2270056976633696</v>
      </c>
      <c r="AE1640" s="21">
        <f t="shared" si="491"/>
        <v>0.93281221864619834</v>
      </c>
      <c r="AG1640" s="21">
        <f t="shared" si="479"/>
        <v>1.0737881069022532</v>
      </c>
      <c r="AH1640" s="21">
        <f t="shared" si="480"/>
        <v>0.79379545643441007</v>
      </c>
      <c r="AJ1640" s="21">
        <f t="shared" si="492"/>
        <v>1.1665550073592992</v>
      </c>
      <c r="AK1640" s="21">
        <f t="shared" si="493"/>
        <v>1.2307574322285353</v>
      </c>
    </row>
    <row r="1641" spans="1:37" ht="17" thickBot="1" x14ac:dyDescent="0.25">
      <c r="A1641" s="16">
        <v>42104</v>
      </c>
      <c r="B1641" s="16"/>
      <c r="C1641" s="17">
        <v>2095.5</v>
      </c>
      <c r="D1641" s="19">
        <f t="shared" si="481"/>
        <v>4.6745774901115755E-3</v>
      </c>
      <c r="F1641" s="67">
        <v>1264.77</v>
      </c>
      <c r="G1641" s="19">
        <f t="shared" si="482"/>
        <v>4.4952387003518446E-3</v>
      </c>
      <c r="I1641" s="30">
        <v>68.056411999999995</v>
      </c>
      <c r="J1641" s="48">
        <f t="shared" si="483"/>
        <v>2.3797583674215916E-2</v>
      </c>
      <c r="L1641" s="30">
        <v>22.831461000000001</v>
      </c>
      <c r="M1641" s="19">
        <f t="shared" si="484"/>
        <v>1.4839037626116713E-2</v>
      </c>
      <c r="O1641" s="30">
        <v>40.700001</v>
      </c>
      <c r="P1641" s="19">
        <f t="shared" si="485"/>
        <v>-1.2269693251533154E-3</v>
      </c>
      <c r="R1641" s="20">
        <f t="shared" si="475"/>
        <v>7.9515616581809346E-5</v>
      </c>
      <c r="S1641" s="20">
        <f t="shared" si="476"/>
        <v>1.1383487766142385E-4</v>
      </c>
      <c r="U1641" s="20">
        <f t="shared" si="486"/>
        <v>9.7586662600814369E-5</v>
      </c>
      <c r="V1641" s="20">
        <f t="shared" si="487"/>
        <v>1.0604386894982776E-4</v>
      </c>
      <c r="X1641" s="20">
        <f t="shared" si="477"/>
        <v>8.5551169982995461E-5</v>
      </c>
      <c r="Y1641" s="20">
        <f t="shared" si="478"/>
        <v>9.0442989629239558E-5</v>
      </c>
      <c r="AA1641" s="20">
        <f t="shared" si="488"/>
        <v>9.2569837893435191E-5</v>
      </c>
      <c r="AB1641" s="50">
        <f t="shared" si="489"/>
        <v>1.3898642347131434E-4</v>
      </c>
      <c r="AD1641" s="51">
        <f t="shared" si="490"/>
        <v>1.2272641123321064</v>
      </c>
      <c r="AE1641" s="21">
        <f t="shared" si="491"/>
        <v>0.93155868507393058</v>
      </c>
      <c r="AG1641" s="21">
        <f t="shared" si="479"/>
        <v>1.0759040005050637</v>
      </c>
      <c r="AH1641" s="21">
        <f t="shared" si="480"/>
        <v>0.79451035998160258</v>
      </c>
      <c r="AJ1641" s="21">
        <f t="shared" si="492"/>
        <v>1.1641717925710235</v>
      </c>
      <c r="AK1641" s="21">
        <f t="shared" si="493"/>
        <v>1.2209476245470048</v>
      </c>
    </row>
    <row r="1642" spans="1:37" ht="17" thickBot="1" x14ac:dyDescent="0.25">
      <c r="A1642" s="16">
        <v>42103</v>
      </c>
      <c r="B1642" s="16"/>
      <c r="C1642" s="17">
        <v>2085.75</v>
      </c>
      <c r="D1642" s="19">
        <f t="shared" si="481"/>
        <v>4.6965317919074323E-3</v>
      </c>
      <c r="F1642" s="67">
        <v>1259.1099999999999</v>
      </c>
      <c r="G1642" s="19">
        <f t="shared" si="482"/>
        <v>-2.8510109209558543E-3</v>
      </c>
      <c r="I1642" s="30">
        <v>66.47448</v>
      </c>
      <c r="J1642" s="48">
        <f t="shared" si="483"/>
        <v>2.9835353551859178E-3</v>
      </c>
      <c r="L1642" s="30">
        <v>22.497617999999999</v>
      </c>
      <c r="M1642" s="19">
        <f t="shared" si="484"/>
        <v>2.9036465960385893E-3</v>
      </c>
      <c r="O1642" s="30">
        <v>40.75</v>
      </c>
      <c r="P1642" s="19">
        <f t="shared" si="485"/>
        <v>1.6209526992993828E-2</v>
      </c>
      <c r="R1642" s="20">
        <f t="shared" si="475"/>
        <v>7.9287191414502414E-5</v>
      </c>
      <c r="S1642" s="20">
        <f t="shared" si="476"/>
        <v>1.1369411525595018E-4</v>
      </c>
      <c r="U1642" s="20">
        <f t="shared" si="486"/>
        <v>9.625022142547051E-5</v>
      </c>
      <c r="V1642" s="20">
        <f t="shared" si="487"/>
        <v>1.0486555001769333E-4</v>
      </c>
      <c r="X1642" s="20">
        <f t="shared" si="477"/>
        <v>8.4819610440989358E-5</v>
      </c>
      <c r="Y1642" s="20">
        <f t="shared" si="478"/>
        <v>8.9726126305119061E-5</v>
      </c>
      <c r="AA1642" s="20">
        <f t="shared" si="488"/>
        <v>9.2579756647401509E-5</v>
      </c>
      <c r="AB1642" s="50">
        <f t="shared" si="489"/>
        <v>1.3870514510662765E-4</v>
      </c>
      <c r="AD1642" s="51">
        <f t="shared" si="490"/>
        <v>1.213944140388171</v>
      </c>
      <c r="AE1642" s="21">
        <f t="shared" si="491"/>
        <v>0.92234808971087179</v>
      </c>
      <c r="AG1642" s="21">
        <f t="shared" si="479"/>
        <v>1.0697769580153775</v>
      </c>
      <c r="AH1642" s="21">
        <f t="shared" si="480"/>
        <v>0.78918883447156463</v>
      </c>
      <c r="AJ1642" s="21">
        <f t="shared" si="492"/>
        <v>1.1676508524990803</v>
      </c>
      <c r="AK1642" s="21">
        <f t="shared" si="493"/>
        <v>1.2199852630399752</v>
      </c>
    </row>
    <row r="1643" spans="1:37" ht="17" thickBot="1" x14ac:dyDescent="0.25">
      <c r="A1643" s="16">
        <v>42102</v>
      </c>
      <c r="B1643" s="16"/>
      <c r="C1643" s="17">
        <v>2076</v>
      </c>
      <c r="D1643" s="19">
        <f t="shared" si="481"/>
        <v>3.9898440333696605E-3</v>
      </c>
      <c r="F1643" s="67">
        <v>1262.71</v>
      </c>
      <c r="G1643" s="19">
        <f t="shared" si="482"/>
        <v>7.4599476606882487E-3</v>
      </c>
      <c r="I1643" s="30">
        <v>66.276741000000001</v>
      </c>
      <c r="J1643" s="48">
        <f t="shared" si="483"/>
        <v>-1.2412312715235352E-3</v>
      </c>
      <c r="L1643" s="30">
        <v>22.432482</v>
      </c>
      <c r="M1643" s="19">
        <f t="shared" si="484"/>
        <v>5.841665844625199E-3</v>
      </c>
      <c r="O1643" s="30">
        <v>40.099997999999999</v>
      </c>
      <c r="P1643" s="19">
        <f t="shared" si="485"/>
        <v>-1.5950969325153386E-2</v>
      </c>
      <c r="R1643" s="20">
        <f t="shared" si="475"/>
        <v>7.9132158142843995E-5</v>
      </c>
      <c r="S1643" s="20">
        <f t="shared" si="476"/>
        <v>1.1505328530902978E-4</v>
      </c>
      <c r="U1643" s="20">
        <f t="shared" si="486"/>
        <v>9.5902559848467625E-5</v>
      </c>
      <c r="V1643" s="20">
        <f t="shared" si="487"/>
        <v>1.0487279893230093E-4</v>
      </c>
      <c r="X1643" s="20">
        <f t="shared" si="477"/>
        <v>8.4848775471176461E-5</v>
      </c>
      <c r="Y1643" s="20">
        <f t="shared" si="478"/>
        <v>9.0470310466029058E-5</v>
      </c>
      <c r="AA1643" s="20">
        <f t="shared" si="488"/>
        <v>9.2755622331860485E-5</v>
      </c>
      <c r="AB1643" s="50">
        <f t="shared" si="489"/>
        <v>1.4369824901002724E-4</v>
      </c>
      <c r="AD1643" s="51">
        <f t="shared" si="490"/>
        <v>1.2119290323834064</v>
      </c>
      <c r="AE1643" s="21">
        <f t="shared" si="491"/>
        <v>0.91151503106248244</v>
      </c>
      <c r="AG1643" s="21">
        <f t="shared" si="479"/>
        <v>1.072241392911504</v>
      </c>
      <c r="AH1643" s="21">
        <f t="shared" si="480"/>
        <v>0.78633400361431172</v>
      </c>
      <c r="AJ1643" s="21">
        <f t="shared" si="492"/>
        <v>1.172160907888097</v>
      </c>
      <c r="AK1643" s="21">
        <f t="shared" si="493"/>
        <v>1.248971279907896</v>
      </c>
    </row>
    <row r="1644" spans="1:37" ht="17" thickBot="1" x14ac:dyDescent="0.25">
      <c r="A1644" s="16">
        <v>42101</v>
      </c>
      <c r="B1644" s="16"/>
      <c r="C1644" s="17">
        <v>2067.75</v>
      </c>
      <c r="D1644" s="19">
        <f t="shared" si="481"/>
        <v>-2.6528397443627005E-3</v>
      </c>
      <c r="F1644" s="67">
        <v>1253.3599999999999</v>
      </c>
      <c r="G1644" s="19">
        <f t="shared" si="482"/>
        <v>-5.6959715677408207E-3</v>
      </c>
      <c r="I1644" s="30">
        <v>66.359108000000006</v>
      </c>
      <c r="J1644" s="48">
        <f t="shared" si="483"/>
        <v>-1.1658196367240969E-2</v>
      </c>
      <c r="L1644" s="30">
        <v>22.302199999999999</v>
      </c>
      <c r="M1644" s="19">
        <f t="shared" si="484"/>
        <v>6.2452337782423761E-3</v>
      </c>
      <c r="O1644" s="30">
        <v>40.75</v>
      </c>
      <c r="P1644" s="19">
        <f t="shared" si="485"/>
        <v>1.6716516131910275E-2</v>
      </c>
      <c r="R1644" s="20">
        <f t="shared" si="475"/>
        <v>7.9204910797201394E-5</v>
      </c>
      <c r="S1644" s="20">
        <f t="shared" si="476"/>
        <v>1.1456584642501765E-4</v>
      </c>
      <c r="U1644" s="20">
        <f t="shared" si="486"/>
        <v>9.8175976245037122E-5</v>
      </c>
      <c r="V1644" s="20">
        <f t="shared" si="487"/>
        <v>1.0506228544509165E-4</v>
      </c>
      <c r="X1644" s="20">
        <f t="shared" si="477"/>
        <v>8.4727370539689959E-5</v>
      </c>
      <c r="Y1644" s="20">
        <f t="shared" si="478"/>
        <v>9.0094154185134788E-5</v>
      </c>
      <c r="AA1644" s="20">
        <f t="shared" si="488"/>
        <v>9.408049913855855E-5</v>
      </c>
      <c r="AB1644" s="50">
        <f t="shared" si="489"/>
        <v>1.4497024323018127E-4</v>
      </c>
      <c r="AD1644" s="51">
        <f t="shared" si="490"/>
        <v>1.2395188032773601</v>
      </c>
      <c r="AE1644" s="21">
        <f t="shared" si="491"/>
        <v>0.9170471717664479</v>
      </c>
      <c r="AG1644" s="21">
        <f t="shared" si="479"/>
        <v>1.0697237038323095</v>
      </c>
      <c r="AH1644" s="21">
        <f t="shared" si="480"/>
        <v>0.78639626901461102</v>
      </c>
      <c r="AJ1644" s="21">
        <f t="shared" si="492"/>
        <v>1.1878114398669679</v>
      </c>
      <c r="AK1644" s="21">
        <f t="shared" si="493"/>
        <v>1.2653879646851214</v>
      </c>
    </row>
    <row r="1645" spans="1:37" ht="17" thickBot="1" x14ac:dyDescent="0.25">
      <c r="A1645" s="16">
        <v>42100</v>
      </c>
      <c r="B1645" s="16"/>
      <c r="C1645" s="17">
        <v>2073.25</v>
      </c>
      <c r="D1645" s="19">
        <f t="shared" si="481"/>
        <v>6.6763777615925779E-3</v>
      </c>
      <c r="F1645" s="67">
        <v>1260.54</v>
      </c>
      <c r="G1645" s="19">
        <f t="shared" si="482"/>
        <v>3.8864023700682093E-3</v>
      </c>
      <c r="I1645" s="30">
        <v>67.141861000000006</v>
      </c>
      <c r="J1645" s="48">
        <f t="shared" si="483"/>
        <v>1.5578226594240574E-2</v>
      </c>
      <c r="L1645" s="30">
        <v>22.163782000000001</v>
      </c>
      <c r="M1645" s="19">
        <f t="shared" si="484"/>
        <v>3.3177169616684932E-3</v>
      </c>
      <c r="O1645" s="30">
        <v>40.080002</v>
      </c>
      <c r="P1645" s="19">
        <f t="shared" si="485"/>
        <v>-1.9329508669672313E-2</v>
      </c>
      <c r="R1645" s="20">
        <f t="shared" si="475"/>
        <v>7.9169369944264594E-5</v>
      </c>
      <c r="S1645" s="20">
        <f t="shared" si="476"/>
        <v>1.1528447566362084E-4</v>
      </c>
      <c r="U1645" s="20">
        <f t="shared" si="486"/>
        <v>9.8126306179317023E-5</v>
      </c>
      <c r="V1645" s="20">
        <f t="shared" si="487"/>
        <v>1.0553466149943979E-4</v>
      </c>
      <c r="X1645" s="20">
        <f t="shared" si="477"/>
        <v>8.5091844803766007E-5</v>
      </c>
      <c r="Y1645" s="20">
        <f t="shared" si="478"/>
        <v>9.1405335467086682E-5</v>
      </c>
      <c r="AA1645" s="20">
        <f t="shared" si="488"/>
        <v>9.4676560809898018E-5</v>
      </c>
      <c r="AB1645" s="50">
        <f t="shared" si="489"/>
        <v>1.4658570663602998E-4</v>
      </c>
      <c r="AD1645" s="51">
        <f t="shared" si="490"/>
        <v>1.2394478603075678</v>
      </c>
      <c r="AE1645" s="21">
        <f t="shared" si="491"/>
        <v>0.91542821261876373</v>
      </c>
      <c r="AG1645" s="21">
        <f t="shared" si="479"/>
        <v>1.0748076543197305</v>
      </c>
      <c r="AH1645" s="21">
        <f t="shared" si="480"/>
        <v>0.7928676861383388</v>
      </c>
      <c r="AJ1645" s="21">
        <f t="shared" si="492"/>
        <v>1.1958736172404874</v>
      </c>
      <c r="AK1645" s="21">
        <f t="shared" si="493"/>
        <v>1.2715129751185272</v>
      </c>
    </row>
    <row r="1646" spans="1:37" ht="17" thickBot="1" x14ac:dyDescent="0.25">
      <c r="A1646" s="16">
        <v>42096</v>
      </c>
      <c r="B1646" s="16"/>
      <c r="C1646" s="17">
        <v>2059.5</v>
      </c>
      <c r="D1646" s="19">
        <f t="shared" si="481"/>
        <v>3.1660983925962949E-3</v>
      </c>
      <c r="F1646" s="67">
        <v>1255.6600000000001</v>
      </c>
      <c r="G1646" s="19">
        <f t="shared" si="482"/>
        <v>3.15568302562097E-3</v>
      </c>
      <c r="I1646" s="30">
        <v>66.111953999999997</v>
      </c>
      <c r="J1646" s="48">
        <f t="shared" si="483"/>
        <v>7.5338782206888499E-3</v>
      </c>
      <c r="L1646" s="30">
        <v>22.090492000000001</v>
      </c>
      <c r="M1646" s="19">
        <f t="shared" si="484"/>
        <v>-4.403871137666604E-3</v>
      </c>
      <c r="O1646" s="30">
        <v>40.869999</v>
      </c>
      <c r="P1646" s="19">
        <f t="shared" si="485"/>
        <v>-4.3848965745406643E-3</v>
      </c>
      <c r="R1646" s="20">
        <f t="shared" si="475"/>
        <v>7.8695457570322687E-5</v>
      </c>
      <c r="S1646" s="20">
        <f t="shared" si="476"/>
        <v>1.1671855480827436E-4</v>
      </c>
      <c r="U1646" s="20">
        <f t="shared" si="486"/>
        <v>9.6869360060467671E-5</v>
      </c>
      <c r="V1646" s="20">
        <f t="shared" si="487"/>
        <v>1.0558942657121521E-4</v>
      </c>
      <c r="X1646" s="20">
        <f t="shared" si="477"/>
        <v>8.4896435280044195E-5</v>
      </c>
      <c r="Y1646" s="20">
        <f t="shared" si="478"/>
        <v>9.1430169658379654E-5</v>
      </c>
      <c r="AA1646" s="20">
        <f t="shared" si="488"/>
        <v>9.6095141487997419E-5</v>
      </c>
      <c r="AB1646" s="50">
        <f t="shared" si="489"/>
        <v>1.469678540957628E-4</v>
      </c>
      <c r="AD1646" s="51">
        <f t="shared" si="490"/>
        <v>1.230939663498426</v>
      </c>
      <c r="AE1646" s="21">
        <f t="shared" si="491"/>
        <v>0.90464987974414002</v>
      </c>
      <c r="AG1646" s="21">
        <f t="shared" si="479"/>
        <v>1.0787971491770065</v>
      </c>
      <c r="AH1646" s="21">
        <f t="shared" si="480"/>
        <v>0.78333877427257204</v>
      </c>
      <c r="AJ1646" s="21">
        <f t="shared" si="492"/>
        <v>1.2211015026137473</v>
      </c>
      <c r="AK1646" s="21">
        <f t="shared" si="493"/>
        <v>1.2591644433670115</v>
      </c>
    </row>
    <row r="1647" spans="1:37" ht="17" thickBot="1" x14ac:dyDescent="0.25">
      <c r="A1647" s="16">
        <v>42095</v>
      </c>
      <c r="B1647" s="16"/>
      <c r="C1647" s="17">
        <v>2053</v>
      </c>
      <c r="D1647" s="19">
        <f t="shared" si="481"/>
        <v>-3.7607667111488885E-3</v>
      </c>
      <c r="F1647" s="67">
        <v>1251.71</v>
      </c>
      <c r="G1647" s="19">
        <f t="shared" si="482"/>
        <v>-8.4612498702874017E-4</v>
      </c>
      <c r="I1647" s="30">
        <v>65.617598999999998</v>
      </c>
      <c r="J1647" s="48">
        <f t="shared" si="483"/>
        <v>-4.8728739241691299E-3</v>
      </c>
      <c r="L1647" s="30">
        <v>22.188206000000001</v>
      </c>
      <c r="M1647" s="19">
        <f t="shared" si="484"/>
        <v>-1.0170727012322911E-2</v>
      </c>
      <c r="O1647" s="30">
        <v>41.049999</v>
      </c>
      <c r="P1647" s="19">
        <f t="shared" si="485"/>
        <v>-2.9147195975088858E-3</v>
      </c>
      <c r="R1647" s="20">
        <f t="shared" si="475"/>
        <v>7.8786947594109083E-5</v>
      </c>
      <c r="S1647" s="20">
        <f t="shared" si="476"/>
        <v>1.1687101530219053E-4</v>
      </c>
      <c r="U1647" s="20">
        <f t="shared" si="486"/>
        <v>9.6799052610149099E-5</v>
      </c>
      <c r="V1647" s="20">
        <f t="shared" si="487"/>
        <v>1.0561337706858487E-4</v>
      </c>
      <c r="X1647" s="20">
        <f t="shared" si="477"/>
        <v>8.5267684362376212E-5</v>
      </c>
      <c r="Y1647" s="20">
        <f t="shared" si="478"/>
        <v>9.1767392423611527E-5</v>
      </c>
      <c r="AA1647" s="20">
        <f t="shared" si="488"/>
        <v>9.7091381108786696E-5</v>
      </c>
      <c r="AB1647" s="50">
        <f t="shared" si="489"/>
        <v>1.4795282941594629E-4</v>
      </c>
      <c r="AD1647" s="51">
        <f t="shared" si="490"/>
        <v>1.2286178810839827</v>
      </c>
      <c r="AE1647" s="21">
        <f t="shared" si="491"/>
        <v>0.90367467755373687</v>
      </c>
      <c r="AG1647" s="21">
        <f t="shared" si="479"/>
        <v>1.0822564773248264</v>
      </c>
      <c r="AH1647" s="21">
        <f t="shared" si="480"/>
        <v>0.78520232057821027</v>
      </c>
      <c r="AJ1647" s="21">
        <f t="shared" si="492"/>
        <v>1.2323282481887423</v>
      </c>
      <c r="AK1647" s="21">
        <f t="shared" si="493"/>
        <v>1.2659497227211407</v>
      </c>
    </row>
    <row r="1648" spans="1:37" ht="17" thickBot="1" x14ac:dyDescent="0.25">
      <c r="A1648" s="16">
        <v>42094</v>
      </c>
      <c r="B1648" s="16"/>
      <c r="C1648" s="17">
        <v>2060.75</v>
      </c>
      <c r="D1648" s="19">
        <f t="shared" si="481"/>
        <v>-7.1067212719826411E-3</v>
      </c>
      <c r="F1648" s="67">
        <v>1252.77</v>
      </c>
      <c r="G1648" s="19">
        <f t="shared" si="482"/>
        <v>-3.9990459532517342E-3</v>
      </c>
      <c r="I1648" s="30">
        <v>65.938911000000004</v>
      </c>
      <c r="J1648" s="48">
        <f t="shared" si="483"/>
        <v>-1.6468018961449338E-2</v>
      </c>
      <c r="L1648" s="30">
        <v>22.416194999999998</v>
      </c>
      <c r="M1648" s="19">
        <f t="shared" si="484"/>
        <v>3.2798767107942162E-3</v>
      </c>
      <c r="O1648" s="30">
        <v>41.169998</v>
      </c>
      <c r="P1648" s="19">
        <f t="shared" si="485"/>
        <v>-1.4552995391704515E-3</v>
      </c>
      <c r="R1648" s="20">
        <f t="shared" si="475"/>
        <v>7.8622146569104449E-5</v>
      </c>
      <c r="S1648" s="20">
        <f t="shared" si="476"/>
        <v>1.1774660699823482E-4</v>
      </c>
      <c r="U1648" s="20">
        <f t="shared" si="486"/>
        <v>9.6740784122030651E-5</v>
      </c>
      <c r="V1648" s="20">
        <f t="shared" si="487"/>
        <v>1.0497163757197889E-4</v>
      </c>
      <c r="X1648" s="20">
        <f t="shared" si="477"/>
        <v>8.4837287398724354E-5</v>
      </c>
      <c r="Y1648" s="20">
        <f t="shared" si="478"/>
        <v>9.1066473974097396E-5</v>
      </c>
      <c r="AA1648" s="20">
        <f t="shared" si="488"/>
        <v>9.6836624590245347E-5</v>
      </c>
      <c r="AB1648" s="50">
        <f t="shared" si="489"/>
        <v>1.4907102217140124E-4</v>
      </c>
      <c r="AD1648" s="51">
        <f t="shared" si="490"/>
        <v>1.2304520843500621</v>
      </c>
      <c r="AE1648" s="21">
        <f t="shared" si="491"/>
        <v>0.89150456431880498</v>
      </c>
      <c r="AG1648" s="21">
        <f t="shared" si="479"/>
        <v>1.0790507649668042</v>
      </c>
      <c r="AH1648" s="21">
        <f t="shared" si="480"/>
        <v>0.77341060006478668</v>
      </c>
      <c r="AJ1648" s="21">
        <f t="shared" si="492"/>
        <v>1.2316710852600723</v>
      </c>
      <c r="AK1648" s="21">
        <f t="shared" si="493"/>
        <v>1.2660324231137805</v>
      </c>
    </row>
    <row r="1649" spans="1:37" ht="17" thickBot="1" x14ac:dyDescent="0.25">
      <c r="A1649" s="16">
        <v>42093</v>
      </c>
      <c r="B1649" s="16"/>
      <c r="C1649" s="17">
        <v>2075.5</v>
      </c>
      <c r="D1649" s="19">
        <f t="shared" si="481"/>
        <v>1.1205846528623553E-2</v>
      </c>
      <c r="F1649" s="67">
        <v>1257.8</v>
      </c>
      <c r="G1649" s="19">
        <f t="shared" si="482"/>
        <v>1.4019558049354508E-2</v>
      </c>
      <c r="I1649" s="30">
        <v>67.042975999999996</v>
      </c>
      <c r="J1649" s="48">
        <f t="shared" si="483"/>
        <v>2.1338071416636462E-2</v>
      </c>
      <c r="L1649" s="30">
        <v>22.342912999999999</v>
      </c>
      <c r="M1649" s="19">
        <f t="shared" si="484"/>
        <v>1.9167103276154007E-2</v>
      </c>
      <c r="O1649" s="30">
        <v>41.23</v>
      </c>
      <c r="P1649" s="19">
        <f t="shared" si="485"/>
        <v>1.0291570441274933E-2</v>
      </c>
      <c r="R1649" s="20">
        <f t="shared" si="475"/>
        <v>7.8054777665967844E-5</v>
      </c>
      <c r="S1649" s="20">
        <f t="shared" si="476"/>
        <v>1.1754093579852397E-4</v>
      </c>
      <c r="U1649" s="20">
        <f t="shared" si="486"/>
        <v>9.5674633909726881E-5</v>
      </c>
      <c r="V1649" s="20">
        <f t="shared" si="487"/>
        <v>1.0410571722230183E-4</v>
      </c>
      <c r="X1649" s="20">
        <f t="shared" si="477"/>
        <v>8.5498590274132145E-5</v>
      </c>
      <c r="Y1649" s="20">
        <f t="shared" si="478"/>
        <v>9.0614977279087377E-5</v>
      </c>
      <c r="AA1649" s="20">
        <f t="shared" si="488"/>
        <v>9.6187369092183458E-5</v>
      </c>
      <c r="AB1649" s="50">
        <f t="shared" si="489"/>
        <v>1.4955781322456384E-4</v>
      </c>
      <c r="AD1649" s="51">
        <f t="shared" si="490"/>
        <v>1.2257370627479394</v>
      </c>
      <c r="AE1649" s="21">
        <f t="shared" si="491"/>
        <v>0.88569753605457635</v>
      </c>
      <c r="AG1649" s="21">
        <f t="shared" si="479"/>
        <v>1.0953665211887449</v>
      </c>
      <c r="AH1649" s="21">
        <f t="shared" si="480"/>
        <v>0.77092271440147309</v>
      </c>
      <c r="AJ1649" s="21">
        <f t="shared" si="492"/>
        <v>1.2323059775253384</v>
      </c>
      <c r="AK1649" s="21">
        <f t="shared" si="493"/>
        <v>1.2723891656003126</v>
      </c>
    </row>
    <row r="1650" spans="1:37" ht="17" thickBot="1" x14ac:dyDescent="0.25">
      <c r="A1650" s="16">
        <v>42090</v>
      </c>
      <c r="B1650" s="16"/>
      <c r="C1650" s="17">
        <v>2052.5</v>
      </c>
      <c r="D1650" s="19">
        <f t="shared" si="481"/>
        <v>1.952648279228697E-3</v>
      </c>
      <c r="F1650" s="67">
        <v>1240.4100000000001</v>
      </c>
      <c r="G1650" s="19">
        <f t="shared" si="482"/>
        <v>6.8344710590184654E-3</v>
      </c>
      <c r="I1650" s="30">
        <v>65.642296000000002</v>
      </c>
      <c r="J1650" s="48">
        <f t="shared" si="483"/>
        <v>-2.628977449521952E-3</v>
      </c>
      <c r="L1650" s="30">
        <v>21.922718</v>
      </c>
      <c r="M1650" s="19">
        <f t="shared" si="484"/>
        <v>1.476171933601611E-3</v>
      </c>
      <c r="O1650" s="30">
        <v>40.810001</v>
      </c>
      <c r="P1650" s="19">
        <f t="shared" si="485"/>
        <v>2.3833416361429771E-2</v>
      </c>
      <c r="R1650" s="20">
        <f t="shared" si="475"/>
        <v>7.6708195947513543E-5</v>
      </c>
      <c r="S1650" s="20">
        <f t="shared" si="476"/>
        <v>1.1666444275735595E-4</v>
      </c>
      <c r="U1650" s="20">
        <f t="shared" si="486"/>
        <v>9.2979963762993733E-5</v>
      </c>
      <c r="V1650" s="20">
        <f t="shared" si="487"/>
        <v>1.0235222330171348E-4</v>
      </c>
      <c r="X1650" s="20">
        <f t="shared" si="477"/>
        <v>8.2998033194502303E-5</v>
      </c>
      <c r="Y1650" s="20">
        <f t="shared" si="478"/>
        <v>8.5524065215910529E-5</v>
      </c>
      <c r="AA1650" s="20">
        <f t="shared" si="488"/>
        <v>9.540402311913765E-5</v>
      </c>
      <c r="AB1650" s="50">
        <f t="shared" si="489"/>
        <v>1.5187296477170152E-4</v>
      </c>
      <c r="AD1650" s="51">
        <f t="shared" si="490"/>
        <v>1.2121255442718781</v>
      </c>
      <c r="AE1650" s="21">
        <f t="shared" si="491"/>
        <v>0.87732149472989229</v>
      </c>
      <c r="AG1650" s="21">
        <f t="shared" si="479"/>
        <v>1.0819969387794297</v>
      </c>
      <c r="AH1650" s="21">
        <f t="shared" si="480"/>
        <v>0.73307739011609041</v>
      </c>
      <c r="AJ1650" s="21">
        <f t="shared" si="492"/>
        <v>1.2437265919331026</v>
      </c>
      <c r="AK1650" s="21">
        <f t="shared" si="493"/>
        <v>1.3017930843553924</v>
      </c>
    </row>
    <row r="1651" spans="1:37" ht="17" thickBot="1" x14ac:dyDescent="0.25">
      <c r="A1651" s="16">
        <v>42089</v>
      </c>
      <c r="B1651" s="16"/>
      <c r="C1651" s="17">
        <v>2048.5</v>
      </c>
      <c r="D1651" s="19">
        <f t="shared" si="481"/>
        <v>-2.5562994522215776E-3</v>
      </c>
      <c r="F1651" s="67">
        <v>1231.99</v>
      </c>
      <c r="G1651" s="19">
        <f t="shared" si="482"/>
        <v>-1.5074765976414994E-3</v>
      </c>
      <c r="I1651" s="30">
        <v>65.815323000000006</v>
      </c>
      <c r="J1651" s="48">
        <f t="shared" si="483"/>
        <v>2.5046033104270116E-4</v>
      </c>
      <c r="L1651" s="30">
        <v>21.890404</v>
      </c>
      <c r="M1651" s="19">
        <f t="shared" si="484"/>
        <v>-1.3473788518371776E-2</v>
      </c>
      <c r="O1651" s="30">
        <v>39.860000999999997</v>
      </c>
      <c r="P1651" s="19">
        <f t="shared" si="485"/>
        <v>6.5657326548349548E-3</v>
      </c>
      <c r="R1651" s="20">
        <f t="shared" si="475"/>
        <v>7.6671730772252483E-5</v>
      </c>
      <c r="S1651" s="20">
        <f t="shared" si="476"/>
        <v>1.1649774011101996E-4</v>
      </c>
      <c r="U1651" s="20">
        <f t="shared" si="486"/>
        <v>9.2952976148678979E-5</v>
      </c>
      <c r="V1651" s="20">
        <f t="shared" si="487"/>
        <v>1.0274629558559419E-4</v>
      </c>
      <c r="X1651" s="20">
        <f t="shared" si="477"/>
        <v>8.2999834355746463E-5</v>
      </c>
      <c r="Y1651" s="20">
        <f t="shared" si="478"/>
        <v>8.5348325751902188E-5</v>
      </c>
      <c r="AA1651" s="20">
        <f t="shared" si="488"/>
        <v>9.4865050989624341E-5</v>
      </c>
      <c r="AB1651" s="50">
        <f t="shared" si="489"/>
        <v>1.5089898206410929E-4</v>
      </c>
      <c r="AD1651" s="51">
        <f t="shared" si="490"/>
        <v>1.2123500436528385</v>
      </c>
      <c r="AE1651" s="21">
        <f t="shared" si="491"/>
        <v>0.88195955979643104</v>
      </c>
      <c r="AG1651" s="21">
        <f t="shared" si="479"/>
        <v>1.0825350297920251</v>
      </c>
      <c r="AH1651" s="21">
        <f t="shared" si="480"/>
        <v>0.73261786598235279</v>
      </c>
      <c r="AJ1651" s="21">
        <f t="shared" si="492"/>
        <v>1.2372885030000655</v>
      </c>
      <c r="AK1651" s="21">
        <f t="shared" si="493"/>
        <v>1.2952953586937022</v>
      </c>
    </row>
    <row r="1652" spans="1:37" ht="17" thickBot="1" x14ac:dyDescent="0.25">
      <c r="A1652" s="16">
        <v>42088</v>
      </c>
      <c r="B1652" s="16"/>
      <c r="C1652" s="17">
        <v>2053.75</v>
      </c>
      <c r="D1652" s="19">
        <f t="shared" si="481"/>
        <v>-1.4988009592326157E-2</v>
      </c>
      <c r="F1652" s="67">
        <v>1233.8499999999999</v>
      </c>
      <c r="G1652" s="19">
        <f t="shared" si="482"/>
        <v>-2.3435644974910241E-2</v>
      </c>
      <c r="I1652" s="30">
        <v>65.798843000000005</v>
      </c>
      <c r="J1652" s="48">
        <f t="shared" si="483"/>
        <v>-7.7037624538570659E-3</v>
      </c>
      <c r="L1652" s="30">
        <v>22.189378999999999</v>
      </c>
      <c r="M1652" s="19">
        <f t="shared" si="484"/>
        <v>-1.9286043241016682E-2</v>
      </c>
      <c r="O1652" s="30">
        <v>39.599997999999999</v>
      </c>
      <c r="P1652" s="19">
        <f t="shared" si="485"/>
        <v>-3.906821254715398E-2</v>
      </c>
      <c r="R1652" s="20">
        <f t="shared" si="475"/>
        <v>7.6604718588159083E-5</v>
      </c>
      <c r="S1652" s="20">
        <f t="shared" si="476"/>
        <v>1.1645082293742012E-4</v>
      </c>
      <c r="U1652" s="20">
        <f t="shared" si="486"/>
        <v>9.3104455674796393E-5</v>
      </c>
      <c r="V1652" s="20">
        <f t="shared" si="487"/>
        <v>1.0279573884510567E-4</v>
      </c>
      <c r="X1652" s="20">
        <f t="shared" si="477"/>
        <v>8.255209941082757E-5</v>
      </c>
      <c r="Y1652" s="20">
        <f t="shared" si="478"/>
        <v>8.5018136400239944E-5</v>
      </c>
      <c r="AA1652" s="20">
        <f t="shared" si="488"/>
        <v>9.5230364201210146E-5</v>
      </c>
      <c r="AB1652" s="50">
        <f t="shared" si="489"/>
        <v>1.5101879564637596E-4</v>
      </c>
      <c r="AD1652" s="51">
        <f t="shared" si="490"/>
        <v>1.2153879994696266</v>
      </c>
      <c r="AE1652" s="21">
        <f t="shared" si="491"/>
        <v>0.88273947965440658</v>
      </c>
      <c r="AG1652" s="21">
        <f t="shared" si="479"/>
        <v>1.0776372648092696</v>
      </c>
      <c r="AH1652" s="21">
        <f t="shared" si="480"/>
        <v>0.73007759203151457</v>
      </c>
      <c r="AJ1652" s="21">
        <f t="shared" si="492"/>
        <v>1.2431396649752859</v>
      </c>
      <c r="AK1652" s="21">
        <f t="shared" si="493"/>
        <v>1.2968461006714604</v>
      </c>
    </row>
    <row r="1653" spans="1:37" ht="17" thickBot="1" x14ac:dyDescent="0.25">
      <c r="A1653" s="16">
        <v>42087</v>
      </c>
      <c r="B1653" s="16"/>
      <c r="C1653" s="17">
        <v>2085</v>
      </c>
      <c r="D1653" s="19">
        <f t="shared" si="481"/>
        <v>-4.6544933762978635E-3</v>
      </c>
      <c r="F1653" s="67">
        <v>1263.46</v>
      </c>
      <c r="G1653" s="19">
        <f t="shared" si="482"/>
        <v>-9.8836887507802729E-4</v>
      </c>
      <c r="I1653" s="30">
        <v>66.309676999999994</v>
      </c>
      <c r="J1653" s="48">
        <f t="shared" si="483"/>
        <v>-7.5228220722372008E-3</v>
      </c>
      <c r="L1653" s="30">
        <v>22.62574</v>
      </c>
      <c r="M1653" s="19">
        <f t="shared" si="484"/>
        <v>-1.4431260059278639E-2</v>
      </c>
      <c r="O1653" s="30">
        <v>41.209999000000003</v>
      </c>
      <c r="P1653" s="19">
        <f t="shared" si="485"/>
        <v>1.1288319018404991E-2</v>
      </c>
      <c r="R1653" s="20">
        <f t="shared" si="475"/>
        <v>7.4149299061848864E-5</v>
      </c>
      <c r="S1653" s="20">
        <f t="shared" si="476"/>
        <v>1.1013481092099574E-4</v>
      </c>
      <c r="U1653" s="20">
        <f t="shared" si="486"/>
        <v>9.2492416862693285E-5</v>
      </c>
      <c r="V1653" s="20">
        <f t="shared" si="487"/>
        <v>1.0173034262854715E-4</v>
      </c>
      <c r="X1653" s="20">
        <f t="shared" si="477"/>
        <v>7.8732334796303492E-5</v>
      </c>
      <c r="Y1653" s="20">
        <f t="shared" si="478"/>
        <v>7.9080004875186282E-5</v>
      </c>
      <c r="AA1653" s="20">
        <f t="shared" si="488"/>
        <v>8.9452817190835993E-5</v>
      </c>
      <c r="AB1653" s="50">
        <f t="shared" si="489"/>
        <v>1.4156261679581556E-4</v>
      </c>
      <c r="AD1653" s="51">
        <f t="shared" si="490"/>
        <v>1.2473808658062189</v>
      </c>
      <c r="AE1653" s="21">
        <f t="shared" si="491"/>
        <v>0.92368926570839194</v>
      </c>
      <c r="AG1653" s="21">
        <f t="shared" si="479"/>
        <v>1.0618082138663489</v>
      </c>
      <c r="AH1653" s="21">
        <f t="shared" si="480"/>
        <v>0.71802915185384608</v>
      </c>
      <c r="AJ1653" s="21">
        <f t="shared" si="492"/>
        <v>1.2063879001232671</v>
      </c>
      <c r="AK1653" s="21">
        <f t="shared" si="493"/>
        <v>1.285357605029751</v>
      </c>
    </row>
    <row r="1654" spans="1:37" ht="17" thickBot="1" x14ac:dyDescent="0.25">
      <c r="A1654" s="16">
        <v>42086</v>
      </c>
      <c r="B1654" s="16"/>
      <c r="C1654" s="17">
        <v>2094.75</v>
      </c>
      <c r="D1654" s="19">
        <f t="shared" si="481"/>
        <v>-3.0933967876264346E-3</v>
      </c>
      <c r="F1654" s="67">
        <v>1264.71</v>
      </c>
      <c r="G1654" s="19">
        <f t="shared" si="482"/>
        <v>-1.3108333267527472E-3</v>
      </c>
      <c r="I1654" s="30">
        <v>66.812293999999994</v>
      </c>
      <c r="J1654" s="48">
        <f t="shared" si="483"/>
        <v>-1.231413522652991E-3</v>
      </c>
      <c r="L1654" s="30">
        <v>22.957039000000002</v>
      </c>
      <c r="M1654" s="19">
        <f t="shared" si="484"/>
        <v>-1.0550323883106172E-3</v>
      </c>
      <c r="O1654" s="30">
        <v>40.75</v>
      </c>
      <c r="P1654" s="19">
        <f t="shared" si="485"/>
        <v>-2.2037218413321069E-3</v>
      </c>
      <c r="R1654" s="20">
        <f t="shared" si="475"/>
        <v>7.3885813154111226E-5</v>
      </c>
      <c r="S1654" s="20">
        <f t="shared" si="476"/>
        <v>1.1009660888798181E-4</v>
      </c>
      <c r="U1654" s="20">
        <f t="shared" si="486"/>
        <v>9.203700096126625E-5</v>
      </c>
      <c r="V1654" s="20">
        <f t="shared" si="487"/>
        <v>1.0166308367039325E-4</v>
      </c>
      <c r="X1654" s="20">
        <f t="shared" si="477"/>
        <v>7.782629403082666E-5</v>
      </c>
      <c r="Y1654" s="20">
        <f t="shared" si="478"/>
        <v>7.875483907764047E-5</v>
      </c>
      <c r="AA1654" s="20">
        <f t="shared" si="488"/>
        <v>9.0384813980997928E-5</v>
      </c>
      <c r="AB1654" s="50">
        <f t="shared" si="489"/>
        <v>1.4170445524329693E-4</v>
      </c>
      <c r="AD1654" s="51">
        <f t="shared" si="490"/>
        <v>1.2456653995171607</v>
      </c>
      <c r="AE1654" s="21">
        <f t="shared" si="491"/>
        <v>0.92339886484451783</v>
      </c>
      <c r="AG1654" s="21">
        <f t="shared" si="479"/>
        <v>1.0533320364018512</v>
      </c>
      <c r="AH1654" s="21">
        <f t="shared" si="480"/>
        <v>0.71532483945776992</v>
      </c>
      <c r="AJ1654" s="21">
        <f t="shared" si="492"/>
        <v>1.223304043395625</v>
      </c>
      <c r="AK1654" s="21">
        <f t="shared" si="493"/>
        <v>1.2870919156781171</v>
      </c>
    </row>
    <row r="1655" spans="1:37" ht="17" thickBot="1" x14ac:dyDescent="0.25">
      <c r="A1655" s="16">
        <v>42083</v>
      </c>
      <c r="B1655" s="16"/>
      <c r="C1655" s="17">
        <v>2101.25</v>
      </c>
      <c r="D1655" s="19">
        <f t="shared" si="481"/>
        <v>5.1423104520449403E-3</v>
      </c>
      <c r="F1655" s="67">
        <v>1266.3699999999999</v>
      </c>
      <c r="G1655" s="19">
        <f t="shared" si="482"/>
        <v>9.1723379500501245E-3</v>
      </c>
      <c r="I1655" s="30">
        <v>66.894668999999993</v>
      </c>
      <c r="J1655" s="48">
        <f t="shared" si="483"/>
        <v>1.3734530413322954E-2</v>
      </c>
      <c r="L1655" s="30">
        <v>22.981285</v>
      </c>
      <c r="M1655" s="19">
        <f t="shared" si="484"/>
        <v>6.3695514299435541E-3</v>
      </c>
      <c r="O1655" s="30">
        <v>40.840000000000003</v>
      </c>
      <c r="P1655" s="19">
        <f t="shared" si="485"/>
        <v>-1.5191728594363907E-2</v>
      </c>
      <c r="R1655" s="20">
        <f t="shared" si="475"/>
        <v>7.3938473389752781E-5</v>
      </c>
      <c r="S1655" s="20">
        <f t="shared" si="476"/>
        <v>1.1015314534347842E-4</v>
      </c>
      <c r="U1655" s="20">
        <f t="shared" si="486"/>
        <v>9.2861641804418412E-5</v>
      </c>
      <c r="V1655" s="20">
        <f t="shared" si="487"/>
        <v>1.02290068178846E-4</v>
      </c>
      <c r="X1655" s="20">
        <f t="shared" si="477"/>
        <v>7.7855246139681668E-5</v>
      </c>
      <c r="Y1655" s="20">
        <f t="shared" si="478"/>
        <v>7.87902964467341E-5</v>
      </c>
      <c r="AA1655" s="20">
        <f t="shared" si="488"/>
        <v>9.0760665164523469E-5</v>
      </c>
      <c r="AB1655" s="50">
        <f t="shared" si="489"/>
        <v>1.4200514536906385E-4</v>
      </c>
      <c r="AD1655" s="51">
        <f t="shared" si="490"/>
        <v>1.2559312837704357</v>
      </c>
      <c r="AE1655" s="21">
        <f t="shared" si="491"/>
        <v>0.92861686209582261</v>
      </c>
      <c r="AG1655" s="21">
        <f t="shared" si="479"/>
        <v>1.0529734057299553</v>
      </c>
      <c r="AH1655" s="21">
        <f t="shared" si="480"/>
        <v>0.71527958825915494</v>
      </c>
      <c r="AJ1655" s="21">
        <f t="shared" si="492"/>
        <v>1.2275160820009856</v>
      </c>
      <c r="AK1655" s="21">
        <f t="shared" si="493"/>
        <v>1.2891610577824613</v>
      </c>
    </row>
    <row r="1656" spans="1:37" ht="17" thickBot="1" x14ac:dyDescent="0.25">
      <c r="A1656" s="16">
        <v>42082</v>
      </c>
      <c r="B1656" s="16"/>
      <c r="C1656" s="17">
        <v>2090.5</v>
      </c>
      <c r="D1656" s="19">
        <f t="shared" si="481"/>
        <v>-4.760771244941675E-3</v>
      </c>
      <c r="F1656" s="67">
        <v>1254.8599999999999</v>
      </c>
      <c r="G1656" s="19">
        <f t="shared" si="482"/>
        <v>2.1722810548339133E-3</v>
      </c>
      <c r="I1656" s="30">
        <v>65.988349999999997</v>
      </c>
      <c r="J1656" s="48">
        <f t="shared" si="483"/>
        <v>-1.5246599296150132E-2</v>
      </c>
      <c r="L1656" s="30">
        <v>22.835830999999999</v>
      </c>
      <c r="M1656" s="19">
        <f t="shared" si="484"/>
        <v>3.9075575244253979E-3</v>
      </c>
      <c r="O1656" s="30">
        <v>41.470001000000003</v>
      </c>
      <c r="P1656" s="19">
        <f t="shared" si="485"/>
        <v>2.1931960476492929E-2</v>
      </c>
      <c r="R1656" s="20">
        <f t="shared" si="475"/>
        <v>7.4115689581847873E-5</v>
      </c>
      <c r="S1656" s="20">
        <f t="shared" si="476"/>
        <v>1.0939057368684191E-4</v>
      </c>
      <c r="U1656" s="20">
        <f t="shared" si="486"/>
        <v>9.2736120831299096E-5</v>
      </c>
      <c r="V1656" s="20">
        <f t="shared" si="487"/>
        <v>1.0090020880778135E-4</v>
      </c>
      <c r="X1656" s="20">
        <f t="shared" si="477"/>
        <v>7.8237698638411598E-5</v>
      </c>
      <c r="Y1656" s="20">
        <f t="shared" si="478"/>
        <v>7.8403183777365872E-5</v>
      </c>
      <c r="AA1656" s="20">
        <f t="shared" si="488"/>
        <v>9.1304355162684139E-5</v>
      </c>
      <c r="AB1656" s="50">
        <f t="shared" si="489"/>
        <v>1.4341805740909262E-4</v>
      </c>
      <c r="AD1656" s="51">
        <f t="shared" si="490"/>
        <v>1.2512346758763973</v>
      </c>
      <c r="AE1656" s="21">
        <f t="shared" si="491"/>
        <v>0.92238485828434935</v>
      </c>
      <c r="AG1656" s="21">
        <f t="shared" si="479"/>
        <v>1.055615876743772</v>
      </c>
      <c r="AH1656" s="21">
        <f t="shared" si="480"/>
        <v>0.71672705549396554</v>
      </c>
      <c r="AJ1656" s="21">
        <f t="shared" si="492"/>
        <v>1.2319166923739457</v>
      </c>
      <c r="AK1656" s="21">
        <f t="shared" si="493"/>
        <v>1.3110641308058495</v>
      </c>
    </row>
    <row r="1657" spans="1:37" ht="17" thickBot="1" x14ac:dyDescent="0.25">
      <c r="A1657" s="16">
        <v>42081</v>
      </c>
      <c r="B1657" s="16"/>
      <c r="C1657" s="17">
        <v>2100.5</v>
      </c>
      <c r="D1657" s="19">
        <f t="shared" si="481"/>
        <v>1.2533140515786911E-2</v>
      </c>
      <c r="F1657" s="67">
        <v>1252.1400000000001</v>
      </c>
      <c r="G1657" s="19">
        <f t="shared" si="482"/>
        <v>7.9775886913051597E-3</v>
      </c>
      <c r="I1657" s="30">
        <v>67.010024999999999</v>
      </c>
      <c r="J1657" s="48">
        <f t="shared" si="483"/>
        <v>3.6711373287307447E-2</v>
      </c>
      <c r="L1657" s="30">
        <v>22.746946000000001</v>
      </c>
      <c r="M1657" s="19">
        <f t="shared" si="484"/>
        <v>0</v>
      </c>
      <c r="O1657" s="30">
        <v>40.580002</v>
      </c>
      <c r="P1657" s="19">
        <f t="shared" si="485"/>
        <v>1.7042605662024757E-2</v>
      </c>
      <c r="R1657" s="20">
        <f t="shared" si="475"/>
        <v>7.3921892197424162E-5</v>
      </c>
      <c r="S1657" s="20">
        <f t="shared" si="476"/>
        <v>1.096433185001029E-4</v>
      </c>
      <c r="U1657" s="20">
        <f t="shared" si="486"/>
        <v>9.2468970328928653E-5</v>
      </c>
      <c r="V1657" s="20">
        <f t="shared" si="487"/>
        <v>1.0186119954958932E-4</v>
      </c>
      <c r="X1657" s="20">
        <f t="shared" si="477"/>
        <v>7.7989161095028256E-5</v>
      </c>
      <c r="Y1657" s="20">
        <f t="shared" si="478"/>
        <v>7.7792903933905988E-5</v>
      </c>
      <c r="AA1657" s="20">
        <f t="shared" si="488"/>
        <v>9.2445616316681474E-5</v>
      </c>
      <c r="AB1657" s="50">
        <f t="shared" si="489"/>
        <v>1.4291959615087222E-4</v>
      </c>
      <c r="AD1657" s="51">
        <f t="shared" si="490"/>
        <v>1.2509010197137618</v>
      </c>
      <c r="AE1657" s="21">
        <f t="shared" si="491"/>
        <v>0.92902331800084759</v>
      </c>
      <c r="AG1657" s="21">
        <f t="shared" si="479"/>
        <v>1.0550211686511159</v>
      </c>
      <c r="AH1657" s="21">
        <f t="shared" si="480"/>
        <v>0.70950884192576658</v>
      </c>
      <c r="AJ1657" s="21">
        <f t="shared" si="492"/>
        <v>1.2505850914879959</v>
      </c>
      <c r="AK1657" s="21">
        <f t="shared" si="493"/>
        <v>1.3034957178055322</v>
      </c>
    </row>
    <row r="1658" spans="1:37" ht="17" thickBot="1" x14ac:dyDescent="0.25">
      <c r="A1658" s="16">
        <v>42080</v>
      </c>
      <c r="B1658" s="16"/>
      <c r="C1658" s="17">
        <v>2074.5</v>
      </c>
      <c r="D1658" s="19">
        <f t="shared" si="481"/>
        <v>-9.6315916205147456E-4</v>
      </c>
      <c r="F1658" s="67">
        <v>1242.23</v>
      </c>
      <c r="G1658" s="19">
        <f t="shared" si="482"/>
        <v>1.9761570601235512E-3</v>
      </c>
      <c r="I1658" s="30">
        <v>64.637107999999998</v>
      </c>
      <c r="J1658" s="48">
        <f t="shared" si="483"/>
        <v>-1.9007176578003437E-2</v>
      </c>
      <c r="L1658" s="30">
        <v>22.746946000000001</v>
      </c>
      <c r="M1658" s="19">
        <f t="shared" si="484"/>
        <v>-5.3001661568528036E-3</v>
      </c>
      <c r="O1658" s="30">
        <v>39.900002000000001</v>
      </c>
      <c r="P1658" s="19">
        <f t="shared" si="485"/>
        <v>-5.7313479757949981E-3</v>
      </c>
      <c r="R1658" s="20">
        <f t="shared" si="475"/>
        <v>7.2286735852450607E-5</v>
      </c>
      <c r="S1658" s="20">
        <f t="shared" si="476"/>
        <v>1.0919877840783345E-4</v>
      </c>
      <c r="U1658" s="20">
        <f t="shared" si="486"/>
        <v>8.7298419665205002E-5</v>
      </c>
      <c r="V1658" s="20">
        <f t="shared" si="487"/>
        <v>9.9095749264015021E-5</v>
      </c>
      <c r="X1658" s="20">
        <f t="shared" si="477"/>
        <v>7.820039435620629E-5</v>
      </c>
      <c r="Y1658" s="20">
        <f t="shared" si="478"/>
        <v>7.782263183065148E-5</v>
      </c>
      <c r="AA1658" s="20">
        <f t="shared" si="488"/>
        <v>9.0132909142406944E-5</v>
      </c>
      <c r="AB1658" s="50">
        <f t="shared" si="489"/>
        <v>1.4126586167134111E-4</v>
      </c>
      <c r="AD1658" s="51">
        <f t="shared" si="490"/>
        <v>1.207668580351944</v>
      </c>
      <c r="AE1658" s="21">
        <f t="shared" si="491"/>
        <v>0.90748038310386736</v>
      </c>
      <c r="AG1658" s="21">
        <f t="shared" si="479"/>
        <v>1.0818083488487633</v>
      </c>
      <c r="AH1658" s="21">
        <f t="shared" si="480"/>
        <v>0.71266943609937694</v>
      </c>
      <c r="AJ1658" s="21">
        <f t="shared" si="492"/>
        <v>1.2468803312184877</v>
      </c>
      <c r="AK1658" s="21">
        <f t="shared" si="493"/>
        <v>1.2936578937151124</v>
      </c>
    </row>
    <row r="1659" spans="1:37" ht="17" thickBot="1" x14ac:dyDescent="0.25">
      <c r="A1659" s="16">
        <v>42079</v>
      </c>
      <c r="B1659" s="16"/>
      <c r="C1659" s="17">
        <v>2076.5</v>
      </c>
      <c r="D1659" s="19">
        <f t="shared" si="481"/>
        <v>1.3050371996584875E-2</v>
      </c>
      <c r="F1659" s="67">
        <v>1239.78</v>
      </c>
      <c r="G1659" s="19">
        <f t="shared" si="482"/>
        <v>6.200594088334066E-3</v>
      </c>
      <c r="I1659" s="30">
        <v>65.889481000000004</v>
      </c>
      <c r="J1659" s="48">
        <f t="shared" si="483"/>
        <v>9.3396129488341195E-3</v>
      </c>
      <c r="L1659" s="30">
        <v>22.868151000000001</v>
      </c>
      <c r="M1659" s="19">
        <f t="shared" si="484"/>
        <v>1.2884561288302177E-2</v>
      </c>
      <c r="O1659" s="30">
        <v>40.130001</v>
      </c>
      <c r="P1659" s="19">
        <f t="shared" si="485"/>
        <v>9.5597735849055621E-3</v>
      </c>
      <c r="R1659" s="20">
        <f t="shared" si="475"/>
        <v>7.3653355517033802E-5</v>
      </c>
      <c r="S1659" s="20">
        <f t="shared" si="476"/>
        <v>1.1157338600701072E-4</v>
      </c>
      <c r="U1659" s="20">
        <f t="shared" si="486"/>
        <v>8.8881259636169001E-5</v>
      </c>
      <c r="V1659" s="20">
        <f t="shared" si="487"/>
        <v>1.0173724759353945E-4</v>
      </c>
      <c r="X1659" s="20">
        <f t="shared" si="477"/>
        <v>7.985674285026954E-5</v>
      </c>
      <c r="Y1659" s="20">
        <f t="shared" si="478"/>
        <v>8.0240465000545289E-5</v>
      </c>
      <c r="AA1659" s="20">
        <f t="shared" si="488"/>
        <v>8.6995839219768402E-5</v>
      </c>
      <c r="AB1659" s="50">
        <f t="shared" si="489"/>
        <v>1.3734878043016984E-4</v>
      </c>
      <c r="AD1659" s="51">
        <f t="shared" si="490"/>
        <v>1.2067509893098278</v>
      </c>
      <c r="AE1659" s="21">
        <f t="shared" si="491"/>
        <v>0.91184153528464917</v>
      </c>
      <c r="AG1659" s="21">
        <f t="shared" si="479"/>
        <v>1.0842240966441927</v>
      </c>
      <c r="AH1659" s="21">
        <f t="shared" si="480"/>
        <v>0.71917208818511047</v>
      </c>
      <c r="AJ1659" s="21">
        <f t="shared" si="492"/>
        <v>1.181152421489458</v>
      </c>
      <c r="AK1659" s="21">
        <f t="shared" si="493"/>
        <v>1.231017407874845</v>
      </c>
    </row>
    <row r="1660" spans="1:37" ht="17" thickBot="1" x14ac:dyDescent="0.25">
      <c r="A1660" s="16">
        <v>42076</v>
      </c>
      <c r="B1660" s="16"/>
      <c r="C1660" s="17">
        <v>2049.75</v>
      </c>
      <c r="D1660" s="19">
        <f t="shared" si="481"/>
        <v>-6.904069767441845E-3</v>
      </c>
      <c r="F1660" s="67">
        <v>1232.1400000000001</v>
      </c>
      <c r="G1660" s="19">
        <f t="shared" si="482"/>
        <v>-3.6388924828567593E-3</v>
      </c>
      <c r="I1660" s="30">
        <v>65.279792999999998</v>
      </c>
      <c r="J1660" s="48">
        <f t="shared" si="483"/>
        <v>-1.1971558433493512E-2</v>
      </c>
      <c r="L1660" s="30">
        <v>22.577252999999999</v>
      </c>
      <c r="M1660" s="19">
        <f t="shared" si="484"/>
        <v>-1.0623246469099179E-2</v>
      </c>
      <c r="O1660" s="30">
        <v>39.75</v>
      </c>
      <c r="P1660" s="19">
        <f t="shared" si="485"/>
        <v>-5.25523036174258E-3</v>
      </c>
      <c r="R1660" s="20">
        <f t="shared" si="475"/>
        <v>7.2555577621980289E-5</v>
      </c>
      <c r="S1660" s="20">
        <f t="shared" si="476"/>
        <v>1.1185884382417802E-4</v>
      </c>
      <c r="U1660" s="20">
        <f t="shared" si="486"/>
        <v>8.7428413020145134E-5</v>
      </c>
      <c r="V1660" s="20">
        <f t="shared" si="487"/>
        <v>1.012085489324352E-4</v>
      </c>
      <c r="X1660" s="20">
        <f t="shared" si="477"/>
        <v>7.8089921832468992E-5</v>
      </c>
      <c r="Y1660" s="20">
        <f t="shared" si="478"/>
        <v>7.9363456463450946E-5</v>
      </c>
      <c r="AA1660" s="20">
        <f t="shared" si="488"/>
        <v>8.6421574733324237E-5</v>
      </c>
      <c r="AB1660" s="50">
        <f t="shared" si="489"/>
        <v>1.3750117395915532E-4</v>
      </c>
      <c r="AD1660" s="51">
        <f t="shared" si="490"/>
        <v>1.2049854178772219</v>
      </c>
      <c r="AE1660" s="21">
        <f t="shared" si="491"/>
        <v>0.90478808355570728</v>
      </c>
      <c r="AG1660" s="21">
        <f t="shared" si="479"/>
        <v>1.0762773089523596</v>
      </c>
      <c r="AH1660" s="21">
        <f t="shared" si="480"/>
        <v>0.70949648458905956</v>
      </c>
      <c r="AJ1660" s="21">
        <f t="shared" si="492"/>
        <v>1.1911086310081738</v>
      </c>
      <c r="AK1660" s="21">
        <f t="shared" si="493"/>
        <v>1.2292382904947814</v>
      </c>
    </row>
    <row r="1661" spans="1:37" ht="17" thickBot="1" x14ac:dyDescent="0.25">
      <c r="A1661" s="16">
        <v>42075</v>
      </c>
      <c r="B1661" s="16"/>
      <c r="C1661" s="17">
        <v>2064</v>
      </c>
      <c r="D1661" s="19">
        <f t="shared" si="481"/>
        <v>1.2012748222603564E-2</v>
      </c>
      <c r="F1661" s="67">
        <v>1236.6400000000001</v>
      </c>
      <c r="G1661" s="19">
        <f t="shared" si="482"/>
        <v>1.7157709454013181E-2</v>
      </c>
      <c r="I1661" s="30">
        <v>66.070762999999999</v>
      </c>
      <c r="J1661" s="48">
        <f t="shared" si="483"/>
        <v>6.1482915100323776E-3</v>
      </c>
      <c r="L1661" s="30">
        <v>22.819672000000001</v>
      </c>
      <c r="M1661" s="19">
        <f t="shared" si="484"/>
        <v>-7.0761602676072677E-4</v>
      </c>
      <c r="O1661" s="30">
        <v>39.959999000000003</v>
      </c>
      <c r="P1661" s="19">
        <f t="shared" si="485"/>
        <v>1.7052633824061525E-2</v>
      </c>
      <c r="R1661" s="20">
        <f t="shared" si="475"/>
        <v>7.2159838979823072E-5</v>
      </c>
      <c r="S1661" s="20">
        <f t="shared" si="476"/>
        <v>1.1177213848537577E-4</v>
      </c>
      <c r="U1661" s="20">
        <f t="shared" si="486"/>
        <v>8.699258205377456E-5</v>
      </c>
      <c r="V1661" s="20">
        <f t="shared" si="487"/>
        <v>1.0101226557969801E-4</v>
      </c>
      <c r="X1661" s="20">
        <f t="shared" si="477"/>
        <v>7.7093931291879634E-5</v>
      </c>
      <c r="Y1661" s="20">
        <f t="shared" si="478"/>
        <v>7.8762705587943544E-5</v>
      </c>
      <c r="AA1661" s="20">
        <f t="shared" si="488"/>
        <v>8.5917342371054722E-5</v>
      </c>
      <c r="AB1661" s="50">
        <f t="shared" si="489"/>
        <v>1.3717999500215228E-4</v>
      </c>
      <c r="AD1661" s="51">
        <f t="shared" si="490"/>
        <v>1.2055539935184574</v>
      </c>
      <c r="AE1661" s="21">
        <f t="shared" si="491"/>
        <v>0.90373385486325308</v>
      </c>
      <c r="AG1661" s="21">
        <f t="shared" si="479"/>
        <v>1.068377263333919</v>
      </c>
      <c r="AH1661" s="21">
        <f t="shared" si="480"/>
        <v>0.70467208246399282</v>
      </c>
      <c r="AJ1661" s="21">
        <f t="shared" si="492"/>
        <v>1.1906531886119984</v>
      </c>
      <c r="AK1661" s="21">
        <f t="shared" si="493"/>
        <v>1.227318335866866</v>
      </c>
    </row>
    <row r="1662" spans="1:37" ht="17" thickBot="1" x14ac:dyDescent="0.25">
      <c r="A1662" s="16">
        <v>42074</v>
      </c>
      <c r="B1662" s="16"/>
      <c r="C1662" s="17">
        <v>2039.5</v>
      </c>
      <c r="D1662" s="19">
        <f t="shared" si="481"/>
        <v>-1.2242899118510842E-3</v>
      </c>
      <c r="F1662" s="67">
        <v>1215.78</v>
      </c>
      <c r="G1662" s="19">
        <f t="shared" si="482"/>
        <v>6.0489710129336682E-3</v>
      </c>
      <c r="I1662" s="30">
        <v>65.667023</v>
      </c>
      <c r="J1662" s="48">
        <f t="shared" si="483"/>
        <v>-2.6278689190386562E-3</v>
      </c>
      <c r="L1662" s="30">
        <v>22.835830999999999</v>
      </c>
      <c r="M1662" s="19">
        <f t="shared" si="484"/>
        <v>-1.3956658160562241E-2</v>
      </c>
      <c r="O1662" s="30">
        <v>39.290000999999997</v>
      </c>
      <c r="P1662" s="19">
        <f t="shared" si="485"/>
        <v>2.5517224432691776E-3</v>
      </c>
      <c r="R1662" s="20">
        <f t="shared" si="475"/>
        <v>7.2093292833729978E-5</v>
      </c>
      <c r="S1662" s="20">
        <f t="shared" si="476"/>
        <v>1.1742104193278296E-4</v>
      </c>
      <c r="U1662" s="20">
        <f t="shared" si="486"/>
        <v>8.9524920567775877E-5</v>
      </c>
      <c r="V1662" s="20">
        <f t="shared" si="487"/>
        <v>1.0836392367293618E-4</v>
      </c>
      <c r="X1662" s="20">
        <f t="shared" si="477"/>
        <v>7.882229633337758E-5</v>
      </c>
      <c r="Y1662" s="20">
        <f t="shared" si="478"/>
        <v>8.2641502110981791E-5</v>
      </c>
      <c r="AA1662" s="20">
        <f t="shared" si="488"/>
        <v>8.8089162010286659E-5</v>
      </c>
      <c r="AB1662" s="50">
        <f t="shared" si="489"/>
        <v>1.4478817109214745E-4</v>
      </c>
      <c r="AD1662" s="51">
        <f t="shared" si="490"/>
        <v>1.2417926418515626</v>
      </c>
      <c r="AE1662" s="21">
        <f t="shared" si="491"/>
        <v>0.92286630989842966</v>
      </c>
      <c r="AG1662" s="21">
        <f t="shared" si="479"/>
        <v>1.0933374414616741</v>
      </c>
      <c r="AH1662" s="21">
        <f t="shared" si="480"/>
        <v>0.70380487816050441</v>
      </c>
      <c r="AJ1662" s="21">
        <f t="shared" si="492"/>
        <v>1.2218773556847824</v>
      </c>
      <c r="AK1662" s="21">
        <f t="shared" si="493"/>
        <v>1.2330683556276962</v>
      </c>
    </row>
    <row r="1663" spans="1:37" ht="17" thickBot="1" x14ac:dyDescent="0.25">
      <c r="A1663" s="16">
        <v>42073</v>
      </c>
      <c r="B1663" s="16"/>
      <c r="C1663" s="17">
        <v>2042</v>
      </c>
      <c r="D1663" s="19">
        <f t="shared" si="481"/>
        <v>-1.7206112381181526E-2</v>
      </c>
      <c r="F1663" s="67">
        <v>1208.47</v>
      </c>
      <c r="G1663" s="19">
        <f t="shared" si="482"/>
        <v>-1.2357080394576503E-2</v>
      </c>
      <c r="I1663" s="30">
        <v>65.840041999999997</v>
      </c>
      <c r="J1663" s="48">
        <f t="shared" si="483"/>
        <v>-1.1137299368124132E-2</v>
      </c>
      <c r="L1663" s="30">
        <v>23.159054000000001</v>
      </c>
      <c r="M1663" s="19">
        <f t="shared" si="484"/>
        <v>-2.384219520050479E-2</v>
      </c>
      <c r="O1663" s="30">
        <v>39.189999</v>
      </c>
      <c r="P1663" s="19">
        <f t="shared" si="485"/>
        <v>-7.596935548395134E-3</v>
      </c>
      <c r="R1663" s="20">
        <f t="shared" si="475"/>
        <v>7.2100560561228706E-5</v>
      </c>
      <c r="S1663" s="20">
        <f t="shared" si="476"/>
        <v>1.1718154806944741E-4</v>
      </c>
      <c r="U1663" s="20">
        <f t="shared" si="486"/>
        <v>8.9661230087881278E-5</v>
      </c>
      <c r="V1663" s="20">
        <f t="shared" si="487"/>
        <v>1.0855601100929038E-4</v>
      </c>
      <c r="X1663" s="20">
        <f t="shared" si="477"/>
        <v>7.8578011163417987E-5</v>
      </c>
      <c r="Y1663" s="20">
        <f t="shared" si="478"/>
        <v>8.3628856446349786E-5</v>
      </c>
      <c r="AA1663" s="20">
        <f t="shared" si="488"/>
        <v>8.7954827575045702E-5</v>
      </c>
      <c r="AB1663" s="50">
        <f t="shared" si="489"/>
        <v>1.444596035703877E-4</v>
      </c>
      <c r="AD1663" s="51">
        <f t="shared" si="490"/>
        <v>1.2435580166084816</v>
      </c>
      <c r="AE1663" s="21">
        <f t="shared" si="491"/>
        <v>0.92639167853419102</v>
      </c>
      <c r="AG1663" s="21">
        <f t="shared" si="479"/>
        <v>1.0898391156985325</v>
      </c>
      <c r="AH1663" s="21">
        <f t="shared" si="480"/>
        <v>0.71366915546112519</v>
      </c>
      <c r="AJ1663" s="21">
        <f t="shared" si="492"/>
        <v>1.219891036774303</v>
      </c>
      <c r="AK1663" s="21">
        <f t="shared" si="493"/>
        <v>1.2327845633578249</v>
      </c>
    </row>
    <row r="1664" spans="1:37" ht="17" thickBot="1" x14ac:dyDescent="0.25">
      <c r="A1664" s="16">
        <v>42072</v>
      </c>
      <c r="B1664" s="16"/>
      <c r="C1664" s="17">
        <v>2077.75</v>
      </c>
      <c r="D1664" s="19">
        <f t="shared" si="481"/>
        <v>3.3804177230472021E-3</v>
      </c>
      <c r="F1664" s="67">
        <v>1223.5899999999999</v>
      </c>
      <c r="G1664" s="19">
        <f t="shared" si="482"/>
        <v>4.9855443853077386E-3</v>
      </c>
      <c r="I1664" s="30">
        <v>66.581581</v>
      </c>
      <c r="J1664" s="48">
        <f t="shared" si="483"/>
        <v>9.3675819478848954E-3</v>
      </c>
      <c r="L1664" s="30">
        <v>23.724703000000002</v>
      </c>
      <c r="M1664" s="19">
        <f t="shared" si="484"/>
        <v>1.4863520001403119E-2</v>
      </c>
      <c r="O1664" s="30">
        <v>39.490001999999997</v>
      </c>
      <c r="P1664" s="19">
        <f t="shared" si="485"/>
        <v>-3.5326519421486902E-3</v>
      </c>
      <c r="R1664" s="20">
        <f t="shared" si="475"/>
        <v>6.89929210365249E-5</v>
      </c>
      <c r="S1664" s="20">
        <f t="shared" si="476"/>
        <v>1.1519183565062085E-4</v>
      </c>
      <c r="U1664" s="20">
        <f t="shared" si="486"/>
        <v>8.8147118663082813E-5</v>
      </c>
      <c r="V1664" s="20">
        <f t="shared" si="487"/>
        <v>1.0726384646640148E-4</v>
      </c>
      <c r="X1664" s="20">
        <f t="shared" si="477"/>
        <v>7.3828540230323175E-5</v>
      </c>
      <c r="Y1664" s="20">
        <f t="shared" si="478"/>
        <v>7.9805555836721836E-5</v>
      </c>
      <c r="AA1664" s="20">
        <f t="shared" si="488"/>
        <v>8.6708424459546447E-5</v>
      </c>
      <c r="AB1664" s="50">
        <f t="shared" si="489"/>
        <v>1.433298188001219E-4</v>
      </c>
      <c r="AD1664" s="51">
        <f t="shared" si="490"/>
        <v>1.2776255496765772</v>
      </c>
      <c r="AE1664" s="21">
        <f t="shared" si="491"/>
        <v>0.93117577179458177</v>
      </c>
      <c r="AG1664" s="21">
        <f t="shared" si="479"/>
        <v>1.0700886282411248</v>
      </c>
      <c r="AH1664" s="21">
        <f t="shared" si="480"/>
        <v>0.69280566097387053</v>
      </c>
      <c r="AJ1664" s="21">
        <f t="shared" si="492"/>
        <v>1.2567727696823121</v>
      </c>
      <c r="AK1664" s="21">
        <f t="shared" si="493"/>
        <v>1.2442706376764767</v>
      </c>
    </row>
    <row r="1665" spans="1:37" ht="17" thickBot="1" x14ac:dyDescent="0.25">
      <c r="A1665" s="16">
        <v>42069</v>
      </c>
      <c r="B1665" s="16"/>
      <c r="C1665" s="17">
        <v>2070.75</v>
      </c>
      <c r="D1665" s="19">
        <f t="shared" si="481"/>
        <v>-1.3811167996189977E-2</v>
      </c>
      <c r="F1665" s="67">
        <v>1217.52</v>
      </c>
      <c r="G1665" s="19">
        <f t="shared" si="482"/>
        <v>-1.3602741612722902E-2</v>
      </c>
      <c r="I1665" s="30">
        <v>65.963661000000002</v>
      </c>
      <c r="J1665" s="48">
        <f t="shared" si="483"/>
        <v>-1.7788989424098234E-2</v>
      </c>
      <c r="L1665" s="30">
        <v>23.377234999999999</v>
      </c>
      <c r="M1665" s="19">
        <f t="shared" si="484"/>
        <v>-1.2627821323122124E-2</v>
      </c>
      <c r="O1665" s="30">
        <v>39.630001</v>
      </c>
      <c r="P1665" s="19">
        <f t="shared" si="485"/>
        <v>-8.2582084148701274E-3</v>
      </c>
      <c r="R1665" s="20">
        <f t="shared" si="475"/>
        <v>7.006566673852313E-5</v>
      </c>
      <c r="S1665" s="20">
        <f t="shared" si="476"/>
        <v>1.1817504039918455E-4</v>
      </c>
      <c r="U1665" s="20">
        <f t="shared" si="486"/>
        <v>9.3611201776479214E-5</v>
      </c>
      <c r="V1665" s="20">
        <f t="shared" si="487"/>
        <v>1.1636921865296541E-4</v>
      </c>
      <c r="X1665" s="20">
        <f t="shared" si="477"/>
        <v>7.4679392927457276E-5</v>
      </c>
      <c r="Y1665" s="20">
        <f t="shared" si="478"/>
        <v>8.1273482280976662E-5</v>
      </c>
      <c r="AA1665" s="20">
        <f t="shared" si="488"/>
        <v>9.002871278583872E-5</v>
      </c>
      <c r="AB1665" s="50">
        <f t="shared" si="489"/>
        <v>1.4881032493143569E-4</v>
      </c>
      <c r="AD1665" s="51">
        <f t="shared" si="490"/>
        <v>1.3360495394388419</v>
      </c>
      <c r="AE1665" s="21">
        <f t="shared" si="491"/>
        <v>0.98471909347253672</v>
      </c>
      <c r="AG1665" s="21">
        <f t="shared" si="479"/>
        <v>1.0658486018002515</v>
      </c>
      <c r="AH1665" s="21">
        <f t="shared" si="480"/>
        <v>0.68773813832804476</v>
      </c>
      <c r="AJ1665" s="21">
        <f t="shared" si="492"/>
        <v>1.284919090569927</v>
      </c>
      <c r="AK1665" s="21">
        <f t="shared" si="493"/>
        <v>1.2592365056848547</v>
      </c>
    </row>
    <row r="1666" spans="1:37" ht="17" thickBot="1" x14ac:dyDescent="0.25">
      <c r="A1666" s="16">
        <v>42068</v>
      </c>
      <c r="B1666" s="16"/>
      <c r="C1666" s="17">
        <v>2099.75</v>
      </c>
      <c r="D1666" s="19">
        <f t="shared" si="481"/>
        <v>1.5502027188170064E-3</v>
      </c>
      <c r="F1666" s="67">
        <v>1234.31</v>
      </c>
      <c r="G1666" s="19">
        <f t="shared" si="482"/>
        <v>2.9088427193615374E-3</v>
      </c>
      <c r="I1666" s="30">
        <v>67.158339999999995</v>
      </c>
      <c r="J1666" s="48">
        <f t="shared" si="483"/>
        <v>-2.692055503370816E-3</v>
      </c>
      <c r="L1666" s="30">
        <v>23.676214000000002</v>
      </c>
      <c r="M1666" s="19">
        <f t="shared" si="484"/>
        <v>-1.0228916682913924E-3</v>
      </c>
      <c r="O1666" s="30">
        <v>39.959999000000003</v>
      </c>
      <c r="P1666" s="19">
        <f t="shared" si="485"/>
        <v>1.2671059621669034E-2</v>
      </c>
      <c r="R1666" s="20">
        <f t="shared" si="475"/>
        <v>6.8286687525110319E-5</v>
      </c>
      <c r="S1666" s="20">
        <f t="shared" si="476"/>
        <v>1.1843346109575543E-4</v>
      </c>
      <c r="U1666" s="20">
        <f t="shared" si="486"/>
        <v>9.1991884469325817E-5</v>
      </c>
      <c r="V1666" s="20">
        <f t="shared" si="487"/>
        <v>1.1580937976930686E-4</v>
      </c>
      <c r="X1666" s="20">
        <f t="shared" si="477"/>
        <v>7.3306727910060914E-5</v>
      </c>
      <c r="Y1666" s="20">
        <f t="shared" si="478"/>
        <v>8.1056748887944392E-5</v>
      </c>
      <c r="AA1666" s="20">
        <f t="shared" si="488"/>
        <v>8.8722493667072589E-5</v>
      </c>
      <c r="AB1666" s="50">
        <f t="shared" si="489"/>
        <v>1.4768720335766466E-4</v>
      </c>
      <c r="AD1666" s="51">
        <f t="shared" si="490"/>
        <v>1.3471422879532506</v>
      </c>
      <c r="AE1666" s="21">
        <f t="shared" si="491"/>
        <v>0.97784341264562935</v>
      </c>
      <c r="AG1666" s="21">
        <f t="shared" si="479"/>
        <v>1.0735141880048675</v>
      </c>
      <c r="AH1666" s="21">
        <f t="shared" si="480"/>
        <v>0.68440749884366425</v>
      </c>
      <c r="AJ1666" s="21">
        <f t="shared" si="492"/>
        <v>1.2992648623415455</v>
      </c>
      <c r="AK1666" s="21">
        <f t="shared" si="493"/>
        <v>1.2470057194246573</v>
      </c>
    </row>
    <row r="1667" spans="1:37" ht="17" thickBot="1" x14ac:dyDescent="0.25">
      <c r="A1667" s="16">
        <v>42067</v>
      </c>
      <c r="B1667" s="16"/>
      <c r="C1667" s="17">
        <v>2096.5</v>
      </c>
      <c r="D1667" s="19">
        <f t="shared" si="481"/>
        <v>-3.9197054281980837E-3</v>
      </c>
      <c r="F1667" s="67">
        <v>1230.73</v>
      </c>
      <c r="G1667" s="19">
        <f t="shared" si="482"/>
        <v>-3.2637921539407921E-3</v>
      </c>
      <c r="I1667" s="30">
        <v>67.339622000000006</v>
      </c>
      <c r="J1667" s="48">
        <f t="shared" si="483"/>
        <v>-1.3398978564793107E-2</v>
      </c>
      <c r="L1667" s="30">
        <v>23.700457</v>
      </c>
      <c r="M1667" s="19">
        <f t="shared" si="484"/>
        <v>-7.1091291287491698E-3</v>
      </c>
      <c r="O1667" s="30">
        <v>39.459999000000003</v>
      </c>
      <c r="P1667" s="19">
        <f t="shared" si="485"/>
        <v>0</v>
      </c>
      <c r="R1667" s="20">
        <f t="shared" si="475"/>
        <v>7.2328152607973868E-5</v>
      </c>
      <c r="S1667" s="20">
        <f t="shared" si="476"/>
        <v>1.2094694040684302E-4</v>
      </c>
      <c r="U1667" s="20">
        <f t="shared" si="486"/>
        <v>9.6469700603015626E-5</v>
      </c>
      <c r="V1667" s="20">
        <f t="shared" si="487"/>
        <v>1.1937711159142029E-4</v>
      </c>
      <c r="X1667" s="20">
        <f t="shared" si="477"/>
        <v>7.8073038649377721E-5</v>
      </c>
      <c r="Y1667" s="20">
        <f t="shared" si="478"/>
        <v>8.4887461483038932E-5</v>
      </c>
      <c r="AA1667" s="20">
        <f t="shared" si="488"/>
        <v>9.2896415598666009E-5</v>
      </c>
      <c r="AB1667" s="50">
        <f t="shared" si="489"/>
        <v>1.5083961410709143E-4</v>
      </c>
      <c r="AD1667" s="51">
        <f t="shared" si="490"/>
        <v>1.333778025907719</v>
      </c>
      <c r="AE1667" s="21">
        <f t="shared" si="491"/>
        <v>0.98702051651623335</v>
      </c>
      <c r="AG1667" s="21">
        <f t="shared" si="479"/>
        <v>1.0794280765408419</v>
      </c>
      <c r="AH1667" s="21">
        <f t="shared" si="480"/>
        <v>0.70185703910734154</v>
      </c>
      <c r="AJ1667" s="21">
        <f t="shared" si="492"/>
        <v>1.2843742339469704</v>
      </c>
      <c r="AK1667" s="21">
        <f t="shared" si="493"/>
        <v>1.2471552699034387</v>
      </c>
    </row>
    <row r="1668" spans="1:37" ht="17" thickBot="1" x14ac:dyDescent="0.25">
      <c r="A1668" s="16">
        <v>42066</v>
      </c>
      <c r="B1668" s="16"/>
      <c r="C1668" s="17">
        <v>2104.75</v>
      </c>
      <c r="D1668" s="19">
        <f t="shared" si="481"/>
        <v>-4.3755912961210841E-3</v>
      </c>
      <c r="F1668" s="67">
        <v>1234.76</v>
      </c>
      <c r="G1668" s="19">
        <f t="shared" si="482"/>
        <v>-6.3253448359111841E-3</v>
      </c>
      <c r="I1668" s="30">
        <v>68.254158000000004</v>
      </c>
      <c r="J1668" s="48">
        <f t="shared" si="483"/>
        <v>-1.9276027327180811E-3</v>
      </c>
      <c r="L1668" s="30">
        <v>23.870152999999998</v>
      </c>
      <c r="M1668" s="19">
        <f t="shared" si="484"/>
        <v>-2.1530013913286683E-2</v>
      </c>
      <c r="O1668" s="30">
        <v>39.459999000000003</v>
      </c>
      <c r="P1668" s="19">
        <f t="shared" si="485"/>
        <v>-2.7839393939393942E-2</v>
      </c>
      <c r="R1668" s="20">
        <f t="shared" si="475"/>
        <v>7.2921425307732312E-5</v>
      </c>
      <c r="S1668" s="20">
        <f t="shared" si="476"/>
        <v>1.2187540821199792E-4</v>
      </c>
      <c r="U1668" s="20">
        <f t="shared" si="486"/>
        <v>9.4846230403518766E-5</v>
      </c>
      <c r="V1668" s="20">
        <f t="shared" si="487"/>
        <v>1.1766940836263014E-4</v>
      </c>
      <c r="X1668" s="20">
        <f t="shared" si="477"/>
        <v>7.5856356501264531E-5</v>
      </c>
      <c r="Y1668" s="20">
        <f t="shared" si="478"/>
        <v>8.2469007637424411E-5</v>
      </c>
      <c r="AA1668" s="20">
        <f t="shared" si="488"/>
        <v>9.3647558111752593E-5</v>
      </c>
      <c r="AB1668" s="50">
        <f t="shared" si="489"/>
        <v>1.5171829785505731E-4</v>
      </c>
      <c r="AD1668" s="51">
        <f t="shared" si="490"/>
        <v>1.300663419609019</v>
      </c>
      <c r="AE1668" s="21">
        <f t="shared" si="491"/>
        <v>0.96548934759626337</v>
      </c>
      <c r="AG1668" s="21">
        <f t="shared" si="479"/>
        <v>1.0402478583097718</v>
      </c>
      <c r="AH1668" s="21">
        <f t="shared" si="480"/>
        <v>0.67666651416643886</v>
      </c>
      <c r="AJ1668" s="21">
        <f t="shared" si="492"/>
        <v>1.2842255580791913</v>
      </c>
      <c r="AK1668" s="21">
        <f t="shared" si="493"/>
        <v>1.2448639153778156</v>
      </c>
    </row>
    <row r="1669" spans="1:37" ht="17" thickBot="1" x14ac:dyDescent="0.25">
      <c r="A1669" s="16">
        <v>42065</v>
      </c>
      <c r="B1669" s="16"/>
      <c r="C1669" s="17">
        <v>2114</v>
      </c>
      <c r="D1669" s="19">
        <f t="shared" si="481"/>
        <v>5.3501367257162702E-3</v>
      </c>
      <c r="F1669" s="67">
        <v>1242.6199999999999</v>
      </c>
      <c r="G1669" s="19">
        <f t="shared" si="482"/>
        <v>7.4997770336557856E-3</v>
      </c>
      <c r="I1669" s="30">
        <v>68.385979000000006</v>
      </c>
      <c r="J1669" s="48">
        <f t="shared" si="483"/>
        <v>1.206129762187258E-3</v>
      </c>
      <c r="L1669" s="30">
        <v>24.395385999999998</v>
      </c>
      <c r="M1669" s="19">
        <f t="shared" si="484"/>
        <v>2.3042648859785686E-2</v>
      </c>
      <c r="O1669" s="30">
        <v>40.590000000000003</v>
      </c>
      <c r="P1669" s="19">
        <f t="shared" si="485"/>
        <v>1.6783618075331574E-2</v>
      </c>
      <c r="R1669" s="20">
        <f t="shared" si="475"/>
        <v>7.5101760711683056E-5</v>
      </c>
      <c r="S1669" s="20">
        <f t="shared" si="476"/>
        <v>1.2146342718989662E-4</v>
      </c>
      <c r="U1669" s="20">
        <f t="shared" si="486"/>
        <v>9.8242327115987061E-5</v>
      </c>
      <c r="V1669" s="20">
        <f t="shared" si="487"/>
        <v>1.1645427392170636E-4</v>
      </c>
      <c r="X1669" s="20">
        <f t="shared" si="477"/>
        <v>7.6916387721162908E-5</v>
      </c>
      <c r="Y1669" s="20">
        <f t="shared" si="478"/>
        <v>7.9438312691298074E-5</v>
      </c>
      <c r="AA1669" s="20">
        <f t="shared" si="488"/>
        <v>9.3447633044823039E-5</v>
      </c>
      <c r="AB1669" s="50">
        <f t="shared" si="489"/>
        <v>1.4861168671458162E-4</v>
      </c>
      <c r="AD1669" s="51">
        <f t="shared" si="490"/>
        <v>1.3081228214228031</v>
      </c>
      <c r="AE1669" s="21">
        <f t="shared" si="491"/>
        <v>0.95875998739637969</v>
      </c>
      <c r="AG1669" s="21">
        <f t="shared" si="479"/>
        <v>1.0241622432321691</v>
      </c>
      <c r="AH1669" s="21">
        <f t="shared" si="480"/>
        <v>0.65401013728275392</v>
      </c>
      <c r="AJ1669" s="21">
        <f t="shared" si="492"/>
        <v>1.2442801894295141</v>
      </c>
      <c r="AK1669" s="21">
        <f t="shared" si="493"/>
        <v>1.2235097440667573</v>
      </c>
    </row>
    <row r="1670" spans="1:37" ht="17" thickBot="1" x14ac:dyDescent="0.25">
      <c r="A1670" s="16">
        <v>42062</v>
      </c>
      <c r="B1670" s="16"/>
      <c r="C1670" s="17">
        <v>2102.75</v>
      </c>
      <c r="D1670" s="19">
        <f t="shared" si="481"/>
        <v>-3.4360189573460209E-3</v>
      </c>
      <c r="F1670" s="67">
        <v>1233.3699999999999</v>
      </c>
      <c r="G1670" s="19">
        <f t="shared" si="482"/>
        <v>-4.6323570950117521E-3</v>
      </c>
      <c r="I1670" s="30">
        <v>68.303595999999999</v>
      </c>
      <c r="J1670" s="48">
        <f t="shared" si="483"/>
        <v>-1.0739916722590226E-2</v>
      </c>
      <c r="L1670" s="30">
        <v>23.845912999999999</v>
      </c>
      <c r="M1670" s="19">
        <f t="shared" si="484"/>
        <v>-1.337313341440094E-2</v>
      </c>
      <c r="O1670" s="30">
        <v>39.919998</v>
      </c>
      <c r="P1670" s="19">
        <f t="shared" si="485"/>
        <v>-1.0010260510767699E-3</v>
      </c>
      <c r="R1670" s="20">
        <f t="shared" si="475"/>
        <v>7.4938283742817253E-5</v>
      </c>
      <c r="S1670" s="20">
        <f t="shared" si="476"/>
        <v>1.2246765655586067E-4</v>
      </c>
      <c r="U1670" s="20">
        <f t="shared" si="486"/>
        <v>9.8242144736345615E-5</v>
      </c>
      <c r="V1670" s="20">
        <f t="shared" si="487"/>
        <v>1.1825112711109695E-4</v>
      </c>
      <c r="X1670" s="20">
        <f t="shared" si="477"/>
        <v>7.6010473953201866E-5</v>
      </c>
      <c r="Y1670" s="20">
        <f t="shared" si="478"/>
        <v>7.6985481453857341E-5</v>
      </c>
      <c r="AA1670" s="20">
        <f t="shared" si="488"/>
        <v>9.2937039942942544E-5</v>
      </c>
      <c r="AB1670" s="50">
        <f t="shared" si="489"/>
        <v>1.5053546045077815E-4</v>
      </c>
      <c r="AD1670" s="51">
        <f t="shared" si="490"/>
        <v>1.3109740419663936</v>
      </c>
      <c r="AE1670" s="21">
        <f t="shared" si="491"/>
        <v>0.96557026105222765</v>
      </c>
      <c r="AG1670" s="21">
        <f t="shared" si="479"/>
        <v>1.0143076429941242</v>
      </c>
      <c r="AH1670" s="21">
        <f t="shared" si="480"/>
        <v>0.62861888288637469</v>
      </c>
      <c r="AJ1670" s="21">
        <f t="shared" si="492"/>
        <v>1.2401810570134715</v>
      </c>
      <c r="AK1670" s="21">
        <f t="shared" si="493"/>
        <v>1.2291854411545389</v>
      </c>
    </row>
    <row r="1671" spans="1:37" ht="17" thickBot="1" x14ac:dyDescent="0.25">
      <c r="A1671" s="16">
        <v>42061</v>
      </c>
      <c r="B1671" s="16"/>
      <c r="C1671" s="17">
        <v>2110</v>
      </c>
      <c r="D1671" s="19">
        <f t="shared" si="481"/>
        <v>-1.1846937566639681E-4</v>
      </c>
      <c r="F1671" s="67">
        <v>1239.1099999999999</v>
      </c>
      <c r="G1671" s="19">
        <f t="shared" si="482"/>
        <v>3.246700672010272E-3</v>
      </c>
      <c r="I1671" s="30">
        <v>69.045135000000002</v>
      </c>
      <c r="J1671" s="48">
        <f t="shared" si="483"/>
        <v>-1.5854412589740852E-2</v>
      </c>
      <c r="L1671" s="30">
        <v>24.169129999999999</v>
      </c>
      <c r="M1671" s="19">
        <f t="shared" si="484"/>
        <v>1.4242031786658504E-2</v>
      </c>
      <c r="O1671" s="30">
        <v>39.959999000000003</v>
      </c>
      <c r="P1671" s="19">
        <f t="shared" si="485"/>
        <v>-0.1161247537298109</v>
      </c>
      <c r="R1671" s="20">
        <f t="shared" si="475"/>
        <v>7.7678019467005926E-5</v>
      </c>
      <c r="S1671" s="20">
        <f t="shared" si="476"/>
        <v>1.2283361297911656E-4</v>
      </c>
      <c r="U1671" s="20">
        <f t="shared" si="486"/>
        <v>9.7967257733159947E-5</v>
      </c>
      <c r="V1671" s="20">
        <f t="shared" si="487"/>
        <v>1.1741958863645228E-4</v>
      </c>
      <c r="X1671" s="20">
        <f t="shared" si="477"/>
        <v>7.6465353319244366E-5</v>
      </c>
      <c r="Y1671" s="20">
        <f t="shared" si="478"/>
        <v>7.5133031744433864E-5</v>
      </c>
      <c r="AA1671" s="20">
        <f t="shared" si="488"/>
        <v>9.1752699062423588E-5</v>
      </c>
      <c r="AB1671" s="50">
        <f t="shared" si="489"/>
        <v>1.5088793419031638E-4</v>
      </c>
      <c r="AD1671" s="51">
        <f t="shared" si="490"/>
        <v>1.2611966474605079</v>
      </c>
      <c r="AE1671" s="21">
        <f t="shared" si="491"/>
        <v>0.95592391845068714</v>
      </c>
      <c r="AG1671" s="21">
        <f t="shared" si="479"/>
        <v>0.98438855475355358</v>
      </c>
      <c r="AH1671" s="21">
        <f t="shared" si="480"/>
        <v>0.61166508028390842</v>
      </c>
      <c r="AJ1671" s="21">
        <f t="shared" si="492"/>
        <v>1.1811925650524078</v>
      </c>
      <c r="AK1671" s="21">
        <f t="shared" si="493"/>
        <v>1.228392868456694</v>
      </c>
    </row>
    <row r="1672" spans="1:37" ht="17" thickBot="1" x14ac:dyDescent="0.25">
      <c r="A1672" s="16">
        <v>42060</v>
      </c>
      <c r="B1672" s="16"/>
      <c r="C1672" s="17">
        <v>2110.25</v>
      </c>
      <c r="D1672" s="19">
        <f t="shared" si="481"/>
        <v>-1.6558249556475335E-3</v>
      </c>
      <c r="F1672" s="67">
        <v>1235.0999999999999</v>
      </c>
      <c r="G1672" s="19">
        <f t="shared" si="482"/>
        <v>9.0763221446032993E-4</v>
      </c>
      <c r="I1672" s="30">
        <v>70.157439999999994</v>
      </c>
      <c r="J1672" s="48">
        <f t="shared" si="483"/>
        <v>7.6925251306083631E-3</v>
      </c>
      <c r="L1672" s="30">
        <v>23.829746</v>
      </c>
      <c r="M1672" s="19">
        <f t="shared" si="484"/>
        <v>-4.7248715724298451E-3</v>
      </c>
      <c r="O1672" s="30">
        <v>45.209999000000003</v>
      </c>
      <c r="P1672" s="19">
        <f t="shared" si="485"/>
        <v>1.0053642093549753E-2</v>
      </c>
      <c r="R1672" s="20">
        <f t="shared" ref="R1672:R1735" si="494">VAR(D1672:D1761)</f>
        <v>7.7796570699963983E-5</v>
      </c>
      <c r="S1672" s="20">
        <f t="shared" ref="S1672:S1735" si="495">VAR(G1672:G1761)</f>
        <v>1.239110741757252E-4</v>
      </c>
      <c r="U1672" s="20">
        <f t="shared" si="486"/>
        <v>9.8224480719805854E-5</v>
      </c>
      <c r="V1672" s="20">
        <f t="shared" si="487"/>
        <v>1.1907239478577273E-4</v>
      </c>
      <c r="X1672" s="20">
        <f t="shared" ref="X1672:X1735" si="496">COVAR(D1672:D1761,M1672:M1761)</f>
        <v>7.6756499561826064E-5</v>
      </c>
      <c r="Y1672" s="20">
        <f t="shared" ref="Y1672:Y1735" si="497">COVAR(G1672:G1761,M1672:M1761)</f>
        <v>7.5245441555572124E-5</v>
      </c>
      <c r="AA1672" s="20">
        <f t="shared" si="488"/>
        <v>8.971755720021878E-5</v>
      </c>
      <c r="AB1672" s="50">
        <f t="shared" si="489"/>
        <v>1.5258886920556229E-4</v>
      </c>
      <c r="AD1672" s="51">
        <f t="shared" si="490"/>
        <v>1.2625811116871162</v>
      </c>
      <c r="AE1672" s="21">
        <f t="shared" si="491"/>
        <v>0.96095038783143416</v>
      </c>
      <c r="AG1672" s="21">
        <f t="shared" ref="AG1672:AG1735" si="498">X1672/R1672</f>
        <v>0.9866308870843532</v>
      </c>
      <c r="AH1672" s="21">
        <f t="shared" ref="AH1672:AH1735" si="499">Y1672/S1672</f>
        <v>0.60725356515643125</v>
      </c>
      <c r="AJ1672" s="21">
        <f t="shared" si="492"/>
        <v>1.1532328018188636</v>
      </c>
      <c r="AK1672" s="21">
        <f t="shared" si="493"/>
        <v>1.2314385152465672</v>
      </c>
    </row>
    <row r="1673" spans="1:37" ht="17" thickBot="1" x14ac:dyDescent="0.25">
      <c r="A1673" s="16">
        <v>42059</v>
      </c>
      <c r="B1673" s="16"/>
      <c r="C1673" s="17">
        <v>2113.75</v>
      </c>
      <c r="D1673" s="19">
        <f t="shared" ref="D1673:D1736" si="500">C1673/C1674 - 1</f>
        <v>3.3226533760530863E-3</v>
      </c>
      <c r="F1673" s="67">
        <v>1233.98</v>
      </c>
      <c r="G1673" s="19">
        <f t="shared" ref="G1673:G1736" si="501">F1673/F1674 - 1</f>
        <v>1.745370708620575E-3</v>
      </c>
      <c r="I1673" s="30">
        <v>69.621871999999996</v>
      </c>
      <c r="J1673" s="48">
        <f t="shared" ref="J1673:J1736" si="502">I1673/I1674-1</f>
        <v>1.2097290200540511E-2</v>
      </c>
      <c r="L1673" s="30">
        <v>23.942872999999999</v>
      </c>
      <c r="M1673" s="19">
        <f t="shared" ref="M1673:M1736" si="503">L1673/L1674 - 1</f>
        <v>0</v>
      </c>
      <c r="O1673" s="30">
        <v>44.759998000000003</v>
      </c>
      <c r="P1673" s="19">
        <f t="shared" ref="P1673:P1736" si="504">O1673/O1674 - 1</f>
        <v>-1.1158892855189784E-3</v>
      </c>
      <c r="R1673" s="20">
        <f t="shared" si="494"/>
        <v>8.0759377792249081E-5</v>
      </c>
      <c r="S1673" s="20">
        <f t="shared" si="495"/>
        <v>1.2426166642232072E-4</v>
      </c>
      <c r="U1673" s="20">
        <f t="shared" ref="U1673:U1736" si="505">COVAR(D1673:D1762,J1673:J1762)</f>
        <v>1.0124519019704575E-4</v>
      </c>
      <c r="V1673" s="20">
        <f t="shared" ref="V1673:V1736" si="506">COVAR(G1673:G1762,J1673:J1762)</f>
        <v>1.2010083648625211E-4</v>
      </c>
      <c r="X1673" s="20">
        <f t="shared" si="496"/>
        <v>8.0261129446679514E-5</v>
      </c>
      <c r="Y1673" s="20">
        <f t="shared" si="497"/>
        <v>7.6455010947884268E-5</v>
      </c>
      <c r="AA1673" s="20">
        <f t="shared" ref="AA1673:AA1736" si="507">COVAR(D1673:D1762,P1673:P1762)</f>
        <v>9.3168321495442843E-5</v>
      </c>
      <c r="AB1673" s="50">
        <f t="shared" ref="AB1673:AB1736" si="508">COVAR(G1673:G1762,P1673:P1762)</f>
        <v>1.5376593342706764E-4</v>
      </c>
      <c r="AD1673" s="51">
        <f t="shared" ref="AD1673:AD1736" si="509">U1673/R1673</f>
        <v>1.2536648122462726</v>
      </c>
      <c r="AE1673" s="21">
        <f t="shared" ref="AE1673:AE1736" si="510">V1673/S1673</f>
        <v>0.96651557913341146</v>
      </c>
      <c r="AG1673" s="21">
        <f t="shared" si="498"/>
        <v>0.99383045834192418</v>
      </c>
      <c r="AH1673" s="21">
        <f t="shared" si="499"/>
        <v>0.61527430903784253</v>
      </c>
      <c r="AJ1673" s="21">
        <f t="shared" ref="AJ1673:AJ1736" si="511">AA1673/R1673</f>
        <v>1.1536532851344568</v>
      </c>
      <c r="AK1673" s="21">
        <f t="shared" ref="AK1673:AK1736" si="512">AB1673/S1673</f>
        <v>1.2374365953251627</v>
      </c>
    </row>
    <row r="1674" spans="1:37" ht="17" thickBot="1" x14ac:dyDescent="0.25">
      <c r="A1674" s="16">
        <v>42058</v>
      </c>
      <c r="B1674" s="16"/>
      <c r="C1674" s="17">
        <v>2106.75</v>
      </c>
      <c r="D1674" s="19">
        <f t="shared" si="500"/>
        <v>-1.1865211200756676E-4</v>
      </c>
      <c r="F1674" s="67">
        <v>1231.83</v>
      </c>
      <c r="G1674" s="19">
        <f t="shared" si="501"/>
        <v>3.2473067649529952E-5</v>
      </c>
      <c r="I1674" s="30">
        <v>68.789703000000003</v>
      </c>
      <c r="J1674" s="48">
        <f t="shared" si="502"/>
        <v>-1.1250903662219369E-2</v>
      </c>
      <c r="L1674" s="30">
        <v>23.942872999999999</v>
      </c>
      <c r="M1674" s="19">
        <f t="shared" si="503"/>
        <v>6.7518662609722391E-4</v>
      </c>
      <c r="O1674" s="30">
        <v>44.810001</v>
      </c>
      <c r="P1674" s="19">
        <f t="shared" si="504"/>
        <v>1.725316724751802E-2</v>
      </c>
      <c r="R1674" s="20">
        <f t="shared" si="494"/>
        <v>8.4001792796315532E-5</v>
      </c>
      <c r="S1674" s="20">
        <f t="shared" si="495"/>
        <v>1.2695131519016494E-4</v>
      </c>
      <c r="U1674" s="20">
        <f t="shared" si="505"/>
        <v>1.0152945402406E-4</v>
      </c>
      <c r="V1674" s="20">
        <f t="shared" si="506"/>
        <v>1.2063789998926829E-4</v>
      </c>
      <c r="X1674" s="20">
        <f t="shared" si="496"/>
        <v>8.7516598909458506E-5</v>
      </c>
      <c r="Y1674" s="20">
        <f t="shared" si="497"/>
        <v>8.2952273114997226E-5</v>
      </c>
      <c r="AA1674" s="20">
        <f t="shared" si="507"/>
        <v>9.6975949959554825E-5</v>
      </c>
      <c r="AB1674" s="50">
        <f t="shared" si="508"/>
        <v>1.5712367256858948E-4</v>
      </c>
      <c r="AD1674" s="51">
        <f t="shared" si="509"/>
        <v>1.208658180311043</v>
      </c>
      <c r="AE1674" s="21">
        <f t="shared" si="510"/>
        <v>0.95026900515808321</v>
      </c>
      <c r="AG1674" s="21">
        <f t="shared" si="498"/>
        <v>1.0418420368915882</v>
      </c>
      <c r="AH1674" s="21">
        <f t="shared" si="499"/>
        <v>0.65341798933504569</v>
      </c>
      <c r="AJ1674" s="21">
        <f t="shared" si="511"/>
        <v>1.1544509555254201</v>
      </c>
      <c r="AK1674" s="21">
        <f t="shared" si="512"/>
        <v>1.2376687262611521</v>
      </c>
    </row>
    <row r="1675" spans="1:37" ht="17" thickBot="1" x14ac:dyDescent="0.25">
      <c r="A1675" s="16">
        <v>42055</v>
      </c>
      <c r="B1675" s="16"/>
      <c r="C1675" s="17">
        <v>2107</v>
      </c>
      <c r="D1675" s="19">
        <f t="shared" si="500"/>
        <v>5.6079226822574046E-3</v>
      </c>
      <c r="F1675" s="67">
        <v>1231.79</v>
      </c>
      <c r="G1675" s="19">
        <f t="shared" si="501"/>
        <v>3.1598407049375776E-3</v>
      </c>
      <c r="I1675" s="30">
        <v>69.572456000000003</v>
      </c>
      <c r="J1675" s="48">
        <f t="shared" si="502"/>
        <v>1.3685465451046763E-2</v>
      </c>
      <c r="L1675" s="30">
        <v>23.926718000000001</v>
      </c>
      <c r="M1675" s="19">
        <f t="shared" si="503"/>
        <v>1.0235430653869226E-2</v>
      </c>
      <c r="O1675" s="30">
        <v>44.049999</v>
      </c>
      <c r="P1675" s="19">
        <f t="shared" si="504"/>
        <v>-3.1681376593830635E-3</v>
      </c>
      <c r="R1675" s="20">
        <f t="shared" si="494"/>
        <v>8.8338363608751378E-5</v>
      </c>
      <c r="S1675" s="20">
        <f t="shared" si="495"/>
        <v>1.3576968587989926E-4</v>
      </c>
      <c r="U1675" s="20">
        <f t="shared" si="505"/>
        <v>1.0830790927974475E-4</v>
      </c>
      <c r="V1675" s="20">
        <f t="shared" si="506"/>
        <v>1.3030794481122218E-4</v>
      </c>
      <c r="X1675" s="20">
        <f t="shared" si="496"/>
        <v>9.2176814175443081E-5</v>
      </c>
      <c r="Y1675" s="20">
        <f t="shared" si="497"/>
        <v>8.9598009381860148E-5</v>
      </c>
      <c r="AA1675" s="20">
        <f t="shared" si="507"/>
        <v>1.0902834172752026E-4</v>
      </c>
      <c r="AB1675" s="50">
        <f t="shared" si="508"/>
        <v>1.7430217397981735E-4</v>
      </c>
      <c r="AD1675" s="51">
        <f t="shared" si="509"/>
        <v>1.2260574551667953</v>
      </c>
      <c r="AE1675" s="21">
        <f t="shared" si="510"/>
        <v>0.95977201366210352</v>
      </c>
      <c r="AG1675" s="21">
        <f t="shared" si="498"/>
        <v>1.0434516829368961</v>
      </c>
      <c r="AH1675" s="21">
        <f t="shared" si="499"/>
        <v>0.65992646886667916</v>
      </c>
      <c r="AJ1675" s="21">
        <f t="shared" si="511"/>
        <v>1.2342128297780603</v>
      </c>
      <c r="AK1675" s="21">
        <f t="shared" si="512"/>
        <v>1.2838077428712888</v>
      </c>
    </row>
    <row r="1676" spans="1:37" ht="17" thickBot="1" x14ac:dyDescent="0.25">
      <c r="A1676" s="16">
        <v>42054</v>
      </c>
      <c r="B1676" s="16"/>
      <c r="C1676" s="17">
        <v>2095.25</v>
      </c>
      <c r="D1676" s="19">
        <f t="shared" si="500"/>
        <v>-1.1930326890952081E-4</v>
      </c>
      <c r="F1676" s="67">
        <v>1227.9100000000001</v>
      </c>
      <c r="G1676" s="19">
        <f t="shared" si="501"/>
        <v>-3.2574616230296449E-5</v>
      </c>
      <c r="I1676" s="30">
        <v>68.633178999999998</v>
      </c>
      <c r="J1676" s="48">
        <f t="shared" si="502"/>
        <v>-1.7688488338979624E-2</v>
      </c>
      <c r="L1676" s="30">
        <v>23.684298999999999</v>
      </c>
      <c r="M1676" s="19">
        <f t="shared" si="503"/>
        <v>-6.1035900256763975E-3</v>
      </c>
      <c r="O1676" s="30">
        <v>44.189999</v>
      </c>
      <c r="P1676" s="19">
        <f t="shared" si="504"/>
        <v>-4.5238634816535672E-4</v>
      </c>
      <c r="R1676" s="20">
        <f t="shared" si="494"/>
        <v>9.1186450153497286E-5</v>
      </c>
      <c r="S1676" s="20">
        <f t="shared" si="495"/>
        <v>1.3933283335636125E-4</v>
      </c>
      <c r="U1676" s="20">
        <f t="shared" si="505"/>
        <v>1.1153812131302796E-4</v>
      </c>
      <c r="V1676" s="20">
        <f t="shared" si="506"/>
        <v>1.3434041033187174E-4</v>
      </c>
      <c r="X1676" s="20">
        <f t="shared" si="496"/>
        <v>9.1502371211189628E-5</v>
      </c>
      <c r="Y1676" s="20">
        <f t="shared" si="497"/>
        <v>8.9171115718087175E-5</v>
      </c>
      <c r="AA1676" s="20">
        <f t="shared" si="507"/>
        <v>1.137409920173183E-4</v>
      </c>
      <c r="AB1676" s="50">
        <f t="shared" si="508"/>
        <v>1.7918889612002697E-4</v>
      </c>
      <c r="AD1676" s="51">
        <f t="shared" si="509"/>
        <v>1.2231874486315895</v>
      </c>
      <c r="AE1676" s="21">
        <f t="shared" si="510"/>
        <v>0.96416908416897862</v>
      </c>
      <c r="AG1676" s="21">
        <f t="shared" si="498"/>
        <v>1.0034645614250861</v>
      </c>
      <c r="AH1676" s="21">
        <f t="shared" si="499"/>
        <v>0.6399863805971765</v>
      </c>
      <c r="AJ1676" s="21">
        <f t="shared" si="511"/>
        <v>1.2473453218746227</v>
      </c>
      <c r="AK1676" s="21">
        <f t="shared" si="512"/>
        <v>1.2860493237923958</v>
      </c>
    </row>
    <row r="1677" spans="1:37" ht="17" thickBot="1" x14ac:dyDescent="0.25">
      <c r="A1677" s="16">
        <v>42053</v>
      </c>
      <c r="B1677" s="16"/>
      <c r="C1677" s="17">
        <v>2095.5</v>
      </c>
      <c r="D1677" s="19">
        <f t="shared" si="500"/>
        <v>-2.3854961832059374E-4</v>
      </c>
      <c r="F1677" s="67">
        <v>1227.95</v>
      </c>
      <c r="G1677" s="19">
        <f t="shared" si="501"/>
        <v>2.3999804083232323E-3</v>
      </c>
      <c r="I1677" s="30">
        <v>69.869056999999998</v>
      </c>
      <c r="J1677" s="48">
        <f t="shared" si="502"/>
        <v>-6.793216688504522E-3</v>
      </c>
      <c r="L1677" s="30">
        <v>23.829746</v>
      </c>
      <c r="M1677" s="19">
        <f t="shared" si="503"/>
        <v>6.1410726152375528E-3</v>
      </c>
      <c r="O1677" s="30">
        <v>44.209999000000003</v>
      </c>
      <c r="P1677" s="19">
        <f t="shared" si="504"/>
        <v>4.2688606476952495E-2</v>
      </c>
      <c r="R1677" s="20">
        <f t="shared" si="494"/>
        <v>9.3772939306905026E-5</v>
      </c>
      <c r="S1677" s="20">
        <f t="shared" si="495"/>
        <v>1.4302836081518335E-4</v>
      </c>
      <c r="U1677" s="20">
        <f t="shared" si="505"/>
        <v>1.1684526081756362E-4</v>
      </c>
      <c r="V1677" s="20">
        <f t="shared" si="506"/>
        <v>1.4064232565304374E-4</v>
      </c>
      <c r="X1677" s="20">
        <f t="shared" si="496"/>
        <v>9.426255433402302E-5</v>
      </c>
      <c r="Y1677" s="20">
        <f t="shared" si="497"/>
        <v>9.2449859374440244E-5</v>
      </c>
      <c r="AA1677" s="20">
        <f t="shared" si="507"/>
        <v>1.1898521240095582E-4</v>
      </c>
      <c r="AB1677" s="50">
        <f t="shared" si="508"/>
        <v>1.8545700481305936E-4</v>
      </c>
      <c r="AD1677" s="51">
        <f t="shared" si="509"/>
        <v>1.2460445591360454</v>
      </c>
      <c r="AE1677" s="21">
        <f t="shared" si="510"/>
        <v>0.98331774797291582</v>
      </c>
      <c r="AG1677" s="21">
        <f t="shared" si="498"/>
        <v>1.0052212827147879</v>
      </c>
      <c r="AH1677" s="21">
        <f t="shared" si="499"/>
        <v>0.64637431938341916</v>
      </c>
      <c r="AJ1677" s="21">
        <f t="shared" si="511"/>
        <v>1.2688651254871592</v>
      </c>
      <c r="AK1677" s="21">
        <f t="shared" si="512"/>
        <v>1.2966449713613157</v>
      </c>
    </row>
    <row r="1678" spans="1:37" ht="17" thickBot="1" x14ac:dyDescent="0.25">
      <c r="A1678" s="16">
        <v>42052</v>
      </c>
      <c r="B1678" s="16"/>
      <c r="C1678" s="17">
        <v>2096</v>
      </c>
      <c r="D1678" s="19">
        <f t="shared" si="500"/>
        <v>1.1941724385000629E-3</v>
      </c>
      <c r="F1678" s="67">
        <v>1225.01</v>
      </c>
      <c r="G1678" s="19">
        <f t="shared" si="501"/>
        <v>1.5370402164935903E-3</v>
      </c>
      <c r="I1678" s="30">
        <v>70.346939000000006</v>
      </c>
      <c r="J1678" s="48">
        <f t="shared" si="502"/>
        <v>2.9368580648578835E-3</v>
      </c>
      <c r="L1678" s="30">
        <v>23.684298999999999</v>
      </c>
      <c r="M1678" s="19">
        <f t="shared" si="503"/>
        <v>-4.0774113572176196E-3</v>
      </c>
      <c r="O1678" s="30">
        <v>42.400002000000001</v>
      </c>
      <c r="P1678" s="19">
        <f t="shared" si="504"/>
        <v>2.6634455850713223E-2</v>
      </c>
      <c r="R1678" s="20">
        <f t="shared" si="494"/>
        <v>9.3859862539613461E-5</v>
      </c>
      <c r="S1678" s="20">
        <f t="shared" si="495"/>
        <v>1.4423377723087128E-4</v>
      </c>
      <c r="U1678" s="20">
        <f t="shared" si="505"/>
        <v>1.1653481342692302E-4</v>
      </c>
      <c r="V1678" s="20">
        <f t="shared" si="506"/>
        <v>1.3985030387315544E-4</v>
      </c>
      <c r="X1678" s="20">
        <f t="shared" si="496"/>
        <v>9.4766139554086813E-5</v>
      </c>
      <c r="Y1678" s="20">
        <f t="shared" si="497"/>
        <v>9.3994127941378678E-5</v>
      </c>
      <c r="AA1678" s="20">
        <f t="shared" si="507"/>
        <v>1.1953812255361818E-4</v>
      </c>
      <c r="AB1678" s="50">
        <f t="shared" si="508"/>
        <v>1.8522075104304814E-4</v>
      </c>
      <c r="AD1678" s="51">
        <f t="shared" si="509"/>
        <v>1.2415830395845682</v>
      </c>
      <c r="AE1678" s="21">
        <f t="shared" si="510"/>
        <v>0.96960855188102479</v>
      </c>
      <c r="AG1678" s="21">
        <f t="shared" si="498"/>
        <v>1.0096556396946657</v>
      </c>
      <c r="AH1678" s="21">
        <f t="shared" si="499"/>
        <v>0.65167902932282429</v>
      </c>
      <c r="AJ1678" s="21">
        <f t="shared" si="511"/>
        <v>1.2735808397670223</v>
      </c>
      <c r="AK1678" s="21">
        <f t="shared" si="512"/>
        <v>1.2841704252573936</v>
      </c>
    </row>
    <row r="1679" spans="1:37" ht="17" thickBot="1" x14ac:dyDescent="0.25">
      <c r="A1679" s="16">
        <v>42048</v>
      </c>
      <c r="B1679" s="16"/>
      <c r="C1679" s="17">
        <v>2093.5</v>
      </c>
      <c r="D1679" s="19">
        <f t="shared" si="500"/>
        <v>4.558541266794558E-3</v>
      </c>
      <c r="F1679" s="67">
        <v>1223.1300000000001</v>
      </c>
      <c r="G1679" s="19">
        <f t="shared" si="501"/>
        <v>5.6401950224869157E-3</v>
      </c>
      <c r="I1679" s="30">
        <v>70.140945000000002</v>
      </c>
      <c r="J1679" s="48">
        <f t="shared" si="502"/>
        <v>1.9154780731963195E-2</v>
      </c>
      <c r="L1679" s="30">
        <v>23.781265000000001</v>
      </c>
      <c r="M1679" s="19">
        <f t="shared" si="503"/>
        <v>-1.0180420491061604E-3</v>
      </c>
      <c r="O1679" s="30">
        <v>41.299999</v>
      </c>
      <c r="P1679" s="19">
        <f t="shared" si="504"/>
        <v>-4.0993970557176018E-3</v>
      </c>
      <c r="R1679" s="20">
        <f t="shared" si="494"/>
        <v>9.5067643097208003E-5</v>
      </c>
      <c r="S1679" s="20">
        <f t="shared" si="495"/>
        <v>1.4468895353863907E-4</v>
      </c>
      <c r="U1679" s="20">
        <f t="shared" si="505"/>
        <v>1.1662509709701847E-4</v>
      </c>
      <c r="V1679" s="20">
        <f t="shared" si="506"/>
        <v>1.3990261997522843E-4</v>
      </c>
      <c r="X1679" s="20">
        <f t="shared" si="496"/>
        <v>9.5718224263539374E-5</v>
      </c>
      <c r="Y1679" s="20">
        <f t="shared" si="497"/>
        <v>9.4583481269586275E-5</v>
      </c>
      <c r="AA1679" s="20">
        <f t="shared" si="507"/>
        <v>1.2265549093039269E-4</v>
      </c>
      <c r="AB1679" s="50">
        <f t="shared" si="508"/>
        <v>1.8711581331969134E-4</v>
      </c>
      <c r="AD1679" s="51">
        <f t="shared" si="509"/>
        <v>1.2267591085409331</v>
      </c>
      <c r="AE1679" s="21">
        <f t="shared" si="510"/>
        <v>0.96691984117410557</v>
      </c>
      <c r="AG1679" s="21">
        <f t="shared" si="498"/>
        <v>1.006843350115098</v>
      </c>
      <c r="AH1679" s="21">
        <f t="shared" si="499"/>
        <v>0.65370215870921911</v>
      </c>
      <c r="AJ1679" s="21">
        <f t="shared" si="511"/>
        <v>1.2901917722413263</v>
      </c>
      <c r="AK1679" s="21">
        <f t="shared" si="512"/>
        <v>1.2932280505416898</v>
      </c>
    </row>
    <row r="1680" spans="1:37" ht="17" thickBot="1" x14ac:dyDescent="0.25">
      <c r="A1680" s="16">
        <v>42047</v>
      </c>
      <c r="B1680" s="16"/>
      <c r="C1680" s="17">
        <v>2084</v>
      </c>
      <c r="D1680" s="19">
        <f t="shared" si="500"/>
        <v>8.8345637177780212E-3</v>
      </c>
      <c r="F1680" s="67">
        <v>1216.27</v>
      </c>
      <c r="G1680" s="19">
        <f t="shared" si="501"/>
        <v>1.2250842661562178E-2</v>
      </c>
      <c r="I1680" s="30">
        <v>68.822661999999994</v>
      </c>
      <c r="J1680" s="48">
        <f t="shared" si="502"/>
        <v>1.438424366705382E-3</v>
      </c>
      <c r="L1680" s="30">
        <v>23.805499999999999</v>
      </c>
      <c r="M1680" s="19">
        <f t="shared" si="503"/>
        <v>9.3946853451238876E-2</v>
      </c>
      <c r="O1680" s="30">
        <v>41.470001000000003</v>
      </c>
      <c r="P1680" s="19">
        <f t="shared" si="504"/>
        <v>2.1177049466214237E-2</v>
      </c>
      <c r="R1680" s="20">
        <f t="shared" si="494"/>
        <v>9.4961079622718928E-5</v>
      </c>
      <c r="S1680" s="20">
        <f t="shared" si="495"/>
        <v>1.4534748355110575E-4</v>
      </c>
      <c r="U1680" s="20">
        <f t="shared" si="505"/>
        <v>1.1580624433837277E-4</v>
      </c>
      <c r="V1680" s="20">
        <f t="shared" si="506"/>
        <v>1.3884395014995881E-4</v>
      </c>
      <c r="X1680" s="20">
        <f t="shared" si="496"/>
        <v>9.5860424040976385E-5</v>
      </c>
      <c r="Y1680" s="20">
        <f t="shared" si="497"/>
        <v>9.4649957722926783E-5</v>
      </c>
      <c r="AA1680" s="20">
        <f t="shared" si="507"/>
        <v>1.2238747684984133E-4</v>
      </c>
      <c r="AB1680" s="50">
        <f t="shared" si="508"/>
        <v>1.89545395994069E-4</v>
      </c>
      <c r="AD1680" s="51">
        <f t="shared" si="509"/>
        <v>1.2195127182470107</v>
      </c>
      <c r="AE1680" s="21">
        <f t="shared" si="510"/>
        <v>0.95525527348493633</v>
      </c>
      <c r="AG1680" s="21">
        <f t="shared" si="498"/>
        <v>1.0094706633689357</v>
      </c>
      <c r="AH1680" s="21">
        <f t="shared" si="499"/>
        <v>0.65119777384826094</v>
      </c>
      <c r="AJ1680" s="21">
        <f t="shared" si="511"/>
        <v>1.2888172431915021</v>
      </c>
      <c r="AK1680" s="21">
        <f t="shared" si="512"/>
        <v>1.3040844695974581</v>
      </c>
    </row>
    <row r="1681" spans="1:37" ht="17" thickBot="1" x14ac:dyDescent="0.25">
      <c r="A1681" s="16">
        <v>42046</v>
      </c>
      <c r="B1681" s="16"/>
      <c r="C1681" s="17">
        <v>2065.75</v>
      </c>
      <c r="D1681" s="19">
        <f t="shared" si="500"/>
        <v>1.6971754152017571E-3</v>
      </c>
      <c r="F1681" s="67">
        <v>1201.55</v>
      </c>
      <c r="G1681" s="19">
        <f t="shared" si="501"/>
        <v>-1.3547432636846768E-3</v>
      </c>
      <c r="I1681" s="30">
        <v>68.723808000000005</v>
      </c>
      <c r="J1681" s="48">
        <f t="shared" si="502"/>
        <v>-5.8400765958354084E-3</v>
      </c>
      <c r="L1681" s="30">
        <v>21.761112000000001</v>
      </c>
      <c r="M1681" s="19">
        <f t="shared" si="503"/>
        <v>-2.0370877816734301E-2</v>
      </c>
      <c r="O1681" s="30">
        <v>40.610000999999997</v>
      </c>
      <c r="P1681" s="19">
        <f t="shared" si="504"/>
        <v>1.6266316723381191E-2</v>
      </c>
      <c r="R1681" s="20">
        <f t="shared" si="494"/>
        <v>9.6212153028026712E-5</v>
      </c>
      <c r="S1681" s="20">
        <f t="shared" si="495"/>
        <v>1.4683269085871855E-4</v>
      </c>
      <c r="U1681" s="20">
        <f t="shared" si="505"/>
        <v>1.1744846108850198E-4</v>
      </c>
      <c r="V1681" s="20">
        <f t="shared" si="506"/>
        <v>1.4076922406630976E-4</v>
      </c>
      <c r="X1681" s="20">
        <f t="shared" si="496"/>
        <v>8.8561298825955769E-5</v>
      </c>
      <c r="Y1681" s="20">
        <f t="shared" si="497"/>
        <v>8.4527688686044891E-5</v>
      </c>
      <c r="AA1681" s="20">
        <f t="shared" si="507"/>
        <v>1.2184842097470178E-4</v>
      </c>
      <c r="AB1681" s="50">
        <f t="shared" si="508"/>
        <v>1.8860735303362797E-4</v>
      </c>
      <c r="AD1681" s="51">
        <f t="shared" si="509"/>
        <v>1.2207237588196276</v>
      </c>
      <c r="AE1681" s="21">
        <f t="shared" si="510"/>
        <v>0.95870492628754578</v>
      </c>
      <c r="AG1681" s="21">
        <f t="shared" si="498"/>
        <v>0.92047933695193118</v>
      </c>
      <c r="AH1681" s="21">
        <f t="shared" si="499"/>
        <v>0.57567349744599372</v>
      </c>
      <c r="AJ1681" s="21">
        <f t="shared" si="511"/>
        <v>1.2664556102305204</v>
      </c>
      <c r="AK1681" s="21">
        <f t="shared" si="512"/>
        <v>1.2845051870302147</v>
      </c>
    </row>
    <row r="1682" spans="1:37" ht="17" thickBot="1" x14ac:dyDescent="0.25">
      <c r="A1682" s="16">
        <v>42045</v>
      </c>
      <c r="B1682" s="16"/>
      <c r="C1682" s="17">
        <v>2062.25</v>
      </c>
      <c r="D1682" s="19">
        <f t="shared" si="500"/>
        <v>9.6695226438188175E-3</v>
      </c>
      <c r="F1682" s="67">
        <v>1203.18</v>
      </c>
      <c r="G1682" s="19">
        <f t="shared" si="501"/>
        <v>6.1463585961216705E-3</v>
      </c>
      <c r="I1682" s="30">
        <v>69.127517999999995</v>
      </c>
      <c r="J1682" s="48">
        <f t="shared" si="502"/>
        <v>-9.0942127934846573E-3</v>
      </c>
      <c r="L1682" s="30">
        <v>22.213622999999998</v>
      </c>
      <c r="M1682" s="19">
        <f t="shared" si="503"/>
        <v>1.3642793956151422E-2</v>
      </c>
      <c r="O1682" s="30">
        <v>39.959999000000003</v>
      </c>
      <c r="P1682" s="19">
        <f t="shared" si="504"/>
        <v>1.08778145934183E-2</v>
      </c>
      <c r="R1682" s="20">
        <f t="shared" si="494"/>
        <v>9.6274702347811576E-5</v>
      </c>
      <c r="S1682" s="20">
        <f t="shared" si="495"/>
        <v>1.4946554157522089E-4</v>
      </c>
      <c r="U1682" s="20">
        <f t="shared" si="505"/>
        <v>1.1768857209573074E-4</v>
      </c>
      <c r="V1682" s="20">
        <f t="shared" si="506"/>
        <v>1.4176828575649173E-4</v>
      </c>
      <c r="X1682" s="20">
        <f t="shared" si="496"/>
        <v>8.8579724540137719E-5</v>
      </c>
      <c r="Y1682" s="20">
        <f t="shared" si="497"/>
        <v>8.2504736782222223E-5</v>
      </c>
      <c r="AA1682" s="20">
        <f t="shared" si="507"/>
        <v>1.2233632694687459E-4</v>
      </c>
      <c r="AB1682" s="50">
        <f t="shared" si="508"/>
        <v>1.9300328100030787E-4</v>
      </c>
      <c r="AD1682" s="51">
        <f t="shared" si="509"/>
        <v>1.2224246788170507</v>
      </c>
      <c r="AE1682" s="21">
        <f t="shared" si="510"/>
        <v>0.94850146905027344</v>
      </c>
      <c r="AG1682" s="21">
        <f t="shared" si="498"/>
        <v>0.92007269178694295</v>
      </c>
      <c r="AH1682" s="21">
        <f t="shared" si="499"/>
        <v>0.55199837977839472</v>
      </c>
      <c r="AJ1682" s="21">
        <f t="shared" si="511"/>
        <v>1.2707006509862808</v>
      </c>
      <c r="AK1682" s="21">
        <f t="shared" si="512"/>
        <v>1.2912894769338921</v>
      </c>
    </row>
    <row r="1683" spans="1:37" ht="17" thickBot="1" x14ac:dyDescent="0.25">
      <c r="A1683" s="16">
        <v>42044</v>
      </c>
      <c r="B1683" s="16"/>
      <c r="C1683" s="17">
        <v>2042.5</v>
      </c>
      <c r="D1683" s="19">
        <f t="shared" si="500"/>
        <v>-5.1144666341939038E-3</v>
      </c>
      <c r="F1683" s="67">
        <v>1195.83</v>
      </c>
      <c r="G1683" s="19">
        <f t="shared" si="501"/>
        <v>-7.988651635060573E-3</v>
      </c>
      <c r="I1683" s="30">
        <v>69.761948000000004</v>
      </c>
      <c r="J1683" s="48">
        <f t="shared" si="502"/>
        <v>1.7545978965595843E-2</v>
      </c>
      <c r="L1683" s="30">
        <v>21.914646000000001</v>
      </c>
      <c r="M1683" s="19">
        <f t="shared" si="503"/>
        <v>-4.4051298382989934E-3</v>
      </c>
      <c r="O1683" s="30">
        <v>39.529998999999997</v>
      </c>
      <c r="P1683" s="19">
        <f t="shared" si="504"/>
        <v>-3.1364909792577667E-2</v>
      </c>
      <c r="R1683" s="20">
        <f t="shared" si="494"/>
        <v>9.5487544747496924E-5</v>
      </c>
      <c r="S1683" s="20">
        <f t="shared" si="495"/>
        <v>1.4920075441930334E-4</v>
      </c>
      <c r="U1683" s="20">
        <f t="shared" si="505"/>
        <v>1.186220872817077E-4</v>
      </c>
      <c r="V1683" s="20">
        <f t="shared" si="506"/>
        <v>1.4230413635636706E-4</v>
      </c>
      <c r="X1683" s="20">
        <f t="shared" si="496"/>
        <v>8.7158852921359836E-5</v>
      </c>
      <c r="Y1683" s="20">
        <f t="shared" si="497"/>
        <v>8.1687561263382063E-5</v>
      </c>
      <c r="AA1683" s="20">
        <f t="shared" si="507"/>
        <v>1.2021315754952738E-4</v>
      </c>
      <c r="AB1683" s="50">
        <f t="shared" si="508"/>
        <v>1.9179635781325252E-4</v>
      </c>
      <c r="AD1683" s="51">
        <f t="shared" si="509"/>
        <v>1.242278116956371</v>
      </c>
      <c r="AE1683" s="21">
        <f t="shared" si="510"/>
        <v>0.95377625207206052</v>
      </c>
      <c r="AG1683" s="21">
        <f t="shared" si="498"/>
        <v>0.91277719153674841</v>
      </c>
      <c r="AH1683" s="21">
        <f t="shared" si="499"/>
        <v>0.54750099341865976</v>
      </c>
      <c r="AJ1683" s="21">
        <f t="shared" si="511"/>
        <v>1.2589407117694122</v>
      </c>
      <c r="AK1683" s="21">
        <f t="shared" si="512"/>
        <v>1.2854918767651904</v>
      </c>
    </row>
    <row r="1684" spans="1:37" ht="17" thickBot="1" x14ac:dyDescent="0.25">
      <c r="A1684" s="16">
        <v>42041</v>
      </c>
      <c r="B1684" s="16"/>
      <c r="C1684" s="17">
        <v>2053</v>
      </c>
      <c r="D1684" s="19">
        <f t="shared" si="500"/>
        <v>-9.732360097323145E-4</v>
      </c>
      <c r="F1684" s="67">
        <v>1205.46</v>
      </c>
      <c r="G1684" s="19">
        <f t="shared" si="501"/>
        <v>-2.6888170032514092E-3</v>
      </c>
      <c r="I1684" s="30">
        <v>68.559012999999993</v>
      </c>
      <c r="J1684" s="48">
        <f t="shared" si="502"/>
        <v>-4.3077959537629607E-3</v>
      </c>
      <c r="L1684" s="30">
        <v>22.011610000000001</v>
      </c>
      <c r="M1684" s="19">
        <f t="shared" si="503"/>
        <v>-7.3348333491995987E-4</v>
      </c>
      <c r="O1684" s="30">
        <v>40.810001</v>
      </c>
      <c r="P1684" s="19">
        <f t="shared" si="504"/>
        <v>-1.7123287252366337E-3</v>
      </c>
      <c r="R1684" s="20">
        <f t="shared" si="494"/>
        <v>9.5671473554945744E-5</v>
      </c>
      <c r="S1684" s="20">
        <f t="shared" si="495"/>
        <v>1.4891028493211724E-4</v>
      </c>
      <c r="U1684" s="20">
        <f t="shared" si="505"/>
        <v>1.2060509874371962E-4</v>
      </c>
      <c r="V1684" s="20">
        <f t="shared" si="506"/>
        <v>1.4502989074364209E-4</v>
      </c>
      <c r="X1684" s="20">
        <f t="shared" si="496"/>
        <v>8.8146055545553799E-5</v>
      </c>
      <c r="Y1684" s="20">
        <f t="shared" si="497"/>
        <v>8.2541127645674854E-5</v>
      </c>
      <c r="AA1684" s="20">
        <f t="shared" si="507"/>
        <v>1.1587708418470757E-4</v>
      </c>
      <c r="AB1684" s="50">
        <f t="shared" si="508"/>
        <v>1.8614513430705628E-4</v>
      </c>
      <c r="AD1684" s="51">
        <f t="shared" si="509"/>
        <v>1.2606171334285352</v>
      </c>
      <c r="AE1684" s="21">
        <f t="shared" si="510"/>
        <v>0.97394139571860949</v>
      </c>
      <c r="AG1684" s="21">
        <f t="shared" si="498"/>
        <v>0.92134104629349134</v>
      </c>
      <c r="AH1684" s="21">
        <f t="shared" si="499"/>
        <v>0.55430105236386018</v>
      </c>
      <c r="AJ1684" s="21">
        <f t="shared" si="511"/>
        <v>1.2111978615878369</v>
      </c>
      <c r="AK1684" s="21">
        <f t="shared" si="512"/>
        <v>1.2500488760189603</v>
      </c>
    </row>
    <row r="1685" spans="1:37" ht="17" thickBot="1" x14ac:dyDescent="0.25">
      <c r="A1685" s="16">
        <v>42040</v>
      </c>
      <c r="B1685" s="16"/>
      <c r="C1685" s="17">
        <v>2055</v>
      </c>
      <c r="D1685" s="19">
        <f t="shared" si="500"/>
        <v>1.2315270935960632E-2</v>
      </c>
      <c r="F1685" s="67">
        <v>1208.71</v>
      </c>
      <c r="G1685" s="19">
        <f t="shared" si="501"/>
        <v>1.4495064795541523E-2</v>
      </c>
      <c r="I1685" s="30">
        <v>68.855628999999993</v>
      </c>
      <c r="J1685" s="48">
        <f t="shared" si="502"/>
        <v>1.9768382362360892E-2</v>
      </c>
      <c r="L1685" s="30">
        <v>22.027767000000001</v>
      </c>
      <c r="M1685" s="19">
        <f t="shared" si="503"/>
        <v>2.135606342916363E-2</v>
      </c>
      <c r="O1685" s="30">
        <v>40.880001</v>
      </c>
      <c r="P1685" s="19">
        <f t="shared" si="504"/>
        <v>3.7300202994164033E-2</v>
      </c>
      <c r="R1685" s="20">
        <f t="shared" si="494"/>
        <v>9.8275911279779206E-5</v>
      </c>
      <c r="S1685" s="20">
        <f t="shared" si="495"/>
        <v>1.5198468897767583E-4</v>
      </c>
      <c r="U1685" s="20">
        <f t="shared" si="505"/>
        <v>1.2311128006606842E-4</v>
      </c>
      <c r="V1685" s="20">
        <f t="shared" si="506"/>
        <v>1.4774631321643652E-4</v>
      </c>
      <c r="X1685" s="20">
        <f t="shared" si="496"/>
        <v>9.1329253008294524E-5</v>
      </c>
      <c r="Y1685" s="20">
        <f t="shared" si="497"/>
        <v>8.6019358925272361E-5</v>
      </c>
      <c r="AA1685" s="20">
        <f t="shared" si="507"/>
        <v>1.2032604893919367E-4</v>
      </c>
      <c r="AB1685" s="50">
        <f t="shared" si="508"/>
        <v>1.9100929708637797E-4</v>
      </c>
      <c r="AD1685" s="51">
        <f t="shared" si="509"/>
        <v>1.2527106435633655</v>
      </c>
      <c r="AE1685" s="21">
        <f t="shared" si="510"/>
        <v>0.97211313988436121</v>
      </c>
      <c r="AG1685" s="21">
        <f t="shared" si="498"/>
        <v>0.92931474070275044</v>
      </c>
      <c r="AH1685" s="21">
        <f t="shared" si="499"/>
        <v>0.56597384581224008</v>
      </c>
      <c r="AJ1685" s="21">
        <f t="shared" si="511"/>
        <v>1.2243697094463004</v>
      </c>
      <c r="AK1685" s="21">
        <f t="shared" si="512"/>
        <v>1.2567667070360899</v>
      </c>
    </row>
    <row r="1686" spans="1:37" ht="17" thickBot="1" x14ac:dyDescent="0.25">
      <c r="A1686" s="16">
        <v>42039</v>
      </c>
      <c r="B1686" s="16"/>
      <c r="C1686" s="17">
        <v>2030</v>
      </c>
      <c r="D1686" s="19">
        <f t="shared" si="500"/>
        <v>-5.8765915768853594E-3</v>
      </c>
      <c r="F1686" s="67">
        <v>1191.44</v>
      </c>
      <c r="G1686" s="19">
        <f t="shared" si="501"/>
        <v>-4.6366302141204185E-3</v>
      </c>
      <c r="I1686" s="30">
        <v>67.520850999999993</v>
      </c>
      <c r="J1686" s="48">
        <f t="shared" si="502"/>
        <v>-2.3475076916277482E-2</v>
      </c>
      <c r="L1686" s="30">
        <v>21.567177000000001</v>
      </c>
      <c r="M1686" s="19">
        <f t="shared" si="503"/>
        <v>-1.5855560705840266E-2</v>
      </c>
      <c r="O1686" s="30">
        <v>39.409999999999997</v>
      </c>
      <c r="P1686" s="19">
        <f t="shared" si="504"/>
        <v>-7.0546487038208872E-3</v>
      </c>
      <c r="R1686" s="20">
        <f t="shared" si="494"/>
        <v>9.7611588995582963E-5</v>
      </c>
      <c r="S1686" s="20">
        <f t="shared" si="495"/>
        <v>1.5055705844071573E-4</v>
      </c>
      <c r="U1686" s="20">
        <f t="shared" si="505"/>
        <v>1.2166061638136851E-4</v>
      </c>
      <c r="V1686" s="20">
        <f t="shared" si="506"/>
        <v>1.4566439113402775E-4</v>
      </c>
      <c r="X1686" s="20">
        <f t="shared" si="496"/>
        <v>8.9683486837153505E-5</v>
      </c>
      <c r="Y1686" s="20">
        <f t="shared" si="497"/>
        <v>8.3825943796828577E-5</v>
      </c>
      <c r="AA1686" s="20">
        <f t="shared" si="507"/>
        <v>1.1676384795215093E-4</v>
      </c>
      <c r="AB1686" s="50">
        <f t="shared" si="508"/>
        <v>1.8654280452170679E-4</v>
      </c>
      <c r="AD1686" s="51">
        <f t="shared" si="509"/>
        <v>1.246374714654771</v>
      </c>
      <c r="AE1686" s="21">
        <f t="shared" si="510"/>
        <v>0.96750290316933529</v>
      </c>
      <c r="AG1686" s="21">
        <f t="shared" si="498"/>
        <v>0.91877908924535368</v>
      </c>
      <c r="AH1686" s="21">
        <f t="shared" si="499"/>
        <v>0.55677192862954605</v>
      </c>
      <c r="AJ1686" s="21">
        <f t="shared" si="511"/>
        <v>1.1962088636569028</v>
      </c>
      <c r="AK1686" s="21">
        <f t="shared" si="512"/>
        <v>1.2390173297332387</v>
      </c>
    </row>
    <row r="1687" spans="1:37" ht="17" thickBot="1" x14ac:dyDescent="0.25">
      <c r="A1687" s="16">
        <v>42038</v>
      </c>
      <c r="B1687" s="16"/>
      <c r="C1687" s="17">
        <v>2042</v>
      </c>
      <c r="D1687" s="19">
        <f t="shared" si="500"/>
        <v>1.2394645513138292E-2</v>
      </c>
      <c r="F1687" s="67">
        <v>1196.99</v>
      </c>
      <c r="G1687" s="19">
        <f t="shared" si="501"/>
        <v>1.8272919839048551E-2</v>
      </c>
      <c r="I1687" s="30">
        <v>69.144012000000004</v>
      </c>
      <c r="J1687" s="48">
        <f t="shared" si="502"/>
        <v>3.8100179712729831E-2</v>
      </c>
      <c r="L1687" s="30">
        <v>21.914646000000001</v>
      </c>
      <c r="M1687" s="19">
        <f t="shared" si="503"/>
        <v>1.0809354263429105E-2</v>
      </c>
      <c r="O1687" s="30">
        <v>39.689999</v>
      </c>
      <c r="P1687" s="19">
        <f t="shared" si="504"/>
        <v>-2.5193954025337639E-4</v>
      </c>
      <c r="R1687" s="20">
        <f t="shared" si="494"/>
        <v>9.7791318090622391E-5</v>
      </c>
      <c r="S1687" s="20">
        <f t="shared" si="495"/>
        <v>1.5139322055534286E-4</v>
      </c>
      <c r="U1687" s="20">
        <f t="shared" si="505"/>
        <v>1.2075275532207348E-4</v>
      </c>
      <c r="V1687" s="20">
        <f t="shared" si="506"/>
        <v>1.4518445736546145E-4</v>
      </c>
      <c r="X1687" s="20">
        <f t="shared" si="496"/>
        <v>8.9489479665724983E-5</v>
      </c>
      <c r="Y1687" s="20">
        <f t="shared" si="497"/>
        <v>8.4159427951318295E-5</v>
      </c>
      <c r="AA1687" s="20">
        <f t="shared" si="507"/>
        <v>1.1582670662615747E-4</v>
      </c>
      <c r="AB1687" s="50">
        <f t="shared" si="508"/>
        <v>1.8553027414078982E-4</v>
      </c>
      <c r="AD1687" s="51">
        <f t="shared" si="509"/>
        <v>1.2348003655106983</v>
      </c>
      <c r="AE1687" s="21">
        <f t="shared" si="510"/>
        <v>0.95898915970539278</v>
      </c>
      <c r="AG1687" s="21">
        <f t="shared" si="498"/>
        <v>0.91510659037028053</v>
      </c>
      <c r="AH1687" s="21">
        <f t="shared" si="499"/>
        <v>0.55589958151760976</v>
      </c>
      <c r="AJ1687" s="21">
        <f t="shared" si="511"/>
        <v>1.1844272977159571</v>
      </c>
      <c r="AK1687" s="21">
        <f t="shared" si="512"/>
        <v>1.2254860122548745</v>
      </c>
    </row>
    <row r="1688" spans="1:37" ht="17" thickBot="1" x14ac:dyDescent="0.25">
      <c r="A1688" s="16">
        <v>42037</v>
      </c>
      <c r="B1688" s="16"/>
      <c r="C1688" s="17">
        <v>2017</v>
      </c>
      <c r="D1688" s="19">
        <f t="shared" si="500"/>
        <v>1.4332411365350683E-2</v>
      </c>
      <c r="F1688" s="67">
        <v>1175.51</v>
      </c>
      <c r="G1688" s="19">
        <f t="shared" si="501"/>
        <v>8.6837882597241567E-3</v>
      </c>
      <c r="I1688" s="30">
        <v>66.606300000000005</v>
      </c>
      <c r="J1688" s="48">
        <f t="shared" si="502"/>
        <v>1.0879111341004499E-2</v>
      </c>
      <c r="L1688" s="30">
        <v>21.680295999999998</v>
      </c>
      <c r="M1688" s="19">
        <f t="shared" si="503"/>
        <v>1.744333028307854E-2</v>
      </c>
      <c r="O1688" s="30">
        <v>39.700001</v>
      </c>
      <c r="P1688" s="19">
        <f t="shared" si="504"/>
        <v>1.3272103113833644E-2</v>
      </c>
      <c r="R1688" s="20">
        <f t="shared" si="494"/>
        <v>9.9192862880261582E-5</v>
      </c>
      <c r="S1688" s="20">
        <f t="shared" si="495"/>
        <v>1.5067893761917177E-4</v>
      </c>
      <c r="U1688" s="20">
        <f t="shared" si="505"/>
        <v>1.178375160970629E-4</v>
      </c>
      <c r="V1688" s="20">
        <f t="shared" si="506"/>
        <v>1.3969545225990545E-4</v>
      </c>
      <c r="X1688" s="20">
        <f t="shared" si="496"/>
        <v>9.0037722653628011E-5</v>
      </c>
      <c r="Y1688" s="20">
        <f t="shared" si="497"/>
        <v>8.4028629707504188E-5</v>
      </c>
      <c r="AA1688" s="20">
        <f t="shared" si="507"/>
        <v>1.2388699326756461E-4</v>
      </c>
      <c r="AB1688" s="50">
        <f t="shared" si="508"/>
        <v>1.9330474523637428E-4</v>
      </c>
      <c r="AD1688" s="51">
        <f t="shared" si="509"/>
        <v>1.1879636566121474</v>
      </c>
      <c r="AE1688" s="21">
        <f t="shared" si="510"/>
        <v>0.92710669763928022</v>
      </c>
      <c r="AG1688" s="21">
        <f t="shared" si="498"/>
        <v>0.90770363954829103</v>
      </c>
      <c r="AH1688" s="21">
        <f t="shared" si="499"/>
        <v>0.55766672525843941</v>
      </c>
      <c r="AJ1688" s="21">
        <f t="shared" si="511"/>
        <v>1.2489506771985399</v>
      </c>
      <c r="AK1688" s="21">
        <f t="shared" si="512"/>
        <v>1.2828916123959915</v>
      </c>
    </row>
    <row r="1689" spans="1:37" ht="17" thickBot="1" x14ac:dyDescent="0.25">
      <c r="A1689" s="16">
        <v>42034</v>
      </c>
      <c r="B1689" s="16"/>
      <c r="C1689" s="17">
        <v>1988.5</v>
      </c>
      <c r="D1689" s="19">
        <f t="shared" si="500"/>
        <v>-1.4862521674510742E-2</v>
      </c>
      <c r="F1689" s="67">
        <v>1165.3900000000001</v>
      </c>
      <c r="G1689" s="19">
        <f t="shared" si="501"/>
        <v>-2.0828782201011586E-2</v>
      </c>
      <c r="I1689" s="30">
        <v>65.889481000000004</v>
      </c>
      <c r="J1689" s="48">
        <f t="shared" si="502"/>
        <v>-3.7524530937671496E-4</v>
      </c>
      <c r="L1689" s="30">
        <v>21.308603000000002</v>
      </c>
      <c r="M1689" s="19">
        <f t="shared" si="503"/>
        <v>-3.122673240268925E-2</v>
      </c>
      <c r="O1689" s="30">
        <v>39.18</v>
      </c>
      <c r="P1689" s="19">
        <f t="shared" si="504"/>
        <v>-3.2592592592592617E-2</v>
      </c>
      <c r="R1689" s="20">
        <f t="shared" si="494"/>
        <v>9.701499043854764E-5</v>
      </c>
      <c r="S1689" s="20">
        <f t="shared" si="495"/>
        <v>1.5121144094977338E-4</v>
      </c>
      <c r="U1689" s="20">
        <f t="shared" si="505"/>
        <v>1.1512379879892072E-4</v>
      </c>
      <c r="V1689" s="20">
        <f t="shared" si="506"/>
        <v>1.4027071482769883E-4</v>
      </c>
      <c r="X1689" s="20">
        <f t="shared" si="496"/>
        <v>8.7325784347956072E-5</v>
      </c>
      <c r="Y1689" s="20">
        <f t="shared" si="497"/>
        <v>8.2668748682746077E-5</v>
      </c>
      <c r="AA1689" s="20">
        <f t="shared" si="507"/>
        <v>1.2073340887542767E-4</v>
      </c>
      <c r="AB1689" s="50">
        <f t="shared" si="508"/>
        <v>1.9532280064114981E-4</v>
      </c>
      <c r="AD1689" s="51">
        <f t="shared" si="509"/>
        <v>1.1866598994497017</v>
      </c>
      <c r="AE1689" s="21">
        <f t="shared" si="510"/>
        <v>0.92764617509525193</v>
      </c>
      <c r="AG1689" s="21">
        <f t="shared" si="498"/>
        <v>0.90012671189480742</v>
      </c>
      <c r="AH1689" s="21">
        <f t="shared" si="499"/>
        <v>0.54670961511573357</v>
      </c>
      <c r="AJ1689" s="21">
        <f t="shared" si="511"/>
        <v>1.2444819953046744</v>
      </c>
      <c r="AK1689" s="21">
        <f t="shared" si="512"/>
        <v>1.2917197231526185</v>
      </c>
    </row>
    <row r="1690" spans="1:37" ht="17" thickBot="1" x14ac:dyDescent="0.25">
      <c r="A1690" s="16">
        <v>42033</v>
      </c>
      <c r="B1690" s="16"/>
      <c r="C1690" s="17">
        <v>2018.5</v>
      </c>
      <c r="D1690" s="19">
        <f t="shared" si="500"/>
        <v>1.3557619884509098E-2</v>
      </c>
      <c r="F1690" s="67">
        <v>1190.18</v>
      </c>
      <c r="G1690" s="19">
        <f t="shared" si="501"/>
        <v>1.2815712437878934E-2</v>
      </c>
      <c r="I1690" s="30">
        <v>65.914214999999999</v>
      </c>
      <c r="J1690" s="48">
        <f t="shared" si="502"/>
        <v>-1.247678332294555E-4</v>
      </c>
      <c r="L1690" s="30">
        <v>21.995449000000001</v>
      </c>
      <c r="M1690" s="19">
        <f t="shared" si="503"/>
        <v>1.5292733685081883E-2</v>
      </c>
      <c r="O1690" s="30">
        <v>40.5</v>
      </c>
      <c r="P1690" s="19">
        <f t="shared" si="504"/>
        <v>2.0922663016015308E-2</v>
      </c>
      <c r="R1690" s="20">
        <f t="shared" si="494"/>
        <v>9.4844227952366823E-5</v>
      </c>
      <c r="S1690" s="20">
        <f t="shared" si="495"/>
        <v>1.4642363980790736E-4</v>
      </c>
      <c r="U1690" s="20">
        <f t="shared" si="505"/>
        <v>1.158438548494482E-4</v>
      </c>
      <c r="V1690" s="20">
        <f t="shared" si="506"/>
        <v>1.410804798715388E-4</v>
      </c>
      <c r="X1690" s="20">
        <f t="shared" si="496"/>
        <v>8.1977088911220906E-5</v>
      </c>
      <c r="Y1690" s="20">
        <f t="shared" si="497"/>
        <v>7.5106817760002925E-5</v>
      </c>
      <c r="AA1690" s="20">
        <f t="shared" si="507"/>
        <v>1.1425394133147191E-4</v>
      </c>
      <c r="AB1690" s="50">
        <f t="shared" si="508"/>
        <v>1.8679550897781941E-4</v>
      </c>
      <c r="AD1690" s="51">
        <f t="shared" si="509"/>
        <v>1.2214117543096867</v>
      </c>
      <c r="AE1690" s="21">
        <f t="shared" si="510"/>
        <v>0.96350889826684938</v>
      </c>
      <c r="AG1690" s="21">
        <f t="shared" si="498"/>
        <v>0.86433397878879759</v>
      </c>
      <c r="AH1690" s="21">
        <f t="shared" si="499"/>
        <v>0.51294188464741952</v>
      </c>
      <c r="AJ1690" s="21">
        <f t="shared" si="511"/>
        <v>1.2046483354670052</v>
      </c>
      <c r="AK1690" s="21">
        <f t="shared" si="512"/>
        <v>1.2757196120986731</v>
      </c>
    </row>
    <row r="1691" spans="1:37" ht="17" thickBot="1" x14ac:dyDescent="0.25">
      <c r="A1691" s="16">
        <v>42032</v>
      </c>
      <c r="B1691" s="16"/>
      <c r="C1691" s="17">
        <v>1991.5</v>
      </c>
      <c r="D1691" s="19">
        <f t="shared" si="500"/>
        <v>-1.8965517241379293E-2</v>
      </c>
      <c r="F1691" s="67">
        <v>1175.1199999999999</v>
      </c>
      <c r="G1691" s="19">
        <f t="shared" si="501"/>
        <v>-1.6356118058694635E-2</v>
      </c>
      <c r="I1691" s="30">
        <v>65.922439999999995</v>
      </c>
      <c r="J1691" s="48">
        <f t="shared" si="502"/>
        <v>2.0035224774495042E-3</v>
      </c>
      <c r="L1691" s="30">
        <v>21.664145000000001</v>
      </c>
      <c r="M1691" s="19">
        <f t="shared" si="503"/>
        <v>-3.3456061839267637E-3</v>
      </c>
      <c r="O1691" s="30">
        <v>39.669998</v>
      </c>
      <c r="P1691" s="19">
        <f t="shared" si="504"/>
        <v>-9.4881650309154297E-3</v>
      </c>
      <c r="R1691" s="20">
        <f t="shared" si="494"/>
        <v>9.2810256980054872E-5</v>
      </c>
      <c r="S1691" s="20">
        <f t="shared" si="495"/>
        <v>1.4473355450442913E-4</v>
      </c>
      <c r="U1691" s="20">
        <f t="shared" si="505"/>
        <v>1.154120409887807E-4</v>
      </c>
      <c r="V1691" s="20">
        <f t="shared" si="506"/>
        <v>1.4059835315214991E-4</v>
      </c>
      <c r="X1691" s="20">
        <f t="shared" si="496"/>
        <v>7.9821342429914685E-5</v>
      </c>
      <c r="Y1691" s="20">
        <f t="shared" si="497"/>
        <v>7.3095226470853319E-5</v>
      </c>
      <c r="AA1691" s="20">
        <f t="shared" si="507"/>
        <v>1.1142239934250581E-4</v>
      </c>
      <c r="AB1691" s="50">
        <f t="shared" si="508"/>
        <v>1.8460245280876251E-4</v>
      </c>
      <c r="AD1691" s="51">
        <f t="shared" si="509"/>
        <v>1.2435267905096201</v>
      </c>
      <c r="AE1691" s="21">
        <f t="shared" si="510"/>
        <v>0.9714288689555215</v>
      </c>
      <c r="AG1691" s="21">
        <f t="shared" si="498"/>
        <v>0.8600487168898634</v>
      </c>
      <c r="AH1691" s="21">
        <f t="shared" si="499"/>
        <v>0.5050330361962917</v>
      </c>
      <c r="AJ1691" s="21">
        <f t="shared" si="511"/>
        <v>1.2005397136918898</v>
      </c>
      <c r="AK1691" s="21">
        <f t="shared" si="512"/>
        <v>1.275464099813242</v>
      </c>
    </row>
    <row r="1692" spans="1:37" ht="17" thickBot="1" x14ac:dyDescent="0.25">
      <c r="A1692" s="16">
        <v>42031</v>
      </c>
      <c r="B1692" s="16"/>
      <c r="C1692" s="17">
        <v>2030</v>
      </c>
      <c r="D1692" s="19">
        <f t="shared" si="500"/>
        <v>-1.1443876308741219E-2</v>
      </c>
      <c r="F1692" s="67">
        <v>1194.6600000000001</v>
      </c>
      <c r="G1692" s="19">
        <f t="shared" si="501"/>
        <v>-5.0635441477754339E-3</v>
      </c>
      <c r="I1692" s="30">
        <v>65.790627000000001</v>
      </c>
      <c r="J1692" s="48">
        <f t="shared" si="502"/>
        <v>-7.1834997734065986E-2</v>
      </c>
      <c r="L1692" s="30">
        <v>21.736868000000001</v>
      </c>
      <c r="M1692" s="19">
        <f t="shared" si="503"/>
        <v>-3.8255343805560504E-2</v>
      </c>
      <c r="O1692" s="30">
        <v>40.049999</v>
      </c>
      <c r="P1692" s="19">
        <f t="shared" si="504"/>
        <v>6.0285856310327013E-3</v>
      </c>
      <c r="R1692" s="20">
        <f t="shared" si="494"/>
        <v>8.9343001840495274E-5</v>
      </c>
      <c r="S1692" s="20">
        <f t="shared" si="495"/>
        <v>1.4170833589861176E-4</v>
      </c>
      <c r="U1692" s="20">
        <f t="shared" si="505"/>
        <v>1.166286431701376E-4</v>
      </c>
      <c r="V1692" s="20">
        <f t="shared" si="506"/>
        <v>1.4157239958831507E-4</v>
      </c>
      <c r="X1692" s="20">
        <f t="shared" si="496"/>
        <v>7.9358120527954121E-5</v>
      </c>
      <c r="Y1692" s="20">
        <f t="shared" si="497"/>
        <v>7.2499578534004962E-5</v>
      </c>
      <c r="AA1692" s="20">
        <f t="shared" si="507"/>
        <v>1.0996212630440243E-4</v>
      </c>
      <c r="AB1692" s="50">
        <f t="shared" si="508"/>
        <v>1.8307370962668642E-4</v>
      </c>
      <c r="AD1692" s="51">
        <f t="shared" si="509"/>
        <v>1.3054032298842564</v>
      </c>
      <c r="AE1692" s="21">
        <f t="shared" si="510"/>
        <v>0.99904073172947316</v>
      </c>
      <c r="AG1692" s="21">
        <f t="shared" si="498"/>
        <v>0.88824103615449101</v>
      </c>
      <c r="AH1692" s="21">
        <f t="shared" si="499"/>
        <v>0.51161124766771893</v>
      </c>
      <c r="AJ1692" s="21">
        <f t="shared" si="511"/>
        <v>1.2307861168658585</v>
      </c>
      <c r="AK1692" s="21">
        <f t="shared" si="512"/>
        <v>1.291905013673087</v>
      </c>
    </row>
    <row r="1693" spans="1:37" ht="17" thickBot="1" x14ac:dyDescent="0.25">
      <c r="A1693" s="16">
        <v>42030</v>
      </c>
      <c r="B1693" s="16"/>
      <c r="C1693" s="17">
        <v>2053.5</v>
      </c>
      <c r="D1693" s="19">
        <f t="shared" si="500"/>
        <v>4.6477495107632993E-3</v>
      </c>
      <c r="F1693" s="67">
        <v>1200.74</v>
      </c>
      <c r="G1693" s="19">
        <f t="shared" si="501"/>
        <v>9.93330137182169E-3</v>
      </c>
      <c r="I1693" s="30">
        <v>70.882469</v>
      </c>
      <c r="J1693" s="48">
        <f t="shared" si="502"/>
        <v>4.9054919163571409E-3</v>
      </c>
      <c r="L1693" s="30">
        <v>22.601496000000001</v>
      </c>
      <c r="M1693" s="19">
        <f t="shared" si="503"/>
        <v>-8.5074519551662231E-3</v>
      </c>
      <c r="O1693" s="30">
        <v>39.810001</v>
      </c>
      <c r="P1693" s="19">
        <f t="shared" si="504"/>
        <v>5.3031063284396662E-3</v>
      </c>
      <c r="R1693" s="20">
        <f t="shared" si="494"/>
        <v>8.7781783157703881E-5</v>
      </c>
      <c r="S1693" s="20">
        <f t="shared" si="495"/>
        <v>1.4315382907317546E-4</v>
      </c>
      <c r="U1693" s="20">
        <f t="shared" si="505"/>
        <v>1.0750285691368499E-4</v>
      </c>
      <c r="V1693" s="20">
        <f t="shared" si="506"/>
        <v>1.3717497574138813E-4</v>
      </c>
      <c r="X1693" s="20">
        <f t="shared" si="496"/>
        <v>7.4216900765742929E-5</v>
      </c>
      <c r="Y1693" s="20">
        <f t="shared" si="497"/>
        <v>7.0793081779855062E-5</v>
      </c>
      <c r="AA1693" s="20">
        <f t="shared" si="507"/>
        <v>1.1092547080188298E-4</v>
      </c>
      <c r="AB1693" s="50">
        <f t="shared" si="508"/>
        <v>1.8724754761113778E-4</v>
      </c>
      <c r="AD1693" s="51">
        <f t="shared" si="509"/>
        <v>1.2246602090612733</v>
      </c>
      <c r="AE1693" s="21">
        <f t="shared" si="510"/>
        <v>0.95823476486450709</v>
      </c>
      <c r="AG1693" s="21">
        <f t="shared" si="498"/>
        <v>0.84547041648047827</v>
      </c>
      <c r="AH1693" s="21">
        <f t="shared" si="499"/>
        <v>0.4945245421529591</v>
      </c>
      <c r="AJ1693" s="21">
        <f t="shared" si="511"/>
        <v>1.263650233700544</v>
      </c>
      <c r="AK1693" s="21">
        <f t="shared" si="512"/>
        <v>1.3080163403482772</v>
      </c>
    </row>
    <row r="1694" spans="1:37" ht="17" thickBot="1" x14ac:dyDescent="0.25">
      <c r="A1694" s="16">
        <v>42027</v>
      </c>
      <c r="B1694" s="16"/>
      <c r="C1694" s="17">
        <v>2044</v>
      </c>
      <c r="D1694" s="19">
        <f t="shared" si="500"/>
        <v>-6.0782883539994836E-3</v>
      </c>
      <c r="F1694" s="67">
        <v>1188.93</v>
      </c>
      <c r="G1694" s="19">
        <f t="shared" si="501"/>
        <v>-1.209707905945101E-3</v>
      </c>
      <c r="I1694" s="30">
        <v>70.536452999999995</v>
      </c>
      <c r="J1694" s="48">
        <f t="shared" si="502"/>
        <v>-1.3936721638008742E-2</v>
      </c>
      <c r="L1694" s="30">
        <v>22.795427</v>
      </c>
      <c r="M1694" s="19">
        <f t="shared" si="503"/>
        <v>-1.0175483328836221E-2</v>
      </c>
      <c r="O1694" s="30">
        <v>39.599997999999999</v>
      </c>
      <c r="P1694" s="19">
        <f t="shared" si="504"/>
        <v>0</v>
      </c>
      <c r="R1694" s="20">
        <f t="shared" si="494"/>
        <v>8.8049543849697153E-5</v>
      </c>
      <c r="S1694" s="20">
        <f t="shared" si="495"/>
        <v>1.4332137459175588E-4</v>
      </c>
      <c r="U1694" s="20">
        <f t="shared" si="505"/>
        <v>1.0742427230867777E-4</v>
      </c>
      <c r="V1694" s="20">
        <f t="shared" si="506"/>
        <v>1.3683848238631849E-4</v>
      </c>
      <c r="X1694" s="20">
        <f t="shared" si="496"/>
        <v>7.4852812906343037E-5</v>
      </c>
      <c r="Y1694" s="20">
        <f t="shared" si="497"/>
        <v>7.2112168904534256E-5</v>
      </c>
      <c r="AA1694" s="20">
        <f t="shared" si="507"/>
        <v>1.1247519488526309E-4</v>
      </c>
      <c r="AB1694" s="50">
        <f t="shared" si="508"/>
        <v>1.8954362522122063E-4</v>
      </c>
      <c r="AD1694" s="51">
        <f t="shared" si="509"/>
        <v>1.2200434847459718</v>
      </c>
      <c r="AE1694" s="21">
        <f t="shared" si="510"/>
        <v>0.95476674554717611</v>
      </c>
      <c r="AG1694" s="21">
        <f t="shared" si="498"/>
        <v>0.85012152969376786</v>
      </c>
      <c r="AH1694" s="21">
        <f t="shared" si="499"/>
        <v>0.50315013451372725</v>
      </c>
      <c r="AJ1694" s="21">
        <f t="shared" si="511"/>
        <v>1.2774080360627553</v>
      </c>
      <c r="AK1694" s="21">
        <f t="shared" si="512"/>
        <v>1.3225077261582694</v>
      </c>
    </row>
    <row r="1695" spans="1:37" ht="17" thickBot="1" x14ac:dyDescent="0.25">
      <c r="A1695" s="16">
        <v>42026</v>
      </c>
      <c r="B1695" s="16"/>
      <c r="C1695" s="17">
        <v>2056.5</v>
      </c>
      <c r="D1695" s="19">
        <f t="shared" si="500"/>
        <v>1.4803849000740277E-2</v>
      </c>
      <c r="F1695" s="67">
        <v>1190.3699999999999</v>
      </c>
      <c r="G1695" s="19">
        <f t="shared" si="501"/>
        <v>2.0681672025723463E-2</v>
      </c>
      <c r="I1695" s="30">
        <v>71.533394000000001</v>
      </c>
      <c r="J1695" s="48">
        <f t="shared" si="502"/>
        <v>1.6984773405061437E-2</v>
      </c>
      <c r="L1695" s="30">
        <v>23.029765999999999</v>
      </c>
      <c r="M1695" s="19">
        <f t="shared" si="503"/>
        <v>2.3706810235411879E-2</v>
      </c>
      <c r="O1695" s="30">
        <v>39.599997999999999</v>
      </c>
      <c r="P1695" s="19">
        <f t="shared" si="504"/>
        <v>-2.2675989485412273E-3</v>
      </c>
      <c r="R1695" s="20">
        <f t="shared" si="494"/>
        <v>8.7591404775757517E-5</v>
      </c>
      <c r="S1695" s="20">
        <f t="shared" si="495"/>
        <v>1.4370676064934365E-4</v>
      </c>
      <c r="U1695" s="20">
        <f t="shared" si="505"/>
        <v>1.06560507469079E-4</v>
      </c>
      <c r="V1695" s="20">
        <f t="shared" si="506"/>
        <v>1.36557555802364E-4</v>
      </c>
      <c r="X1695" s="20">
        <f t="shared" si="496"/>
        <v>7.4074560122070032E-5</v>
      </c>
      <c r="Y1695" s="20">
        <f t="shared" si="497"/>
        <v>7.2484136289717121E-5</v>
      </c>
      <c r="AA1695" s="20">
        <f t="shared" si="507"/>
        <v>1.1240605068717488E-4</v>
      </c>
      <c r="AB1695" s="50">
        <f t="shared" si="508"/>
        <v>1.8858223470065414E-4</v>
      </c>
      <c r="AD1695" s="51">
        <f t="shared" si="509"/>
        <v>1.2165635171839546</v>
      </c>
      <c r="AE1695" s="21">
        <f t="shared" si="510"/>
        <v>0.95025143692143821</v>
      </c>
      <c r="AG1695" s="21">
        <f t="shared" si="498"/>
        <v>0.84568297896018541</v>
      </c>
      <c r="AH1695" s="21">
        <f t="shared" si="499"/>
        <v>0.50438918783079656</v>
      </c>
      <c r="AJ1695" s="21">
        <f t="shared" si="511"/>
        <v>1.2833000107138968</v>
      </c>
      <c r="AK1695" s="21">
        <f t="shared" si="512"/>
        <v>1.3122711405402168</v>
      </c>
    </row>
    <row r="1696" spans="1:37" ht="17" thickBot="1" x14ac:dyDescent="0.25">
      <c r="A1696" s="16">
        <v>42025</v>
      </c>
      <c r="B1696" s="16"/>
      <c r="C1696" s="17">
        <v>2026.5</v>
      </c>
      <c r="D1696" s="19">
        <f t="shared" si="500"/>
        <v>4.8345109706211531E-3</v>
      </c>
      <c r="F1696" s="67">
        <v>1166.25</v>
      </c>
      <c r="G1696" s="19">
        <f t="shared" si="501"/>
        <v>-3.4180730613116994E-3</v>
      </c>
      <c r="I1696" s="30">
        <v>70.338706999999999</v>
      </c>
      <c r="J1696" s="48">
        <f t="shared" si="502"/>
        <v>1.6672918486540844E-2</v>
      </c>
      <c r="L1696" s="30">
        <v>22.496447</v>
      </c>
      <c r="M1696" s="19">
        <f t="shared" si="503"/>
        <v>-8.1938332361504163E-3</v>
      </c>
      <c r="O1696" s="30">
        <v>39.689999</v>
      </c>
      <c r="P1696" s="19">
        <f t="shared" si="504"/>
        <v>-1.6844191648357487E-2</v>
      </c>
      <c r="R1696" s="20">
        <f t="shared" si="494"/>
        <v>8.5292813923985484E-5</v>
      </c>
      <c r="S1696" s="20">
        <f t="shared" si="495"/>
        <v>1.3933025027351554E-4</v>
      </c>
      <c r="U1696" s="20">
        <f t="shared" si="505"/>
        <v>1.0319275916213674E-4</v>
      </c>
      <c r="V1696" s="20">
        <f t="shared" si="506"/>
        <v>1.3153349788475323E-4</v>
      </c>
      <c r="X1696" s="20">
        <f t="shared" si="496"/>
        <v>7.0546470308601361E-5</v>
      </c>
      <c r="Y1696" s="20">
        <f t="shared" si="497"/>
        <v>6.7532229420896983E-5</v>
      </c>
      <c r="AA1696" s="20">
        <f t="shared" si="507"/>
        <v>1.1330225907876394E-4</v>
      </c>
      <c r="AB1696" s="50">
        <f t="shared" si="508"/>
        <v>1.9039221550888505E-4</v>
      </c>
      <c r="AD1696" s="51">
        <f t="shared" si="509"/>
        <v>1.2098646347171054</v>
      </c>
      <c r="AE1696" s="21">
        <f t="shared" si="510"/>
        <v>0.94404120875792075</v>
      </c>
      <c r="AG1696" s="21">
        <f t="shared" si="498"/>
        <v>0.82710919083375145</v>
      </c>
      <c r="AH1696" s="21">
        <f t="shared" si="499"/>
        <v>0.48469179728254447</v>
      </c>
      <c r="AJ1696" s="21">
        <f t="shared" si="511"/>
        <v>1.3283916178418147</v>
      </c>
      <c r="AK1696" s="21">
        <f t="shared" si="512"/>
        <v>1.3664815439226665</v>
      </c>
    </row>
    <row r="1697" spans="1:37" ht="17" thickBot="1" x14ac:dyDescent="0.25">
      <c r="A1697" s="16">
        <v>42024</v>
      </c>
      <c r="B1697" s="16"/>
      <c r="C1697" s="17">
        <v>2016.75</v>
      </c>
      <c r="D1697" s="19">
        <f t="shared" si="500"/>
        <v>1.8628912071534387E-3</v>
      </c>
      <c r="F1697" s="67">
        <v>1170.25</v>
      </c>
      <c r="G1697" s="19">
        <f t="shared" si="501"/>
        <v>-5.4391705264947854E-3</v>
      </c>
      <c r="I1697" s="30">
        <v>69.185187999999997</v>
      </c>
      <c r="J1697" s="48">
        <f t="shared" si="502"/>
        <v>1.3115647907824268E-3</v>
      </c>
      <c r="L1697" s="30">
        <v>22.682302</v>
      </c>
      <c r="M1697" s="19">
        <f t="shared" si="503"/>
        <v>1.4089812860849982E-2</v>
      </c>
      <c r="O1697" s="30">
        <v>40.369999</v>
      </c>
      <c r="P1697" s="19">
        <f t="shared" si="504"/>
        <v>1.0513091101048921E-2</v>
      </c>
      <c r="R1697" s="20">
        <f t="shared" si="494"/>
        <v>8.5397960450563017E-5</v>
      </c>
      <c r="S1697" s="20">
        <f t="shared" si="495"/>
        <v>1.407763551254282E-4</v>
      </c>
      <c r="U1697" s="20">
        <f t="shared" si="505"/>
        <v>1.02356953461326E-4</v>
      </c>
      <c r="V1697" s="20">
        <f t="shared" si="506"/>
        <v>1.325893430691473E-4</v>
      </c>
      <c r="X1697" s="20">
        <f t="shared" si="496"/>
        <v>7.1363471878004974E-5</v>
      </c>
      <c r="Y1697" s="20">
        <f t="shared" si="497"/>
        <v>6.7828412976338539E-5</v>
      </c>
      <c r="AA1697" s="20">
        <f t="shared" si="507"/>
        <v>1.1528085484971286E-4</v>
      </c>
      <c r="AB1697" s="50">
        <f t="shared" si="508"/>
        <v>1.9215200883570963E-4</v>
      </c>
      <c r="AD1697" s="51">
        <f t="shared" si="509"/>
        <v>1.1985877990678777</v>
      </c>
      <c r="AE1697" s="21">
        <f t="shared" si="510"/>
        <v>0.94184384125454534</v>
      </c>
      <c r="AG1697" s="21">
        <f t="shared" si="498"/>
        <v>0.8356578014450049</v>
      </c>
      <c r="AH1697" s="21">
        <f t="shared" si="499"/>
        <v>0.48181680024252027</v>
      </c>
      <c r="AJ1697" s="21">
        <f t="shared" si="511"/>
        <v>1.3499251532646273</v>
      </c>
      <c r="AK1697" s="21">
        <f t="shared" si="512"/>
        <v>1.3649451902949683</v>
      </c>
    </row>
    <row r="1698" spans="1:37" ht="17" thickBot="1" x14ac:dyDescent="0.25">
      <c r="A1698" s="16">
        <v>42020</v>
      </c>
      <c r="B1698" s="16"/>
      <c r="C1698" s="17">
        <v>2013</v>
      </c>
      <c r="D1698" s="19">
        <f t="shared" si="500"/>
        <v>1.2066365007541435E-2</v>
      </c>
      <c r="F1698" s="67">
        <v>1176.6500000000001</v>
      </c>
      <c r="G1698" s="19">
        <f t="shared" si="501"/>
        <v>1.9000441669337009E-2</v>
      </c>
      <c r="I1698" s="30">
        <v>69.094566</v>
      </c>
      <c r="J1698" s="48">
        <f t="shared" si="502"/>
        <v>-5.4554984132888507E-3</v>
      </c>
      <c r="L1698" s="30">
        <v>22.367152999999998</v>
      </c>
      <c r="M1698" s="19">
        <f t="shared" si="503"/>
        <v>9.8502960339614809E-3</v>
      </c>
      <c r="O1698" s="30">
        <v>39.950001</v>
      </c>
      <c r="P1698" s="19">
        <f t="shared" si="504"/>
        <v>4.3625967701827806E-2</v>
      </c>
      <c r="R1698" s="20">
        <f t="shared" si="494"/>
        <v>8.5454451513247308E-5</v>
      </c>
      <c r="S1698" s="20">
        <f t="shared" si="495"/>
        <v>1.4046806955487535E-4</v>
      </c>
      <c r="U1698" s="20">
        <f t="shared" si="505"/>
        <v>1.023863802349921E-4</v>
      </c>
      <c r="V1698" s="20">
        <f t="shared" si="506"/>
        <v>1.3275966229056013E-4</v>
      </c>
      <c r="X1698" s="20">
        <f t="shared" si="496"/>
        <v>7.122571306630492E-5</v>
      </c>
      <c r="Y1698" s="20">
        <f t="shared" si="497"/>
        <v>6.85375208723935E-5</v>
      </c>
      <c r="AA1698" s="20">
        <f t="shared" si="507"/>
        <v>1.1437803353805602E-4</v>
      </c>
      <c r="AB1698" s="50">
        <f t="shared" si="508"/>
        <v>1.9324585301343277E-4</v>
      </c>
      <c r="AD1698" s="51">
        <f t="shared" si="509"/>
        <v>1.1981398092423539</v>
      </c>
      <c r="AE1698" s="21">
        <f t="shared" si="510"/>
        <v>0.94512341994346372</v>
      </c>
      <c r="AG1698" s="21">
        <f t="shared" si="498"/>
        <v>0.83349330321619786</v>
      </c>
      <c r="AH1698" s="21">
        <f t="shared" si="499"/>
        <v>0.48792242314982898</v>
      </c>
      <c r="AJ1698" s="21">
        <f t="shared" si="511"/>
        <v>1.3384678213085826</v>
      </c>
      <c r="AK1698" s="21">
        <f t="shared" si="512"/>
        <v>1.3757279759435947</v>
      </c>
    </row>
    <row r="1699" spans="1:37" ht="17" thickBot="1" x14ac:dyDescent="0.25">
      <c r="A1699" s="16">
        <v>42019</v>
      </c>
      <c r="B1699" s="16"/>
      <c r="C1699" s="17">
        <v>1989</v>
      </c>
      <c r="D1699" s="19">
        <f t="shared" si="500"/>
        <v>-9.2154420921544133E-3</v>
      </c>
      <c r="F1699" s="67">
        <v>1154.71</v>
      </c>
      <c r="G1699" s="19">
        <f t="shared" si="501"/>
        <v>-1.8987987018503683E-2</v>
      </c>
      <c r="I1699" s="30">
        <v>69.473579000000001</v>
      </c>
      <c r="J1699" s="48">
        <f t="shared" si="502"/>
        <v>-1.2299346054154392E-2</v>
      </c>
      <c r="L1699" s="30">
        <v>22.148979000000001</v>
      </c>
      <c r="M1699" s="19">
        <f t="shared" si="503"/>
        <v>-1.8266623063580179E-2</v>
      </c>
      <c r="O1699" s="30">
        <v>38.279998999999997</v>
      </c>
      <c r="P1699" s="19">
        <f t="shared" si="504"/>
        <v>-1.5432149808843998E-2</v>
      </c>
      <c r="R1699" s="20">
        <f t="shared" si="494"/>
        <v>8.4016712938299356E-5</v>
      </c>
      <c r="S1699" s="20">
        <f t="shared" si="495"/>
        <v>1.3649668421894474E-4</v>
      </c>
      <c r="U1699" s="20">
        <f t="shared" si="505"/>
        <v>1.0277471467534782E-4</v>
      </c>
      <c r="V1699" s="20">
        <f t="shared" si="506"/>
        <v>1.3337330055749114E-4</v>
      </c>
      <c r="X1699" s="20">
        <f t="shared" si="496"/>
        <v>7.018989033953875E-5</v>
      </c>
      <c r="Y1699" s="20">
        <f t="shared" si="497"/>
        <v>6.6803245939590285E-5</v>
      </c>
      <c r="AA1699" s="20">
        <f t="shared" si="507"/>
        <v>1.0753478256330125E-4</v>
      </c>
      <c r="AB1699" s="50">
        <f t="shared" si="508"/>
        <v>1.8337078444817241E-4</v>
      </c>
      <c r="AD1699" s="51">
        <f t="shared" si="509"/>
        <v>1.2232651228669713</v>
      </c>
      <c r="AE1699" s="21">
        <f t="shared" si="510"/>
        <v>0.97711751256577339</v>
      </c>
      <c r="AG1699" s="21">
        <f t="shared" si="498"/>
        <v>0.83542771294903173</v>
      </c>
      <c r="AH1699" s="21">
        <f t="shared" si="499"/>
        <v>0.48941295769819498</v>
      </c>
      <c r="AJ1699" s="21">
        <f t="shared" si="511"/>
        <v>1.2799213252043462</v>
      </c>
      <c r="AK1699" s="21">
        <f t="shared" si="512"/>
        <v>1.343408343561227</v>
      </c>
    </row>
    <row r="1700" spans="1:37" ht="17" thickBot="1" x14ac:dyDescent="0.25">
      <c r="A1700" s="16">
        <v>42018</v>
      </c>
      <c r="B1700" s="16"/>
      <c r="C1700" s="17">
        <v>2007.5</v>
      </c>
      <c r="D1700" s="19">
        <f t="shared" si="500"/>
        <v>-4.2162698412698818E-3</v>
      </c>
      <c r="F1700" s="67">
        <v>1177.06</v>
      </c>
      <c r="G1700" s="19">
        <f t="shared" si="501"/>
        <v>-3.0322536929124899E-3</v>
      </c>
      <c r="I1700" s="30">
        <v>70.338699000000005</v>
      </c>
      <c r="J1700" s="48">
        <f t="shared" si="502"/>
        <v>-3.4735835851920083E-3</v>
      </c>
      <c r="L1700" s="30">
        <v>22.561094000000001</v>
      </c>
      <c r="M1700" s="19">
        <f t="shared" si="503"/>
        <v>-6.4055985977257146E-3</v>
      </c>
      <c r="O1700" s="30">
        <v>38.880001</v>
      </c>
      <c r="P1700" s="19">
        <f t="shared" si="504"/>
        <v>-2.570840899225324E-4</v>
      </c>
      <c r="R1700" s="20">
        <f t="shared" si="494"/>
        <v>8.305726107777065E-5</v>
      </c>
      <c r="S1700" s="20">
        <f t="shared" si="495"/>
        <v>1.3263940478085428E-4</v>
      </c>
      <c r="U1700" s="20">
        <f t="shared" si="505"/>
        <v>1.0172558458186689E-4</v>
      </c>
      <c r="V1700" s="20">
        <f t="shared" si="506"/>
        <v>1.3101488860506216E-4</v>
      </c>
      <c r="X1700" s="20">
        <f t="shared" si="496"/>
        <v>6.8210825238282656E-5</v>
      </c>
      <c r="Y1700" s="20">
        <f t="shared" si="497"/>
        <v>6.2968289276102337E-5</v>
      </c>
      <c r="AA1700" s="20">
        <f t="shared" si="507"/>
        <v>1.0598664203740741E-4</v>
      </c>
      <c r="AB1700" s="50">
        <f t="shared" si="508"/>
        <v>1.7992791967007705E-4</v>
      </c>
      <c r="AD1700" s="51">
        <f t="shared" si="509"/>
        <v>1.2247644969488718</v>
      </c>
      <c r="AE1700" s="21">
        <f t="shared" si="510"/>
        <v>0.98775238641581564</v>
      </c>
      <c r="AG1700" s="21">
        <f t="shared" si="498"/>
        <v>0.82125059691546365</v>
      </c>
      <c r="AH1700" s="21">
        <f t="shared" si="499"/>
        <v>0.47473289992621742</v>
      </c>
      <c r="AJ1700" s="21">
        <f t="shared" si="511"/>
        <v>1.2760671452694163</v>
      </c>
      <c r="AK1700" s="21">
        <f t="shared" si="512"/>
        <v>1.3565193538628468</v>
      </c>
    </row>
    <row r="1701" spans="1:37" ht="17" thickBot="1" x14ac:dyDescent="0.25">
      <c r="A1701" s="16">
        <v>42017</v>
      </c>
      <c r="B1701" s="16"/>
      <c r="C1701" s="17">
        <v>2016</v>
      </c>
      <c r="D1701" s="19">
        <f t="shared" si="500"/>
        <v>-3.2138442521632005E-3</v>
      </c>
      <c r="F1701" s="67">
        <v>1180.6400000000001</v>
      </c>
      <c r="G1701" s="19">
        <f t="shared" si="501"/>
        <v>4.6606614749733488E-4</v>
      </c>
      <c r="I1701" s="30">
        <v>70.583877999999999</v>
      </c>
      <c r="J1701" s="48">
        <f t="shared" si="502"/>
        <v>-5.9843551829195096E-3</v>
      </c>
      <c r="L1701" s="30">
        <v>22.706543</v>
      </c>
      <c r="M1701" s="19">
        <f t="shared" si="503"/>
        <v>1.7827035009407854E-3</v>
      </c>
      <c r="O1701" s="30">
        <v>38.889999000000003</v>
      </c>
      <c r="P1701" s="19">
        <f t="shared" si="504"/>
        <v>-1.8425038324710652E-2</v>
      </c>
      <c r="R1701" s="20">
        <f t="shared" si="494"/>
        <v>8.2851126528078281E-5</v>
      </c>
      <c r="S1701" s="20">
        <f t="shared" si="495"/>
        <v>1.329696012157472E-4</v>
      </c>
      <c r="U1701" s="20">
        <f t="shared" si="505"/>
        <v>1.0168439220797124E-4</v>
      </c>
      <c r="V1701" s="20">
        <f t="shared" si="506"/>
        <v>1.3110600826296429E-4</v>
      </c>
      <c r="X1701" s="20">
        <f t="shared" si="496"/>
        <v>6.7797244719802285E-5</v>
      </c>
      <c r="Y1701" s="20">
        <f t="shared" si="497"/>
        <v>6.2350885187595706E-5</v>
      </c>
      <c r="AA1701" s="20">
        <f t="shared" si="507"/>
        <v>1.0595273493267264E-4</v>
      </c>
      <c r="AB1701" s="50">
        <f t="shared" si="508"/>
        <v>1.7939967210724758E-4</v>
      </c>
      <c r="AD1701" s="51">
        <f t="shared" si="509"/>
        <v>1.227314539573706</v>
      </c>
      <c r="AE1701" s="21">
        <f t="shared" si="510"/>
        <v>0.98598481956970618</v>
      </c>
      <c r="AG1701" s="21">
        <f t="shared" si="498"/>
        <v>0.81830202630770232</v>
      </c>
      <c r="AH1701" s="21">
        <f t="shared" si="499"/>
        <v>0.46891082335750944</v>
      </c>
      <c r="AJ1701" s="21">
        <f t="shared" si="511"/>
        <v>1.2788327615167092</v>
      </c>
      <c r="AK1701" s="21">
        <f t="shared" si="512"/>
        <v>1.349178086321897</v>
      </c>
    </row>
    <row r="1702" spans="1:37" ht="17" thickBot="1" x14ac:dyDescent="0.25">
      <c r="A1702" s="16">
        <v>42016</v>
      </c>
      <c r="B1702" s="16"/>
      <c r="C1702" s="17">
        <v>2022.5</v>
      </c>
      <c r="D1702" s="19">
        <f t="shared" si="500"/>
        <v>-6.2645866601154232E-3</v>
      </c>
      <c r="F1702" s="67">
        <v>1180.0899999999999</v>
      </c>
      <c r="G1702" s="19">
        <f t="shared" si="501"/>
        <v>-4.7145941569396443E-3</v>
      </c>
      <c r="I1702" s="30">
        <v>71.00882</v>
      </c>
      <c r="J1702" s="48">
        <f t="shared" si="502"/>
        <v>-8.6706531398382802E-3</v>
      </c>
      <c r="L1702" s="30">
        <v>22.666136000000002</v>
      </c>
      <c r="M1702" s="19">
        <f t="shared" si="503"/>
        <v>9.3556545687365489E-3</v>
      </c>
      <c r="O1702" s="30">
        <v>39.619999</v>
      </c>
      <c r="P1702" s="19">
        <f t="shared" si="504"/>
        <v>-2.0151636771998938E-3</v>
      </c>
      <c r="R1702" s="20">
        <f t="shared" si="494"/>
        <v>8.2736099656760141E-5</v>
      </c>
      <c r="S1702" s="20">
        <f t="shared" si="495"/>
        <v>1.331721271942084E-4</v>
      </c>
      <c r="U1702" s="20">
        <f t="shared" si="505"/>
        <v>1.0153729369599899E-4</v>
      </c>
      <c r="V1702" s="20">
        <f t="shared" si="506"/>
        <v>1.3116620024247177E-4</v>
      </c>
      <c r="X1702" s="20">
        <f t="shared" si="496"/>
        <v>6.7873529870620205E-5</v>
      </c>
      <c r="Y1702" s="20">
        <f t="shared" si="497"/>
        <v>6.2068583907464429E-5</v>
      </c>
      <c r="AA1702" s="20">
        <f t="shared" si="507"/>
        <v>1.0527853479757538E-4</v>
      </c>
      <c r="AB1702" s="50">
        <f t="shared" si="508"/>
        <v>1.7949690358114065E-4</v>
      </c>
      <c r="AD1702" s="51">
        <f t="shared" si="509"/>
        <v>1.2272429340667215</v>
      </c>
      <c r="AE1702" s="21">
        <f t="shared" si="510"/>
        <v>0.98493733640815595</v>
      </c>
      <c r="AG1702" s="21">
        <f t="shared" si="498"/>
        <v>0.82036173027494708</v>
      </c>
      <c r="AH1702" s="21">
        <f t="shared" si="499"/>
        <v>0.46607788893353175</v>
      </c>
      <c r="AJ1702" s="21">
        <f t="shared" si="511"/>
        <v>1.2724619027768413</v>
      </c>
      <c r="AK1702" s="21">
        <f t="shared" si="512"/>
        <v>1.347856397302835</v>
      </c>
    </row>
    <row r="1703" spans="1:37" ht="17" thickBot="1" x14ac:dyDescent="0.25">
      <c r="A1703" s="16">
        <v>42013</v>
      </c>
      <c r="B1703" s="16"/>
      <c r="C1703" s="17">
        <v>2035.25</v>
      </c>
      <c r="D1703" s="19">
        <f t="shared" si="500"/>
        <v>-9.6107055961071053E-3</v>
      </c>
      <c r="F1703" s="67">
        <v>1185.68</v>
      </c>
      <c r="G1703" s="19">
        <f t="shared" si="501"/>
        <v>-8.7365085734828485E-3</v>
      </c>
      <c r="I1703" s="30">
        <v>71.629897999999997</v>
      </c>
      <c r="J1703" s="48">
        <f t="shared" si="502"/>
        <v>-1.1949101526229744E-2</v>
      </c>
      <c r="L1703" s="30">
        <v>22.456045</v>
      </c>
      <c r="M1703" s="19">
        <f t="shared" si="503"/>
        <v>1.0178281534359623E-2</v>
      </c>
      <c r="O1703" s="30">
        <v>39.700001</v>
      </c>
      <c r="P1703" s="19">
        <f t="shared" si="504"/>
        <v>1.5136730957030498E-3</v>
      </c>
      <c r="R1703" s="20">
        <f t="shared" si="494"/>
        <v>8.2318936156437194E-5</v>
      </c>
      <c r="S1703" s="20">
        <f t="shared" si="495"/>
        <v>1.3345568246962144E-4</v>
      </c>
      <c r="U1703" s="20">
        <f t="shared" si="505"/>
        <v>1.0122215499777768E-4</v>
      </c>
      <c r="V1703" s="20">
        <f t="shared" si="506"/>
        <v>1.3129162505992091E-4</v>
      </c>
      <c r="X1703" s="20">
        <f t="shared" si="496"/>
        <v>6.8539553724631172E-5</v>
      </c>
      <c r="Y1703" s="20">
        <f t="shared" si="497"/>
        <v>6.28207428407201E-5</v>
      </c>
      <c r="AA1703" s="20">
        <f t="shared" si="507"/>
        <v>1.0523355688973752E-4</v>
      </c>
      <c r="AB1703" s="50">
        <f t="shared" si="508"/>
        <v>1.7964219923958521E-4</v>
      </c>
      <c r="AD1703" s="51">
        <f t="shared" si="509"/>
        <v>1.2296339059267869</v>
      </c>
      <c r="AE1703" s="21">
        <f t="shared" si="510"/>
        <v>0.98378444911708318</v>
      </c>
      <c r="AG1703" s="21">
        <f t="shared" si="498"/>
        <v>0.83260980917416172</v>
      </c>
      <c r="AH1703" s="21">
        <f t="shared" si="499"/>
        <v>0.47072362658682598</v>
      </c>
      <c r="AJ1703" s="21">
        <f t="shared" si="511"/>
        <v>1.2783639075431423</v>
      </c>
      <c r="AK1703" s="21">
        <f t="shared" si="512"/>
        <v>1.3460813051589409</v>
      </c>
    </row>
    <row r="1704" spans="1:37" ht="17" thickBot="1" x14ac:dyDescent="0.25">
      <c r="A1704" s="16">
        <v>42012</v>
      </c>
      <c r="B1704" s="16"/>
      <c r="C1704" s="17">
        <v>2055</v>
      </c>
      <c r="D1704" s="19">
        <f t="shared" si="500"/>
        <v>1.7578608566476861E-2</v>
      </c>
      <c r="F1704" s="67">
        <v>1196.1300000000001</v>
      </c>
      <c r="G1704" s="19">
        <f t="shared" si="501"/>
        <v>1.7143294471797743E-2</v>
      </c>
      <c r="I1704" s="30">
        <v>72.496161999999998</v>
      </c>
      <c r="J1704" s="48">
        <f t="shared" si="502"/>
        <v>1.0249179097732597E-2</v>
      </c>
      <c r="L1704" s="30">
        <v>22.229783999999999</v>
      </c>
      <c r="M1704" s="19">
        <f t="shared" si="503"/>
        <v>7.6924900613493108E-3</v>
      </c>
      <c r="O1704" s="30">
        <v>39.639999000000003</v>
      </c>
      <c r="P1704" s="19">
        <f t="shared" si="504"/>
        <v>2.9343055276190855E-2</v>
      </c>
      <c r="R1704" s="20">
        <f t="shared" si="494"/>
        <v>8.1216158451854667E-5</v>
      </c>
      <c r="S1704" s="20">
        <f t="shared" si="495"/>
        <v>1.3295347066506473E-4</v>
      </c>
      <c r="U1704" s="20">
        <f t="shared" si="505"/>
        <v>1.0012198646452796E-4</v>
      </c>
      <c r="V1704" s="20">
        <f t="shared" si="506"/>
        <v>1.3010340432210082E-4</v>
      </c>
      <c r="X1704" s="20">
        <f t="shared" si="496"/>
        <v>6.9501855750281154E-5</v>
      </c>
      <c r="Y1704" s="20">
        <f t="shared" si="497"/>
        <v>6.3657180883154392E-5</v>
      </c>
      <c r="AA1704" s="20">
        <f t="shared" si="507"/>
        <v>1.0545129447100912E-4</v>
      </c>
      <c r="AB1704" s="50">
        <f t="shared" si="508"/>
        <v>1.7996571109490055E-4</v>
      </c>
      <c r="AD1704" s="51">
        <f t="shared" si="509"/>
        <v>1.2327840712126363</v>
      </c>
      <c r="AE1704" s="21">
        <f t="shared" si="510"/>
        <v>0.97856343028348791</v>
      </c>
      <c r="AG1704" s="21">
        <f t="shared" si="498"/>
        <v>0.85576389077159065</v>
      </c>
      <c r="AH1704" s="21">
        <f t="shared" si="499"/>
        <v>0.47879292330411616</v>
      </c>
      <c r="AJ1704" s="21">
        <f t="shared" si="511"/>
        <v>1.2984028853509633</v>
      </c>
      <c r="AK1704" s="21">
        <f t="shared" si="512"/>
        <v>1.3535991967315293</v>
      </c>
    </row>
    <row r="1705" spans="1:37" ht="17" thickBot="1" x14ac:dyDescent="0.25">
      <c r="A1705" s="16">
        <v>42011</v>
      </c>
      <c r="B1705" s="16"/>
      <c r="C1705" s="17">
        <v>2019.5</v>
      </c>
      <c r="D1705" s="19">
        <f t="shared" si="500"/>
        <v>1.2534469791927849E-2</v>
      </c>
      <c r="F1705" s="67">
        <v>1175.97</v>
      </c>
      <c r="G1705" s="19">
        <f t="shared" si="501"/>
        <v>1.2623674987729538E-2</v>
      </c>
      <c r="I1705" s="30">
        <v>71.760673999999995</v>
      </c>
      <c r="J1705" s="48">
        <f t="shared" si="502"/>
        <v>1.549695210141433E-2</v>
      </c>
      <c r="L1705" s="30">
        <v>22.060086999999999</v>
      </c>
      <c r="M1705" s="19">
        <f t="shared" si="503"/>
        <v>9.2420311139949085E-3</v>
      </c>
      <c r="O1705" s="30">
        <v>38.509998000000003</v>
      </c>
      <c r="P1705" s="19">
        <f t="shared" si="504"/>
        <v>2.0673151338457707E-2</v>
      </c>
      <c r="R1705" s="20">
        <f t="shared" si="494"/>
        <v>7.785612424134869E-5</v>
      </c>
      <c r="S1705" s="20">
        <f t="shared" si="495"/>
        <v>1.2977775891074989E-4</v>
      </c>
      <c r="U1705" s="20">
        <f t="shared" si="505"/>
        <v>9.768003346389939E-5</v>
      </c>
      <c r="V1705" s="20">
        <f t="shared" si="506"/>
        <v>1.2761770763112244E-4</v>
      </c>
      <c r="X1705" s="20">
        <f t="shared" si="496"/>
        <v>6.8296293508657332E-5</v>
      </c>
      <c r="Y1705" s="20">
        <f t="shared" si="497"/>
        <v>6.2501228841466532E-5</v>
      </c>
      <c r="AA1705" s="20">
        <f t="shared" si="507"/>
        <v>9.9639078787763056E-5</v>
      </c>
      <c r="AB1705" s="50">
        <f t="shared" si="508"/>
        <v>1.7419403867844865E-4</v>
      </c>
      <c r="AD1705" s="51">
        <f t="shared" si="509"/>
        <v>1.2546223487968389</v>
      </c>
      <c r="AE1705" s="21">
        <f t="shared" si="510"/>
        <v>0.98335576682971571</v>
      </c>
      <c r="AG1705" s="21">
        <f t="shared" si="498"/>
        <v>0.87721157679187145</v>
      </c>
      <c r="AH1705" s="21">
        <f t="shared" si="499"/>
        <v>0.48160200458115143</v>
      </c>
      <c r="AJ1705" s="21">
        <f t="shared" si="511"/>
        <v>1.2797847280310113</v>
      </c>
      <c r="AK1705" s="21">
        <f t="shared" si="512"/>
        <v>1.3422487808426751</v>
      </c>
    </row>
    <row r="1706" spans="1:37" ht="17" thickBot="1" x14ac:dyDescent="0.25">
      <c r="A1706" s="16">
        <v>42010</v>
      </c>
      <c r="B1706" s="16"/>
      <c r="C1706" s="17">
        <v>1994.5</v>
      </c>
      <c r="D1706" s="19">
        <f t="shared" si="500"/>
        <v>-1.0664682539682557E-2</v>
      </c>
      <c r="F1706" s="67">
        <v>1161.31</v>
      </c>
      <c r="G1706" s="19">
        <f t="shared" si="501"/>
        <v>-1.6963643289456987E-2</v>
      </c>
      <c r="I1706" s="30">
        <v>70.665572999999995</v>
      </c>
      <c r="J1706" s="48">
        <f t="shared" si="502"/>
        <v>-6.4344954035051583E-3</v>
      </c>
      <c r="L1706" s="30">
        <v>21.858073999999998</v>
      </c>
      <c r="M1706" s="19">
        <f t="shared" si="503"/>
        <v>-3.69840869643423E-4</v>
      </c>
      <c r="O1706" s="30">
        <v>37.729999999999997</v>
      </c>
      <c r="P1706" s="19">
        <f t="shared" si="504"/>
        <v>-4.1899465670404701E-2</v>
      </c>
      <c r="R1706" s="20">
        <f t="shared" si="494"/>
        <v>7.6148342297731856E-5</v>
      </c>
      <c r="S1706" s="20">
        <f t="shared" si="495"/>
        <v>1.2881102714270396E-4</v>
      </c>
      <c r="U1706" s="20">
        <f t="shared" si="505"/>
        <v>9.5293685836291266E-5</v>
      </c>
      <c r="V1706" s="20">
        <f t="shared" si="506"/>
        <v>1.2543271368352355E-4</v>
      </c>
      <c r="X1706" s="20">
        <f t="shared" si="496"/>
        <v>6.7251496740739535E-5</v>
      </c>
      <c r="Y1706" s="20">
        <f t="shared" si="497"/>
        <v>6.1687063413016802E-5</v>
      </c>
      <c r="AA1706" s="20">
        <f t="shared" si="507"/>
        <v>9.6830801650772084E-5</v>
      </c>
      <c r="AB1706" s="50">
        <f t="shared" si="508"/>
        <v>1.7197719429526322E-4</v>
      </c>
      <c r="AD1706" s="51">
        <f t="shared" si="509"/>
        <v>1.2514216719741997</v>
      </c>
      <c r="AE1706" s="21">
        <f t="shared" si="510"/>
        <v>0.97377310363779856</v>
      </c>
      <c r="AG1706" s="21">
        <f t="shared" si="498"/>
        <v>0.88316429105959249</v>
      </c>
      <c r="AH1706" s="21">
        <f t="shared" si="499"/>
        <v>0.4788958273322087</v>
      </c>
      <c r="AJ1706" s="21">
        <f t="shared" si="511"/>
        <v>1.2716074799392747</v>
      </c>
      <c r="AK1706" s="21">
        <f t="shared" si="512"/>
        <v>1.3351123588568035</v>
      </c>
    </row>
    <row r="1707" spans="1:37" ht="17" thickBot="1" x14ac:dyDescent="0.25">
      <c r="A1707" s="16">
        <v>42009</v>
      </c>
      <c r="B1707" s="16"/>
      <c r="C1707" s="17">
        <v>2016</v>
      </c>
      <c r="D1707" s="19">
        <f t="shared" si="500"/>
        <v>-1.4783139890042762E-2</v>
      </c>
      <c r="F1707" s="67">
        <v>1181.3499999999999</v>
      </c>
      <c r="G1707" s="19">
        <f t="shared" si="501"/>
        <v>-1.455622288955627E-2</v>
      </c>
      <c r="I1707" s="30">
        <v>71.123215000000002</v>
      </c>
      <c r="J1707" s="48">
        <f t="shared" si="502"/>
        <v>-5.2786418040023153E-2</v>
      </c>
      <c r="L1707" s="30">
        <v>21.866161000000002</v>
      </c>
      <c r="M1707" s="19">
        <f t="shared" si="503"/>
        <v>-1.9920311403617719E-2</v>
      </c>
      <c r="O1707" s="30">
        <v>39.380001</v>
      </c>
      <c r="P1707" s="19">
        <f t="shared" si="504"/>
        <v>-9.5572690924180526E-3</v>
      </c>
      <c r="R1707" s="20">
        <f t="shared" si="494"/>
        <v>7.4983109959183642E-5</v>
      </c>
      <c r="S1707" s="20">
        <f t="shared" si="495"/>
        <v>1.2570795527008983E-4</v>
      </c>
      <c r="U1707" s="20">
        <f t="shared" si="505"/>
        <v>9.5111153977859073E-5</v>
      </c>
      <c r="V1707" s="20">
        <f t="shared" si="506"/>
        <v>1.2499995512981659E-4</v>
      </c>
      <c r="X1707" s="20">
        <f t="shared" si="496"/>
        <v>6.7089129060744291E-5</v>
      </c>
      <c r="Y1707" s="20">
        <f t="shared" si="497"/>
        <v>6.141587753831493E-5</v>
      </c>
      <c r="AA1707" s="20">
        <f t="shared" si="507"/>
        <v>9.251604351849887E-5</v>
      </c>
      <c r="AB1707" s="50">
        <f t="shared" si="508"/>
        <v>1.6484724042287638E-4</v>
      </c>
      <c r="AD1707" s="51">
        <f t="shared" si="509"/>
        <v>1.2684343718156255</v>
      </c>
      <c r="AE1707" s="21">
        <f t="shared" si="510"/>
        <v>0.99436789709328999</v>
      </c>
      <c r="AG1707" s="21">
        <f t="shared" si="498"/>
        <v>0.89472321296440804</v>
      </c>
      <c r="AH1707" s="21">
        <f t="shared" si="499"/>
        <v>0.48855999134151729</v>
      </c>
      <c r="AJ1707" s="21">
        <f t="shared" si="511"/>
        <v>1.2338251049984339</v>
      </c>
      <c r="AK1707" s="21">
        <f t="shared" si="512"/>
        <v>1.3113509011318643</v>
      </c>
    </row>
    <row r="1708" spans="1:37" ht="17" thickBot="1" x14ac:dyDescent="0.25">
      <c r="A1708" s="16">
        <v>42006</v>
      </c>
      <c r="B1708" s="16"/>
      <c r="C1708" s="17">
        <v>2046.25</v>
      </c>
      <c r="D1708" s="19">
        <f t="shared" si="500"/>
        <v>-3.0450669914737771E-3</v>
      </c>
      <c r="F1708" s="67">
        <v>1198.8</v>
      </c>
      <c r="G1708" s="19">
        <f t="shared" si="501"/>
        <v>-4.8974848510002778E-3</v>
      </c>
      <c r="I1708" s="30">
        <v>75.086776999999998</v>
      </c>
      <c r="J1708" s="48">
        <f t="shared" si="502"/>
        <v>3.8240533331657112E-3</v>
      </c>
      <c r="L1708" s="30">
        <v>22.310594999999999</v>
      </c>
      <c r="M1708" s="19">
        <f t="shared" si="503"/>
        <v>-7.2357150055435415E-4</v>
      </c>
      <c r="O1708" s="30">
        <v>39.759998000000003</v>
      </c>
      <c r="P1708" s="19">
        <f t="shared" si="504"/>
        <v>-2.4055079820565428E-2</v>
      </c>
      <c r="R1708" s="20">
        <f t="shared" si="494"/>
        <v>7.2451579395647374E-5</v>
      </c>
      <c r="S1708" s="20">
        <f t="shared" si="495"/>
        <v>1.2321347332638929E-4</v>
      </c>
      <c r="U1708" s="20">
        <f t="shared" si="505"/>
        <v>8.6645678693832886E-5</v>
      </c>
      <c r="V1708" s="20">
        <f t="shared" si="506"/>
        <v>1.1657082610910552E-4</v>
      </c>
      <c r="X1708" s="20">
        <f t="shared" si="496"/>
        <v>6.3677408911476545E-5</v>
      </c>
      <c r="Y1708" s="20">
        <f t="shared" si="497"/>
        <v>5.7909764150959907E-5</v>
      </c>
      <c r="AA1708" s="20">
        <f t="shared" si="507"/>
        <v>9.086511717085458E-5</v>
      </c>
      <c r="AB1708" s="50">
        <f t="shared" si="508"/>
        <v>1.6327530200995936E-4</v>
      </c>
      <c r="AD1708" s="51">
        <f t="shared" si="509"/>
        <v>1.195911523483479</v>
      </c>
      <c r="AE1708" s="21">
        <f t="shared" si="510"/>
        <v>0.94608830480991668</v>
      </c>
      <c r="AG1708" s="21">
        <f t="shared" si="498"/>
        <v>0.87889607711301387</v>
      </c>
      <c r="AH1708" s="21">
        <f t="shared" si="499"/>
        <v>0.46999538757874676</v>
      </c>
      <c r="AJ1708" s="21">
        <f t="shared" si="511"/>
        <v>1.2541495703586198</v>
      </c>
      <c r="AK1708" s="21">
        <f t="shared" si="512"/>
        <v>1.3251416229250135</v>
      </c>
    </row>
    <row r="1709" spans="1:37" ht="17" thickBot="1" x14ac:dyDescent="0.25">
      <c r="A1709" s="16">
        <v>42004</v>
      </c>
      <c r="B1709" s="16"/>
      <c r="C1709" s="17">
        <v>2052.5</v>
      </c>
      <c r="D1709" s="19">
        <f t="shared" si="500"/>
        <v>-1.1676899000842678E-2</v>
      </c>
      <c r="F1709" s="67">
        <v>1204.7</v>
      </c>
      <c r="G1709" s="19">
        <f t="shared" si="501"/>
        <v>-6.8834755368698541E-3</v>
      </c>
      <c r="I1709" s="30">
        <v>74.800735000000003</v>
      </c>
      <c r="J1709" s="48">
        <f t="shared" si="502"/>
        <v>-1.1448385689930896E-2</v>
      </c>
      <c r="L1709" s="30">
        <v>22.326750000000001</v>
      </c>
      <c r="M1709" s="19">
        <f t="shared" si="503"/>
        <v>-1.904101936869762E-2</v>
      </c>
      <c r="O1709" s="30">
        <v>40.740001999999997</v>
      </c>
      <c r="P1709" s="19">
        <f t="shared" si="504"/>
        <v>1.4442280876494129E-2</v>
      </c>
      <c r="R1709" s="20">
        <f t="shared" si="494"/>
        <v>7.2405682147952811E-5</v>
      </c>
      <c r="S1709" s="20">
        <f t="shared" si="495"/>
        <v>1.229232104751672E-4</v>
      </c>
      <c r="U1709" s="20">
        <f t="shared" si="505"/>
        <v>8.6978529658885225E-5</v>
      </c>
      <c r="V1709" s="20">
        <f t="shared" si="506"/>
        <v>1.1697205600157988E-4</v>
      </c>
      <c r="X1709" s="20">
        <f t="shared" si="496"/>
        <v>6.3776493424187801E-5</v>
      </c>
      <c r="Y1709" s="20">
        <f t="shared" si="497"/>
        <v>5.7893919261626126E-5</v>
      </c>
      <c r="AA1709" s="20">
        <f t="shared" si="507"/>
        <v>8.9497939855969378E-5</v>
      </c>
      <c r="AB1709" s="50">
        <f t="shared" si="508"/>
        <v>1.6156145139688152E-4</v>
      </c>
      <c r="AD1709" s="51">
        <f t="shared" si="509"/>
        <v>1.2012666282344313</v>
      </c>
      <c r="AE1709" s="21">
        <f t="shared" si="510"/>
        <v>0.95158640544301787</v>
      </c>
      <c r="AG1709" s="21">
        <f t="shared" si="498"/>
        <v>0.88082166388361283</v>
      </c>
      <c r="AH1709" s="21">
        <f t="shared" si="499"/>
        <v>0.47097630331841833</v>
      </c>
      <c r="AJ1709" s="21">
        <f t="shared" si="511"/>
        <v>1.236062380754738</v>
      </c>
      <c r="AK1709" s="21">
        <f t="shared" si="512"/>
        <v>1.3143282767538842</v>
      </c>
    </row>
    <row r="1710" spans="1:37" ht="17" thickBot="1" x14ac:dyDescent="0.25">
      <c r="A1710" s="16">
        <v>42003</v>
      </c>
      <c r="B1710" s="16"/>
      <c r="C1710" s="17">
        <v>2076.75</v>
      </c>
      <c r="D1710" s="19">
        <f t="shared" si="500"/>
        <v>-4.3149946062567279E-3</v>
      </c>
      <c r="F1710" s="67">
        <v>1213.05</v>
      </c>
      <c r="G1710" s="19">
        <f t="shared" si="501"/>
        <v>-4.9708393828283848E-3</v>
      </c>
      <c r="I1710" s="30">
        <v>75.667000000000002</v>
      </c>
      <c r="J1710" s="48">
        <f t="shared" si="502"/>
        <v>-1.1952028506216128E-2</v>
      </c>
      <c r="L1710" s="30">
        <v>22.760126</v>
      </c>
      <c r="M1710" s="19">
        <f t="shared" si="503"/>
        <v>-3.5137766084648581E-3</v>
      </c>
      <c r="O1710" s="30">
        <v>40.159999999999997</v>
      </c>
      <c r="P1710" s="19">
        <f t="shared" si="504"/>
        <v>8.0321285140561027E-3</v>
      </c>
      <c r="R1710" s="20">
        <f t="shared" si="494"/>
        <v>7.0812181000303774E-5</v>
      </c>
      <c r="S1710" s="20">
        <f t="shared" si="495"/>
        <v>1.225648368415832E-4</v>
      </c>
      <c r="U1710" s="20">
        <f t="shared" si="505"/>
        <v>8.5783496012153525E-5</v>
      </c>
      <c r="V1710" s="20">
        <f t="shared" si="506"/>
        <v>1.1587637904257699E-4</v>
      </c>
      <c r="X1710" s="20">
        <f t="shared" si="496"/>
        <v>6.1022030564583091E-5</v>
      </c>
      <c r="Y1710" s="20">
        <f t="shared" si="497"/>
        <v>5.6130665488364563E-5</v>
      </c>
      <c r="AA1710" s="20">
        <f t="shared" si="507"/>
        <v>9.140928016432321E-5</v>
      </c>
      <c r="AB1710" s="50">
        <f t="shared" si="508"/>
        <v>1.6282643522078682E-4</v>
      </c>
      <c r="AD1710" s="51">
        <f t="shared" si="509"/>
        <v>1.2114228766910247</v>
      </c>
      <c r="AE1710" s="21">
        <f t="shared" si="510"/>
        <v>0.94542922773477733</v>
      </c>
      <c r="AG1710" s="21">
        <f t="shared" si="498"/>
        <v>0.86174482557346055</v>
      </c>
      <c r="AH1710" s="21">
        <f t="shared" si="499"/>
        <v>0.45796712119736471</v>
      </c>
      <c r="AJ1710" s="21">
        <f t="shared" si="511"/>
        <v>1.2908694362052071</v>
      </c>
      <c r="AK1710" s="21">
        <f t="shared" si="512"/>
        <v>1.3284922447311891</v>
      </c>
    </row>
    <row r="1711" spans="1:37" ht="17" thickBot="1" x14ac:dyDescent="0.25">
      <c r="A1711" s="16">
        <v>42002</v>
      </c>
      <c r="B1711" s="16"/>
      <c r="C1711" s="17">
        <v>2085.75</v>
      </c>
      <c r="D1711" s="19">
        <f t="shared" si="500"/>
        <v>7.1968333933059014E-4</v>
      </c>
      <c r="F1711" s="67">
        <v>1219.1099999999999</v>
      </c>
      <c r="G1711" s="19">
        <f t="shared" si="501"/>
        <v>3.2093218456068495E-3</v>
      </c>
      <c r="I1711" s="30">
        <v>76.582313999999997</v>
      </c>
      <c r="J1711" s="48">
        <f t="shared" si="502"/>
        <v>-5.5182072712732788E-3</v>
      </c>
      <c r="L1711" s="30">
        <v>22.840382000000002</v>
      </c>
      <c r="M1711" s="19">
        <f t="shared" si="503"/>
        <v>3.8799045679551725E-3</v>
      </c>
      <c r="O1711" s="30">
        <v>39.840000000000003</v>
      </c>
      <c r="P1711" s="19">
        <f t="shared" si="504"/>
        <v>2.0491777139042711E-2</v>
      </c>
      <c r="R1711" s="20">
        <f t="shared" si="494"/>
        <v>7.0747204752898913E-5</v>
      </c>
      <c r="S1711" s="20">
        <f t="shared" si="495"/>
        <v>1.2231511377280447E-4</v>
      </c>
      <c r="U1711" s="20">
        <f t="shared" si="505"/>
        <v>8.5409713358414923E-5</v>
      </c>
      <c r="V1711" s="20">
        <f t="shared" si="506"/>
        <v>1.1536422053513014E-4</v>
      </c>
      <c r="X1711" s="20">
        <f t="shared" si="496"/>
        <v>6.0670737759542334E-5</v>
      </c>
      <c r="Y1711" s="20">
        <f t="shared" si="497"/>
        <v>5.5764550297218889E-5</v>
      </c>
      <c r="AA1711" s="20">
        <f t="shared" si="507"/>
        <v>9.1703037051731338E-5</v>
      </c>
      <c r="AB1711" s="50">
        <f t="shared" si="508"/>
        <v>1.6322517718463594E-4</v>
      </c>
      <c r="AD1711" s="51">
        <f t="shared" si="509"/>
        <v>1.207252126168493</v>
      </c>
      <c r="AE1711" s="21">
        <f t="shared" si="510"/>
        <v>0.94317224565898417</v>
      </c>
      <c r="AG1711" s="21">
        <f t="shared" si="498"/>
        <v>0.85757081105110811</v>
      </c>
      <c r="AH1711" s="21">
        <f t="shared" si="499"/>
        <v>0.45590891082192309</v>
      </c>
      <c r="AJ1711" s="21">
        <f t="shared" si="511"/>
        <v>1.2962072123135542</v>
      </c>
      <c r="AK1711" s="21">
        <f t="shared" si="512"/>
        <v>1.3344645003382027</v>
      </c>
    </row>
    <row r="1712" spans="1:37" ht="17" thickBot="1" x14ac:dyDescent="0.25">
      <c r="A1712" s="16">
        <v>41999</v>
      </c>
      <c r="B1712" s="16"/>
      <c r="C1712" s="17">
        <v>2084.25</v>
      </c>
      <c r="D1712" s="19">
        <f t="shared" si="500"/>
        <v>2.525252525252597E-3</v>
      </c>
      <c r="F1712" s="67">
        <v>1215.21</v>
      </c>
      <c r="G1712" s="19">
        <f t="shared" si="501"/>
        <v>1.0620072519210932E-2</v>
      </c>
      <c r="I1712" s="30">
        <v>77.007255999999998</v>
      </c>
      <c r="J1712" s="48">
        <f t="shared" si="502"/>
        <v>7.8072575649028586E-3</v>
      </c>
      <c r="L1712" s="30">
        <v>22.752106000000001</v>
      </c>
      <c r="M1712" s="19">
        <f t="shared" si="503"/>
        <v>3.540073446158809E-3</v>
      </c>
      <c r="O1712" s="30">
        <v>39.040000999999997</v>
      </c>
      <c r="P1712" s="19">
        <f t="shared" si="504"/>
        <v>4.0234533446164011E-2</v>
      </c>
      <c r="R1712" s="20">
        <f t="shared" si="494"/>
        <v>7.1291509609394308E-5</v>
      </c>
      <c r="S1712" s="20">
        <f t="shared" si="495"/>
        <v>1.2443981299341411E-4</v>
      </c>
      <c r="U1712" s="20">
        <f t="shared" si="505"/>
        <v>8.6407419548640784E-5</v>
      </c>
      <c r="V1712" s="20">
        <f t="shared" si="506"/>
        <v>1.1748990024122386E-4</v>
      </c>
      <c r="X1712" s="20">
        <f t="shared" si="496"/>
        <v>6.1167010892068137E-5</v>
      </c>
      <c r="Y1712" s="20">
        <f t="shared" si="497"/>
        <v>5.6702216332025292E-5</v>
      </c>
      <c r="AA1712" s="20">
        <f t="shared" si="507"/>
        <v>9.2993112078932448E-5</v>
      </c>
      <c r="AB1712" s="50">
        <f t="shared" si="508"/>
        <v>1.6523558478058131E-4</v>
      </c>
      <c r="AD1712" s="51">
        <f t="shared" si="509"/>
        <v>1.2120295954183948</v>
      </c>
      <c r="AE1712" s="21">
        <f t="shared" si="510"/>
        <v>0.94415040825754004</v>
      </c>
      <c r="AG1712" s="21">
        <f t="shared" si="498"/>
        <v>0.85798450933641002</v>
      </c>
      <c r="AH1712" s="21">
        <f t="shared" si="499"/>
        <v>0.45565976810834824</v>
      </c>
      <c r="AJ1712" s="21">
        <f t="shared" si="511"/>
        <v>1.3044065497903057</v>
      </c>
      <c r="AK1712" s="21">
        <f t="shared" si="512"/>
        <v>1.3278353672013818</v>
      </c>
    </row>
    <row r="1713" spans="1:37" ht="17" thickBot="1" x14ac:dyDescent="0.25">
      <c r="A1713" s="16">
        <v>41996</v>
      </c>
      <c r="B1713" s="16"/>
      <c r="C1713" s="17">
        <v>2079</v>
      </c>
      <c r="D1713" s="19">
        <f t="shared" si="500"/>
        <v>3.1363088057900779E-3</v>
      </c>
      <c r="F1713" s="67">
        <v>1202.44</v>
      </c>
      <c r="G1713" s="19">
        <f t="shared" si="501"/>
        <v>4.8258532607814431E-4</v>
      </c>
      <c r="I1713" s="30">
        <v>76.410697999999996</v>
      </c>
      <c r="J1713" s="48">
        <f t="shared" si="502"/>
        <v>1.2781702604227396E-2</v>
      </c>
      <c r="L1713" s="30">
        <v>22.671845999999999</v>
      </c>
      <c r="M1713" s="19">
        <f t="shared" si="503"/>
        <v>1.0632395265828265E-3</v>
      </c>
      <c r="O1713" s="30">
        <v>37.529998999999997</v>
      </c>
      <c r="P1713" s="19">
        <f t="shared" si="504"/>
        <v>-2.2147003070687843E-2</v>
      </c>
      <c r="R1713" s="20">
        <f t="shared" si="494"/>
        <v>7.1273592542652037E-5</v>
      </c>
      <c r="S1713" s="20">
        <f t="shared" si="495"/>
        <v>1.2338425618390079E-4</v>
      </c>
      <c r="U1713" s="20">
        <f t="shared" si="505"/>
        <v>8.6204585378337061E-5</v>
      </c>
      <c r="V1713" s="20">
        <f t="shared" si="506"/>
        <v>1.164597018783376E-4</v>
      </c>
      <c r="X1713" s="20">
        <f t="shared" si="496"/>
        <v>6.121855809207167E-5</v>
      </c>
      <c r="Y1713" s="20">
        <f t="shared" si="497"/>
        <v>5.665467576620164E-5</v>
      </c>
      <c r="AA1713" s="20">
        <f t="shared" si="507"/>
        <v>9.232467939304076E-5</v>
      </c>
      <c r="AB1713" s="50">
        <f t="shared" si="508"/>
        <v>1.609755120200806E-4</v>
      </c>
      <c r="AD1713" s="51">
        <f t="shared" si="509"/>
        <v>1.2094884276634423</v>
      </c>
      <c r="AE1713" s="21">
        <f t="shared" si="510"/>
        <v>0.94387813713248525</v>
      </c>
      <c r="AG1713" s="21">
        <f t="shared" si="498"/>
        <v>0.8589234232220978</v>
      </c>
      <c r="AH1713" s="21">
        <f t="shared" si="499"/>
        <v>0.45917264907574129</v>
      </c>
      <c r="AJ1713" s="21">
        <f t="shared" si="511"/>
        <v>1.2953560512302111</v>
      </c>
      <c r="AK1713" s="21">
        <f t="shared" si="512"/>
        <v>1.3046681724137568</v>
      </c>
    </row>
    <row r="1714" spans="1:37" ht="17" thickBot="1" x14ac:dyDescent="0.25">
      <c r="A1714" s="16">
        <v>41995</v>
      </c>
      <c r="B1714" s="16"/>
      <c r="C1714" s="17">
        <v>2072.5</v>
      </c>
      <c r="D1714" s="19">
        <f t="shared" si="500"/>
        <v>3.63196125907983E-3</v>
      </c>
      <c r="F1714" s="67">
        <v>1201.8599999999999</v>
      </c>
      <c r="G1714" s="19">
        <f t="shared" si="501"/>
        <v>4.9332753603799073E-3</v>
      </c>
      <c r="I1714" s="30">
        <v>75.446365</v>
      </c>
      <c r="J1714" s="48">
        <f t="shared" si="502"/>
        <v>6.6515588273419191E-3</v>
      </c>
      <c r="L1714" s="30">
        <v>22.647766000000001</v>
      </c>
      <c r="M1714" s="19">
        <f t="shared" si="503"/>
        <v>1.6204109091230601E-2</v>
      </c>
      <c r="O1714" s="30">
        <v>38.380001</v>
      </c>
      <c r="P1714" s="19">
        <f t="shared" si="504"/>
        <v>6.2926587911027454E-3</v>
      </c>
      <c r="R1714" s="20">
        <f t="shared" si="494"/>
        <v>7.1368019626720698E-5</v>
      </c>
      <c r="S1714" s="20">
        <f t="shared" si="495"/>
        <v>1.2339018097015439E-4</v>
      </c>
      <c r="U1714" s="20">
        <f t="shared" si="505"/>
        <v>8.6080619913763432E-5</v>
      </c>
      <c r="V1714" s="20">
        <f t="shared" si="506"/>
        <v>1.1653099599373478E-4</v>
      </c>
      <c r="X1714" s="20">
        <f t="shared" si="496"/>
        <v>6.0071167618348747E-5</v>
      </c>
      <c r="Y1714" s="20">
        <f t="shared" si="497"/>
        <v>5.6425708346155877E-5</v>
      </c>
      <c r="AA1714" s="20">
        <f t="shared" si="507"/>
        <v>9.269417368761841E-5</v>
      </c>
      <c r="AB1714" s="50">
        <f t="shared" si="508"/>
        <v>1.6090159183198627E-4</v>
      </c>
      <c r="AD1714" s="51">
        <f t="shared" si="509"/>
        <v>1.2061511635602991</v>
      </c>
      <c r="AE1714" s="21">
        <f t="shared" si="510"/>
        <v>0.94441060931680854</v>
      </c>
      <c r="AG1714" s="21">
        <f t="shared" si="498"/>
        <v>0.84170988535959979</v>
      </c>
      <c r="AH1714" s="21">
        <f t="shared" si="499"/>
        <v>0.45729496384970963</v>
      </c>
      <c r="AJ1714" s="21">
        <f t="shared" si="511"/>
        <v>1.2988194736583814</v>
      </c>
      <c r="AK1714" s="21">
        <f t="shared" si="512"/>
        <v>1.3040064498398389</v>
      </c>
    </row>
    <row r="1715" spans="1:37" ht="17" thickBot="1" x14ac:dyDescent="0.25">
      <c r="A1715" s="16">
        <v>41992</v>
      </c>
      <c r="B1715" s="16"/>
      <c r="C1715" s="17">
        <v>2065</v>
      </c>
      <c r="D1715" s="19">
        <f t="shared" si="500"/>
        <v>0</v>
      </c>
      <c r="F1715" s="67">
        <v>1195.96</v>
      </c>
      <c r="G1715" s="19">
        <f t="shared" si="501"/>
        <v>3.1874916118641572E-3</v>
      </c>
      <c r="I1715" s="30">
        <v>74.947845000000001</v>
      </c>
      <c r="J1715" s="48">
        <f t="shared" si="502"/>
        <v>2.1798572832731899E-4</v>
      </c>
      <c r="L1715" s="30">
        <v>22.286631</v>
      </c>
      <c r="M1715" s="19">
        <f t="shared" si="503"/>
        <v>4.3401805679150751E-3</v>
      </c>
      <c r="O1715" s="30">
        <v>38.139999000000003</v>
      </c>
      <c r="P1715" s="19">
        <f t="shared" si="504"/>
        <v>-6.2533088521805613E-3</v>
      </c>
      <c r="R1715" s="20">
        <f t="shared" si="494"/>
        <v>7.1767702328045824E-5</v>
      </c>
      <c r="S1715" s="20">
        <f t="shared" si="495"/>
        <v>1.2374631100572789E-4</v>
      </c>
      <c r="U1715" s="20">
        <f t="shared" si="505"/>
        <v>8.6505305442500854E-5</v>
      </c>
      <c r="V1715" s="20">
        <f t="shared" si="506"/>
        <v>1.1687812404822434E-4</v>
      </c>
      <c r="X1715" s="20">
        <f t="shared" si="496"/>
        <v>5.9645742357774369E-5</v>
      </c>
      <c r="Y1715" s="20">
        <f t="shared" si="497"/>
        <v>5.5769198585330852E-5</v>
      </c>
      <c r="AA1715" s="20">
        <f t="shared" si="507"/>
        <v>9.3254499227451721E-5</v>
      </c>
      <c r="AB1715" s="50">
        <f t="shared" si="508"/>
        <v>1.6140716501362524E-4</v>
      </c>
      <c r="AD1715" s="51">
        <f t="shared" si="509"/>
        <v>1.2053514692039371</v>
      </c>
      <c r="AE1715" s="21">
        <f t="shared" si="510"/>
        <v>0.94449784481102117</v>
      </c>
      <c r="AG1715" s="21">
        <f t="shared" si="498"/>
        <v>0.83109449547565684</v>
      </c>
      <c r="AH1715" s="21">
        <f t="shared" si="499"/>
        <v>0.45067362519396187</v>
      </c>
      <c r="AJ1715" s="21">
        <f t="shared" si="511"/>
        <v>1.2993936854936647</v>
      </c>
      <c r="AK1715" s="21">
        <f t="shared" si="512"/>
        <v>1.3043392057655288</v>
      </c>
    </row>
    <row r="1716" spans="1:37" ht="17" thickBot="1" x14ac:dyDescent="0.25">
      <c r="A1716" s="16">
        <v>41991</v>
      </c>
      <c r="B1716" s="16"/>
      <c r="C1716" s="17">
        <v>2065</v>
      </c>
      <c r="D1716" s="19">
        <f t="shared" si="500"/>
        <v>2.5195482189400487E-2</v>
      </c>
      <c r="F1716" s="67">
        <v>1192.1600000000001</v>
      </c>
      <c r="G1716" s="19">
        <f t="shared" si="501"/>
        <v>1.4742433012155054E-2</v>
      </c>
      <c r="I1716" s="30">
        <v>74.931511</v>
      </c>
      <c r="J1716" s="48">
        <f t="shared" si="502"/>
        <v>2.1615589280475911E-2</v>
      </c>
      <c r="L1716" s="30">
        <v>22.190321000000001</v>
      </c>
      <c r="M1716" s="19">
        <f t="shared" si="503"/>
        <v>3.1331624604065578E-2</v>
      </c>
      <c r="O1716" s="30">
        <v>38.380001</v>
      </c>
      <c r="P1716" s="19">
        <f t="shared" si="504"/>
        <v>6.5565170061232525E-3</v>
      </c>
      <c r="R1716" s="20">
        <f t="shared" si="494"/>
        <v>7.1797838629122354E-5</v>
      </c>
      <c r="S1716" s="20">
        <f t="shared" si="495"/>
        <v>1.2446297056376506E-4</v>
      </c>
      <c r="U1716" s="20">
        <f t="shared" si="505"/>
        <v>8.6525669169982097E-5</v>
      </c>
      <c r="V1716" s="20">
        <f t="shared" si="506"/>
        <v>1.1687190668397578E-4</v>
      </c>
      <c r="X1716" s="20">
        <f t="shared" si="496"/>
        <v>5.9760988503214847E-5</v>
      </c>
      <c r="Y1716" s="20">
        <f t="shared" si="497"/>
        <v>5.6086960794900994E-5</v>
      </c>
      <c r="AA1716" s="20">
        <f t="shared" si="507"/>
        <v>9.2951068752871016E-5</v>
      </c>
      <c r="AB1716" s="50">
        <f t="shared" si="508"/>
        <v>1.6039903638506532E-4</v>
      </c>
      <c r="AD1716" s="51">
        <f t="shared" si="509"/>
        <v>1.2051291629673919</v>
      </c>
      <c r="AE1716" s="21">
        <f t="shared" si="510"/>
        <v>0.93900945923590817</v>
      </c>
      <c r="AG1716" s="21">
        <f t="shared" si="498"/>
        <v>0.83235080114201143</v>
      </c>
      <c r="AH1716" s="21">
        <f t="shared" si="499"/>
        <v>0.45063170628863014</v>
      </c>
      <c r="AJ1716" s="21">
        <f t="shared" si="511"/>
        <v>1.2946221018297976</v>
      </c>
      <c r="AK1716" s="21">
        <f t="shared" si="512"/>
        <v>1.2887289742364734</v>
      </c>
    </row>
    <row r="1717" spans="1:37" ht="17" thickBot="1" x14ac:dyDescent="0.25">
      <c r="A1717" s="16">
        <v>41990</v>
      </c>
      <c r="B1717" s="16"/>
      <c r="C1717" s="17">
        <v>2014.25</v>
      </c>
      <c r="D1717" s="19">
        <f t="shared" si="500"/>
        <v>2.1683996956632035E-2</v>
      </c>
      <c r="F1717" s="67">
        <v>1174.8399999999999</v>
      </c>
      <c r="G1717" s="19">
        <f t="shared" si="501"/>
        <v>3.11312391935894E-2</v>
      </c>
      <c r="I1717" s="30">
        <v>73.346091999999999</v>
      </c>
      <c r="J1717" s="48">
        <f t="shared" si="502"/>
        <v>4.5891694833186669E-3</v>
      </c>
      <c r="L1717" s="30">
        <v>21.516183999999999</v>
      </c>
      <c r="M1717" s="19">
        <f t="shared" si="503"/>
        <v>8.2738102601993546E-3</v>
      </c>
      <c r="O1717" s="30">
        <v>38.130001</v>
      </c>
      <c r="P1717" s="19">
        <f t="shared" si="504"/>
        <v>4.0665994559661245E-2</v>
      </c>
      <c r="R1717" s="20">
        <f t="shared" si="494"/>
        <v>6.5202810212061454E-5</v>
      </c>
      <c r="S1717" s="20">
        <f t="shared" si="495"/>
        <v>1.2306536457106933E-4</v>
      </c>
      <c r="U1717" s="20">
        <f t="shared" si="505"/>
        <v>8.0842977488583683E-5</v>
      </c>
      <c r="V1717" s="20">
        <f t="shared" si="506"/>
        <v>1.1453577653005863E-4</v>
      </c>
      <c r="X1717" s="20">
        <f t="shared" si="496"/>
        <v>5.1800729238811547E-5</v>
      </c>
      <c r="Y1717" s="20">
        <f t="shared" si="497"/>
        <v>5.1978980004843209E-5</v>
      </c>
      <c r="AA1717" s="20">
        <f t="shared" si="507"/>
        <v>9.0826566245402591E-5</v>
      </c>
      <c r="AB1717" s="50">
        <f t="shared" si="508"/>
        <v>1.5880443985175698E-4</v>
      </c>
      <c r="AD1717" s="51">
        <f t="shared" si="509"/>
        <v>1.2398695274890017</v>
      </c>
      <c r="AE1717" s="21">
        <f t="shared" si="510"/>
        <v>0.93069058812168937</v>
      </c>
      <c r="AG1717" s="21">
        <f t="shared" si="498"/>
        <v>0.79445547009918993</v>
      </c>
      <c r="AH1717" s="21">
        <f t="shared" si="499"/>
        <v>0.4223688784087235</v>
      </c>
      <c r="AJ1717" s="21">
        <f t="shared" si="511"/>
        <v>1.3929854549214071</v>
      </c>
      <c r="AK1717" s="21">
        <f t="shared" si="512"/>
        <v>1.2904072596319218</v>
      </c>
    </row>
    <row r="1718" spans="1:37" ht="17" thickBot="1" x14ac:dyDescent="0.25">
      <c r="A1718" s="16">
        <v>41989</v>
      </c>
      <c r="B1718" s="16"/>
      <c r="C1718" s="17">
        <v>1971.5</v>
      </c>
      <c r="D1718" s="19">
        <f t="shared" si="500"/>
        <v>-9.2964824120602696E-3</v>
      </c>
      <c r="F1718" s="67">
        <v>1139.3699999999999</v>
      </c>
      <c r="G1718" s="19">
        <f t="shared" si="501"/>
        <v>-8.155748487240766E-4</v>
      </c>
      <c r="I1718" s="30">
        <v>73.011032</v>
      </c>
      <c r="J1718" s="48">
        <f t="shared" si="502"/>
        <v>-4.5682052153508401E-3</v>
      </c>
      <c r="L1718" s="30">
        <v>21.339624000000001</v>
      </c>
      <c r="M1718" s="19">
        <f t="shared" si="503"/>
        <v>-3.3733650528348091E-3</v>
      </c>
      <c r="O1718" s="30">
        <v>36.639999000000003</v>
      </c>
      <c r="P1718" s="19">
        <f t="shared" si="504"/>
        <v>9.3663914426003192E-3</v>
      </c>
      <c r="R1718" s="20">
        <f t="shared" si="494"/>
        <v>6.1107344561817849E-5</v>
      </c>
      <c r="S1718" s="20">
        <f t="shared" si="495"/>
        <v>1.1354999274419149E-4</v>
      </c>
      <c r="U1718" s="20">
        <f t="shared" si="505"/>
        <v>8.0935265271539283E-5</v>
      </c>
      <c r="V1718" s="20">
        <f t="shared" si="506"/>
        <v>1.1412187110983154E-4</v>
      </c>
      <c r="X1718" s="20">
        <f t="shared" si="496"/>
        <v>5.0671559806523948E-5</v>
      </c>
      <c r="Y1718" s="20">
        <f t="shared" si="497"/>
        <v>5.0115633028794602E-5</v>
      </c>
      <c r="AA1718" s="20">
        <f t="shared" si="507"/>
        <v>8.3427731790633135E-5</v>
      </c>
      <c r="AB1718" s="50">
        <f t="shared" si="508"/>
        <v>1.4721027573656191E-4</v>
      </c>
      <c r="AD1718" s="51">
        <f t="shared" si="509"/>
        <v>1.324476883292858</v>
      </c>
      <c r="AE1718" s="21">
        <f t="shared" si="510"/>
        <v>1.0050363575709633</v>
      </c>
      <c r="AG1718" s="21">
        <f t="shared" si="498"/>
        <v>0.82922208729366764</v>
      </c>
      <c r="AH1718" s="21">
        <f t="shared" si="499"/>
        <v>0.44135302713489788</v>
      </c>
      <c r="AJ1718" s="21">
        <f t="shared" si="511"/>
        <v>1.3652652130258316</v>
      </c>
      <c r="AK1718" s="21">
        <f t="shared" si="512"/>
        <v>1.2964358004689724</v>
      </c>
    </row>
    <row r="1719" spans="1:37" ht="17" thickBot="1" x14ac:dyDescent="0.25">
      <c r="A1719" s="16">
        <v>41988</v>
      </c>
      <c r="B1719" s="16"/>
      <c r="C1719" s="17">
        <v>1990</v>
      </c>
      <c r="D1719" s="19">
        <f t="shared" si="500"/>
        <v>-3.6299912379521571E-3</v>
      </c>
      <c r="F1719" s="67">
        <v>1140.3</v>
      </c>
      <c r="G1719" s="19">
        <f t="shared" si="501"/>
        <v>-1.0534170976363333E-2</v>
      </c>
      <c r="I1719" s="30">
        <v>73.346091999999999</v>
      </c>
      <c r="J1719" s="48">
        <f t="shared" si="502"/>
        <v>-8.2871320596547005E-3</v>
      </c>
      <c r="L1719" s="30">
        <v>21.411854000000002</v>
      </c>
      <c r="M1719" s="19">
        <f t="shared" si="503"/>
        <v>-6.7013785429240746E-3</v>
      </c>
      <c r="O1719" s="30">
        <v>36.299999</v>
      </c>
      <c r="P1719" s="19">
        <f t="shared" si="504"/>
        <v>-3.1483484525079986E-2</v>
      </c>
      <c r="R1719" s="20">
        <f t="shared" si="494"/>
        <v>6.037057001438579E-5</v>
      </c>
      <c r="S1719" s="20">
        <f t="shared" si="495"/>
        <v>1.1386174700497703E-4</v>
      </c>
      <c r="U1719" s="20">
        <f t="shared" si="505"/>
        <v>8.0234166811248304E-5</v>
      </c>
      <c r="V1719" s="20">
        <f t="shared" si="506"/>
        <v>1.1374598301740894E-4</v>
      </c>
      <c r="X1719" s="20">
        <f t="shared" si="496"/>
        <v>5.0432346206671222E-5</v>
      </c>
      <c r="Y1719" s="20">
        <f t="shared" si="497"/>
        <v>5.0286871373918875E-5</v>
      </c>
      <c r="AA1719" s="20">
        <f t="shared" si="507"/>
        <v>8.5836998226729923E-5</v>
      </c>
      <c r="AB1719" s="50">
        <f t="shared" si="508"/>
        <v>1.4862181499848681E-4</v>
      </c>
      <c r="AD1719" s="51">
        <f t="shared" si="509"/>
        <v>1.3290278159064788</v>
      </c>
      <c r="AE1719" s="21">
        <f t="shared" si="510"/>
        <v>0.99898329341843828</v>
      </c>
      <c r="AG1719" s="21">
        <f t="shared" si="498"/>
        <v>0.83537965923882496</v>
      </c>
      <c r="AH1719" s="21">
        <f t="shared" si="499"/>
        <v>0.44164851406786143</v>
      </c>
      <c r="AJ1719" s="21">
        <f t="shared" si="511"/>
        <v>1.4218351459374279</v>
      </c>
      <c r="AK1719" s="21">
        <f t="shared" si="512"/>
        <v>1.3052831078728344</v>
      </c>
    </row>
    <row r="1720" spans="1:37" ht="17" thickBot="1" x14ac:dyDescent="0.25">
      <c r="A1720" s="16">
        <v>41985</v>
      </c>
      <c r="B1720" s="16"/>
      <c r="C1720" s="17">
        <v>1997.25</v>
      </c>
      <c r="D1720" s="19">
        <f t="shared" si="500"/>
        <v>-1.661742983751846E-2</v>
      </c>
      <c r="F1720" s="67">
        <v>1152.44</v>
      </c>
      <c r="G1720" s="19">
        <f t="shared" si="501"/>
        <v>-1.244258586412561E-2</v>
      </c>
      <c r="I1720" s="30">
        <v>73.959000000000003</v>
      </c>
      <c r="J1720" s="48">
        <f t="shared" si="502"/>
        <v>-2.3627336591640402E-2</v>
      </c>
      <c r="L1720" s="30">
        <v>21.556311000000001</v>
      </c>
      <c r="M1720" s="19">
        <f t="shared" si="503"/>
        <v>-4.816754071727658E-3</v>
      </c>
      <c r="O1720" s="30">
        <v>37.479999999999997</v>
      </c>
      <c r="P1720" s="19">
        <f t="shared" si="504"/>
        <v>-3.1774710198261835E-2</v>
      </c>
      <c r="R1720" s="20">
        <f t="shared" si="494"/>
        <v>6.0182533526205773E-5</v>
      </c>
      <c r="S1720" s="20">
        <f t="shared" si="495"/>
        <v>1.1266864297314826E-4</v>
      </c>
      <c r="U1720" s="20">
        <f t="shared" si="505"/>
        <v>7.9911569763378094E-5</v>
      </c>
      <c r="V1720" s="20">
        <f t="shared" si="506"/>
        <v>1.1292233482107785E-4</v>
      </c>
      <c r="X1720" s="20">
        <f t="shared" si="496"/>
        <v>5.0071904736280654E-5</v>
      </c>
      <c r="Y1720" s="20">
        <f t="shared" si="497"/>
        <v>4.9279254872708795E-5</v>
      </c>
      <c r="AA1720" s="20">
        <f t="shared" si="507"/>
        <v>8.4415042994309363E-5</v>
      </c>
      <c r="AB1720" s="50">
        <f t="shared" si="508"/>
        <v>1.4475515940505011E-4</v>
      </c>
      <c r="AD1720" s="51">
        <f t="shared" si="509"/>
        <v>1.3278199683730754</v>
      </c>
      <c r="AE1720" s="21">
        <f t="shared" si="510"/>
        <v>1.0022516632954392</v>
      </c>
      <c r="AG1720" s="21">
        <f t="shared" si="498"/>
        <v>0.83200061217890464</v>
      </c>
      <c r="AH1720" s="21">
        <f t="shared" si="499"/>
        <v>0.43738216394825369</v>
      </c>
      <c r="AJ1720" s="21">
        <f t="shared" si="511"/>
        <v>1.4026502051056364</v>
      </c>
      <c r="AK1720" s="21">
        <f t="shared" si="512"/>
        <v>1.2847865704706221</v>
      </c>
    </row>
    <row r="1721" spans="1:37" ht="17" thickBot="1" x14ac:dyDescent="0.25">
      <c r="A1721" s="16">
        <v>41984</v>
      </c>
      <c r="B1721" s="16"/>
      <c r="C1721" s="17">
        <v>2031</v>
      </c>
      <c r="D1721" s="19">
        <f t="shared" si="500"/>
        <v>2.2205773501109416E-3</v>
      </c>
      <c r="F1721" s="67">
        <v>1166.96</v>
      </c>
      <c r="G1721" s="19">
        <f t="shared" si="501"/>
        <v>4.3895133664986208E-3</v>
      </c>
      <c r="I1721" s="30">
        <v>75.748740999999995</v>
      </c>
      <c r="J1721" s="48">
        <f t="shared" si="502"/>
        <v>-3.5476136213029585E-3</v>
      </c>
      <c r="L1721" s="30">
        <v>21.660644999999999</v>
      </c>
      <c r="M1721" s="19">
        <f t="shared" si="503"/>
        <v>4.4661706470427998E-3</v>
      </c>
      <c r="O1721" s="30">
        <v>38.709999000000003</v>
      </c>
      <c r="P1721" s="19">
        <f t="shared" si="504"/>
        <v>-6.9266546947150953E-3</v>
      </c>
      <c r="R1721" s="20">
        <f t="shared" si="494"/>
        <v>5.8083232248628287E-5</v>
      </c>
      <c r="S1721" s="20">
        <f t="shared" si="495"/>
        <v>1.1093541237166815E-4</v>
      </c>
      <c r="U1721" s="20">
        <f t="shared" si="505"/>
        <v>7.5829292275894156E-5</v>
      </c>
      <c r="V1721" s="20">
        <f t="shared" si="506"/>
        <v>1.0976197351397613E-4</v>
      </c>
      <c r="X1721" s="20">
        <f t="shared" si="496"/>
        <v>4.9999622823491945E-5</v>
      </c>
      <c r="Y1721" s="20">
        <f t="shared" si="497"/>
        <v>4.8784737558818279E-5</v>
      </c>
      <c r="AA1721" s="20">
        <f t="shared" si="507"/>
        <v>7.7060444433338653E-5</v>
      </c>
      <c r="AB1721" s="50">
        <f t="shared" si="508"/>
        <v>1.3985032373441285E-4</v>
      </c>
      <c r="AD1721" s="51">
        <f t="shared" si="509"/>
        <v>1.3055281075147978</v>
      </c>
      <c r="AE1721" s="21">
        <f t="shared" si="510"/>
        <v>0.98942232392159291</v>
      </c>
      <c r="AG1721" s="21">
        <f t="shared" si="498"/>
        <v>0.86082714215121447</v>
      </c>
      <c r="AH1721" s="21">
        <f t="shared" si="499"/>
        <v>0.43975802240112677</v>
      </c>
      <c r="AJ1721" s="21">
        <f t="shared" si="511"/>
        <v>1.3267244512749812</v>
      </c>
      <c r="AK1721" s="21">
        <f t="shared" si="512"/>
        <v>1.2606463593957784</v>
      </c>
    </row>
    <row r="1722" spans="1:37" ht="17" thickBot="1" x14ac:dyDescent="0.25">
      <c r="A1722" s="16">
        <v>41983</v>
      </c>
      <c r="B1722" s="16"/>
      <c r="C1722" s="17">
        <v>2026.5</v>
      </c>
      <c r="D1722" s="19">
        <f t="shared" si="500"/>
        <v>-1.5066828675577182E-2</v>
      </c>
      <c r="F1722" s="67">
        <v>1161.8599999999999</v>
      </c>
      <c r="G1722" s="19">
        <f t="shared" si="501"/>
        <v>-2.2052758278201523E-2</v>
      </c>
      <c r="I1722" s="30">
        <v>76.018424999999993</v>
      </c>
      <c r="J1722" s="48">
        <f t="shared" si="502"/>
        <v>-2.5458282545521849E-2</v>
      </c>
      <c r="L1722" s="30">
        <v>21.564335</v>
      </c>
      <c r="M1722" s="19">
        <f t="shared" si="503"/>
        <v>-2.0058318439108547E-2</v>
      </c>
      <c r="O1722" s="30">
        <v>38.979999999999997</v>
      </c>
      <c r="P1722" s="19">
        <f t="shared" si="504"/>
        <v>-3.0106967656306827E-2</v>
      </c>
      <c r="R1722" s="20">
        <f t="shared" si="494"/>
        <v>5.8518066400060273E-5</v>
      </c>
      <c r="S1722" s="20">
        <f t="shared" si="495"/>
        <v>1.1156577235136706E-4</v>
      </c>
      <c r="U1722" s="20">
        <f t="shared" si="505"/>
        <v>7.6849475154766467E-5</v>
      </c>
      <c r="V1722" s="20">
        <f t="shared" si="506"/>
        <v>1.1115807109540405E-4</v>
      </c>
      <c r="X1722" s="20">
        <f t="shared" si="496"/>
        <v>5.0355642938548255E-5</v>
      </c>
      <c r="Y1722" s="20">
        <f t="shared" si="497"/>
        <v>4.9182421559206858E-5</v>
      </c>
      <c r="AA1722" s="20">
        <f t="shared" si="507"/>
        <v>7.6247771191385874E-5</v>
      </c>
      <c r="AB1722" s="50">
        <f t="shared" si="508"/>
        <v>1.3891268489722009E-4</v>
      </c>
      <c r="AD1722" s="51">
        <f t="shared" si="509"/>
        <v>1.3132606711469761</v>
      </c>
      <c r="AE1722" s="21">
        <f t="shared" si="510"/>
        <v>0.99634564215018395</v>
      </c>
      <c r="AG1722" s="21">
        <f t="shared" si="498"/>
        <v>0.86051447076686716</v>
      </c>
      <c r="AH1722" s="21">
        <f t="shared" si="499"/>
        <v>0.44083790684754942</v>
      </c>
      <c r="AJ1722" s="21">
        <f t="shared" si="511"/>
        <v>1.3029783087861451</v>
      </c>
      <c r="AK1722" s="21">
        <f t="shared" si="512"/>
        <v>1.245119197129082</v>
      </c>
    </row>
    <row r="1723" spans="1:37" ht="17" thickBot="1" x14ac:dyDescent="0.25">
      <c r="A1723" s="16">
        <v>41982</v>
      </c>
      <c r="B1723" s="16"/>
      <c r="C1723" s="17">
        <v>2057.5</v>
      </c>
      <c r="D1723" s="19">
        <f t="shared" si="500"/>
        <v>-9.7110949259526791E-4</v>
      </c>
      <c r="F1723" s="67">
        <v>1188.06</v>
      </c>
      <c r="G1723" s="19">
        <f t="shared" si="501"/>
        <v>1.7863109466162763E-2</v>
      </c>
      <c r="I1723" s="30">
        <v>78.004279999999994</v>
      </c>
      <c r="J1723" s="48">
        <f t="shared" si="502"/>
        <v>2.0999264910108728E-3</v>
      </c>
      <c r="L1723" s="30">
        <v>22.005732999999999</v>
      </c>
      <c r="M1723" s="19">
        <f t="shared" si="503"/>
        <v>6.9774048295050406E-3</v>
      </c>
      <c r="O1723" s="30">
        <v>40.189999</v>
      </c>
      <c r="P1723" s="19">
        <f t="shared" si="504"/>
        <v>2.082804218511658E-2</v>
      </c>
      <c r="R1723" s="20">
        <f t="shared" si="494"/>
        <v>5.5899058134063882E-5</v>
      </c>
      <c r="S1723" s="20">
        <f t="shared" si="495"/>
        <v>1.061056863323332E-4</v>
      </c>
      <c r="U1723" s="20">
        <f t="shared" si="505"/>
        <v>7.255926559054746E-5</v>
      </c>
      <c r="V1723" s="20">
        <f t="shared" si="506"/>
        <v>1.0498447452666618E-4</v>
      </c>
      <c r="X1723" s="20">
        <f t="shared" si="496"/>
        <v>4.7109680264396888E-5</v>
      </c>
      <c r="Y1723" s="20">
        <f t="shared" si="497"/>
        <v>4.4470934664559873E-5</v>
      </c>
      <c r="AA1723" s="20">
        <f t="shared" si="507"/>
        <v>7.2019937405930212E-5</v>
      </c>
      <c r="AB1723" s="50">
        <f t="shared" si="508"/>
        <v>1.3273313940941224E-4</v>
      </c>
      <c r="AD1723" s="51">
        <f t="shared" si="509"/>
        <v>1.2980409332931344</v>
      </c>
      <c r="AE1723" s="21">
        <f t="shared" si="510"/>
        <v>0.98943306580049561</v>
      </c>
      <c r="AG1723" s="21">
        <f t="shared" si="498"/>
        <v>0.84276339954445667</v>
      </c>
      <c r="AH1723" s="21">
        <f t="shared" si="499"/>
        <v>0.41911924046438598</v>
      </c>
      <c r="AJ1723" s="21">
        <f t="shared" si="511"/>
        <v>1.2883926815583062</v>
      </c>
      <c r="AK1723" s="21">
        <f t="shared" si="512"/>
        <v>1.2509521779415225</v>
      </c>
    </row>
    <row r="1724" spans="1:37" ht="17" thickBot="1" x14ac:dyDescent="0.25">
      <c r="A1724" s="16">
        <v>41981</v>
      </c>
      <c r="B1724" s="16"/>
      <c r="C1724" s="17">
        <v>2059.5</v>
      </c>
      <c r="D1724" s="19">
        <f t="shared" si="500"/>
        <v>-7.9479768786127059E-3</v>
      </c>
      <c r="F1724" s="67">
        <v>1167.21</v>
      </c>
      <c r="G1724" s="19">
        <f t="shared" si="501"/>
        <v>-1.2871797907698546E-2</v>
      </c>
      <c r="I1724" s="30">
        <v>77.840819999999994</v>
      </c>
      <c r="J1724" s="48">
        <f t="shared" si="502"/>
        <v>-3.5735914534398727E-2</v>
      </c>
      <c r="L1724" s="30">
        <v>21.853254</v>
      </c>
      <c r="M1724" s="19">
        <f t="shared" si="503"/>
        <v>-9.8181957079087612E-3</v>
      </c>
      <c r="O1724" s="30">
        <v>39.369999</v>
      </c>
      <c r="P1724" s="19">
        <f t="shared" si="504"/>
        <v>-3.7643632363725144E-2</v>
      </c>
      <c r="R1724" s="20">
        <f t="shared" si="494"/>
        <v>6.0892418457844682E-5</v>
      </c>
      <c r="S1724" s="20">
        <f t="shared" si="495"/>
        <v>1.0896435671580567E-4</v>
      </c>
      <c r="U1724" s="20">
        <f t="shared" si="505"/>
        <v>7.8452428423955844E-5</v>
      </c>
      <c r="V1724" s="20">
        <f t="shared" si="506"/>
        <v>1.1099220977090682E-4</v>
      </c>
      <c r="X1724" s="20">
        <f t="shared" si="496"/>
        <v>5.1105667327547774E-5</v>
      </c>
      <c r="Y1724" s="20">
        <f t="shared" si="497"/>
        <v>4.7640498722909573E-5</v>
      </c>
      <c r="AA1724" s="20">
        <f t="shared" si="507"/>
        <v>1.0843395393588278E-4</v>
      </c>
      <c r="AB1724" s="50">
        <f t="shared" si="508"/>
        <v>1.6864565979554715E-4</v>
      </c>
      <c r="AD1724" s="51">
        <f t="shared" si="509"/>
        <v>1.2883776077684912</v>
      </c>
      <c r="AE1724" s="21">
        <f t="shared" si="510"/>
        <v>1.018610242066496</v>
      </c>
      <c r="AG1724" s="21">
        <f t="shared" si="498"/>
        <v>0.83927800244833117</v>
      </c>
      <c r="AH1724" s="21">
        <f t="shared" si="499"/>
        <v>0.43721176501011866</v>
      </c>
      <c r="AJ1724" s="21">
        <f t="shared" si="511"/>
        <v>1.7807463832455712</v>
      </c>
      <c r="AK1724" s="21">
        <f t="shared" si="512"/>
        <v>1.5477139945440939</v>
      </c>
    </row>
    <row r="1725" spans="1:37" ht="17" thickBot="1" x14ac:dyDescent="0.25">
      <c r="A1725" s="16">
        <v>41978</v>
      </c>
      <c r="B1725" s="16"/>
      <c r="C1725" s="17">
        <v>2076</v>
      </c>
      <c r="D1725" s="19">
        <f t="shared" si="500"/>
        <v>1.9305019305020377E-3</v>
      </c>
      <c r="F1725" s="67">
        <v>1182.43</v>
      </c>
      <c r="G1725" s="19">
        <f t="shared" si="501"/>
        <v>8.0306220748331825E-3</v>
      </c>
      <c r="I1725" s="30">
        <v>80.725623999999996</v>
      </c>
      <c r="J1725" s="48">
        <f t="shared" si="502"/>
        <v>-8.9297653689281997E-3</v>
      </c>
      <c r="L1725" s="30">
        <v>22.069941</v>
      </c>
      <c r="M1725" s="19">
        <f t="shared" si="503"/>
        <v>-9.7228692842807884E-3</v>
      </c>
      <c r="O1725" s="30">
        <v>40.909999999999997</v>
      </c>
      <c r="P1725" s="19">
        <f t="shared" si="504"/>
        <v>9.8741550172378734E-3</v>
      </c>
      <c r="R1725" s="20">
        <f t="shared" si="494"/>
        <v>6.0072994837990162E-5</v>
      </c>
      <c r="S1725" s="20">
        <f t="shared" si="495"/>
        <v>1.0717793808134227E-4</v>
      </c>
      <c r="U1725" s="20">
        <f t="shared" si="505"/>
        <v>7.5057852719095092E-5</v>
      </c>
      <c r="V1725" s="20">
        <f t="shared" si="506"/>
        <v>1.0530286801895763E-4</v>
      </c>
      <c r="X1725" s="20">
        <f t="shared" si="496"/>
        <v>5.007407196622351E-5</v>
      </c>
      <c r="Y1725" s="20">
        <f t="shared" si="497"/>
        <v>4.589917769110814E-5</v>
      </c>
      <c r="AA1725" s="20">
        <f t="shared" si="507"/>
        <v>1.0522197893839628E-4</v>
      </c>
      <c r="AB1725" s="50">
        <f t="shared" si="508"/>
        <v>1.6519848820750733E-4</v>
      </c>
      <c r="AD1725" s="51">
        <f t="shared" si="509"/>
        <v>1.2494441624146979</v>
      </c>
      <c r="AE1725" s="21">
        <f t="shared" si="510"/>
        <v>0.98250507430958822</v>
      </c>
      <c r="AG1725" s="21">
        <f t="shared" si="498"/>
        <v>0.83355378071739927</v>
      </c>
      <c r="AH1725" s="21">
        <f t="shared" si="499"/>
        <v>0.4282521059163607</v>
      </c>
      <c r="AJ1725" s="21">
        <f t="shared" si="511"/>
        <v>1.7515687243855187</v>
      </c>
      <c r="AK1725" s="21">
        <f t="shared" si="512"/>
        <v>1.5413478852534988</v>
      </c>
    </row>
    <row r="1726" spans="1:37" ht="17" thickBot="1" x14ac:dyDescent="0.25">
      <c r="A1726" s="16">
        <v>41977</v>
      </c>
      <c r="B1726" s="16"/>
      <c r="C1726" s="17">
        <v>2072</v>
      </c>
      <c r="D1726" s="19">
        <f t="shared" si="500"/>
        <v>-2.4125452352230514E-4</v>
      </c>
      <c r="F1726" s="67">
        <v>1173.01</v>
      </c>
      <c r="G1726" s="19">
        <f t="shared" si="501"/>
        <v>-5.0890153603446731E-3</v>
      </c>
      <c r="I1726" s="30">
        <v>81.452979999999997</v>
      </c>
      <c r="J1726" s="48">
        <f t="shared" si="502"/>
        <v>-5.0907564049382792E-3</v>
      </c>
      <c r="L1726" s="30">
        <v>22.286631</v>
      </c>
      <c r="M1726" s="19">
        <f t="shared" si="503"/>
        <v>-6.4397696018408945E-3</v>
      </c>
      <c r="O1726" s="30">
        <v>40.509998000000003</v>
      </c>
      <c r="P1726" s="19">
        <f t="shared" si="504"/>
        <v>-1.698619308386784E-2</v>
      </c>
      <c r="R1726" s="20">
        <f t="shared" si="494"/>
        <v>6.0416164551140419E-5</v>
      </c>
      <c r="S1726" s="20">
        <f t="shared" si="495"/>
        <v>1.0654951012548996E-4</v>
      </c>
      <c r="U1726" s="20">
        <f t="shared" si="505"/>
        <v>7.4831926102106002E-5</v>
      </c>
      <c r="V1726" s="20">
        <f t="shared" si="506"/>
        <v>1.0611788041590901E-4</v>
      </c>
      <c r="X1726" s="20">
        <f t="shared" si="496"/>
        <v>5.0797361724343568E-5</v>
      </c>
      <c r="Y1726" s="20">
        <f t="shared" si="497"/>
        <v>4.6651426914585427E-5</v>
      </c>
      <c r="AA1726" s="20">
        <f t="shared" si="507"/>
        <v>1.0418176297004481E-4</v>
      </c>
      <c r="AB1726" s="50">
        <f t="shared" si="508"/>
        <v>1.6447111164336148E-4</v>
      </c>
      <c r="AD1726" s="51">
        <f t="shared" si="509"/>
        <v>1.2386076914691115</v>
      </c>
      <c r="AE1726" s="21">
        <f t="shared" si="510"/>
        <v>0.99594902211119896</v>
      </c>
      <c r="AG1726" s="21">
        <f t="shared" si="498"/>
        <v>0.84079090590640138</v>
      </c>
      <c r="AH1726" s="21">
        <f t="shared" si="499"/>
        <v>0.4378380234657217</v>
      </c>
      <c r="AJ1726" s="21">
        <f t="shared" si="511"/>
        <v>1.7244021321786847</v>
      </c>
      <c r="AK1726" s="21">
        <f t="shared" si="512"/>
        <v>1.5436120865281657</v>
      </c>
    </row>
    <row r="1727" spans="1:37" ht="17" thickBot="1" x14ac:dyDescent="0.25">
      <c r="A1727" s="16">
        <v>41976</v>
      </c>
      <c r="B1727" s="16"/>
      <c r="C1727" s="17">
        <v>2072.5</v>
      </c>
      <c r="D1727" s="19">
        <f t="shared" si="500"/>
        <v>3.1461761858664339E-3</v>
      </c>
      <c r="F1727" s="67">
        <v>1179.01</v>
      </c>
      <c r="G1727" s="19">
        <f t="shared" si="501"/>
        <v>9.0376139329881866E-3</v>
      </c>
      <c r="I1727" s="30">
        <v>81.869759000000002</v>
      </c>
      <c r="J1727" s="48">
        <f t="shared" si="502"/>
        <v>6.7332416019207919E-3</v>
      </c>
      <c r="L1727" s="30">
        <v>22.431082</v>
      </c>
      <c r="M1727" s="19">
        <f t="shared" si="503"/>
        <v>4.6729595664394274E-3</v>
      </c>
      <c r="O1727" s="30">
        <v>41.209999000000003</v>
      </c>
      <c r="P1727" s="19">
        <f t="shared" si="504"/>
        <v>1.5274673564917407E-2</v>
      </c>
      <c r="R1727" s="20">
        <f t="shared" si="494"/>
        <v>6.0408961989869289E-5</v>
      </c>
      <c r="S1727" s="20">
        <f t="shared" si="495"/>
        <v>1.0648767212664962E-4</v>
      </c>
      <c r="U1727" s="20">
        <f t="shared" si="505"/>
        <v>7.4775481136783885E-5</v>
      </c>
      <c r="V1727" s="20">
        <f t="shared" si="506"/>
        <v>1.0617675285345565E-4</v>
      </c>
      <c r="X1727" s="20">
        <f t="shared" si="496"/>
        <v>5.0724414832669813E-5</v>
      </c>
      <c r="Y1727" s="20">
        <f t="shared" si="497"/>
        <v>4.6360439041704688E-5</v>
      </c>
      <c r="AA1727" s="20">
        <f t="shared" si="507"/>
        <v>1.0401903404289397E-4</v>
      </c>
      <c r="AB1727" s="50">
        <f t="shared" si="508"/>
        <v>1.6406677001257669E-4</v>
      </c>
      <c r="AD1727" s="51">
        <f t="shared" si="509"/>
        <v>1.2378209900266768</v>
      </c>
      <c r="AE1727" s="21">
        <f t="shared" si="510"/>
        <v>0.99708023222796927</v>
      </c>
      <c r="AG1727" s="21">
        <f t="shared" si="498"/>
        <v>0.83968360259486674</v>
      </c>
      <c r="AH1727" s="21">
        <f t="shared" si="499"/>
        <v>0.43535968169692496</v>
      </c>
      <c r="AJ1727" s="21">
        <f t="shared" si="511"/>
        <v>1.7219139448272291</v>
      </c>
      <c r="AK1727" s="21">
        <f t="shared" si="512"/>
        <v>1.540711396314929</v>
      </c>
    </row>
    <row r="1728" spans="1:37" ht="17" thickBot="1" x14ac:dyDescent="0.25">
      <c r="A1728" s="16">
        <v>41975</v>
      </c>
      <c r="B1728" s="16"/>
      <c r="C1728" s="17">
        <v>2066</v>
      </c>
      <c r="D1728" s="19">
        <f t="shared" si="500"/>
        <v>7.4363037912958951E-3</v>
      </c>
      <c r="F1728" s="67">
        <v>1168.45</v>
      </c>
      <c r="G1728" s="19">
        <f t="shared" si="501"/>
        <v>1.247779558944595E-2</v>
      </c>
      <c r="I1728" s="30">
        <v>81.322197000000003</v>
      </c>
      <c r="J1728" s="48">
        <f t="shared" si="502"/>
        <v>5.1513355853289866E-3</v>
      </c>
      <c r="L1728" s="30">
        <v>22.326750000000001</v>
      </c>
      <c r="M1728" s="19">
        <f t="shared" si="503"/>
        <v>8.3360385783293189E-3</v>
      </c>
      <c r="O1728" s="30">
        <v>40.590000000000003</v>
      </c>
      <c r="P1728" s="19">
        <f t="shared" si="504"/>
        <v>2.2160690560581564E-2</v>
      </c>
      <c r="R1728" s="20">
        <f t="shared" si="494"/>
        <v>6.063794237708151E-5</v>
      </c>
      <c r="S1728" s="20">
        <f t="shared" si="495"/>
        <v>1.0680672418279988E-4</v>
      </c>
      <c r="U1728" s="20">
        <f t="shared" si="505"/>
        <v>7.4653752235341432E-5</v>
      </c>
      <c r="V1728" s="20">
        <f t="shared" si="506"/>
        <v>1.0565035080040133E-4</v>
      </c>
      <c r="X1728" s="20">
        <f t="shared" si="496"/>
        <v>5.0358479837885098E-5</v>
      </c>
      <c r="Y1728" s="20">
        <f t="shared" si="497"/>
        <v>4.5490176751950898E-5</v>
      </c>
      <c r="AA1728" s="20">
        <f t="shared" si="507"/>
        <v>1.0371886430371075E-4</v>
      </c>
      <c r="AB1728" s="50">
        <f t="shared" si="508"/>
        <v>1.6280132661491905E-4</v>
      </c>
      <c r="AD1728" s="51">
        <f t="shared" si="509"/>
        <v>1.2311392720271011</v>
      </c>
      <c r="AE1728" s="21">
        <f t="shared" si="510"/>
        <v>0.9891732155325782</v>
      </c>
      <c r="AG1728" s="21">
        <f t="shared" si="498"/>
        <v>0.83047804499577482</v>
      </c>
      <c r="AH1728" s="21">
        <f t="shared" si="499"/>
        <v>0.42591116898309128</v>
      </c>
      <c r="AJ1728" s="21">
        <f t="shared" si="511"/>
        <v>1.71046147408379</v>
      </c>
      <c r="AK1728" s="21">
        <f t="shared" si="512"/>
        <v>1.5242610225203079</v>
      </c>
    </row>
    <row r="1729" spans="1:37" ht="17" thickBot="1" x14ac:dyDescent="0.25">
      <c r="A1729" s="16">
        <v>41974</v>
      </c>
      <c r="B1729" s="16"/>
      <c r="C1729" s="17">
        <v>2050.75</v>
      </c>
      <c r="D1729" s="19">
        <f t="shared" si="500"/>
        <v>-1.0375196042948454E-2</v>
      </c>
      <c r="F1729" s="67">
        <v>1154.05</v>
      </c>
      <c r="G1729" s="19">
        <f t="shared" si="501"/>
        <v>-3.0715089617174174E-2</v>
      </c>
      <c r="I1729" s="30">
        <v>80.905426000000006</v>
      </c>
      <c r="J1729" s="48">
        <f t="shared" si="502"/>
        <v>-6.4184062210259074E-2</v>
      </c>
      <c r="L1729" s="30">
        <v>22.142171999999999</v>
      </c>
      <c r="M1729" s="19">
        <f t="shared" si="503"/>
        <v>5.8334434160167703E-3</v>
      </c>
      <c r="O1729" s="30">
        <v>39.709999000000003</v>
      </c>
      <c r="P1729" s="19">
        <f t="shared" si="504"/>
        <v>-4.497361496038399E-2</v>
      </c>
      <c r="R1729" s="20">
        <f t="shared" si="494"/>
        <v>6.0092985610190095E-5</v>
      </c>
      <c r="S1729" s="20">
        <f t="shared" si="495"/>
        <v>1.0511487859790054E-4</v>
      </c>
      <c r="U1729" s="20">
        <f t="shared" si="505"/>
        <v>7.4360249211864767E-5</v>
      </c>
      <c r="V1729" s="20">
        <f t="shared" si="506"/>
        <v>1.0542397790491011E-4</v>
      </c>
      <c r="X1729" s="20">
        <f t="shared" si="496"/>
        <v>4.976066985251853E-5</v>
      </c>
      <c r="Y1729" s="20">
        <f t="shared" si="497"/>
        <v>4.4381487070098339E-5</v>
      </c>
      <c r="AA1729" s="20">
        <f t="shared" si="507"/>
        <v>1.018999739277736E-4</v>
      </c>
      <c r="AB1729" s="50">
        <f t="shared" si="508"/>
        <v>1.5963320080478166E-4</v>
      </c>
      <c r="AD1729" s="51">
        <f t="shared" si="509"/>
        <v>1.237419782971398</v>
      </c>
      <c r="AE1729" s="21">
        <f t="shared" si="510"/>
        <v>1.002940585682375</v>
      </c>
      <c r="AG1729" s="21">
        <f t="shared" si="498"/>
        <v>0.82806120127405536</v>
      </c>
      <c r="AH1729" s="21">
        <f t="shared" si="499"/>
        <v>0.42221888720313633</v>
      </c>
      <c r="AJ1729" s="21">
        <f t="shared" si="511"/>
        <v>1.6957049627851108</v>
      </c>
      <c r="AK1729" s="21">
        <f t="shared" si="512"/>
        <v>1.5186546655819475</v>
      </c>
    </row>
    <row r="1730" spans="1:37" ht="17" thickBot="1" x14ac:dyDescent="0.25">
      <c r="A1730" s="16">
        <v>41969</v>
      </c>
      <c r="B1730" s="16"/>
      <c r="C1730" s="17">
        <v>2072.25</v>
      </c>
      <c r="D1730" s="19">
        <f t="shared" si="500"/>
        <v>2.2974607013301895E-3</v>
      </c>
      <c r="F1730" s="67">
        <v>1190.6199999999999</v>
      </c>
      <c r="G1730" s="19">
        <f t="shared" si="501"/>
        <v>3.6161944821424541E-3</v>
      </c>
      <c r="I1730" s="30">
        <v>86.454421999999994</v>
      </c>
      <c r="J1730" s="48">
        <f t="shared" si="502"/>
        <v>-4.2355201049538715E-3</v>
      </c>
      <c r="L1730" s="30">
        <v>22.013756000000001</v>
      </c>
      <c r="M1730" s="19">
        <f t="shared" si="503"/>
        <v>5.4983289696852733E-3</v>
      </c>
      <c r="O1730" s="30">
        <v>41.580002</v>
      </c>
      <c r="P1730" s="19">
        <f t="shared" si="504"/>
        <v>-3.1897531271303126E-2</v>
      </c>
      <c r="R1730" s="20">
        <f t="shared" si="494"/>
        <v>5.8832566345485159E-5</v>
      </c>
      <c r="S1730" s="20">
        <f t="shared" si="495"/>
        <v>9.4406318816388752E-5</v>
      </c>
      <c r="U1730" s="20">
        <f t="shared" si="505"/>
        <v>6.62808946989743E-5</v>
      </c>
      <c r="V1730" s="20">
        <f t="shared" si="506"/>
        <v>8.3321134960044507E-5</v>
      </c>
      <c r="X1730" s="20">
        <f t="shared" si="496"/>
        <v>5.0060366890192305E-5</v>
      </c>
      <c r="Y1730" s="20">
        <f t="shared" si="497"/>
        <v>4.5907420736847481E-5</v>
      </c>
      <c r="AA1730" s="20">
        <f t="shared" si="507"/>
        <v>9.6953825527636964E-5</v>
      </c>
      <c r="AB1730" s="50">
        <f t="shared" si="508"/>
        <v>1.4490724624203916E-4</v>
      </c>
      <c r="AD1730" s="51">
        <f t="shared" si="509"/>
        <v>1.1266021323929671</v>
      </c>
      <c r="AE1730" s="21">
        <f t="shared" si="510"/>
        <v>0.88258006460453287</v>
      </c>
      <c r="AG1730" s="21">
        <f t="shared" si="498"/>
        <v>0.85089551586481083</v>
      </c>
      <c r="AH1730" s="21">
        <f t="shared" si="499"/>
        <v>0.48627487346618203</v>
      </c>
      <c r="AJ1730" s="21">
        <f t="shared" si="511"/>
        <v>1.6479618610939153</v>
      </c>
      <c r="AK1730" s="21">
        <f t="shared" si="512"/>
        <v>1.5349316450297132</v>
      </c>
    </row>
    <row r="1731" spans="1:37" ht="17" thickBot="1" x14ac:dyDescent="0.25">
      <c r="A1731" s="16">
        <v>41968</v>
      </c>
      <c r="B1731" s="16"/>
      <c r="C1731" s="17">
        <v>2067.5</v>
      </c>
      <c r="D1731" s="19">
        <f t="shared" si="500"/>
        <v>0</v>
      </c>
      <c r="F1731" s="67">
        <v>1186.33</v>
      </c>
      <c r="G1731" s="19">
        <f t="shared" si="501"/>
        <v>-5.1392656747617504E-4</v>
      </c>
      <c r="I1731" s="30">
        <v>86.822158999999999</v>
      </c>
      <c r="J1731" s="48">
        <f t="shared" si="502"/>
        <v>2.6426517896767088E-3</v>
      </c>
      <c r="L1731" s="30">
        <v>21.893378999999999</v>
      </c>
      <c r="M1731" s="19">
        <f t="shared" si="503"/>
        <v>9.2490847514381525E-3</v>
      </c>
      <c r="O1731" s="30">
        <v>42.950001</v>
      </c>
      <c r="P1731" s="19">
        <f t="shared" si="504"/>
        <v>2.3106264888042016E-2</v>
      </c>
      <c r="R1731" s="20">
        <f t="shared" si="494"/>
        <v>5.8967938392122951E-5</v>
      </c>
      <c r="S1731" s="20">
        <f t="shared" si="495"/>
        <v>9.4987210533991354E-5</v>
      </c>
      <c r="U1731" s="20">
        <f t="shared" si="505"/>
        <v>6.6301594833529967E-5</v>
      </c>
      <c r="V1731" s="20">
        <f t="shared" si="506"/>
        <v>8.3350655120752615E-5</v>
      </c>
      <c r="X1731" s="20">
        <f t="shared" si="496"/>
        <v>5.0103909751241366E-5</v>
      </c>
      <c r="Y1731" s="20">
        <f t="shared" si="497"/>
        <v>4.6010935113294342E-5</v>
      </c>
      <c r="AA1731" s="20">
        <f t="shared" si="507"/>
        <v>9.7634867861477623E-5</v>
      </c>
      <c r="AB1731" s="50">
        <f t="shared" si="508"/>
        <v>1.4619454423609905E-4</v>
      </c>
      <c r="AD1731" s="51">
        <f t="shared" si="509"/>
        <v>1.1243668447867368</v>
      </c>
      <c r="AE1731" s="21">
        <f t="shared" si="510"/>
        <v>0.87749345045694782</v>
      </c>
      <c r="AG1731" s="21">
        <f t="shared" si="498"/>
        <v>0.84968054026345852</v>
      </c>
      <c r="AH1731" s="21">
        <f t="shared" si="499"/>
        <v>0.48439084435297997</v>
      </c>
      <c r="AJ1731" s="21">
        <f t="shared" si="511"/>
        <v>1.6557280197287663</v>
      </c>
      <c r="AK1731" s="21">
        <f t="shared" si="512"/>
        <v>1.5390971417545003</v>
      </c>
    </row>
    <row r="1732" spans="1:37" ht="17" thickBot="1" x14ac:dyDescent="0.25">
      <c r="A1732" s="16">
        <v>41967</v>
      </c>
      <c r="B1732" s="16"/>
      <c r="C1732" s="17">
        <v>2067.5</v>
      </c>
      <c r="D1732" s="19">
        <f t="shared" si="500"/>
        <v>2.7888929307626764E-3</v>
      </c>
      <c r="F1732" s="67">
        <v>1186.94</v>
      </c>
      <c r="G1732" s="19">
        <f t="shared" si="501"/>
        <v>1.2384640316610129E-2</v>
      </c>
      <c r="I1732" s="30">
        <v>86.593322999999998</v>
      </c>
      <c r="J1732" s="48">
        <f t="shared" si="502"/>
        <v>-4.6030428458666561E-3</v>
      </c>
      <c r="L1732" s="30">
        <v>21.692741000000002</v>
      </c>
      <c r="M1732" s="19">
        <f t="shared" si="503"/>
        <v>5.5803818210147238E-3</v>
      </c>
      <c r="O1732" s="30">
        <v>41.98</v>
      </c>
      <c r="P1732" s="19">
        <f t="shared" si="504"/>
        <v>3.3735507664725217E-2</v>
      </c>
      <c r="R1732" s="20">
        <f t="shared" si="494"/>
        <v>5.9081874177308306E-5</v>
      </c>
      <c r="S1732" s="20">
        <f t="shared" si="495"/>
        <v>9.522618696299657E-5</v>
      </c>
      <c r="U1732" s="20">
        <f t="shared" si="505"/>
        <v>6.6291449243997694E-5</v>
      </c>
      <c r="V1732" s="20">
        <f t="shared" si="506"/>
        <v>8.3338668337691499E-5</v>
      </c>
      <c r="X1732" s="20">
        <f t="shared" si="496"/>
        <v>5.026583601552047E-5</v>
      </c>
      <c r="Y1732" s="20">
        <f t="shared" si="497"/>
        <v>4.6254455157743419E-5</v>
      </c>
      <c r="AA1732" s="20">
        <f t="shared" si="507"/>
        <v>9.7699243041806055E-5</v>
      </c>
      <c r="AB1732" s="50">
        <f t="shared" si="508"/>
        <v>1.4631111046230504E-4</v>
      </c>
      <c r="AD1732" s="51">
        <f t="shared" si="509"/>
        <v>1.1220268511634044</v>
      </c>
      <c r="AE1732" s="21">
        <f t="shared" si="510"/>
        <v>0.87516544551002151</v>
      </c>
      <c r="AG1732" s="21">
        <f t="shared" si="498"/>
        <v>0.85078269292320741</v>
      </c>
      <c r="AH1732" s="21">
        <f t="shared" si="499"/>
        <v>0.48573251363847203</v>
      </c>
      <c r="AJ1732" s="21">
        <f t="shared" si="511"/>
        <v>1.6536246421128191</v>
      </c>
      <c r="AK1732" s="21">
        <f t="shared" si="512"/>
        <v>1.5364587738786526</v>
      </c>
    </row>
    <row r="1733" spans="1:37" ht="17" thickBot="1" x14ac:dyDescent="0.25">
      <c r="A1733" s="16">
        <v>41964</v>
      </c>
      <c r="B1733" s="16"/>
      <c r="C1733" s="17">
        <v>2061.75</v>
      </c>
      <c r="D1733" s="19">
        <f t="shared" si="500"/>
        <v>4.7514619883040066E-3</v>
      </c>
      <c r="F1733" s="67">
        <v>1172.42</v>
      </c>
      <c r="G1733" s="19">
        <f t="shared" si="501"/>
        <v>1.4264360452702629E-3</v>
      </c>
      <c r="I1733" s="30">
        <v>86.993758999999997</v>
      </c>
      <c r="J1733" s="48">
        <f t="shared" si="502"/>
        <v>4.2707071819468201E-2</v>
      </c>
      <c r="L1733" s="30">
        <v>21.572358999999999</v>
      </c>
      <c r="M1733" s="19">
        <f t="shared" si="503"/>
        <v>2.6108254140231324E-3</v>
      </c>
      <c r="O1733" s="30">
        <v>40.610000999999997</v>
      </c>
      <c r="P1733" s="19">
        <f t="shared" si="504"/>
        <v>1.2465718961213623E-2</v>
      </c>
      <c r="R1733" s="20">
        <f t="shared" si="494"/>
        <v>5.9862758350413408E-5</v>
      </c>
      <c r="S1733" s="20">
        <f t="shared" si="495"/>
        <v>9.6307225887225033E-5</v>
      </c>
      <c r="U1733" s="20">
        <f t="shared" si="505"/>
        <v>6.738262315126392E-5</v>
      </c>
      <c r="V1733" s="20">
        <f t="shared" si="506"/>
        <v>8.5693764277276605E-5</v>
      </c>
      <c r="X1733" s="20">
        <f t="shared" si="496"/>
        <v>5.1130712994977546E-5</v>
      </c>
      <c r="Y1733" s="20">
        <f t="shared" si="497"/>
        <v>4.7366386878128471E-5</v>
      </c>
      <c r="AA1733" s="20">
        <f t="shared" si="507"/>
        <v>9.9845720481412178E-5</v>
      </c>
      <c r="AB1733" s="50">
        <f t="shared" si="508"/>
        <v>1.4705037889408253E-4</v>
      </c>
      <c r="AD1733" s="51">
        <f t="shared" si="509"/>
        <v>1.1256184146549368</v>
      </c>
      <c r="AE1733" s="21">
        <f t="shared" si="510"/>
        <v>0.88979579141468879</v>
      </c>
      <c r="AG1733" s="21">
        <f t="shared" si="498"/>
        <v>0.8541322585851816</v>
      </c>
      <c r="AH1733" s="21">
        <f t="shared" si="499"/>
        <v>0.4918258878476483</v>
      </c>
      <c r="AJ1733" s="21">
        <f t="shared" si="511"/>
        <v>1.6679104543922616</v>
      </c>
      <c r="AK1733" s="21">
        <f t="shared" si="512"/>
        <v>1.5268883257656836</v>
      </c>
    </row>
    <row r="1734" spans="1:37" ht="17" thickBot="1" x14ac:dyDescent="0.25">
      <c r="A1734" s="16">
        <v>41963</v>
      </c>
      <c r="B1734" s="16"/>
      <c r="C1734" s="17">
        <v>2052</v>
      </c>
      <c r="D1734" s="19">
        <f t="shared" si="500"/>
        <v>2.3201856148491462E-3</v>
      </c>
      <c r="F1734" s="67">
        <v>1170.75</v>
      </c>
      <c r="G1734" s="19">
        <f t="shared" si="501"/>
        <v>1.1281085610137298E-2</v>
      </c>
      <c r="I1734" s="30">
        <v>83.430678999999998</v>
      </c>
      <c r="J1734" s="48">
        <f t="shared" si="502"/>
        <v>7.7987746025227622E-3</v>
      </c>
      <c r="L1734" s="30">
        <v>21.516183999999999</v>
      </c>
      <c r="M1734" s="19">
        <f t="shared" si="503"/>
        <v>8.2738102601993546E-3</v>
      </c>
      <c r="O1734" s="30">
        <v>40.110000999999997</v>
      </c>
      <c r="P1734" s="19">
        <f t="shared" si="504"/>
        <v>4.0050061575718221E-3</v>
      </c>
      <c r="R1734" s="20">
        <f t="shared" si="494"/>
        <v>6.1099421786040087E-5</v>
      </c>
      <c r="S1734" s="20">
        <f t="shared" si="495"/>
        <v>9.9139577323671563E-5</v>
      </c>
      <c r="U1734" s="20">
        <f t="shared" si="505"/>
        <v>6.7163052690623112E-5</v>
      </c>
      <c r="V1734" s="20">
        <f t="shared" si="506"/>
        <v>8.7697165998829751E-5</v>
      </c>
      <c r="X1734" s="20">
        <f t="shared" si="496"/>
        <v>5.2800021176602812E-5</v>
      </c>
      <c r="Y1734" s="20">
        <f t="shared" si="497"/>
        <v>4.9825751263055514E-5</v>
      </c>
      <c r="AA1734" s="20">
        <f t="shared" si="507"/>
        <v>1.0309836709081291E-4</v>
      </c>
      <c r="AB1734" s="50">
        <f t="shared" si="508"/>
        <v>1.523747619631238E-4</v>
      </c>
      <c r="AD1734" s="51">
        <f t="shared" si="509"/>
        <v>1.0992420341687821</v>
      </c>
      <c r="AE1734" s="21">
        <f t="shared" si="510"/>
        <v>0.88458281108578318</v>
      </c>
      <c r="AG1734" s="21">
        <f t="shared" si="498"/>
        <v>0.86416564401377838</v>
      </c>
      <c r="AH1734" s="21">
        <f t="shared" si="499"/>
        <v>0.50258184075552459</v>
      </c>
      <c r="AJ1734" s="21">
        <f t="shared" si="511"/>
        <v>1.6873869519067803</v>
      </c>
      <c r="AK1734" s="21">
        <f t="shared" si="512"/>
        <v>1.5369720759011272</v>
      </c>
    </row>
    <row r="1735" spans="1:37" ht="17" thickBot="1" x14ac:dyDescent="0.25">
      <c r="A1735" s="16">
        <v>41962</v>
      </c>
      <c r="B1735" s="16"/>
      <c r="C1735" s="17">
        <v>2047.25</v>
      </c>
      <c r="D1735" s="19">
        <f t="shared" si="500"/>
        <v>-6.1020258725896781E-4</v>
      </c>
      <c r="F1735" s="67">
        <v>1157.69</v>
      </c>
      <c r="G1735" s="19">
        <f t="shared" si="501"/>
        <v>-1.0758109170454833E-2</v>
      </c>
      <c r="I1735" s="30">
        <v>82.785056999999995</v>
      </c>
      <c r="J1735" s="48">
        <f t="shared" si="502"/>
        <v>-7.2520139483245316E-3</v>
      </c>
      <c r="L1735" s="30">
        <v>21.339624000000001</v>
      </c>
      <c r="M1735" s="19">
        <f t="shared" si="503"/>
        <v>-3.7591961531691087E-4</v>
      </c>
      <c r="O1735" s="30">
        <v>39.950001</v>
      </c>
      <c r="P1735" s="19">
        <f t="shared" si="504"/>
        <v>2.5094856968375101E-3</v>
      </c>
      <c r="R1735" s="20">
        <f t="shared" si="494"/>
        <v>6.1159573144701744E-5</v>
      </c>
      <c r="S1735" s="20">
        <f t="shared" si="495"/>
        <v>9.7800142933271751E-5</v>
      </c>
      <c r="U1735" s="20">
        <f t="shared" si="505"/>
        <v>6.7475921074086563E-5</v>
      </c>
      <c r="V1735" s="20">
        <f t="shared" si="506"/>
        <v>8.6298233792395009E-5</v>
      </c>
      <c r="X1735" s="20">
        <f t="shared" si="496"/>
        <v>5.3021117924886137E-5</v>
      </c>
      <c r="Y1735" s="20">
        <f t="shared" si="497"/>
        <v>4.8593919499063411E-5</v>
      </c>
      <c r="AA1735" s="20">
        <f t="shared" si="507"/>
        <v>1.0260385017993336E-4</v>
      </c>
      <c r="AB1735" s="50">
        <f t="shared" si="508"/>
        <v>1.5192912685033319E-4</v>
      </c>
      <c r="AD1735" s="51">
        <f t="shared" si="509"/>
        <v>1.1032765208226769</v>
      </c>
      <c r="AE1735" s="21">
        <f t="shared" si="510"/>
        <v>0.88239373894653306</v>
      </c>
      <c r="AG1735" s="21">
        <f t="shared" si="498"/>
        <v>0.86693080410224144</v>
      </c>
      <c r="AH1735" s="21">
        <f t="shared" si="499"/>
        <v>0.49686961635852261</v>
      </c>
      <c r="AJ1735" s="21">
        <f t="shared" si="511"/>
        <v>1.677641698662214</v>
      </c>
      <c r="AK1735" s="21">
        <f t="shared" si="512"/>
        <v>1.5534652843400567</v>
      </c>
    </row>
    <row r="1736" spans="1:37" ht="17" thickBot="1" x14ac:dyDescent="0.25">
      <c r="A1736" s="16">
        <v>41961</v>
      </c>
      <c r="B1736" s="16"/>
      <c r="C1736" s="17">
        <v>2048.5</v>
      </c>
      <c r="D1736" s="19">
        <f t="shared" si="500"/>
        <v>4.289741389876145E-3</v>
      </c>
      <c r="F1736" s="67">
        <v>1170.28</v>
      </c>
      <c r="G1736" s="19">
        <f t="shared" si="501"/>
        <v>5.1965676885150636E-3</v>
      </c>
      <c r="I1736" s="30">
        <v>83.389801000000006</v>
      </c>
      <c r="J1736" s="48">
        <f t="shared" si="502"/>
        <v>3.3430449728086842E-3</v>
      </c>
      <c r="L1736" s="30">
        <v>21.347649000000001</v>
      </c>
      <c r="M1736" s="19">
        <f t="shared" si="503"/>
        <v>4.9112857469479909E-3</v>
      </c>
      <c r="O1736" s="30">
        <v>39.849997999999999</v>
      </c>
      <c r="P1736" s="19">
        <f t="shared" si="504"/>
        <v>1.8400127308966896E-2</v>
      </c>
      <c r="R1736" s="20">
        <f t="shared" ref="R1736:R1799" si="513">VAR(D1736:D1825)</f>
        <v>6.1190927560744645E-5</v>
      </c>
      <c r="S1736" s="20">
        <f t="shared" ref="S1736:S1799" si="514">VAR(G1736:G1825)</f>
        <v>9.7981939651300816E-5</v>
      </c>
      <c r="U1736" s="20">
        <f t="shared" si="505"/>
        <v>6.7431006132903578E-5</v>
      </c>
      <c r="V1736" s="20">
        <f t="shared" si="506"/>
        <v>8.5699708277724672E-5</v>
      </c>
      <c r="X1736" s="20">
        <f t="shared" ref="X1736:X1799" si="515">COVAR(D1736:D1825,M1736:M1825)</f>
        <v>5.2823014389476819E-5</v>
      </c>
      <c r="Y1736" s="20">
        <f t="shared" ref="Y1736:Y1799" si="516">COVAR(G1736:G1825,M1736:M1825)</f>
        <v>4.7391830072815158E-5</v>
      </c>
      <c r="AA1736" s="20">
        <f t="shared" si="507"/>
        <v>1.0339167810048325E-4</v>
      </c>
      <c r="AB1736" s="50">
        <f t="shared" si="508"/>
        <v>1.5674915236311567E-4</v>
      </c>
      <c r="AD1736" s="51">
        <f t="shared" si="509"/>
        <v>1.1019771855225493</v>
      </c>
      <c r="AE1736" s="21">
        <f t="shared" si="510"/>
        <v>0.87464800740538229</v>
      </c>
      <c r="AG1736" s="21">
        <f t="shared" ref="AG1736:AG1799" si="517">X1736/R1736</f>
        <v>0.86324912033796275</v>
      </c>
      <c r="AH1736" s="21">
        <f t="shared" ref="AH1736:AH1799" si="518">Y1736/S1736</f>
        <v>0.48367923967900323</v>
      </c>
      <c r="AJ1736" s="21">
        <f t="shared" si="511"/>
        <v>1.689656983837116</v>
      </c>
      <c r="AK1736" s="21">
        <f t="shared" si="512"/>
        <v>1.5997759681116361</v>
      </c>
    </row>
    <row r="1737" spans="1:37" ht="17" thickBot="1" x14ac:dyDescent="0.25">
      <c r="A1737" s="16">
        <v>41960</v>
      </c>
      <c r="B1737" s="16"/>
      <c r="C1737" s="17">
        <v>2039.75</v>
      </c>
      <c r="D1737" s="19">
        <f t="shared" ref="D1737:D1800" si="519">C1737/C1738 - 1</f>
        <v>8.5868498527963411E-4</v>
      </c>
      <c r="F1737" s="67">
        <v>1164.23</v>
      </c>
      <c r="G1737" s="19">
        <f t="shared" ref="G1737:G1800" si="520">F1737/F1738 - 1</f>
        <v>-8.1614571353114673E-3</v>
      </c>
      <c r="I1737" s="30">
        <v>83.111953999999997</v>
      </c>
      <c r="J1737" s="48">
        <f t="shared" ref="J1737:J1800" si="521">I1737/I1738-1</f>
        <v>3.5528994516642598E-3</v>
      </c>
      <c r="L1737" s="30">
        <v>21.243317000000001</v>
      </c>
      <c r="M1737" s="19">
        <f t="shared" ref="M1737:M1800" si="522">L1737/L1738 - 1</f>
        <v>5.6989704746563952E-3</v>
      </c>
      <c r="O1737" s="30">
        <v>39.130001</v>
      </c>
      <c r="P1737" s="19">
        <f t="shared" ref="P1737:P1800" si="523">O1737/O1738 - 1</f>
        <v>-1.111950972959308E-2</v>
      </c>
      <c r="R1737" s="20">
        <f t="shared" si="513"/>
        <v>6.1194516543133323E-5</v>
      </c>
      <c r="S1737" s="20">
        <f t="shared" si="514"/>
        <v>9.8119088360118606E-5</v>
      </c>
      <c r="U1737" s="20">
        <f t="shared" ref="U1737:U1800" si="524">COVAR(D1737:D1826,J1737:J1826)</f>
        <v>6.7339876710216049E-5</v>
      </c>
      <c r="V1737" s="20">
        <f t="shared" ref="V1737:V1800" si="525">COVAR(G1737:G1826,J1737:J1826)</f>
        <v>8.5598605444860794E-5</v>
      </c>
      <c r="X1737" s="20">
        <f t="shared" si="515"/>
        <v>5.2478825167557521E-5</v>
      </c>
      <c r="Y1737" s="20">
        <f t="shared" si="516"/>
        <v>4.6890028712241745E-5</v>
      </c>
      <c r="AA1737" s="20">
        <f t="shared" ref="AA1737:AA1800" si="526">COVAR(D1737:D1826,P1737:P1826)</f>
        <v>1.0298828269759409E-4</v>
      </c>
      <c r="AB1737" s="50">
        <f t="shared" ref="AB1737:AB1800" si="527">COVAR(G1737:G1826,P1737:P1826)</f>
        <v>1.5633750356836232E-4</v>
      </c>
      <c r="AD1737" s="51">
        <f t="shared" ref="AD1737:AD1800" si="528">U1737/R1737</f>
        <v>1.1004233796462977</v>
      </c>
      <c r="AE1737" s="21">
        <f t="shared" ref="AE1737:AE1800" si="529">V1737/S1737</f>
        <v>0.87239503419248154</v>
      </c>
      <c r="AG1737" s="21">
        <f t="shared" si="517"/>
        <v>0.85757398100477689</v>
      </c>
      <c r="AH1737" s="21">
        <f t="shared" si="518"/>
        <v>0.47788895612385879</v>
      </c>
      <c r="AJ1737" s="21">
        <f t="shared" ref="AJ1737:AJ1800" si="530">AA1737/R1737</f>
        <v>1.6829658687637834</v>
      </c>
      <c r="AK1737" s="21">
        <f t="shared" ref="AK1737:AK1800" si="531">AB1737/S1737</f>
        <v>1.5933444366560903</v>
      </c>
    </row>
    <row r="1738" spans="1:37" ht="17" thickBot="1" x14ac:dyDescent="0.25">
      <c r="A1738" s="16">
        <v>41957</v>
      </c>
      <c r="B1738" s="16"/>
      <c r="C1738" s="17">
        <v>2038</v>
      </c>
      <c r="D1738" s="19">
        <f t="shared" si="519"/>
        <v>1.9665683382497079E-3</v>
      </c>
      <c r="F1738" s="67">
        <v>1173.81</v>
      </c>
      <c r="G1738" s="19">
        <f t="shared" si="520"/>
        <v>-1.3697231627844975E-3</v>
      </c>
      <c r="I1738" s="30">
        <v>82.817711000000003</v>
      </c>
      <c r="J1738" s="48">
        <f t="shared" si="521"/>
        <v>2.2744222373300982E-3</v>
      </c>
      <c r="L1738" s="30">
        <v>21.122938000000001</v>
      </c>
      <c r="M1738" s="19">
        <f t="shared" si="522"/>
        <v>2.4922035243097884E-2</v>
      </c>
      <c r="O1738" s="30">
        <v>39.57</v>
      </c>
      <c r="P1738" s="19">
        <f t="shared" si="523"/>
        <v>-2.4167670139769948E-2</v>
      </c>
      <c r="R1738" s="20">
        <f t="shared" si="513"/>
        <v>6.1235885486393254E-5</v>
      </c>
      <c r="S1738" s="20">
        <f t="shared" si="514"/>
        <v>9.7383300499269808E-5</v>
      </c>
      <c r="U1738" s="20">
        <f t="shared" si="524"/>
        <v>6.7454669549147064E-5</v>
      </c>
      <c r="V1738" s="20">
        <f t="shared" si="525"/>
        <v>8.5861826123484396E-5</v>
      </c>
      <c r="X1738" s="20">
        <f t="shared" si="515"/>
        <v>5.2513276775195126E-5</v>
      </c>
      <c r="Y1738" s="20">
        <f t="shared" si="516"/>
        <v>4.7314023243680663E-5</v>
      </c>
      <c r="AA1738" s="20">
        <f t="shared" si="526"/>
        <v>1.0363719105963416E-4</v>
      </c>
      <c r="AB1738" s="50">
        <f t="shared" si="527"/>
        <v>1.5495813122708477E-4</v>
      </c>
      <c r="AD1738" s="51">
        <f t="shared" si="528"/>
        <v>1.1015545707122278</v>
      </c>
      <c r="AE1738" s="21">
        <f t="shared" si="529"/>
        <v>0.88168942399039141</v>
      </c>
      <c r="AG1738" s="21">
        <f t="shared" si="517"/>
        <v>0.85755723719980648</v>
      </c>
      <c r="AH1738" s="21">
        <f t="shared" si="518"/>
        <v>0.48585356011871283</v>
      </c>
      <c r="AJ1738" s="21">
        <f t="shared" si="530"/>
        <v>1.692425776755732</v>
      </c>
      <c r="AK1738" s="21">
        <f t="shared" si="531"/>
        <v>1.5912187246954796</v>
      </c>
    </row>
    <row r="1739" spans="1:37" ht="17" thickBot="1" x14ac:dyDescent="0.25">
      <c r="A1739" s="16">
        <v>41956</v>
      </c>
      <c r="B1739" s="16"/>
      <c r="C1739" s="17">
        <v>2034</v>
      </c>
      <c r="D1739" s="19">
        <f t="shared" si="519"/>
        <v>-9.8231827111983083E-4</v>
      </c>
      <c r="F1739" s="67">
        <v>1175.42</v>
      </c>
      <c r="G1739" s="19">
        <f t="shared" si="520"/>
        <v>-9.3133412559945894E-3</v>
      </c>
      <c r="I1739" s="30">
        <v>82.629776000000007</v>
      </c>
      <c r="J1739" s="48">
        <f t="shared" si="521"/>
        <v>-1.8254538808819221E-2</v>
      </c>
      <c r="L1739" s="30">
        <v>20.609311999999999</v>
      </c>
      <c r="M1739" s="19">
        <f t="shared" si="522"/>
        <v>2.2700287849374057E-2</v>
      </c>
      <c r="O1739" s="30">
        <v>40.549999</v>
      </c>
      <c r="P1739" s="19">
        <f t="shared" si="523"/>
        <v>-3.406386374464021E-2</v>
      </c>
      <c r="R1739" s="20">
        <f t="shared" si="513"/>
        <v>6.1521501335599956E-5</v>
      </c>
      <c r="S1739" s="20">
        <f t="shared" si="514"/>
        <v>9.8549109323942119E-5</v>
      </c>
      <c r="U1739" s="20">
        <f t="shared" si="524"/>
        <v>6.7780446949578617E-5</v>
      </c>
      <c r="V1739" s="20">
        <f t="shared" si="525"/>
        <v>8.6644228593211003E-5</v>
      </c>
      <c r="X1739" s="20">
        <f t="shared" si="515"/>
        <v>5.2118830213213475E-5</v>
      </c>
      <c r="Y1739" s="20">
        <f t="shared" si="516"/>
        <v>4.7761593018801517E-5</v>
      </c>
      <c r="AA1739" s="20">
        <f t="shared" si="526"/>
        <v>1.0351172614025678E-4</v>
      </c>
      <c r="AB1739" s="50">
        <f t="shared" si="527"/>
        <v>1.5360314710178652E-4</v>
      </c>
      <c r="AD1739" s="51">
        <f t="shared" si="528"/>
        <v>1.1017359049779376</v>
      </c>
      <c r="AE1739" s="21">
        <f t="shared" si="529"/>
        <v>0.87919849491892998</v>
      </c>
      <c r="AG1739" s="21">
        <f t="shared" si="517"/>
        <v>0.84716447228595926</v>
      </c>
      <c r="AH1739" s="21">
        <f t="shared" si="518"/>
        <v>0.48464763757330098</v>
      </c>
      <c r="AJ1739" s="21">
        <f t="shared" si="530"/>
        <v>1.682529260389795</v>
      </c>
      <c r="AK1739" s="21">
        <f t="shared" si="531"/>
        <v>1.5586457163897396</v>
      </c>
    </row>
    <row r="1740" spans="1:37" ht="17" thickBot="1" x14ac:dyDescent="0.25">
      <c r="A1740" s="16">
        <v>41955</v>
      </c>
      <c r="B1740" s="16"/>
      <c r="C1740" s="17">
        <v>2036</v>
      </c>
      <c r="D1740" s="19">
        <f t="shared" si="519"/>
        <v>-2.4551927326299516E-4</v>
      </c>
      <c r="F1740" s="67">
        <v>1186.47</v>
      </c>
      <c r="G1740" s="19">
        <f t="shared" si="520"/>
        <v>5.5171361741075398E-3</v>
      </c>
      <c r="I1740" s="30">
        <v>84.166190999999998</v>
      </c>
      <c r="J1740" s="48">
        <f t="shared" si="521"/>
        <v>4.4866555063389768E-3</v>
      </c>
      <c r="L1740" s="30">
        <v>20.151859000000002</v>
      </c>
      <c r="M1740" s="19">
        <f t="shared" si="522"/>
        <v>-1.5907180977217106E-3</v>
      </c>
      <c r="O1740" s="30">
        <v>41.98</v>
      </c>
      <c r="P1740" s="19">
        <f t="shared" si="523"/>
        <v>1.254223378056496E-2</v>
      </c>
      <c r="R1740" s="20">
        <f t="shared" si="513"/>
        <v>6.1601501247995484E-5</v>
      </c>
      <c r="S1740" s="20">
        <f t="shared" si="514"/>
        <v>9.7567256495670877E-5</v>
      </c>
      <c r="U1740" s="20">
        <f t="shared" si="524"/>
        <v>6.7731611070256603E-5</v>
      </c>
      <c r="V1740" s="20">
        <f t="shared" si="525"/>
        <v>8.4888546277431281E-5</v>
      </c>
      <c r="X1740" s="20">
        <f t="shared" si="515"/>
        <v>5.2959157807265735E-5</v>
      </c>
      <c r="Y1740" s="20">
        <f t="shared" si="516"/>
        <v>5.0330494824939169E-5</v>
      </c>
      <c r="AA1740" s="20">
        <f t="shared" si="526"/>
        <v>1.0353077569477353E-4</v>
      </c>
      <c r="AB1740" s="50">
        <f t="shared" si="527"/>
        <v>1.5040203756989099E-4</v>
      </c>
      <c r="AD1740" s="51">
        <f t="shared" si="528"/>
        <v>1.0995123446356041</v>
      </c>
      <c r="AE1740" s="21">
        <f t="shared" si="529"/>
        <v>0.87005158622245204</v>
      </c>
      <c r="AG1740" s="21">
        <f t="shared" si="517"/>
        <v>0.85970563597245164</v>
      </c>
      <c r="AH1740" s="21">
        <f t="shared" si="518"/>
        <v>0.51585436172608135</v>
      </c>
      <c r="AJ1740" s="21">
        <f t="shared" si="530"/>
        <v>1.6806534515770819</v>
      </c>
      <c r="AK1740" s="21">
        <f t="shared" si="531"/>
        <v>1.5415216433452184</v>
      </c>
    </row>
    <row r="1741" spans="1:37" ht="17" thickBot="1" x14ac:dyDescent="0.25">
      <c r="A1741" s="16">
        <v>41954</v>
      </c>
      <c r="B1741" s="16"/>
      <c r="C1741" s="17">
        <v>2036.5</v>
      </c>
      <c r="D1741" s="19">
        <f t="shared" si="519"/>
        <v>1.2291052114061785E-3</v>
      </c>
      <c r="F1741" s="67">
        <v>1179.96</v>
      </c>
      <c r="G1741" s="19">
        <f t="shared" si="520"/>
        <v>3.3062895801028169E-4</v>
      </c>
      <c r="I1741" s="30">
        <v>83.790253000000007</v>
      </c>
      <c r="J1741" s="48">
        <f t="shared" si="521"/>
        <v>3.1310908319113206E-3</v>
      </c>
      <c r="L1741" s="30">
        <v>20.183966000000002</v>
      </c>
      <c r="M1741" s="19">
        <f t="shared" si="522"/>
        <v>0</v>
      </c>
      <c r="O1741" s="30">
        <v>41.459999000000003</v>
      </c>
      <c r="P1741" s="19">
        <f t="shared" si="523"/>
        <v>1.3444121241750429E-2</v>
      </c>
      <c r="R1741" s="20">
        <f t="shared" si="513"/>
        <v>6.1967912491888878E-5</v>
      </c>
      <c r="S1741" s="20">
        <f t="shared" si="514"/>
        <v>9.8957249587820973E-5</v>
      </c>
      <c r="U1741" s="20">
        <f t="shared" si="524"/>
        <v>6.8142348583364118E-5</v>
      </c>
      <c r="V1741" s="20">
        <f t="shared" si="525"/>
        <v>8.5391827898173353E-5</v>
      </c>
      <c r="X1741" s="20">
        <f t="shared" si="515"/>
        <v>5.3359527316767273E-5</v>
      </c>
      <c r="Y1741" s="20">
        <f t="shared" si="516"/>
        <v>5.1323446371095884E-5</v>
      </c>
      <c r="AA1741" s="20">
        <f t="shared" si="526"/>
        <v>1.0521888096987658E-4</v>
      </c>
      <c r="AB1741" s="50">
        <f t="shared" si="527"/>
        <v>1.5297885252598122E-4</v>
      </c>
      <c r="AD1741" s="51">
        <f t="shared" si="528"/>
        <v>1.0996392462354356</v>
      </c>
      <c r="AE1741" s="21">
        <f t="shared" si="529"/>
        <v>0.862916342702019</v>
      </c>
      <c r="AG1741" s="21">
        <f t="shared" si="517"/>
        <v>0.86108318274803308</v>
      </c>
      <c r="AH1741" s="21">
        <f t="shared" si="518"/>
        <v>0.51864261168200909</v>
      </c>
      <c r="AJ1741" s="21">
        <f t="shared" si="530"/>
        <v>1.697957487008279</v>
      </c>
      <c r="AK1741" s="21">
        <f t="shared" si="531"/>
        <v>1.5459084924366056</v>
      </c>
    </row>
    <row r="1742" spans="1:37" ht="17" thickBot="1" x14ac:dyDescent="0.25">
      <c r="A1742" s="16">
        <v>41953</v>
      </c>
      <c r="B1742" s="16"/>
      <c r="C1742" s="17">
        <v>2034</v>
      </c>
      <c r="D1742" s="19">
        <f t="shared" si="519"/>
        <v>3.9486673247779436E-3</v>
      </c>
      <c r="F1742" s="67">
        <v>1179.57</v>
      </c>
      <c r="G1742" s="19">
        <f t="shared" si="520"/>
        <v>5.3267650768757946E-3</v>
      </c>
      <c r="I1742" s="30">
        <v>83.528717</v>
      </c>
      <c r="J1742" s="48">
        <f t="shared" si="521"/>
        <v>4.4218931117074867E-3</v>
      </c>
      <c r="L1742" s="30">
        <v>20.183966000000002</v>
      </c>
      <c r="M1742" s="19">
        <f t="shared" si="522"/>
        <v>-7.1062075446672868E-3</v>
      </c>
      <c r="O1742" s="30">
        <v>40.909999999999997</v>
      </c>
      <c r="P1742" s="19">
        <f t="shared" si="523"/>
        <v>2.1728246210583224E-2</v>
      </c>
      <c r="R1742" s="20">
        <f t="shared" si="513"/>
        <v>6.1977825465530599E-5</v>
      </c>
      <c r="S1742" s="20">
        <f t="shared" si="514"/>
        <v>1.002088620516219E-4</v>
      </c>
      <c r="U1742" s="20">
        <f t="shared" si="524"/>
        <v>6.8192347415459763E-5</v>
      </c>
      <c r="V1742" s="20">
        <f t="shared" si="525"/>
        <v>8.4667782470267393E-5</v>
      </c>
      <c r="X1742" s="20">
        <f t="shared" si="515"/>
        <v>5.3470301001984467E-5</v>
      </c>
      <c r="Y1742" s="20">
        <f t="shared" si="516"/>
        <v>5.0403152492306758E-5</v>
      </c>
      <c r="AA1742" s="20">
        <f t="shared" si="526"/>
        <v>1.0500605094459581E-4</v>
      </c>
      <c r="AB1742" s="50">
        <f t="shared" si="527"/>
        <v>1.535271890631337E-4</v>
      </c>
      <c r="AD1742" s="51">
        <f t="shared" si="528"/>
        <v>1.1002700869746618</v>
      </c>
      <c r="AE1742" s="21">
        <f t="shared" si="529"/>
        <v>0.84491312182201384</v>
      </c>
      <c r="AG1742" s="21">
        <f t="shared" si="517"/>
        <v>0.86273276934703602</v>
      </c>
      <c r="AH1742" s="21">
        <f t="shared" si="518"/>
        <v>0.50298098851119499</v>
      </c>
      <c r="AJ1742" s="21">
        <f t="shared" si="530"/>
        <v>1.6942519385904504</v>
      </c>
      <c r="AK1742" s="21">
        <f t="shared" si="531"/>
        <v>1.5320719736747956</v>
      </c>
    </row>
    <row r="1743" spans="1:37" ht="17" thickBot="1" x14ac:dyDescent="0.25">
      <c r="A1743" s="16">
        <v>41950</v>
      </c>
      <c r="B1743" s="16"/>
      <c r="C1743" s="17">
        <v>2026</v>
      </c>
      <c r="D1743" s="19">
        <f t="shared" si="519"/>
        <v>-9.8619329388560661E-4</v>
      </c>
      <c r="F1743" s="67">
        <v>1173.32</v>
      </c>
      <c r="G1743" s="19">
        <f t="shared" si="520"/>
        <v>1.2458826139640777E-3</v>
      </c>
      <c r="I1743" s="30">
        <v>83.160988000000003</v>
      </c>
      <c r="J1743" s="48">
        <f t="shared" si="521"/>
        <v>8.4234247381831384E-3</v>
      </c>
      <c r="L1743" s="30">
        <v>20.328423999999998</v>
      </c>
      <c r="M1743" s="19">
        <f t="shared" si="522"/>
        <v>2.7713757560707819E-3</v>
      </c>
      <c r="O1743" s="30">
        <v>40.040000999999997</v>
      </c>
      <c r="P1743" s="19">
        <f t="shared" si="523"/>
        <v>-2.1026918287192387E-2</v>
      </c>
      <c r="R1743" s="20">
        <f t="shared" si="513"/>
        <v>6.1839455304349102E-5</v>
      </c>
      <c r="S1743" s="20">
        <f t="shared" si="514"/>
        <v>1.0016447657445629E-4</v>
      </c>
      <c r="U1743" s="20">
        <f t="shared" si="524"/>
        <v>6.8024637714034992E-5</v>
      </c>
      <c r="V1743" s="20">
        <f t="shared" si="525"/>
        <v>8.4127456466753016E-5</v>
      </c>
      <c r="X1743" s="20">
        <f t="shared" si="515"/>
        <v>5.3799974527558326E-5</v>
      </c>
      <c r="Y1743" s="20">
        <f t="shared" si="516"/>
        <v>5.0547793563614095E-5</v>
      </c>
      <c r="AA1743" s="20">
        <f t="shared" si="526"/>
        <v>1.0420485944130819E-4</v>
      </c>
      <c r="AB1743" s="50">
        <f t="shared" si="527"/>
        <v>1.5102690457862185E-4</v>
      </c>
      <c r="AD1743" s="51">
        <f t="shared" si="528"/>
        <v>1.1000200014577246</v>
      </c>
      <c r="AE1743" s="21">
        <f t="shared" si="529"/>
        <v>0.83989313720635972</v>
      </c>
      <c r="AG1743" s="21">
        <f t="shared" si="517"/>
        <v>0.8699943145161344</v>
      </c>
      <c r="AH1743" s="21">
        <f t="shared" si="518"/>
        <v>0.50464790804392501</v>
      </c>
      <c r="AJ1743" s="21">
        <f t="shared" si="530"/>
        <v>1.6850869550589263</v>
      </c>
      <c r="AK1743" s="21">
        <f t="shared" si="531"/>
        <v>1.507789085947626</v>
      </c>
    </row>
    <row r="1744" spans="1:37" ht="17" thickBot="1" x14ac:dyDescent="0.25">
      <c r="A1744" s="16">
        <v>41949</v>
      </c>
      <c r="B1744" s="16"/>
      <c r="C1744" s="17">
        <v>2028</v>
      </c>
      <c r="D1744" s="19">
        <f t="shared" si="519"/>
        <v>4.5820433436531971E-3</v>
      </c>
      <c r="F1744" s="67">
        <v>1171.8599999999999</v>
      </c>
      <c r="G1744" s="19">
        <f t="shared" si="520"/>
        <v>4.1042953721712738E-3</v>
      </c>
      <c r="I1744" s="30">
        <v>82.466339000000005</v>
      </c>
      <c r="J1744" s="48">
        <f t="shared" si="521"/>
        <v>1.5088801072007163E-2</v>
      </c>
      <c r="L1744" s="30">
        <v>20.272241999999999</v>
      </c>
      <c r="M1744" s="19">
        <f t="shared" si="522"/>
        <v>4.3735705856815521E-3</v>
      </c>
      <c r="O1744" s="30">
        <v>40.900002000000001</v>
      </c>
      <c r="P1744" s="19">
        <f t="shared" si="523"/>
        <v>1.0625178882501141E-2</v>
      </c>
      <c r="R1744" s="20">
        <f t="shared" si="513"/>
        <v>6.2274477740629467E-5</v>
      </c>
      <c r="S1744" s="20">
        <f t="shared" si="514"/>
        <v>1.0152294676950352E-4</v>
      </c>
      <c r="U1744" s="20">
        <f t="shared" si="524"/>
        <v>6.8530436039225339E-5</v>
      </c>
      <c r="V1744" s="20">
        <f t="shared" si="525"/>
        <v>8.4619987985340279E-5</v>
      </c>
      <c r="X1744" s="20">
        <f t="shared" si="515"/>
        <v>5.4467244254980735E-5</v>
      </c>
      <c r="Y1744" s="20">
        <f t="shared" si="516"/>
        <v>5.160468859458185E-5</v>
      </c>
      <c r="AA1744" s="20">
        <f t="shared" si="526"/>
        <v>1.0735149609651635E-4</v>
      </c>
      <c r="AB1744" s="50">
        <f t="shared" si="527"/>
        <v>1.5734314379034893E-4</v>
      </c>
      <c r="AD1744" s="51">
        <f t="shared" si="528"/>
        <v>1.1004578203714799</v>
      </c>
      <c r="AE1744" s="21">
        <f t="shared" si="529"/>
        <v>0.83350602674546559</v>
      </c>
      <c r="AG1744" s="21">
        <f t="shared" si="517"/>
        <v>0.87463189144410769</v>
      </c>
      <c r="AH1744" s="21">
        <f t="shared" si="518"/>
        <v>0.50830566129787902</v>
      </c>
      <c r="AJ1744" s="21">
        <f t="shared" si="530"/>
        <v>1.7238441812973644</v>
      </c>
      <c r="AK1744" s="21">
        <f t="shared" si="531"/>
        <v>1.5498283767075727</v>
      </c>
    </row>
    <row r="1745" spans="1:37" ht="17" thickBot="1" x14ac:dyDescent="0.25">
      <c r="A1745" s="16">
        <v>41948</v>
      </c>
      <c r="B1745" s="16"/>
      <c r="C1745" s="17">
        <v>2018.75</v>
      </c>
      <c r="D1745" s="19">
        <f t="shared" si="519"/>
        <v>6.6068312141609464E-3</v>
      </c>
      <c r="F1745" s="67">
        <v>1167.07</v>
      </c>
      <c r="G1745" s="19">
        <f t="shared" si="520"/>
        <v>1.4157985962142128E-3</v>
      </c>
      <c r="I1745" s="30">
        <v>81.240516999999997</v>
      </c>
      <c r="J1745" s="48">
        <f t="shared" si="521"/>
        <v>8.1129245074278433E-3</v>
      </c>
      <c r="L1745" s="30">
        <v>20.183966000000002</v>
      </c>
      <c r="M1745" s="19">
        <f t="shared" si="522"/>
        <v>1.0852458963848566E-2</v>
      </c>
      <c r="O1745" s="30">
        <v>40.470001000000003</v>
      </c>
      <c r="P1745" s="19">
        <f t="shared" si="523"/>
        <v>-3.4474266572904755E-3</v>
      </c>
      <c r="R1745" s="20">
        <f t="shared" si="513"/>
        <v>6.2080965117699126E-5</v>
      </c>
      <c r="S1745" s="20">
        <f t="shared" si="514"/>
        <v>1.0142458653196462E-4</v>
      </c>
      <c r="U1745" s="20">
        <f t="shared" si="524"/>
        <v>6.7803322613679926E-5</v>
      </c>
      <c r="V1745" s="20">
        <f t="shared" si="525"/>
        <v>8.3862494029399086E-5</v>
      </c>
      <c r="X1745" s="20">
        <f t="shared" si="515"/>
        <v>5.4273491148194862E-5</v>
      </c>
      <c r="Y1745" s="20">
        <f t="shared" si="516"/>
        <v>5.1609882093011773E-5</v>
      </c>
      <c r="AA1745" s="20">
        <f t="shared" si="526"/>
        <v>1.0681808273301916E-4</v>
      </c>
      <c r="AB1745" s="50">
        <f t="shared" si="527"/>
        <v>1.5661341563843282E-4</v>
      </c>
      <c r="AD1745" s="51">
        <f t="shared" si="528"/>
        <v>1.0921757173898923</v>
      </c>
      <c r="AE1745" s="21">
        <f t="shared" si="529"/>
        <v>0.82684580629736437</v>
      </c>
      <c r="AG1745" s="21">
        <f t="shared" si="517"/>
        <v>0.87423723270567566</v>
      </c>
      <c r="AH1745" s="21">
        <f t="shared" si="518"/>
        <v>0.50884981499773307</v>
      </c>
      <c r="AJ1745" s="21">
        <f t="shared" si="530"/>
        <v>1.7206253564277401</v>
      </c>
      <c r="AK1745" s="21">
        <f t="shared" si="531"/>
        <v>1.5441365944250123</v>
      </c>
    </row>
    <row r="1746" spans="1:37" ht="17" thickBot="1" x14ac:dyDescent="0.25">
      <c r="A1746" s="16">
        <v>41947</v>
      </c>
      <c r="B1746" s="16"/>
      <c r="C1746" s="17">
        <v>2005.5</v>
      </c>
      <c r="D1746" s="19">
        <f t="shared" si="519"/>
        <v>-2.7349577324714547E-3</v>
      </c>
      <c r="F1746" s="67">
        <v>1165.42</v>
      </c>
      <c r="G1746" s="19">
        <f t="shared" si="520"/>
        <v>-4.0847718338745675E-3</v>
      </c>
      <c r="I1746" s="30">
        <v>80.586723000000006</v>
      </c>
      <c r="J1746" s="48">
        <f t="shared" si="521"/>
        <v>-1.6064658279242194E-2</v>
      </c>
      <c r="L1746" s="30">
        <v>19.967272000000001</v>
      </c>
      <c r="M1746" s="19">
        <f t="shared" si="522"/>
        <v>1.2204945922773769E-2</v>
      </c>
      <c r="O1746" s="30">
        <v>40.610000999999997</v>
      </c>
      <c r="P1746" s="19">
        <f t="shared" si="523"/>
        <v>3.7074148222295822E-3</v>
      </c>
      <c r="R1746" s="20">
        <f t="shared" si="513"/>
        <v>6.1663605707692305E-5</v>
      </c>
      <c r="S1746" s="20">
        <f t="shared" si="514"/>
        <v>1.0204211501647175E-4</v>
      </c>
      <c r="U1746" s="20">
        <f t="shared" si="524"/>
        <v>6.7232133511993205E-5</v>
      </c>
      <c r="V1746" s="20">
        <f t="shared" si="525"/>
        <v>8.3978621237448312E-5</v>
      </c>
      <c r="X1746" s="20">
        <f t="shared" si="515"/>
        <v>5.3571714728234082E-5</v>
      </c>
      <c r="Y1746" s="20">
        <f t="shared" si="516"/>
        <v>5.156961532919164E-5</v>
      </c>
      <c r="AA1746" s="20">
        <f t="shared" si="526"/>
        <v>1.0686219355892785E-4</v>
      </c>
      <c r="AB1746" s="50">
        <f t="shared" si="527"/>
        <v>1.5602386052648219E-4</v>
      </c>
      <c r="AD1746" s="51">
        <f t="shared" si="528"/>
        <v>1.0903049333621153</v>
      </c>
      <c r="AE1746" s="21">
        <f t="shared" si="529"/>
        <v>0.82298001392750819</v>
      </c>
      <c r="AG1746" s="21">
        <f t="shared" si="517"/>
        <v>0.86877363257321183</v>
      </c>
      <c r="AH1746" s="21">
        <f t="shared" si="518"/>
        <v>0.50537579822671463</v>
      </c>
      <c r="AJ1746" s="21">
        <f t="shared" si="530"/>
        <v>1.7329864566385094</v>
      </c>
      <c r="AK1746" s="21">
        <f t="shared" si="531"/>
        <v>1.52901437314678</v>
      </c>
    </row>
    <row r="1747" spans="1:37" ht="17" thickBot="1" x14ac:dyDescent="0.25">
      <c r="A1747" s="16">
        <v>41946</v>
      </c>
      <c r="B1747" s="16"/>
      <c r="C1747" s="17">
        <v>2011</v>
      </c>
      <c r="D1747" s="19">
        <f t="shared" si="519"/>
        <v>-2.485707183693675E-4</v>
      </c>
      <c r="F1747" s="67">
        <v>1170.2</v>
      </c>
      <c r="G1747" s="19">
        <f t="shared" si="520"/>
        <v>-2.8205980349549353E-3</v>
      </c>
      <c r="I1747" s="30">
        <v>81.902457999999996</v>
      </c>
      <c r="J1747" s="48">
        <f t="shared" si="521"/>
        <v>-1.1734319345924393E-2</v>
      </c>
      <c r="L1747" s="30">
        <v>19.726510999999999</v>
      </c>
      <c r="M1747" s="19">
        <f t="shared" si="522"/>
        <v>4.4955689989512049E-3</v>
      </c>
      <c r="O1747" s="30">
        <v>40.459999000000003</v>
      </c>
      <c r="P1747" s="19">
        <f t="shared" si="523"/>
        <v>7.9720978568036394E-3</v>
      </c>
      <c r="R1747" s="20">
        <f t="shared" si="513"/>
        <v>6.1562073372810897E-5</v>
      </c>
      <c r="S1747" s="20">
        <f t="shared" si="514"/>
        <v>1.0189021189156078E-4</v>
      </c>
      <c r="U1747" s="20">
        <f t="shared" si="524"/>
        <v>6.6692421160212761E-5</v>
      </c>
      <c r="V1747" s="20">
        <f t="shared" si="525"/>
        <v>8.3270835331952474E-5</v>
      </c>
      <c r="X1747" s="20">
        <f t="shared" si="515"/>
        <v>5.4009074527480843E-5</v>
      </c>
      <c r="Y1747" s="20">
        <f t="shared" si="516"/>
        <v>5.2156053234651035E-5</v>
      </c>
      <c r="AA1747" s="20">
        <f t="shared" si="526"/>
        <v>1.0694986234179827E-4</v>
      </c>
      <c r="AB1747" s="50">
        <f t="shared" si="527"/>
        <v>1.560679952245965E-4</v>
      </c>
      <c r="AD1747" s="51">
        <f t="shared" si="528"/>
        <v>1.0833361760955196</v>
      </c>
      <c r="AE1747" s="21">
        <f t="shared" si="529"/>
        <v>0.81726040005271117</v>
      </c>
      <c r="AG1747" s="21">
        <f t="shared" si="517"/>
        <v>0.87731084364897527</v>
      </c>
      <c r="AH1747" s="21">
        <f t="shared" si="518"/>
        <v>0.51188482452229489</v>
      </c>
      <c r="AJ1747" s="21">
        <f t="shared" si="530"/>
        <v>1.7372686864220048</v>
      </c>
      <c r="AK1747" s="21">
        <f t="shared" si="531"/>
        <v>1.531727065114908</v>
      </c>
    </row>
    <row r="1748" spans="1:37" ht="17" thickBot="1" x14ac:dyDescent="0.25">
      <c r="A1748" s="16">
        <v>41943</v>
      </c>
      <c r="B1748" s="16"/>
      <c r="C1748" s="17">
        <v>2011.5</v>
      </c>
      <c r="D1748" s="19">
        <f t="shared" si="519"/>
        <v>1.1566507417651417E-2</v>
      </c>
      <c r="F1748" s="67">
        <v>1173.51</v>
      </c>
      <c r="G1748" s="19">
        <f t="shared" si="520"/>
        <v>1.5349074642878824E-2</v>
      </c>
      <c r="I1748" s="30">
        <v>82.874938999999998</v>
      </c>
      <c r="J1748" s="48">
        <f t="shared" si="521"/>
        <v>1.2479906764062187E-2</v>
      </c>
      <c r="L1748" s="30">
        <v>19.638226</v>
      </c>
      <c r="M1748" s="19">
        <f t="shared" si="522"/>
        <v>1.6195763478009217E-2</v>
      </c>
      <c r="O1748" s="30">
        <v>40.139999000000003</v>
      </c>
      <c r="P1748" s="19">
        <f t="shared" si="523"/>
        <v>-2.4544421650331771E-2</v>
      </c>
      <c r="R1748" s="20">
        <f t="shared" si="513"/>
        <v>6.1646859842800827E-5</v>
      </c>
      <c r="S1748" s="20">
        <f t="shared" si="514"/>
        <v>1.0252996393976314E-4</v>
      </c>
      <c r="U1748" s="20">
        <f t="shared" si="524"/>
        <v>6.6812834919699007E-5</v>
      </c>
      <c r="V1748" s="20">
        <f t="shared" si="525"/>
        <v>8.3493138942918838E-5</v>
      </c>
      <c r="X1748" s="20">
        <f t="shared" si="515"/>
        <v>5.4277383539705057E-5</v>
      </c>
      <c r="Y1748" s="20">
        <f t="shared" si="516"/>
        <v>5.2968823490463569E-5</v>
      </c>
      <c r="AA1748" s="20">
        <f t="shared" si="526"/>
        <v>1.0703624291002843E-4</v>
      </c>
      <c r="AB1748" s="50">
        <f t="shared" si="527"/>
        <v>1.5641504774937466E-4</v>
      </c>
      <c r="AD1748" s="51">
        <f t="shared" si="528"/>
        <v>1.0837994845166712</v>
      </c>
      <c r="AE1748" s="21">
        <f t="shared" si="529"/>
        <v>0.81432915544544093</v>
      </c>
      <c r="AG1748" s="21">
        <f t="shared" si="517"/>
        <v>0.88045658251064374</v>
      </c>
      <c r="AH1748" s="21">
        <f t="shared" si="518"/>
        <v>0.51661798614874199</v>
      </c>
      <c r="AJ1748" s="21">
        <f t="shared" si="530"/>
        <v>1.7362805369644179</v>
      </c>
      <c r="AK1748" s="21">
        <f t="shared" si="531"/>
        <v>1.5255544987928531</v>
      </c>
    </row>
    <row r="1749" spans="1:37" ht="17" thickBot="1" x14ac:dyDescent="0.25">
      <c r="A1749" s="16">
        <v>41942</v>
      </c>
      <c r="B1749" s="16"/>
      <c r="C1749" s="17">
        <v>1988.5</v>
      </c>
      <c r="D1749" s="19">
        <f t="shared" si="519"/>
        <v>8.2393205729496266E-3</v>
      </c>
      <c r="F1749" s="67">
        <v>1155.77</v>
      </c>
      <c r="G1749" s="19">
        <f t="shared" si="520"/>
        <v>8.1997958774218116E-3</v>
      </c>
      <c r="I1749" s="30">
        <v>81.853415999999996</v>
      </c>
      <c r="J1749" s="48">
        <f t="shared" si="521"/>
        <v>-2.9948238681209993E-4</v>
      </c>
      <c r="L1749" s="30">
        <v>19.325239</v>
      </c>
      <c r="M1749" s="19">
        <f t="shared" si="522"/>
        <v>-8.2988259831695554E-4</v>
      </c>
      <c r="O1749" s="30">
        <v>41.150002000000001</v>
      </c>
      <c r="P1749" s="19">
        <f t="shared" si="523"/>
        <v>8.8257168711518563E-3</v>
      </c>
      <c r="R1749" s="20">
        <f t="shared" si="513"/>
        <v>6.0543582764666411E-5</v>
      </c>
      <c r="S1749" s="20">
        <f t="shared" si="514"/>
        <v>1.009308673235566E-4</v>
      </c>
      <c r="U1749" s="20">
        <f t="shared" si="524"/>
        <v>6.5675343684071014E-5</v>
      </c>
      <c r="V1749" s="20">
        <f t="shared" si="525"/>
        <v>8.216347166653678E-5</v>
      </c>
      <c r="X1749" s="20">
        <f t="shared" si="515"/>
        <v>5.2671834038391171E-5</v>
      </c>
      <c r="Y1749" s="20">
        <f t="shared" si="516"/>
        <v>5.0957665024171738E-5</v>
      </c>
      <c r="AA1749" s="20">
        <f t="shared" si="526"/>
        <v>1.0908787620695796E-4</v>
      </c>
      <c r="AB1749" s="50">
        <f t="shared" si="527"/>
        <v>1.5882006662758398E-4</v>
      </c>
      <c r="AD1749" s="51">
        <f t="shared" si="528"/>
        <v>1.0847614344091894</v>
      </c>
      <c r="AE1749" s="21">
        <f t="shared" si="529"/>
        <v>0.81405692673920349</v>
      </c>
      <c r="AG1749" s="21">
        <f t="shared" si="517"/>
        <v>0.86998211260683367</v>
      </c>
      <c r="AH1749" s="21">
        <f t="shared" si="518"/>
        <v>0.50487691600643314</v>
      </c>
      <c r="AJ1749" s="21">
        <f t="shared" si="530"/>
        <v>1.8018074125375727</v>
      </c>
      <c r="AK1749" s="21">
        <f t="shared" si="531"/>
        <v>1.5735529758052167</v>
      </c>
    </row>
    <row r="1750" spans="1:37" ht="17" thickBot="1" x14ac:dyDescent="0.25">
      <c r="A1750" s="16">
        <v>41941</v>
      </c>
      <c r="B1750" s="16"/>
      <c r="C1750" s="17">
        <v>1972.25</v>
      </c>
      <c r="D1750" s="19">
        <f t="shared" si="519"/>
        <v>-3.91414141414137E-3</v>
      </c>
      <c r="F1750" s="67">
        <v>1146.3699999999999</v>
      </c>
      <c r="G1750" s="19">
        <f t="shared" si="520"/>
        <v>-2.6795423898388071E-3</v>
      </c>
      <c r="I1750" s="30">
        <v>81.877937000000003</v>
      </c>
      <c r="J1750" s="48">
        <f t="shared" si="521"/>
        <v>-9.58895188234965E-3</v>
      </c>
      <c r="L1750" s="30">
        <v>19.341290000000001</v>
      </c>
      <c r="M1750" s="19">
        <f t="shared" si="522"/>
        <v>1.2460903404365453E-3</v>
      </c>
      <c r="O1750" s="30">
        <v>40.790000999999997</v>
      </c>
      <c r="P1750" s="19">
        <f t="shared" si="523"/>
        <v>1.473140191505129E-3</v>
      </c>
      <c r="R1750" s="20">
        <f t="shared" si="513"/>
        <v>6.0484188024876571E-5</v>
      </c>
      <c r="S1750" s="20">
        <f t="shared" si="514"/>
        <v>1.00199500608365E-4</v>
      </c>
      <c r="U1750" s="20">
        <f t="shared" si="524"/>
        <v>6.6049028391273684E-5</v>
      </c>
      <c r="V1750" s="20">
        <f t="shared" si="525"/>
        <v>8.2263858666778707E-5</v>
      </c>
      <c r="X1750" s="20">
        <f t="shared" si="515"/>
        <v>5.3182244088050736E-5</v>
      </c>
      <c r="Y1750" s="20">
        <f t="shared" si="516"/>
        <v>5.1178317585839141E-5</v>
      </c>
      <c r="AA1750" s="20">
        <f t="shared" si="526"/>
        <v>1.0882329954765676E-4</v>
      </c>
      <c r="AB1750" s="50">
        <f t="shared" si="527"/>
        <v>1.5810360788612928E-4</v>
      </c>
      <c r="AD1750" s="51">
        <f t="shared" si="528"/>
        <v>1.0920048784338205</v>
      </c>
      <c r="AE1750" s="21">
        <f t="shared" si="529"/>
        <v>0.82100068530592085</v>
      </c>
      <c r="AG1750" s="21">
        <f t="shared" si="517"/>
        <v>0.87927515975212212</v>
      </c>
      <c r="AH1750" s="21">
        <f t="shared" si="518"/>
        <v>0.51076419817572016</v>
      </c>
      <c r="AJ1750" s="21">
        <f t="shared" si="530"/>
        <v>1.799202454415008</v>
      </c>
      <c r="AK1750" s="21">
        <f t="shared" si="531"/>
        <v>1.5778881823382085</v>
      </c>
    </row>
    <row r="1751" spans="1:37" ht="17" thickBot="1" x14ac:dyDescent="0.25">
      <c r="A1751" s="16">
        <v>41940</v>
      </c>
      <c r="B1751" s="16"/>
      <c r="C1751" s="17">
        <v>1980</v>
      </c>
      <c r="D1751" s="19">
        <f t="shared" si="519"/>
        <v>1.1752682677567794E-2</v>
      </c>
      <c r="F1751" s="67">
        <v>1149.45</v>
      </c>
      <c r="G1751" s="19">
        <f t="shared" si="520"/>
        <v>2.8609013136700501E-2</v>
      </c>
      <c r="I1751" s="30">
        <v>82.670661999999993</v>
      </c>
      <c r="J1751" s="48">
        <f t="shared" si="521"/>
        <v>2.6588414607266131E-2</v>
      </c>
      <c r="L1751" s="30">
        <v>19.317219000000001</v>
      </c>
      <c r="M1751" s="19">
        <f t="shared" si="522"/>
        <v>1.3047273744851928E-2</v>
      </c>
      <c r="O1751" s="30">
        <v>40.729999999999997</v>
      </c>
      <c r="P1751" s="19">
        <f t="shared" si="523"/>
        <v>3.480688427828027E-2</v>
      </c>
      <c r="R1751" s="20">
        <f t="shared" si="513"/>
        <v>6.0556203390185445E-5</v>
      </c>
      <c r="S1751" s="20">
        <f t="shared" si="514"/>
        <v>1.0031928923527158E-4</v>
      </c>
      <c r="U1751" s="20">
        <f t="shared" si="524"/>
        <v>6.6725557416854667E-5</v>
      </c>
      <c r="V1751" s="20">
        <f t="shared" si="525"/>
        <v>8.294294227806797E-5</v>
      </c>
      <c r="X1751" s="20">
        <f t="shared" si="515"/>
        <v>5.3503279710908738E-5</v>
      </c>
      <c r="Y1751" s="20">
        <f t="shared" si="516"/>
        <v>5.1435308781351343E-5</v>
      </c>
      <c r="AA1751" s="20">
        <f t="shared" si="526"/>
        <v>1.0980826963030467E-4</v>
      </c>
      <c r="AB1751" s="50">
        <f t="shared" si="527"/>
        <v>1.5891090679802971E-4</v>
      </c>
      <c r="AD1751" s="51">
        <f t="shared" si="528"/>
        <v>1.1018781508959181</v>
      </c>
      <c r="AE1751" s="21">
        <f t="shared" si="529"/>
        <v>0.82678957267677489</v>
      </c>
      <c r="AG1751" s="21">
        <f t="shared" si="517"/>
        <v>0.88353094671685117</v>
      </c>
      <c r="AH1751" s="21">
        <f t="shared" si="518"/>
        <v>0.51271604068808574</v>
      </c>
      <c r="AJ1751" s="21">
        <f t="shared" si="530"/>
        <v>1.8133281725535271</v>
      </c>
      <c r="AK1751" s="21">
        <f t="shared" si="531"/>
        <v>1.5840513624986661</v>
      </c>
    </row>
    <row r="1752" spans="1:37" ht="17" thickBot="1" x14ac:dyDescent="0.25">
      <c r="A1752" s="16">
        <v>41939</v>
      </c>
      <c r="B1752" s="16"/>
      <c r="C1752" s="17">
        <v>1957</v>
      </c>
      <c r="D1752" s="19">
        <f t="shared" si="519"/>
        <v>-1.4032402092103435E-3</v>
      </c>
      <c r="F1752" s="67">
        <v>1117.48</v>
      </c>
      <c r="G1752" s="19">
        <f t="shared" si="520"/>
        <v>-1.197690423839326E-3</v>
      </c>
      <c r="I1752" s="30">
        <v>80.529510000000002</v>
      </c>
      <c r="J1752" s="48">
        <f t="shared" si="521"/>
        <v>-9.050599109651114E-3</v>
      </c>
      <c r="L1752" s="30">
        <v>19.068428000000001</v>
      </c>
      <c r="M1752" s="19">
        <f t="shared" si="522"/>
        <v>-8.4099758976896588E-4</v>
      </c>
      <c r="O1752" s="30">
        <v>39.360000999999997</v>
      </c>
      <c r="P1752" s="19">
        <f t="shared" si="523"/>
        <v>8.7135058944129984E-3</v>
      </c>
      <c r="R1752" s="20">
        <f t="shared" si="513"/>
        <v>5.9033120885648424E-5</v>
      </c>
      <c r="S1752" s="20">
        <f t="shared" si="514"/>
        <v>9.0857609997995544E-5</v>
      </c>
      <c r="U1752" s="20">
        <f t="shared" si="524"/>
        <v>6.3193442929736159E-5</v>
      </c>
      <c r="V1752" s="20">
        <f t="shared" si="525"/>
        <v>7.4155248420144587E-5</v>
      </c>
      <c r="X1752" s="20">
        <f t="shared" si="515"/>
        <v>5.1821236269566172E-5</v>
      </c>
      <c r="Y1752" s="20">
        <f t="shared" si="516"/>
        <v>4.7228099199554721E-5</v>
      </c>
      <c r="AA1752" s="20">
        <f t="shared" si="526"/>
        <v>1.0506705553287618E-4</v>
      </c>
      <c r="AB1752" s="50">
        <f t="shared" si="527"/>
        <v>1.471582769212355E-4</v>
      </c>
      <c r="AD1752" s="51">
        <f t="shared" si="528"/>
        <v>1.0704743706866962</v>
      </c>
      <c r="AE1752" s="21">
        <f t="shared" si="529"/>
        <v>0.8161699215044349</v>
      </c>
      <c r="AG1752" s="21">
        <f t="shared" si="517"/>
        <v>0.87783324838860866</v>
      </c>
      <c r="AH1752" s="21">
        <f t="shared" si="518"/>
        <v>0.51980345070266154</v>
      </c>
      <c r="AJ1752" s="21">
        <f t="shared" si="530"/>
        <v>1.7797984242845459</v>
      </c>
      <c r="AK1752" s="21">
        <f t="shared" si="531"/>
        <v>1.6196582424354111</v>
      </c>
    </row>
    <row r="1753" spans="1:37" ht="17" thickBot="1" x14ac:dyDescent="0.25">
      <c r="A1753" s="16">
        <v>41936</v>
      </c>
      <c r="B1753" s="16"/>
      <c r="C1753" s="17">
        <v>1959.75</v>
      </c>
      <c r="D1753" s="19">
        <f t="shared" si="519"/>
        <v>7.0657759506680407E-3</v>
      </c>
      <c r="F1753" s="67">
        <v>1118.82</v>
      </c>
      <c r="G1753" s="19">
        <f t="shared" si="520"/>
        <v>2.0868973300252058E-3</v>
      </c>
      <c r="I1753" s="30">
        <v>81.265006999999997</v>
      </c>
      <c r="J1753" s="48">
        <f t="shared" si="521"/>
        <v>1.7124455521906334E-3</v>
      </c>
      <c r="L1753" s="30">
        <v>19.084478000000001</v>
      </c>
      <c r="M1753" s="19">
        <f t="shared" si="522"/>
        <v>8.9098933973088545E-3</v>
      </c>
      <c r="O1753" s="30">
        <v>39.020000000000003</v>
      </c>
      <c r="P1753" s="19">
        <f t="shared" si="523"/>
        <v>5.1519835136528691E-3</v>
      </c>
      <c r="R1753" s="20">
        <f t="shared" si="513"/>
        <v>5.9709967839586503E-5</v>
      </c>
      <c r="S1753" s="20">
        <f t="shared" si="514"/>
        <v>9.1268886092192494E-5</v>
      </c>
      <c r="U1753" s="20">
        <f t="shared" si="524"/>
        <v>6.3778241839467504E-5</v>
      </c>
      <c r="V1753" s="20">
        <f t="shared" si="525"/>
        <v>7.4651957335461746E-5</v>
      </c>
      <c r="X1753" s="20">
        <f t="shared" si="515"/>
        <v>5.2288826555412152E-5</v>
      </c>
      <c r="Y1753" s="20">
        <f t="shared" si="516"/>
        <v>4.759195521977694E-5</v>
      </c>
      <c r="AA1753" s="20">
        <f t="shared" si="526"/>
        <v>1.0690415245491281E-4</v>
      </c>
      <c r="AB1753" s="50">
        <f t="shared" si="527"/>
        <v>1.485169140030077E-4</v>
      </c>
      <c r="AD1753" s="51">
        <f t="shared" si="528"/>
        <v>1.0681339171176678</v>
      </c>
      <c r="AE1753" s="21">
        <f t="shared" si="529"/>
        <v>0.81793435344498822</v>
      </c>
      <c r="AG1753" s="21">
        <f t="shared" si="517"/>
        <v>0.87571352736093278</v>
      </c>
      <c r="AH1753" s="21">
        <f t="shared" si="518"/>
        <v>0.52144774914534808</v>
      </c>
      <c r="AJ1753" s="21">
        <f t="shared" si="530"/>
        <v>1.7903903874494722</v>
      </c>
      <c r="AK1753" s="21">
        <f t="shared" si="531"/>
        <v>1.627245826721144</v>
      </c>
    </row>
    <row r="1754" spans="1:37" ht="17" thickBot="1" x14ac:dyDescent="0.25">
      <c r="A1754" s="16">
        <v>41935</v>
      </c>
      <c r="B1754" s="16"/>
      <c r="C1754" s="17">
        <v>1946</v>
      </c>
      <c r="D1754" s="19">
        <f t="shared" si="519"/>
        <v>1.0909090909090979E-2</v>
      </c>
      <c r="F1754" s="67">
        <v>1116.49</v>
      </c>
      <c r="G1754" s="19">
        <f t="shared" si="520"/>
        <v>1.7887261024551737E-2</v>
      </c>
      <c r="I1754" s="30">
        <v>81.126082999999994</v>
      </c>
      <c r="J1754" s="48">
        <f t="shared" si="521"/>
        <v>4.9698636676727359E-2</v>
      </c>
      <c r="L1754" s="30">
        <v>18.915939000000002</v>
      </c>
      <c r="M1754" s="19">
        <f t="shared" si="522"/>
        <v>1.332720278041255E-2</v>
      </c>
      <c r="O1754" s="30">
        <v>38.82</v>
      </c>
      <c r="P1754" s="19">
        <f t="shared" si="523"/>
        <v>2.9162220859962229E-2</v>
      </c>
      <c r="R1754" s="20">
        <f t="shared" si="513"/>
        <v>5.9234862386669687E-5</v>
      </c>
      <c r="S1754" s="20">
        <f t="shared" si="514"/>
        <v>9.2080527049536432E-5</v>
      </c>
      <c r="U1754" s="20">
        <f t="shared" si="524"/>
        <v>6.3581442880842134E-5</v>
      </c>
      <c r="V1754" s="20">
        <f t="shared" si="525"/>
        <v>7.4513843936518714E-5</v>
      </c>
      <c r="X1754" s="20">
        <f t="shared" si="515"/>
        <v>5.1557921365551787E-5</v>
      </c>
      <c r="Y1754" s="20">
        <f t="shared" si="516"/>
        <v>4.7229280680376271E-5</v>
      </c>
      <c r="AA1754" s="20">
        <f t="shared" si="526"/>
        <v>1.0620056582142923E-4</v>
      </c>
      <c r="AB1754" s="50">
        <f t="shared" si="527"/>
        <v>1.4763041941603255E-4</v>
      </c>
      <c r="AD1754" s="51">
        <f t="shared" si="528"/>
        <v>1.0733787556692393</v>
      </c>
      <c r="AE1754" s="21">
        <f t="shared" si="529"/>
        <v>0.80922477666133041</v>
      </c>
      <c r="AG1754" s="21">
        <f t="shared" si="517"/>
        <v>0.87039826359340822</v>
      </c>
      <c r="AH1754" s="21">
        <f t="shared" si="518"/>
        <v>0.51291279702350534</v>
      </c>
      <c r="AJ1754" s="21">
        <f t="shared" si="530"/>
        <v>1.7928726689391075</v>
      </c>
      <c r="AK1754" s="21">
        <f t="shared" si="531"/>
        <v>1.6032751347807992</v>
      </c>
    </row>
    <row r="1755" spans="1:37" ht="17" thickBot="1" x14ac:dyDescent="0.25">
      <c r="A1755" s="16">
        <v>41934</v>
      </c>
      <c r="B1755" s="16"/>
      <c r="C1755" s="17">
        <v>1925</v>
      </c>
      <c r="D1755" s="19">
        <f t="shared" si="519"/>
        <v>-6.707946336429349E-3</v>
      </c>
      <c r="F1755" s="67">
        <v>1096.8699999999999</v>
      </c>
      <c r="G1755" s="19">
        <f t="shared" si="520"/>
        <v>-1.4359527339713352E-2</v>
      </c>
      <c r="I1755" s="30">
        <v>77.285117999999997</v>
      </c>
      <c r="J1755" s="48">
        <f t="shared" si="521"/>
        <v>-1.3765721805435116E-2</v>
      </c>
      <c r="L1755" s="30">
        <v>18.667158000000001</v>
      </c>
      <c r="M1755" s="19">
        <f t="shared" si="522"/>
        <v>-1.0633781564500788E-2</v>
      </c>
      <c r="O1755" s="30">
        <v>37.720001000000003</v>
      </c>
      <c r="P1755" s="19">
        <f t="shared" si="523"/>
        <v>-1.3237754831877391E-3</v>
      </c>
      <c r="R1755" s="20">
        <f t="shared" si="513"/>
        <v>5.7905352782899995E-5</v>
      </c>
      <c r="S1755" s="20">
        <f t="shared" si="514"/>
        <v>8.845937798589832E-5</v>
      </c>
      <c r="U1755" s="20">
        <f t="shared" si="524"/>
        <v>5.7472166327344531E-5</v>
      </c>
      <c r="V1755" s="20">
        <f t="shared" si="525"/>
        <v>6.4227090068318628E-5</v>
      </c>
      <c r="X1755" s="20">
        <f t="shared" si="515"/>
        <v>4.9878795047562025E-5</v>
      </c>
      <c r="Y1755" s="20">
        <f t="shared" si="516"/>
        <v>4.4136495939581034E-5</v>
      </c>
      <c r="AA1755" s="20">
        <f t="shared" si="526"/>
        <v>1.0257563871488464E-4</v>
      </c>
      <c r="AB1755" s="50">
        <f t="shared" si="527"/>
        <v>1.423580164980912E-4</v>
      </c>
      <c r="AD1755" s="51">
        <f t="shared" si="528"/>
        <v>0.99251906024682079</v>
      </c>
      <c r="AE1755" s="21">
        <f t="shared" si="529"/>
        <v>0.72606309846037287</v>
      </c>
      <c r="AG1755" s="21">
        <f t="shared" si="517"/>
        <v>0.8613848746344519</v>
      </c>
      <c r="AH1755" s="21">
        <f t="shared" si="518"/>
        <v>0.4989464875800621</v>
      </c>
      <c r="AJ1755" s="21">
        <f t="shared" si="530"/>
        <v>1.7714362107327701</v>
      </c>
      <c r="AK1755" s="21">
        <f t="shared" si="531"/>
        <v>1.6093038379806954</v>
      </c>
    </row>
    <row r="1756" spans="1:37" ht="17" thickBot="1" x14ac:dyDescent="0.25">
      <c r="A1756" s="16">
        <v>41933</v>
      </c>
      <c r="B1756" s="16"/>
      <c r="C1756" s="17">
        <v>1938</v>
      </c>
      <c r="D1756" s="19">
        <f t="shared" si="519"/>
        <v>2.0000000000000018E-2</v>
      </c>
      <c r="F1756" s="67">
        <v>1112.8499999999999</v>
      </c>
      <c r="G1756" s="19">
        <f t="shared" si="520"/>
        <v>1.6329214499027245E-2</v>
      </c>
      <c r="I1756" s="30">
        <v>78.363853000000006</v>
      </c>
      <c r="J1756" s="48">
        <f t="shared" si="521"/>
        <v>1.9780929397163804E-2</v>
      </c>
      <c r="L1756" s="30">
        <v>18.867794</v>
      </c>
      <c r="M1756" s="19">
        <f t="shared" si="522"/>
        <v>2.5294589294879488E-2</v>
      </c>
      <c r="O1756" s="30">
        <v>37.770000000000003</v>
      </c>
      <c r="P1756" s="19">
        <f t="shared" si="523"/>
        <v>2.1086725002069651E-2</v>
      </c>
      <c r="R1756" s="20">
        <f t="shared" si="513"/>
        <v>5.7478805326483079E-5</v>
      </c>
      <c r="S1756" s="20">
        <f t="shared" si="514"/>
        <v>8.6428657881382787E-5</v>
      </c>
      <c r="U1756" s="20">
        <f t="shared" si="524"/>
        <v>5.6587218059715079E-5</v>
      </c>
      <c r="V1756" s="20">
        <f t="shared" si="525"/>
        <v>6.2351131094471202E-5</v>
      </c>
      <c r="X1756" s="20">
        <f t="shared" si="515"/>
        <v>4.9172883103899763E-5</v>
      </c>
      <c r="Y1756" s="20">
        <f t="shared" si="516"/>
        <v>4.2633405823689286E-5</v>
      </c>
      <c r="AA1756" s="20">
        <f t="shared" si="526"/>
        <v>1.0109089209901423E-4</v>
      </c>
      <c r="AB1756" s="50">
        <f t="shared" si="527"/>
        <v>1.4055790742677785E-4</v>
      </c>
      <c r="AD1756" s="51">
        <f t="shared" si="528"/>
        <v>0.98448841687464217</v>
      </c>
      <c r="AE1756" s="21">
        <f t="shared" si="529"/>
        <v>0.72141732410150017</v>
      </c>
      <c r="AG1756" s="21">
        <f t="shared" si="517"/>
        <v>0.85549591409554915</v>
      </c>
      <c r="AH1756" s="21">
        <f t="shared" si="518"/>
        <v>0.49327858222906362</v>
      </c>
      <c r="AJ1756" s="21">
        <f t="shared" si="530"/>
        <v>1.7587507521217929</v>
      </c>
      <c r="AK1756" s="21">
        <f t="shared" si="531"/>
        <v>1.6262882112514534</v>
      </c>
    </row>
    <row r="1757" spans="1:37" ht="17" thickBot="1" x14ac:dyDescent="0.25">
      <c r="A1757" s="16">
        <v>41932</v>
      </c>
      <c r="B1757" s="16"/>
      <c r="C1757" s="17">
        <v>1900</v>
      </c>
      <c r="D1757" s="19">
        <f t="shared" si="519"/>
        <v>1.0101010101010166E-2</v>
      </c>
      <c r="F1757" s="67">
        <v>1094.97</v>
      </c>
      <c r="G1757" s="19">
        <f t="shared" si="520"/>
        <v>1.167850840316742E-2</v>
      </c>
      <c r="I1757" s="30">
        <v>76.843811000000002</v>
      </c>
      <c r="J1757" s="48">
        <f t="shared" si="521"/>
        <v>-1.0731307903994791E-2</v>
      </c>
      <c r="L1757" s="30">
        <v>18.402315000000002</v>
      </c>
      <c r="M1757" s="19">
        <f t="shared" si="522"/>
        <v>-1.3763292021287565E-2</v>
      </c>
      <c r="O1757" s="30">
        <v>36.990001999999997</v>
      </c>
      <c r="P1757" s="19">
        <f t="shared" si="523"/>
        <v>9.2769435592390259E-3</v>
      </c>
      <c r="R1757" s="20">
        <f t="shared" si="513"/>
        <v>5.3478977137033618E-5</v>
      </c>
      <c r="S1757" s="20">
        <f t="shared" si="514"/>
        <v>8.3600639812904818E-5</v>
      </c>
      <c r="U1757" s="20">
        <f t="shared" si="524"/>
        <v>5.3251813678242035E-5</v>
      </c>
      <c r="V1757" s="20">
        <f t="shared" si="525"/>
        <v>5.9541210825126093E-5</v>
      </c>
      <c r="X1757" s="20">
        <f t="shared" si="515"/>
        <v>4.4525763076558313E-5</v>
      </c>
      <c r="Y1757" s="20">
        <f t="shared" si="516"/>
        <v>3.8722879470667848E-5</v>
      </c>
      <c r="AA1757" s="20">
        <f t="shared" si="526"/>
        <v>9.6279467211306838E-5</v>
      </c>
      <c r="AB1757" s="50">
        <f t="shared" si="527"/>
        <v>1.3651351267441084E-4</v>
      </c>
      <c r="AD1757" s="51">
        <f t="shared" si="528"/>
        <v>0.99575228489861534</v>
      </c>
      <c r="AE1757" s="21">
        <f t="shared" si="529"/>
        <v>0.71220998976057059</v>
      </c>
      <c r="AG1757" s="21">
        <f t="shared" si="517"/>
        <v>0.83258441840550268</v>
      </c>
      <c r="AH1757" s="21">
        <f t="shared" si="518"/>
        <v>0.46318879325957601</v>
      </c>
      <c r="AJ1757" s="21">
        <f t="shared" si="530"/>
        <v>1.8003236480122269</v>
      </c>
      <c r="AK1757" s="21">
        <f t="shared" si="531"/>
        <v>1.6329242572774934</v>
      </c>
    </row>
    <row r="1758" spans="1:37" ht="17" thickBot="1" x14ac:dyDescent="0.25">
      <c r="A1758" s="16">
        <v>41929</v>
      </c>
      <c r="B1758" s="16"/>
      <c r="C1758" s="17">
        <v>1881</v>
      </c>
      <c r="D1758" s="19">
        <f t="shared" si="519"/>
        <v>1.6482031883274795E-2</v>
      </c>
      <c r="F1758" s="67">
        <v>1082.33</v>
      </c>
      <c r="G1758" s="19">
        <f t="shared" si="520"/>
        <v>-3.4803104657907813E-3</v>
      </c>
      <c r="I1758" s="30">
        <v>77.677391</v>
      </c>
      <c r="J1758" s="48">
        <f t="shared" si="521"/>
        <v>1.9412360427812692E-2</v>
      </c>
      <c r="L1758" s="30">
        <v>18.659126000000001</v>
      </c>
      <c r="M1758" s="19">
        <f t="shared" si="522"/>
        <v>1.8842757733561699E-2</v>
      </c>
      <c r="O1758" s="30">
        <v>36.650002000000001</v>
      </c>
      <c r="P1758" s="19">
        <f t="shared" si="523"/>
        <v>1.1313465159301206E-2</v>
      </c>
      <c r="R1758" s="20">
        <f t="shared" si="513"/>
        <v>5.2366046836312951E-5</v>
      </c>
      <c r="S1758" s="20">
        <f t="shared" si="514"/>
        <v>8.2076726340114768E-5</v>
      </c>
      <c r="U1758" s="20">
        <f t="shared" si="524"/>
        <v>5.4478775573547892E-5</v>
      </c>
      <c r="V1758" s="20">
        <f t="shared" si="525"/>
        <v>6.1043063460022276E-5</v>
      </c>
      <c r="X1758" s="20">
        <f t="shared" si="515"/>
        <v>4.5961278568121189E-5</v>
      </c>
      <c r="Y1758" s="20">
        <f t="shared" si="516"/>
        <v>4.042005023050689E-5</v>
      </c>
      <c r="AA1758" s="20">
        <f t="shared" si="526"/>
        <v>9.5073037762018057E-5</v>
      </c>
      <c r="AB1758" s="50">
        <f t="shared" si="527"/>
        <v>1.351116258109766E-4</v>
      </c>
      <c r="AD1758" s="51">
        <f t="shared" si="528"/>
        <v>1.0403453929573672</v>
      </c>
      <c r="AE1758" s="21">
        <f t="shared" si="529"/>
        <v>0.7437317030295304</v>
      </c>
      <c r="AG1758" s="21">
        <f t="shared" si="517"/>
        <v>0.87769234732933077</v>
      </c>
      <c r="AH1758" s="21">
        <f t="shared" si="518"/>
        <v>0.49246664715904614</v>
      </c>
      <c r="AJ1758" s="21">
        <f t="shared" si="530"/>
        <v>1.8155473537882216</v>
      </c>
      <c r="AK1758" s="21">
        <f t="shared" si="531"/>
        <v>1.6461624608551324</v>
      </c>
    </row>
    <row r="1759" spans="1:37" ht="17" thickBot="1" x14ac:dyDescent="0.25">
      <c r="A1759" s="16">
        <v>41928</v>
      </c>
      <c r="B1759" s="16"/>
      <c r="C1759" s="17">
        <v>1850.5</v>
      </c>
      <c r="D1759" s="19">
        <f t="shared" si="519"/>
        <v>2.030594287261378E-3</v>
      </c>
      <c r="F1759" s="67">
        <v>1086.1099999999999</v>
      </c>
      <c r="G1759" s="19">
        <f t="shared" si="520"/>
        <v>1.2737190545013544E-2</v>
      </c>
      <c r="I1759" s="30">
        <v>76.198204000000004</v>
      </c>
      <c r="J1759" s="48">
        <f t="shared" si="521"/>
        <v>1.4691480976856131E-2</v>
      </c>
      <c r="L1759" s="30">
        <v>18.314039000000001</v>
      </c>
      <c r="M1759" s="19">
        <f t="shared" si="522"/>
        <v>-6.0973955183412087E-3</v>
      </c>
      <c r="O1759" s="30">
        <v>36.240001999999997</v>
      </c>
      <c r="P1759" s="19">
        <f t="shared" si="523"/>
        <v>2.5176917973234403E-2</v>
      </c>
      <c r="R1759" s="20">
        <f t="shared" si="513"/>
        <v>4.9141935766160126E-5</v>
      </c>
      <c r="S1759" s="20">
        <f t="shared" si="514"/>
        <v>8.2037196381517914E-5</v>
      </c>
      <c r="U1759" s="20">
        <f t="shared" si="524"/>
        <v>5.0598694454506432E-5</v>
      </c>
      <c r="V1759" s="20">
        <f t="shared" si="525"/>
        <v>6.1517862092606002E-5</v>
      </c>
      <c r="X1759" s="20">
        <f t="shared" si="515"/>
        <v>4.2346967059676632E-5</v>
      </c>
      <c r="Y1759" s="20">
        <f t="shared" si="516"/>
        <v>4.0811566632933309E-5</v>
      </c>
      <c r="AA1759" s="20">
        <f t="shared" si="526"/>
        <v>9.2325298880369233E-5</v>
      </c>
      <c r="AB1759" s="50">
        <f t="shared" si="527"/>
        <v>1.3578723984582319E-4</v>
      </c>
      <c r="AD1759" s="51">
        <f t="shared" si="528"/>
        <v>1.0296439011942515</v>
      </c>
      <c r="AE1759" s="21">
        <f t="shared" si="529"/>
        <v>0.74987767507941439</v>
      </c>
      <c r="AG1759" s="21">
        <f t="shared" si="517"/>
        <v>0.86172769548971229</v>
      </c>
      <c r="AH1759" s="21">
        <f t="shared" si="518"/>
        <v>0.49747636965965003</v>
      </c>
      <c r="AJ1759" s="21">
        <f t="shared" si="530"/>
        <v>1.8787477017530478</v>
      </c>
      <c r="AK1759" s="21">
        <f t="shared" si="531"/>
        <v>1.655191130793136</v>
      </c>
    </row>
    <row r="1760" spans="1:37" ht="17" thickBot="1" x14ac:dyDescent="0.25">
      <c r="A1760" s="16">
        <v>41927</v>
      </c>
      <c r="B1760" s="16"/>
      <c r="C1760" s="17">
        <v>1846.75</v>
      </c>
      <c r="D1760" s="19">
        <f t="shared" si="519"/>
        <v>-1.4935324709961284E-2</v>
      </c>
      <c r="F1760" s="67">
        <v>1072.45</v>
      </c>
      <c r="G1760" s="19">
        <f t="shared" si="520"/>
        <v>1.0220422004521668E-2</v>
      </c>
      <c r="I1760" s="30">
        <v>75.094948000000002</v>
      </c>
      <c r="J1760" s="48">
        <f t="shared" si="521"/>
        <v>-2.2627042059556457E-3</v>
      </c>
      <c r="L1760" s="30">
        <v>18.426392</v>
      </c>
      <c r="M1760" s="19">
        <f t="shared" si="522"/>
        <v>-4.3363347961054011E-3</v>
      </c>
      <c r="O1760" s="30">
        <v>35.349997999999999</v>
      </c>
      <c r="P1760" s="19">
        <f t="shared" si="523"/>
        <v>7.4094613850097524E-3</v>
      </c>
      <c r="R1760" s="20">
        <f t="shared" si="513"/>
        <v>4.9079219862930741E-5</v>
      </c>
      <c r="S1760" s="20">
        <f t="shared" si="514"/>
        <v>8.1087208983811232E-5</v>
      </c>
      <c r="U1760" s="20">
        <f t="shared" si="524"/>
        <v>5.0211691289107172E-5</v>
      </c>
      <c r="V1760" s="20">
        <f t="shared" si="525"/>
        <v>5.9822816285409008E-5</v>
      </c>
      <c r="X1760" s="20">
        <f t="shared" si="515"/>
        <v>4.2496866235153832E-5</v>
      </c>
      <c r="Y1760" s="20">
        <f t="shared" si="516"/>
        <v>4.1570977160192778E-5</v>
      </c>
      <c r="AA1760" s="20">
        <f t="shared" si="526"/>
        <v>9.1806492418284474E-5</v>
      </c>
      <c r="AB1760" s="50">
        <f t="shared" si="527"/>
        <v>1.3426103360398932E-4</v>
      </c>
      <c r="AD1760" s="51">
        <f t="shared" si="528"/>
        <v>1.023074356710217</v>
      </c>
      <c r="AE1760" s="21">
        <f t="shared" si="529"/>
        <v>0.73775897623202713</v>
      </c>
      <c r="AG1760" s="21">
        <f t="shared" si="517"/>
        <v>0.86588308359097366</v>
      </c>
      <c r="AH1760" s="21">
        <f t="shared" si="518"/>
        <v>0.51266997201115005</v>
      </c>
      <c r="AJ1760" s="21">
        <f t="shared" si="530"/>
        <v>1.8705776635138693</v>
      </c>
      <c r="AK1760" s="21">
        <f t="shared" si="531"/>
        <v>1.6557609428978379</v>
      </c>
    </row>
    <row r="1761" spans="1:37" ht="17" thickBot="1" x14ac:dyDescent="0.25">
      <c r="A1761" s="16">
        <v>41926</v>
      </c>
      <c r="B1761" s="16"/>
      <c r="C1761" s="17">
        <v>1874.75</v>
      </c>
      <c r="D1761" s="19">
        <f t="shared" si="519"/>
        <v>4.9584561779683067E-3</v>
      </c>
      <c r="F1761" s="67">
        <v>1061.5999999999999</v>
      </c>
      <c r="G1761" s="19">
        <f t="shared" si="520"/>
        <v>1.1722100447917549E-2</v>
      </c>
      <c r="I1761" s="30">
        <v>75.265251000000006</v>
      </c>
      <c r="J1761" s="48">
        <f t="shared" si="521"/>
        <v>1.2215945872200207E-2</v>
      </c>
      <c r="L1761" s="30">
        <v>18.506643</v>
      </c>
      <c r="M1761" s="19">
        <f t="shared" si="522"/>
        <v>5.6692867174590322E-3</v>
      </c>
      <c r="O1761" s="30">
        <v>35.090000000000003</v>
      </c>
      <c r="P1761" s="19">
        <f t="shared" si="523"/>
        <v>8.5564743708954616E-4</v>
      </c>
      <c r="R1761" s="20">
        <f t="shared" si="513"/>
        <v>4.7130991841497508E-5</v>
      </c>
      <c r="S1761" s="20">
        <f t="shared" si="514"/>
        <v>8.097626688697425E-5</v>
      </c>
      <c r="U1761" s="20">
        <f t="shared" si="524"/>
        <v>5.0957100399581546E-5</v>
      </c>
      <c r="V1761" s="20">
        <f t="shared" si="525"/>
        <v>6.1444026463387434E-5</v>
      </c>
      <c r="X1761" s="20">
        <f t="shared" si="515"/>
        <v>4.2288995836733502E-5</v>
      </c>
      <c r="Y1761" s="20">
        <f t="shared" si="516"/>
        <v>4.2725726009705548E-5</v>
      </c>
      <c r="AA1761" s="20">
        <f t="shared" si="526"/>
        <v>9.3394506494196675E-5</v>
      </c>
      <c r="AB1761" s="50">
        <f t="shared" si="527"/>
        <v>1.327895134943692E-4</v>
      </c>
      <c r="AD1761" s="51">
        <f t="shared" si="528"/>
        <v>1.0811803106319366</v>
      </c>
      <c r="AE1761" s="21">
        <f t="shared" si="529"/>
        <v>0.75879055463436351</v>
      </c>
      <c r="AG1761" s="21">
        <f t="shared" si="517"/>
        <v>0.8972651366844191</v>
      </c>
      <c r="AH1761" s="21">
        <f t="shared" si="518"/>
        <v>0.52763269600143003</v>
      </c>
      <c r="AJ1761" s="21">
        <f t="shared" si="530"/>
        <v>1.9815943362338801</v>
      </c>
      <c r="AK1761" s="21">
        <f t="shared" si="531"/>
        <v>1.6398571902519943</v>
      </c>
    </row>
    <row r="1762" spans="1:37" ht="17" thickBot="1" x14ac:dyDescent="0.25">
      <c r="A1762" s="16">
        <v>41925</v>
      </c>
      <c r="B1762" s="16"/>
      <c r="C1762" s="17">
        <v>1865.5</v>
      </c>
      <c r="D1762" s="19">
        <f t="shared" si="519"/>
        <v>-1.5177510888214285E-2</v>
      </c>
      <c r="F1762" s="67">
        <v>1049.3</v>
      </c>
      <c r="G1762" s="19">
        <f t="shared" si="520"/>
        <v>-3.8165040063797839E-3</v>
      </c>
      <c r="I1762" s="30">
        <v>74.356910999999997</v>
      </c>
      <c r="J1762" s="48">
        <f t="shared" si="521"/>
        <v>-1.556939820393255E-2</v>
      </c>
      <c r="L1762" s="30">
        <v>18.402315000000002</v>
      </c>
      <c r="M1762" s="19">
        <f t="shared" si="522"/>
        <v>-1.7566477691234206E-2</v>
      </c>
      <c r="O1762" s="30">
        <v>35.060001</v>
      </c>
      <c r="P1762" s="19">
        <f t="shared" si="523"/>
        <v>-1.4614979504498082E-2</v>
      </c>
      <c r="R1762" s="20">
        <f t="shared" si="513"/>
        <v>4.735992697132551E-5</v>
      </c>
      <c r="S1762" s="20">
        <f t="shared" si="514"/>
        <v>8.412259490561173E-5</v>
      </c>
      <c r="U1762" s="20">
        <f t="shared" si="524"/>
        <v>5.2228131837242921E-5</v>
      </c>
      <c r="V1762" s="20">
        <f t="shared" si="525"/>
        <v>6.5773648090439722E-5</v>
      </c>
      <c r="X1762" s="20">
        <f t="shared" si="515"/>
        <v>4.2596551179551189E-5</v>
      </c>
      <c r="Y1762" s="20">
        <f t="shared" si="516"/>
        <v>4.3882521802978475E-5</v>
      </c>
      <c r="AA1762" s="20">
        <f t="shared" si="526"/>
        <v>9.3434602947968978E-5</v>
      </c>
      <c r="AB1762" s="50">
        <f t="shared" si="527"/>
        <v>1.3305996652575994E-4</v>
      </c>
      <c r="AD1762" s="51">
        <f t="shared" si="528"/>
        <v>1.1027916463820755</v>
      </c>
      <c r="AE1762" s="21">
        <f t="shared" si="529"/>
        <v>0.78187849726033631</v>
      </c>
      <c r="AG1762" s="21">
        <f t="shared" si="517"/>
        <v>0.89942180876549183</v>
      </c>
      <c r="AH1762" s="21">
        <f t="shared" si="518"/>
        <v>0.52164964540402115</v>
      </c>
      <c r="AJ1762" s="21">
        <f t="shared" si="530"/>
        <v>1.9728620570834028</v>
      </c>
      <c r="AK1762" s="21">
        <f t="shared" si="531"/>
        <v>1.5817387311346913</v>
      </c>
    </row>
    <row r="1763" spans="1:37" ht="17" thickBot="1" x14ac:dyDescent="0.25">
      <c r="A1763" s="16">
        <v>41922</v>
      </c>
      <c r="B1763" s="16"/>
      <c r="C1763" s="17">
        <v>1894.25</v>
      </c>
      <c r="D1763" s="19">
        <f t="shared" si="519"/>
        <v>-1.5974025974025974E-2</v>
      </c>
      <c r="F1763" s="67">
        <v>1053.32</v>
      </c>
      <c r="G1763" s="19">
        <f t="shared" si="520"/>
        <v>-1.3736083671195498E-2</v>
      </c>
      <c r="I1763" s="30">
        <v>75.532912999999994</v>
      </c>
      <c r="J1763" s="48">
        <f t="shared" si="521"/>
        <v>-3.9576157782749144E-3</v>
      </c>
      <c r="L1763" s="30">
        <v>18.731359000000001</v>
      </c>
      <c r="M1763" s="19">
        <f t="shared" si="522"/>
        <v>-3.5138698407424673E-2</v>
      </c>
      <c r="O1763" s="30">
        <v>35.580002</v>
      </c>
      <c r="P1763" s="19">
        <f t="shared" si="523"/>
        <v>-1.6855402510511208E-2</v>
      </c>
      <c r="R1763" s="20">
        <f t="shared" si="513"/>
        <v>4.4904664529526081E-5</v>
      </c>
      <c r="S1763" s="20">
        <f t="shared" si="514"/>
        <v>8.4326310960069277E-5</v>
      </c>
      <c r="U1763" s="20">
        <f t="shared" si="524"/>
        <v>4.983525047327864E-5</v>
      </c>
      <c r="V1763" s="20">
        <f t="shared" si="525"/>
        <v>6.5255806712375623E-5</v>
      </c>
      <c r="X1763" s="20">
        <f t="shared" si="515"/>
        <v>3.9592082594980256E-5</v>
      </c>
      <c r="Y1763" s="20">
        <f t="shared" si="516"/>
        <v>4.2901385326729286E-5</v>
      </c>
      <c r="AA1763" s="20">
        <f t="shared" si="526"/>
        <v>9.1956772167483097E-5</v>
      </c>
      <c r="AB1763" s="50">
        <f t="shared" si="527"/>
        <v>1.3375037306282838E-4</v>
      </c>
      <c r="AD1763" s="51">
        <f t="shared" si="528"/>
        <v>1.1098011976130133</v>
      </c>
      <c r="AE1763" s="21">
        <f t="shared" si="529"/>
        <v>0.77384870711676168</v>
      </c>
      <c r="AG1763" s="21">
        <f t="shared" si="517"/>
        <v>0.88169198032750795</v>
      </c>
      <c r="AH1763" s="21">
        <f t="shared" si="518"/>
        <v>0.50875444257302116</v>
      </c>
      <c r="AJ1763" s="21">
        <f t="shared" si="530"/>
        <v>2.0478222726064224</v>
      </c>
      <c r="AK1763" s="21">
        <f t="shared" si="531"/>
        <v>1.5861048768771906</v>
      </c>
    </row>
    <row r="1764" spans="1:37" ht="17" thickBot="1" x14ac:dyDescent="0.25">
      <c r="A1764" s="16">
        <v>41921</v>
      </c>
      <c r="B1764" s="16"/>
      <c r="C1764" s="17">
        <v>1925</v>
      </c>
      <c r="D1764" s="19">
        <f t="shared" si="519"/>
        <v>-1.873327386262269E-2</v>
      </c>
      <c r="F1764" s="67">
        <v>1067.99</v>
      </c>
      <c r="G1764" s="19">
        <f t="shared" si="520"/>
        <v>-2.6551334402799998E-2</v>
      </c>
      <c r="I1764" s="30">
        <v>75.833031000000005</v>
      </c>
      <c r="J1764" s="48">
        <f t="shared" si="521"/>
        <v>-3.2591620710651914E-2</v>
      </c>
      <c r="L1764" s="30">
        <v>19.413525</v>
      </c>
      <c r="M1764" s="19">
        <f t="shared" si="522"/>
        <v>-1.9058887920870404E-2</v>
      </c>
      <c r="O1764" s="30">
        <v>36.189999</v>
      </c>
      <c r="P1764" s="19">
        <f t="shared" si="523"/>
        <v>-5.2121555788370855E-2</v>
      </c>
      <c r="R1764" s="20">
        <f t="shared" si="513"/>
        <v>4.2055813534478495E-5</v>
      </c>
      <c r="S1764" s="20">
        <f t="shared" si="514"/>
        <v>8.2434996881000386E-5</v>
      </c>
      <c r="U1764" s="20">
        <f t="shared" si="524"/>
        <v>4.93443889201344E-5</v>
      </c>
      <c r="V1764" s="20">
        <f t="shared" si="525"/>
        <v>6.4676330069919857E-5</v>
      </c>
      <c r="X1764" s="20">
        <f t="shared" si="515"/>
        <v>3.3409537506355463E-5</v>
      </c>
      <c r="Y1764" s="20">
        <f t="shared" si="516"/>
        <v>3.7898155864680844E-5</v>
      </c>
      <c r="AA1764" s="20">
        <f t="shared" si="526"/>
        <v>8.9460018953985002E-5</v>
      </c>
      <c r="AB1764" s="50">
        <f t="shared" si="527"/>
        <v>1.3168766924086402E-4</v>
      </c>
      <c r="AD1764" s="51">
        <f t="shared" si="528"/>
        <v>1.1733072023367359</v>
      </c>
      <c r="AE1764" s="21">
        <f t="shared" si="529"/>
        <v>0.78457369463219395</v>
      </c>
      <c r="AG1764" s="21">
        <f t="shared" si="517"/>
        <v>0.79440949296975127</v>
      </c>
      <c r="AH1764" s="21">
        <f t="shared" si="518"/>
        <v>0.45973381814266323</v>
      </c>
      <c r="AJ1764" s="21">
        <f t="shared" si="530"/>
        <v>2.1271736636515963</v>
      </c>
      <c r="AK1764" s="21">
        <f t="shared" si="531"/>
        <v>1.5974728479818185</v>
      </c>
    </row>
    <row r="1765" spans="1:37" ht="17" thickBot="1" x14ac:dyDescent="0.25">
      <c r="A1765" s="16">
        <v>41920</v>
      </c>
      <c r="B1765" s="16"/>
      <c r="C1765" s="17">
        <v>1961.75</v>
      </c>
      <c r="D1765" s="19">
        <f t="shared" si="519"/>
        <v>1.750518672199175E-2</v>
      </c>
      <c r="F1765" s="67">
        <v>1097.1199999999999</v>
      </c>
      <c r="G1765" s="19">
        <f t="shared" si="520"/>
        <v>1.9334578327805163E-2</v>
      </c>
      <c r="I1765" s="30">
        <v>78.387816999999998</v>
      </c>
      <c r="J1765" s="48">
        <f t="shared" si="521"/>
        <v>2.0591617984431654E-2</v>
      </c>
      <c r="L1765" s="30">
        <v>19.790714000000001</v>
      </c>
      <c r="M1765" s="19">
        <f t="shared" si="522"/>
        <v>8.1164463780525331E-4</v>
      </c>
      <c r="O1765" s="30">
        <v>38.18</v>
      </c>
      <c r="P1765" s="19">
        <f t="shared" si="523"/>
        <v>2.6068288795170202E-2</v>
      </c>
      <c r="R1765" s="20">
        <f t="shared" si="513"/>
        <v>3.8051681489837678E-5</v>
      </c>
      <c r="S1765" s="20">
        <f t="shared" si="514"/>
        <v>7.5008789557306347E-5</v>
      </c>
      <c r="U1765" s="20">
        <f t="shared" si="524"/>
        <v>4.2666441681146993E-5</v>
      </c>
      <c r="V1765" s="20">
        <f t="shared" si="525"/>
        <v>5.4665038842300835E-5</v>
      </c>
      <c r="X1765" s="20">
        <f t="shared" si="515"/>
        <v>2.9395021101303612E-5</v>
      </c>
      <c r="Y1765" s="20">
        <f t="shared" si="516"/>
        <v>3.2030177880511302E-5</v>
      </c>
      <c r="AA1765" s="20">
        <f t="shared" si="526"/>
        <v>7.9007872160915277E-5</v>
      </c>
      <c r="AB1765" s="50">
        <f t="shared" si="527"/>
        <v>1.1652139776415384E-4</v>
      </c>
      <c r="AD1765" s="51">
        <f t="shared" si="528"/>
        <v>1.1212761173915997</v>
      </c>
      <c r="AE1765" s="21">
        <f t="shared" si="529"/>
        <v>0.72878177564160018</v>
      </c>
      <c r="AG1765" s="21">
        <f t="shared" si="517"/>
        <v>0.77250255311723959</v>
      </c>
      <c r="AH1765" s="21">
        <f t="shared" si="518"/>
        <v>0.42701899430119988</v>
      </c>
      <c r="AJ1765" s="21">
        <f t="shared" si="530"/>
        <v>2.0763306394755676</v>
      </c>
      <c r="AK1765" s="21">
        <f t="shared" si="531"/>
        <v>1.5534365832571138</v>
      </c>
    </row>
    <row r="1766" spans="1:37" ht="17" thickBot="1" x14ac:dyDescent="0.25">
      <c r="A1766" s="16">
        <v>41919</v>
      </c>
      <c r="B1766" s="16"/>
      <c r="C1766" s="17">
        <v>1928</v>
      </c>
      <c r="D1766" s="19">
        <f t="shared" si="519"/>
        <v>-1.4314928425357865E-2</v>
      </c>
      <c r="F1766" s="67">
        <v>1076.31</v>
      </c>
      <c r="G1766" s="19">
        <f t="shared" si="520"/>
        <v>-1.6754213675604257E-2</v>
      </c>
      <c r="I1766" s="30">
        <v>76.806252000000001</v>
      </c>
      <c r="J1766" s="48">
        <f t="shared" si="521"/>
        <v>-3.3673486128656616E-2</v>
      </c>
      <c r="L1766" s="30">
        <v>19.774664000000001</v>
      </c>
      <c r="M1766" s="19">
        <f t="shared" si="522"/>
        <v>-1.4794230736271841E-2</v>
      </c>
      <c r="O1766" s="30">
        <v>37.209999000000003</v>
      </c>
      <c r="P1766" s="19">
        <f t="shared" si="523"/>
        <v>-2.9220008911035156E-2</v>
      </c>
      <c r="R1766" s="20">
        <f t="shared" si="513"/>
        <v>3.4703171419764345E-5</v>
      </c>
      <c r="S1766" s="20">
        <f t="shared" si="514"/>
        <v>7.0821099802603673E-5</v>
      </c>
      <c r="U1766" s="20">
        <f t="shared" si="524"/>
        <v>3.8333917442633759E-5</v>
      </c>
      <c r="V1766" s="20">
        <f t="shared" si="525"/>
        <v>5.0597111718402314E-5</v>
      </c>
      <c r="X1766" s="20">
        <f t="shared" si="515"/>
        <v>2.9228463788708117E-5</v>
      </c>
      <c r="Y1766" s="20">
        <f t="shared" si="516"/>
        <v>3.2024565285830749E-5</v>
      </c>
      <c r="AA1766" s="20">
        <f t="shared" si="526"/>
        <v>7.3087486169366578E-5</v>
      </c>
      <c r="AB1766" s="50">
        <f t="shared" si="527"/>
        <v>1.1152706443822089E-4</v>
      </c>
      <c r="AD1766" s="51">
        <f t="shared" si="528"/>
        <v>1.1046228881779263</v>
      </c>
      <c r="AE1766" s="21">
        <f t="shared" si="529"/>
        <v>0.7144355546500869</v>
      </c>
      <c r="AG1766" s="21">
        <f t="shared" si="517"/>
        <v>0.84224186415601654</v>
      </c>
      <c r="AH1766" s="21">
        <f t="shared" si="518"/>
        <v>0.45218960698282457</v>
      </c>
      <c r="AJ1766" s="21">
        <f t="shared" si="530"/>
        <v>2.1060751274087122</v>
      </c>
      <c r="AK1766" s="21">
        <f t="shared" si="531"/>
        <v>1.5747717099716758</v>
      </c>
    </row>
    <row r="1767" spans="1:37" ht="17" thickBot="1" x14ac:dyDescent="0.25">
      <c r="A1767" s="16">
        <v>41918</v>
      </c>
      <c r="B1767" s="16"/>
      <c r="C1767" s="17">
        <v>1956</v>
      </c>
      <c r="D1767" s="19">
        <f t="shared" si="519"/>
        <v>-2.1680908047443381E-3</v>
      </c>
      <c r="F1767" s="67">
        <v>1094.6500000000001</v>
      </c>
      <c r="G1767" s="19">
        <f t="shared" si="520"/>
        <v>-9.1333707478682413E-3</v>
      </c>
      <c r="I1767" s="30">
        <v>79.482712000000006</v>
      </c>
      <c r="J1767" s="48">
        <f t="shared" si="521"/>
        <v>6.2634343232190748E-3</v>
      </c>
      <c r="L1767" s="30">
        <v>20.071608000000001</v>
      </c>
      <c r="M1767" s="19">
        <f t="shared" si="522"/>
        <v>-1.1852779730337604E-2</v>
      </c>
      <c r="O1767" s="30">
        <v>38.330002</v>
      </c>
      <c r="P1767" s="19">
        <f t="shared" si="523"/>
        <v>-7.8203856146918937E-4</v>
      </c>
      <c r="R1767" s="20">
        <f t="shared" si="513"/>
        <v>3.2573184896231424E-5</v>
      </c>
      <c r="S1767" s="20">
        <f t="shared" si="514"/>
        <v>6.7986393474250302E-5</v>
      </c>
      <c r="U1767" s="20">
        <f t="shared" si="524"/>
        <v>3.3386293799421662E-5</v>
      </c>
      <c r="V1767" s="20">
        <f t="shared" si="525"/>
        <v>4.491587137569202E-5</v>
      </c>
      <c r="X1767" s="20">
        <f t="shared" si="515"/>
        <v>2.6512381382823149E-5</v>
      </c>
      <c r="Y1767" s="20">
        <f t="shared" si="516"/>
        <v>2.9082923992262481E-5</v>
      </c>
      <c r="AA1767" s="20">
        <f t="shared" si="526"/>
        <v>7.0783370423434632E-5</v>
      </c>
      <c r="AB1767" s="50">
        <f t="shared" si="527"/>
        <v>1.0821379207177651E-4</v>
      </c>
      <c r="AD1767" s="51">
        <f t="shared" si="528"/>
        <v>1.0249625237992712</v>
      </c>
      <c r="AE1767" s="21">
        <f t="shared" si="529"/>
        <v>0.66065971557534975</v>
      </c>
      <c r="AG1767" s="21">
        <f t="shared" si="517"/>
        <v>0.81393273231597674</v>
      </c>
      <c r="AH1767" s="21">
        <f t="shared" si="518"/>
        <v>0.4277756548930276</v>
      </c>
      <c r="AJ1767" s="21">
        <f t="shared" si="530"/>
        <v>2.1730564772505239</v>
      </c>
      <c r="AK1767" s="21">
        <f t="shared" si="531"/>
        <v>1.5916977874809941</v>
      </c>
    </row>
    <row r="1768" spans="1:37" ht="17" thickBot="1" x14ac:dyDescent="0.25">
      <c r="A1768" s="16">
        <v>41915</v>
      </c>
      <c r="B1768" s="16"/>
      <c r="C1768" s="17">
        <v>1960.25</v>
      </c>
      <c r="D1768" s="19">
        <f t="shared" si="519"/>
        <v>1.1220015475883471E-2</v>
      </c>
      <c r="F1768" s="67">
        <v>1104.74</v>
      </c>
      <c r="G1768" s="19">
        <f t="shared" si="520"/>
        <v>7.625093489483481E-3</v>
      </c>
      <c r="I1768" s="30">
        <v>78.987976000000003</v>
      </c>
      <c r="J1768" s="48">
        <f t="shared" si="521"/>
        <v>-2.0559661503649629E-4</v>
      </c>
      <c r="L1768" s="30">
        <v>20.312366000000001</v>
      </c>
      <c r="M1768" s="19">
        <f t="shared" si="522"/>
        <v>9.9757673827858273E-3</v>
      </c>
      <c r="O1768" s="30">
        <v>38.360000999999997</v>
      </c>
      <c r="P1768" s="19">
        <f t="shared" si="523"/>
        <v>2.9246069224577287E-2</v>
      </c>
      <c r="R1768" s="20">
        <f t="shared" si="513"/>
        <v>3.2506930445430911E-5</v>
      </c>
      <c r="S1768" s="20">
        <f t="shared" si="514"/>
        <v>6.7346417626500861E-5</v>
      </c>
      <c r="U1768" s="20">
        <f t="shared" si="524"/>
        <v>3.3604713351882791E-5</v>
      </c>
      <c r="V1768" s="20">
        <f t="shared" si="525"/>
        <v>4.591952687266633E-5</v>
      </c>
      <c r="X1768" s="20">
        <f t="shared" si="515"/>
        <v>2.6157967421722155E-5</v>
      </c>
      <c r="Y1768" s="20">
        <f t="shared" si="516"/>
        <v>2.7688558563494228E-5</v>
      </c>
      <c r="AA1768" s="20">
        <f t="shared" si="526"/>
        <v>7.0858542660194211E-5</v>
      </c>
      <c r="AB1768" s="50">
        <f t="shared" si="527"/>
        <v>1.0879779794099386E-4</v>
      </c>
      <c r="AD1768" s="51">
        <f t="shared" si="528"/>
        <v>1.0337707341606652</v>
      </c>
      <c r="AE1768" s="21">
        <f t="shared" si="529"/>
        <v>0.68184067528778203</v>
      </c>
      <c r="AG1768" s="21">
        <f t="shared" si="517"/>
        <v>0.80468894058247975</v>
      </c>
      <c r="AH1768" s="21">
        <f t="shared" si="518"/>
        <v>0.41113632379161263</v>
      </c>
      <c r="AJ1768" s="21">
        <f t="shared" si="530"/>
        <v>2.179798021198704</v>
      </c>
      <c r="AK1768" s="21">
        <f t="shared" si="531"/>
        <v>1.6154949554166316</v>
      </c>
    </row>
    <row r="1769" spans="1:37" ht="17" thickBot="1" x14ac:dyDescent="0.25">
      <c r="A1769" s="16">
        <v>41914</v>
      </c>
      <c r="B1769" s="16"/>
      <c r="C1769" s="17">
        <v>1938.5</v>
      </c>
      <c r="D1769" s="19">
        <f t="shared" si="519"/>
        <v>-1.1593456138091485E-3</v>
      </c>
      <c r="F1769" s="67">
        <v>1096.3800000000001</v>
      </c>
      <c r="G1769" s="19">
        <f t="shared" si="520"/>
        <v>1.0106779926479348E-2</v>
      </c>
      <c r="I1769" s="30">
        <v>79.004219000000006</v>
      </c>
      <c r="J1769" s="48">
        <f t="shared" si="521"/>
        <v>-2.0486720345579412E-3</v>
      </c>
      <c r="L1769" s="30">
        <v>20.111736000000001</v>
      </c>
      <c r="M1769" s="19">
        <f t="shared" si="522"/>
        <v>1.1987461354376894E-3</v>
      </c>
      <c r="O1769" s="30">
        <v>37.270000000000003</v>
      </c>
      <c r="P1769" s="19">
        <f t="shared" si="523"/>
        <v>2.3619884647075207E-2</v>
      </c>
      <c r="R1769" s="20">
        <f t="shared" si="513"/>
        <v>3.1591237645166603E-5</v>
      </c>
      <c r="S1769" s="20">
        <f t="shared" si="514"/>
        <v>6.9008389606583731E-5</v>
      </c>
      <c r="U1769" s="20">
        <f t="shared" si="524"/>
        <v>3.3367179549201686E-5</v>
      </c>
      <c r="V1769" s="20">
        <f t="shared" si="525"/>
        <v>4.543882333280682E-5</v>
      </c>
      <c r="X1769" s="20">
        <f t="shared" si="515"/>
        <v>2.5501210433111978E-5</v>
      </c>
      <c r="Y1769" s="20">
        <f t="shared" si="516"/>
        <v>2.8026807369879478E-5</v>
      </c>
      <c r="AA1769" s="20">
        <f t="shared" si="526"/>
        <v>6.8696188884578843E-5</v>
      </c>
      <c r="AB1769" s="50">
        <f t="shared" si="527"/>
        <v>1.0987887772259893E-4</v>
      </c>
      <c r="AD1769" s="51">
        <f t="shared" si="528"/>
        <v>1.0562162813620186</v>
      </c>
      <c r="AE1769" s="21">
        <f t="shared" si="529"/>
        <v>0.65845361110226142</v>
      </c>
      <c r="AG1769" s="21">
        <f t="shared" si="517"/>
        <v>0.80722416511635509</v>
      </c>
      <c r="AH1769" s="21">
        <f t="shared" si="518"/>
        <v>0.40613623256041881</v>
      </c>
      <c r="AJ1769" s="21">
        <f t="shared" si="530"/>
        <v>2.1745330036187811</v>
      </c>
      <c r="AK1769" s="21">
        <f t="shared" si="531"/>
        <v>1.5922539034603984</v>
      </c>
    </row>
    <row r="1770" spans="1:37" ht="17" thickBot="1" x14ac:dyDescent="0.25">
      <c r="A1770" s="16">
        <v>41913</v>
      </c>
      <c r="B1770" s="16"/>
      <c r="C1770" s="17">
        <v>1940.75</v>
      </c>
      <c r="D1770" s="19">
        <f t="shared" si="519"/>
        <v>-1.2592215721190514E-2</v>
      </c>
      <c r="F1770" s="67">
        <v>1085.4100000000001</v>
      </c>
      <c r="G1770" s="19">
        <f t="shared" si="520"/>
        <v>-1.4768353786943522E-2</v>
      </c>
      <c r="I1770" s="30">
        <v>79.166404999999997</v>
      </c>
      <c r="J1770" s="48">
        <f t="shared" si="521"/>
        <v>-1.4339269545542543E-2</v>
      </c>
      <c r="L1770" s="30">
        <v>20.087655999999999</v>
      </c>
      <c r="M1770" s="19">
        <f t="shared" si="522"/>
        <v>-5.5623718317847626E-3</v>
      </c>
      <c r="O1770" s="30">
        <v>36.409999999999997</v>
      </c>
      <c r="P1770" s="19">
        <f t="shared" si="523"/>
        <v>-6.8194217130387313E-3</v>
      </c>
      <c r="R1770" s="20">
        <f t="shared" si="513"/>
        <v>3.1689390005586156E-5</v>
      </c>
      <c r="S1770" s="20">
        <f t="shared" si="514"/>
        <v>6.9240767937050248E-5</v>
      </c>
      <c r="U1770" s="20">
        <f t="shared" si="524"/>
        <v>3.3700211580789258E-5</v>
      </c>
      <c r="V1770" s="20">
        <f t="shared" si="525"/>
        <v>4.6839721602549412E-5</v>
      </c>
      <c r="X1770" s="20">
        <f t="shared" si="515"/>
        <v>2.5705802126411887E-5</v>
      </c>
      <c r="Y1770" s="20">
        <f t="shared" si="516"/>
        <v>2.860602769133288E-5</v>
      </c>
      <c r="AA1770" s="20">
        <f t="shared" si="526"/>
        <v>6.8718214505591053E-5</v>
      </c>
      <c r="AB1770" s="50">
        <f t="shared" si="527"/>
        <v>1.0555897121271115E-4</v>
      </c>
      <c r="AD1770" s="51">
        <f t="shared" si="528"/>
        <v>1.0634540953564786</v>
      </c>
      <c r="AE1770" s="21">
        <f t="shared" si="529"/>
        <v>0.67647605591453597</v>
      </c>
      <c r="AG1770" s="21">
        <f t="shared" si="517"/>
        <v>0.81118008651730145</v>
      </c>
      <c r="AH1770" s="21">
        <f t="shared" si="518"/>
        <v>0.41313850992149376</v>
      </c>
      <c r="AJ1770" s="21">
        <f t="shared" si="530"/>
        <v>2.1684928139505844</v>
      </c>
      <c r="AK1770" s="21">
        <f t="shared" si="531"/>
        <v>1.5245205152646391</v>
      </c>
    </row>
    <row r="1771" spans="1:37" ht="17" thickBot="1" x14ac:dyDescent="0.25">
      <c r="A1771" s="16">
        <v>41912</v>
      </c>
      <c r="B1771" s="16"/>
      <c r="C1771" s="17">
        <v>1965.5</v>
      </c>
      <c r="D1771" s="19">
        <f t="shared" si="519"/>
        <v>-2.0309723280019787E-3</v>
      </c>
      <c r="F1771" s="67">
        <v>1101.68</v>
      </c>
      <c r="G1771" s="19">
        <f t="shared" si="520"/>
        <v>-1.4518163358409941E-2</v>
      </c>
      <c r="I1771" s="30">
        <v>80.318107999999995</v>
      </c>
      <c r="J1771" s="48">
        <f t="shared" si="521"/>
        <v>-8.0133830446597054E-3</v>
      </c>
      <c r="L1771" s="30">
        <v>20.200016000000002</v>
      </c>
      <c r="M1771" s="19">
        <f t="shared" si="522"/>
        <v>9.6271369965976739E-3</v>
      </c>
      <c r="O1771" s="30">
        <v>36.659999999999997</v>
      </c>
      <c r="P1771" s="19">
        <f t="shared" si="523"/>
        <v>-2.2139289296383646E-2</v>
      </c>
      <c r="R1771" s="20">
        <f t="shared" si="513"/>
        <v>2.9858728009855485E-5</v>
      </c>
      <c r="S1771" s="20">
        <f t="shared" si="514"/>
        <v>6.7822125987062107E-5</v>
      </c>
      <c r="U1771" s="20">
        <f t="shared" si="524"/>
        <v>3.1751274431193124E-5</v>
      </c>
      <c r="V1771" s="20">
        <f t="shared" si="525"/>
        <v>4.4815908009817533E-5</v>
      </c>
      <c r="X1771" s="20">
        <f t="shared" si="515"/>
        <v>2.4709527436530622E-5</v>
      </c>
      <c r="Y1771" s="20">
        <f t="shared" si="516"/>
        <v>2.7140980020754915E-5</v>
      </c>
      <c r="AA1771" s="20">
        <f t="shared" si="526"/>
        <v>6.8665150028876984E-5</v>
      </c>
      <c r="AB1771" s="50">
        <f t="shared" si="527"/>
        <v>1.0720212612505401E-4</v>
      </c>
      <c r="AD1771" s="51">
        <f t="shared" si="528"/>
        <v>1.0633833571447842</v>
      </c>
      <c r="AE1771" s="21">
        <f t="shared" si="529"/>
        <v>0.66078595086162162</v>
      </c>
      <c r="AG1771" s="21">
        <f t="shared" si="517"/>
        <v>0.82754789247468064</v>
      </c>
      <c r="AH1771" s="21">
        <f t="shared" si="518"/>
        <v>0.40017884467278991</v>
      </c>
      <c r="AJ1771" s="21">
        <f t="shared" si="530"/>
        <v>2.2996676216820973</v>
      </c>
      <c r="AK1771" s="21">
        <f t="shared" si="531"/>
        <v>1.5806364746735324</v>
      </c>
    </row>
    <row r="1772" spans="1:37" ht="17" thickBot="1" x14ac:dyDescent="0.25">
      <c r="A1772" s="16">
        <v>41911</v>
      </c>
      <c r="B1772" s="16"/>
      <c r="C1772" s="17">
        <v>1969.5</v>
      </c>
      <c r="D1772" s="19">
        <f t="shared" si="519"/>
        <v>-3.2894736842105088E-3</v>
      </c>
      <c r="F1772" s="67">
        <v>1117.9100000000001</v>
      </c>
      <c r="G1772" s="19">
        <f t="shared" si="520"/>
        <v>-1.2686160470994912E-3</v>
      </c>
      <c r="I1772" s="30">
        <v>80.966926999999998</v>
      </c>
      <c r="J1772" s="48">
        <f t="shared" si="521"/>
        <v>-5.4792593960105718E-3</v>
      </c>
      <c r="L1772" s="30">
        <v>20.007401999999999</v>
      </c>
      <c r="M1772" s="19">
        <f t="shared" si="522"/>
        <v>4.7999111281953333E-3</v>
      </c>
      <c r="O1772" s="30">
        <v>37.490001999999997</v>
      </c>
      <c r="P1772" s="19">
        <f t="shared" si="523"/>
        <v>2.7686458333333386E-2</v>
      </c>
      <c r="R1772" s="20">
        <f t="shared" si="513"/>
        <v>3.06075255176311E-5</v>
      </c>
      <c r="S1772" s="20">
        <f t="shared" si="514"/>
        <v>6.5705083305499389E-5</v>
      </c>
      <c r="U1772" s="20">
        <f t="shared" si="524"/>
        <v>3.2782224881696576E-5</v>
      </c>
      <c r="V1772" s="20">
        <f t="shared" si="525"/>
        <v>4.4290532108740395E-5</v>
      </c>
      <c r="X1772" s="20">
        <f t="shared" si="515"/>
        <v>2.6337809618840047E-5</v>
      </c>
      <c r="Y1772" s="20">
        <f t="shared" si="516"/>
        <v>2.943464420874978E-5</v>
      </c>
      <c r="AA1772" s="20">
        <f t="shared" si="526"/>
        <v>6.5970612247795207E-5</v>
      </c>
      <c r="AB1772" s="50">
        <f t="shared" si="527"/>
        <v>1.0267896515889552E-4</v>
      </c>
      <c r="AD1772" s="51">
        <f t="shared" si="528"/>
        <v>1.0710511329252268</v>
      </c>
      <c r="AE1772" s="21">
        <f t="shared" si="529"/>
        <v>0.67408075419080038</v>
      </c>
      <c r="AG1772" s="21">
        <f t="shared" si="517"/>
        <v>0.86050110792747569</v>
      </c>
      <c r="AH1772" s="21">
        <f t="shared" si="518"/>
        <v>0.44798123262231915</v>
      </c>
      <c r="AJ1772" s="21">
        <f t="shared" si="530"/>
        <v>2.1553722861324944</v>
      </c>
      <c r="AK1772" s="21">
        <f t="shared" si="531"/>
        <v>1.5627248303070258</v>
      </c>
    </row>
    <row r="1773" spans="1:37" ht="17" thickBot="1" x14ac:dyDescent="0.25">
      <c r="A1773" s="16">
        <v>41908</v>
      </c>
      <c r="B1773" s="16"/>
      <c r="C1773" s="17">
        <v>1976</v>
      </c>
      <c r="D1773" s="19">
        <f t="shared" si="519"/>
        <v>7.3923018098394078E-3</v>
      </c>
      <c r="F1773" s="67">
        <v>1119.33</v>
      </c>
      <c r="G1773" s="19">
        <f t="shared" si="520"/>
        <v>8.1874189364461447E-3</v>
      </c>
      <c r="I1773" s="30">
        <v>81.41301</v>
      </c>
      <c r="J1773" s="48">
        <f t="shared" si="521"/>
        <v>8.7425666685914116E-3</v>
      </c>
      <c r="L1773" s="30">
        <v>19.911826999999999</v>
      </c>
      <c r="M1773" s="19">
        <f t="shared" si="522"/>
        <v>1.8745186857868301E-2</v>
      </c>
      <c r="O1773" s="30">
        <v>36.479999999999997</v>
      </c>
      <c r="P1773" s="19">
        <f t="shared" si="523"/>
        <v>-2.9012509981368173E-2</v>
      </c>
      <c r="R1773" s="20">
        <f t="shared" si="513"/>
        <v>3.1185695004267191E-5</v>
      </c>
      <c r="S1773" s="20">
        <f t="shared" si="514"/>
        <v>6.8207131821921305E-5</v>
      </c>
      <c r="U1773" s="20">
        <f t="shared" si="524"/>
        <v>3.5825825706541772E-5</v>
      </c>
      <c r="V1773" s="20">
        <f t="shared" si="525"/>
        <v>5.0219280063569322E-5</v>
      </c>
      <c r="X1773" s="20">
        <f t="shared" si="515"/>
        <v>2.7422620676266062E-5</v>
      </c>
      <c r="Y1773" s="20">
        <f t="shared" si="516"/>
        <v>3.1157221967403754E-5</v>
      </c>
      <c r="AA1773" s="20">
        <f t="shared" si="526"/>
        <v>6.935175622120475E-5</v>
      </c>
      <c r="AB1773" s="50">
        <f t="shared" si="527"/>
        <v>1.0699531527115968E-4</v>
      </c>
      <c r="AD1773" s="51">
        <f t="shared" si="528"/>
        <v>1.1487903572981031</v>
      </c>
      <c r="AE1773" s="21">
        <f t="shared" si="529"/>
        <v>0.73627608612372686</v>
      </c>
      <c r="AG1773" s="21">
        <f t="shared" si="517"/>
        <v>0.87933331844981422</v>
      </c>
      <c r="AH1773" s="21">
        <f t="shared" si="518"/>
        <v>0.45680299310562766</v>
      </c>
      <c r="AJ1773" s="21">
        <f t="shared" si="530"/>
        <v>2.223832311953132</v>
      </c>
      <c r="AK1773" s="21">
        <f t="shared" si="531"/>
        <v>1.5686822244704346</v>
      </c>
    </row>
    <row r="1774" spans="1:37" ht="17" thickBot="1" x14ac:dyDescent="0.25">
      <c r="A1774" s="16">
        <v>41907</v>
      </c>
      <c r="B1774" s="16"/>
      <c r="C1774" s="17">
        <v>1961.5</v>
      </c>
      <c r="D1774" s="19">
        <f t="shared" si="519"/>
        <v>-1.481667503766948E-2</v>
      </c>
      <c r="F1774" s="67">
        <v>1110.24</v>
      </c>
      <c r="G1774" s="19">
        <f t="shared" si="520"/>
        <v>-1.6015102232542433E-2</v>
      </c>
      <c r="I1774" s="30">
        <v>80.707419999999999</v>
      </c>
      <c r="J1774" s="48">
        <f t="shared" si="521"/>
        <v>-1.6699273023788708E-2</v>
      </c>
      <c r="L1774" s="30">
        <v>19.545444</v>
      </c>
      <c r="M1774" s="19">
        <f t="shared" si="522"/>
        <v>-1.7614137751947201E-2</v>
      </c>
      <c r="O1774" s="30">
        <v>37.57</v>
      </c>
      <c r="P1774" s="19">
        <f t="shared" si="523"/>
        <v>-2.5421505199001437E-2</v>
      </c>
      <c r="R1774" s="20">
        <f t="shared" si="513"/>
        <v>3.079243560822433E-5</v>
      </c>
      <c r="S1774" s="20">
        <f t="shared" si="514"/>
        <v>6.8674962684435532E-5</v>
      </c>
      <c r="U1774" s="20">
        <f t="shared" si="524"/>
        <v>3.4908676835654396E-5</v>
      </c>
      <c r="V1774" s="20">
        <f t="shared" si="525"/>
        <v>4.875162513794121E-5</v>
      </c>
      <c r="X1774" s="20">
        <f t="shared" si="515"/>
        <v>2.5974418873304307E-5</v>
      </c>
      <c r="Y1774" s="20">
        <f t="shared" si="516"/>
        <v>2.9369845378487055E-5</v>
      </c>
      <c r="AA1774" s="20">
        <f t="shared" si="526"/>
        <v>7.3640684559265224E-5</v>
      </c>
      <c r="AB1774" s="50">
        <f t="shared" si="527"/>
        <v>1.1612346493659863E-4</v>
      </c>
      <c r="AD1774" s="51">
        <f t="shared" si="528"/>
        <v>1.1336770263905549</v>
      </c>
      <c r="AE1774" s="21">
        <f t="shared" si="529"/>
        <v>0.70988935752258164</v>
      </c>
      <c r="AG1774" s="21">
        <f t="shared" si="517"/>
        <v>0.84353245724955961</v>
      </c>
      <c r="AH1774" s="21">
        <f t="shared" si="518"/>
        <v>0.4276645262035712</v>
      </c>
      <c r="AJ1774" s="21">
        <f t="shared" si="530"/>
        <v>2.3915186669935453</v>
      </c>
      <c r="AK1774" s="21">
        <f t="shared" si="531"/>
        <v>1.6909141322754124</v>
      </c>
    </row>
    <row r="1775" spans="1:37" ht="17" thickBot="1" x14ac:dyDescent="0.25">
      <c r="A1775" s="16">
        <v>41906</v>
      </c>
      <c r="B1775" s="16"/>
      <c r="C1775" s="17">
        <v>1991</v>
      </c>
      <c r="D1775" s="19">
        <f t="shared" si="519"/>
        <v>9.5069083534033982E-3</v>
      </c>
      <c r="F1775" s="67">
        <v>1128.31</v>
      </c>
      <c r="G1775" s="19">
        <f t="shared" si="520"/>
        <v>8.5722969107551172E-3</v>
      </c>
      <c r="I1775" s="30">
        <v>82.078063999999998</v>
      </c>
      <c r="J1775" s="48">
        <f t="shared" si="521"/>
        <v>1.2101033445129916E-2</v>
      </c>
      <c r="L1775" s="30">
        <v>19.895893000000001</v>
      </c>
      <c r="M1775" s="19">
        <f t="shared" si="522"/>
        <v>1.1335754194885528E-2</v>
      </c>
      <c r="O1775" s="30">
        <v>38.549999</v>
      </c>
      <c r="P1775" s="19">
        <f t="shared" si="523"/>
        <v>1.340688713441418E-2</v>
      </c>
      <c r="R1775" s="20">
        <f t="shared" si="513"/>
        <v>2.8243519922921441E-5</v>
      </c>
      <c r="S1775" s="20">
        <f t="shared" si="514"/>
        <v>6.6124815545274656E-5</v>
      </c>
      <c r="U1775" s="20">
        <f t="shared" si="524"/>
        <v>3.2508752071457358E-5</v>
      </c>
      <c r="V1775" s="20">
        <f t="shared" si="525"/>
        <v>4.6514696895730558E-5</v>
      </c>
      <c r="X1775" s="20">
        <f t="shared" si="515"/>
        <v>2.3179758517236498E-5</v>
      </c>
      <c r="Y1775" s="20">
        <f t="shared" si="516"/>
        <v>2.6639005233579531E-5</v>
      </c>
      <c r="AA1775" s="20">
        <f t="shared" si="526"/>
        <v>6.8860446959032287E-5</v>
      </c>
      <c r="AB1775" s="50">
        <f t="shared" si="527"/>
        <v>1.1056344329175917E-4</v>
      </c>
      <c r="AD1775" s="51">
        <f t="shared" si="528"/>
        <v>1.1510163095880412</v>
      </c>
      <c r="AE1775" s="21">
        <f t="shared" si="529"/>
        <v>0.70343783210832023</v>
      </c>
      <c r="AG1775" s="21">
        <f t="shared" si="517"/>
        <v>0.82071068268033498</v>
      </c>
      <c r="AH1775" s="21">
        <f t="shared" si="518"/>
        <v>0.40285942597964919</v>
      </c>
      <c r="AJ1775" s="21">
        <f t="shared" si="530"/>
        <v>2.438097204135933</v>
      </c>
      <c r="AK1775" s="21">
        <f t="shared" si="531"/>
        <v>1.6720416137275733</v>
      </c>
    </row>
    <row r="1776" spans="1:37" ht="17" thickBot="1" x14ac:dyDescent="0.25">
      <c r="A1776" s="16">
        <v>41905</v>
      </c>
      <c r="B1776" s="16"/>
      <c r="C1776" s="17">
        <v>1972.25</v>
      </c>
      <c r="D1776" s="19">
        <f t="shared" si="519"/>
        <v>-7.0484581497797238E-3</v>
      </c>
      <c r="F1776" s="67">
        <v>1118.72</v>
      </c>
      <c r="G1776" s="19">
        <f t="shared" si="520"/>
        <v>-9.421265141318913E-3</v>
      </c>
      <c r="I1776" s="30">
        <v>81.096710000000002</v>
      </c>
      <c r="J1776" s="48">
        <f t="shared" si="521"/>
        <v>-9.0188200337305569E-3</v>
      </c>
      <c r="L1776" s="30">
        <v>19.672885999999998</v>
      </c>
      <c r="M1776" s="19">
        <f t="shared" si="522"/>
        <v>-1.0812789465771577E-2</v>
      </c>
      <c r="O1776" s="30">
        <v>38.040000999999997</v>
      </c>
      <c r="P1776" s="19">
        <f t="shared" si="523"/>
        <v>5.5511231535223526E-3</v>
      </c>
      <c r="R1776" s="20">
        <f t="shared" si="513"/>
        <v>2.8518361236307492E-5</v>
      </c>
      <c r="S1776" s="20">
        <f t="shared" si="514"/>
        <v>6.5863208865025782E-5</v>
      </c>
      <c r="U1776" s="20">
        <f t="shared" si="524"/>
        <v>3.2855168763318644E-5</v>
      </c>
      <c r="V1776" s="20">
        <f t="shared" si="525"/>
        <v>4.6410554072939782E-5</v>
      </c>
      <c r="X1776" s="20">
        <f t="shared" si="515"/>
        <v>1.5431584291936352E-5</v>
      </c>
      <c r="Y1776" s="20">
        <f t="shared" si="516"/>
        <v>2.1210927223227704E-5</v>
      </c>
      <c r="AA1776" s="20">
        <f t="shared" si="526"/>
        <v>6.7449007633104541E-5</v>
      </c>
      <c r="AB1776" s="50">
        <f t="shared" si="527"/>
        <v>1.0922087286980587E-4</v>
      </c>
      <c r="AD1776" s="51">
        <f t="shared" si="528"/>
        <v>1.1520707130075147</v>
      </c>
      <c r="AE1776" s="21">
        <f t="shared" si="529"/>
        <v>0.70465066723441083</v>
      </c>
      <c r="AG1776" s="21">
        <f t="shared" si="517"/>
        <v>0.54111048541912665</v>
      </c>
      <c r="AH1776" s="21">
        <f t="shared" si="518"/>
        <v>0.32204515371693321</v>
      </c>
      <c r="AJ1776" s="21">
        <f t="shared" si="530"/>
        <v>2.365108116634465</v>
      </c>
      <c r="AK1776" s="21">
        <f t="shared" si="531"/>
        <v>1.6582986883258821</v>
      </c>
    </row>
    <row r="1777" spans="1:37" ht="17" thickBot="1" x14ac:dyDescent="0.25">
      <c r="A1777" s="16">
        <v>41904</v>
      </c>
      <c r="B1777" s="16"/>
      <c r="C1777" s="17">
        <v>1986.25</v>
      </c>
      <c r="D1777" s="19">
        <f t="shared" si="519"/>
        <v>-1.6342701498080925E-2</v>
      </c>
      <c r="F1777" s="67">
        <v>1129.3599999999999</v>
      </c>
      <c r="G1777" s="19">
        <f t="shared" si="520"/>
        <v>-1.5310570920378241E-2</v>
      </c>
      <c r="I1777" s="30">
        <v>81.834762999999995</v>
      </c>
      <c r="J1777" s="48">
        <f t="shared" si="521"/>
        <v>-1.5705943491073793E-2</v>
      </c>
      <c r="L1777" s="30">
        <v>19.887930000000001</v>
      </c>
      <c r="M1777" s="19">
        <f t="shared" si="522"/>
        <v>-9.1272910711281963E-3</v>
      </c>
      <c r="O1777" s="30">
        <v>37.830002</v>
      </c>
      <c r="P1777" s="19">
        <f t="shared" si="523"/>
        <v>-4.2763107287449476E-2</v>
      </c>
      <c r="R1777" s="20">
        <f t="shared" si="513"/>
        <v>2.8186518701498773E-5</v>
      </c>
      <c r="S1777" s="20">
        <f t="shared" si="514"/>
        <v>6.7791126893103571E-5</v>
      </c>
      <c r="U1777" s="20">
        <f t="shared" si="524"/>
        <v>3.2449759390491022E-5</v>
      </c>
      <c r="V1777" s="20">
        <f t="shared" si="525"/>
        <v>4.6452533012415761E-5</v>
      </c>
      <c r="X1777" s="20">
        <f t="shared" si="515"/>
        <v>1.4622505263737586E-5</v>
      </c>
      <c r="Y1777" s="20">
        <f t="shared" si="516"/>
        <v>2.0533654132697629E-5</v>
      </c>
      <c r="AA1777" s="20">
        <f t="shared" si="526"/>
        <v>6.8454776620660744E-5</v>
      </c>
      <c r="AB1777" s="50">
        <f t="shared" si="527"/>
        <v>1.1116745244530986E-4</v>
      </c>
      <c r="AD1777" s="51">
        <f t="shared" si="528"/>
        <v>1.1512510549508037</v>
      </c>
      <c r="AE1777" s="21">
        <f t="shared" si="529"/>
        <v>0.68523028221177729</v>
      </c>
      <c r="AG1777" s="21">
        <f t="shared" si="517"/>
        <v>0.51877656189446542</v>
      </c>
      <c r="AH1777" s="21">
        <f t="shared" si="518"/>
        <v>0.30289589617054336</v>
      </c>
      <c r="AJ1777" s="21">
        <f t="shared" si="530"/>
        <v>2.4286353822411129</v>
      </c>
      <c r="AK1777" s="21">
        <f t="shared" si="531"/>
        <v>1.6398525520988054</v>
      </c>
    </row>
    <row r="1778" spans="1:37" ht="17" thickBot="1" x14ac:dyDescent="0.25">
      <c r="A1778" s="16">
        <v>41901</v>
      </c>
      <c r="B1778" s="16"/>
      <c r="C1778" s="17">
        <v>2019.25</v>
      </c>
      <c r="D1778" s="19">
        <f t="shared" si="519"/>
        <v>3.4786930053423148E-3</v>
      </c>
      <c r="F1778" s="67">
        <v>1146.92</v>
      </c>
      <c r="G1778" s="19">
        <f t="shared" si="520"/>
        <v>-1.0653255928299576E-2</v>
      </c>
      <c r="I1778" s="30">
        <v>83.140563999999998</v>
      </c>
      <c r="J1778" s="48">
        <f t="shared" si="521"/>
        <v>-1.753858973879785E-2</v>
      </c>
      <c r="L1778" s="30">
        <v>20.071124999999999</v>
      </c>
      <c r="M1778" s="19">
        <f t="shared" si="522"/>
        <v>-7.9284908471632942E-4</v>
      </c>
      <c r="O1778" s="30">
        <v>39.520000000000003</v>
      </c>
      <c r="P1778" s="19">
        <f t="shared" si="523"/>
        <v>-2.6840703599096072E-2</v>
      </c>
      <c r="R1778" s="20">
        <f t="shared" si="513"/>
        <v>2.4947629800137758E-5</v>
      </c>
      <c r="S1778" s="20">
        <f t="shared" si="514"/>
        <v>6.6507798058006661E-5</v>
      </c>
      <c r="U1778" s="20">
        <f t="shared" si="524"/>
        <v>2.9580438076153178E-5</v>
      </c>
      <c r="V1778" s="20">
        <f t="shared" si="525"/>
        <v>4.2667309393389228E-5</v>
      </c>
      <c r="X1778" s="20">
        <f t="shared" si="515"/>
        <v>1.2669960726613043E-5</v>
      </c>
      <c r="Y1778" s="20">
        <f t="shared" si="516"/>
        <v>2.0679205675330475E-5</v>
      </c>
      <c r="AA1778" s="20">
        <f t="shared" si="526"/>
        <v>6.0725759242759685E-5</v>
      </c>
      <c r="AB1778" s="50">
        <f t="shared" si="527"/>
        <v>1.0465090020925212E-4</v>
      </c>
      <c r="AD1778" s="51">
        <f t="shared" si="528"/>
        <v>1.1857013396915901</v>
      </c>
      <c r="AE1778" s="21">
        <f t="shared" si="529"/>
        <v>0.64153844570490404</v>
      </c>
      <c r="AG1778" s="21">
        <f t="shared" si="517"/>
        <v>0.50786230307710756</v>
      </c>
      <c r="AH1778" s="21">
        <f t="shared" si="518"/>
        <v>0.31092903808504563</v>
      </c>
      <c r="AJ1778" s="21">
        <f t="shared" si="530"/>
        <v>2.434129403444345</v>
      </c>
      <c r="AK1778" s="21">
        <f t="shared" si="531"/>
        <v>1.5735132310045488</v>
      </c>
    </row>
    <row r="1779" spans="1:37" ht="17" thickBot="1" x14ac:dyDescent="0.25">
      <c r="A1779" s="16">
        <v>41900</v>
      </c>
      <c r="B1779" s="16"/>
      <c r="C1779" s="17">
        <v>2012.25</v>
      </c>
      <c r="D1779" s="19">
        <f t="shared" si="519"/>
        <v>5.3709717711716287E-3</v>
      </c>
      <c r="F1779" s="67">
        <v>1159.27</v>
      </c>
      <c r="G1779" s="19">
        <f t="shared" si="520"/>
        <v>4.6624894920659354E-3</v>
      </c>
      <c r="I1779" s="30">
        <v>84.624763000000002</v>
      </c>
      <c r="J1779" s="48">
        <f t="shared" si="521"/>
        <v>3.3657933105257776E-3</v>
      </c>
      <c r="L1779" s="30">
        <v>20.087050999999999</v>
      </c>
      <c r="M1779" s="19">
        <f t="shared" si="522"/>
        <v>3.9688069404753001E-4</v>
      </c>
      <c r="O1779" s="30">
        <v>40.610000999999997</v>
      </c>
      <c r="P1779" s="19">
        <f t="shared" si="523"/>
        <v>-1.8608022749927011E-2</v>
      </c>
      <c r="R1779" s="20">
        <f t="shared" si="513"/>
        <v>2.5880398396901667E-5</v>
      </c>
      <c r="S1779" s="20">
        <f t="shared" si="514"/>
        <v>7.1360247882730097E-5</v>
      </c>
      <c r="U1779" s="20">
        <f t="shared" si="524"/>
        <v>3.1263258058997858E-5</v>
      </c>
      <c r="V1779" s="20">
        <f t="shared" si="525"/>
        <v>4.3402042652941877E-5</v>
      </c>
      <c r="X1779" s="20">
        <f t="shared" si="515"/>
        <v>1.3390844643816371E-5</v>
      </c>
      <c r="Y1779" s="20">
        <f t="shared" si="516"/>
        <v>2.2090413724786726E-5</v>
      </c>
      <c r="AA1779" s="20">
        <f t="shared" si="526"/>
        <v>6.0540864919855029E-5</v>
      </c>
      <c r="AB1779" s="50">
        <f t="shared" si="527"/>
        <v>9.9214081784530295E-5</v>
      </c>
      <c r="AD1779" s="51">
        <f t="shared" si="528"/>
        <v>1.2079898299687926</v>
      </c>
      <c r="AE1779" s="21">
        <f t="shared" si="529"/>
        <v>0.6082103683869855</v>
      </c>
      <c r="AG1779" s="21">
        <f t="shared" si="517"/>
        <v>0.51741261623775803</v>
      </c>
      <c r="AH1779" s="21">
        <f t="shared" si="518"/>
        <v>0.30956189727772554</v>
      </c>
      <c r="AJ1779" s="21">
        <f t="shared" si="530"/>
        <v>2.3392555242543263</v>
      </c>
      <c r="AK1779" s="21">
        <f t="shared" si="531"/>
        <v>1.3903270340032143</v>
      </c>
    </row>
    <row r="1780" spans="1:37" ht="17" thickBot="1" x14ac:dyDescent="0.25">
      <c r="A1780" s="16">
        <v>41899</v>
      </c>
      <c r="B1780" s="16"/>
      <c r="C1780" s="17">
        <v>2001.5</v>
      </c>
      <c r="D1780" s="19">
        <f t="shared" si="519"/>
        <v>1.0002500625156951E-3</v>
      </c>
      <c r="F1780" s="67">
        <v>1153.8900000000001</v>
      </c>
      <c r="G1780" s="19">
        <f t="shared" si="520"/>
        <v>2.5369905384153846E-3</v>
      </c>
      <c r="I1780" s="30">
        <v>84.340889000000004</v>
      </c>
      <c r="J1780" s="48">
        <f t="shared" si="521"/>
        <v>-8.2970469198717645E-3</v>
      </c>
      <c r="L1780" s="30">
        <v>20.079082</v>
      </c>
      <c r="M1780" s="19">
        <f t="shared" si="522"/>
        <v>-3.9672324225192845E-4</v>
      </c>
      <c r="O1780" s="30">
        <v>41.380001</v>
      </c>
      <c r="P1780" s="19">
        <f t="shared" si="523"/>
        <v>2.8841371734426247E-2</v>
      </c>
      <c r="R1780" s="20">
        <f t="shared" si="513"/>
        <v>2.5643809662973946E-5</v>
      </c>
      <c r="S1780" s="20">
        <f t="shared" si="514"/>
        <v>7.1955668270158948E-5</v>
      </c>
      <c r="U1780" s="20">
        <f t="shared" si="524"/>
        <v>3.1091702576198883E-5</v>
      </c>
      <c r="V1780" s="20">
        <f t="shared" si="525"/>
        <v>4.3353683120355608E-5</v>
      </c>
      <c r="X1780" s="20">
        <f t="shared" si="515"/>
        <v>1.3430279744367797E-5</v>
      </c>
      <c r="Y1780" s="20">
        <f t="shared" si="516"/>
        <v>2.2018333827470836E-5</v>
      </c>
      <c r="AA1780" s="20">
        <f t="shared" si="526"/>
        <v>6.1397080849026213E-5</v>
      </c>
      <c r="AB1780" s="50">
        <f t="shared" si="527"/>
        <v>1.0229143152903347E-4</v>
      </c>
      <c r="AD1780" s="51">
        <f t="shared" si="528"/>
        <v>1.2124447570319838</v>
      </c>
      <c r="AE1780" s="21">
        <f t="shared" si="529"/>
        <v>0.60250546152366158</v>
      </c>
      <c r="AG1780" s="21">
        <f t="shared" si="517"/>
        <v>0.5237240457200566</v>
      </c>
      <c r="AH1780" s="21">
        <f t="shared" si="518"/>
        <v>0.30599860103866416</v>
      </c>
      <c r="AJ1780" s="21">
        <f t="shared" si="530"/>
        <v>2.3942261955591944</v>
      </c>
      <c r="AK1780" s="21">
        <f t="shared" si="531"/>
        <v>1.4215896257815064</v>
      </c>
    </row>
    <row r="1781" spans="1:37" ht="17" thickBot="1" x14ac:dyDescent="0.25">
      <c r="A1781" s="16">
        <v>41898</v>
      </c>
      <c r="B1781" s="16"/>
      <c r="C1781" s="17">
        <v>1999.5</v>
      </c>
      <c r="D1781" s="19">
        <f t="shared" si="519"/>
        <v>7.6855234975432563E-3</v>
      </c>
      <c r="F1781" s="67">
        <v>1150.97</v>
      </c>
      <c r="G1781" s="19">
        <f t="shared" si="520"/>
        <v>3.8813104001675924E-3</v>
      </c>
      <c r="I1781" s="30">
        <v>85.046524000000005</v>
      </c>
      <c r="J1781" s="48">
        <f t="shared" si="521"/>
        <v>0</v>
      </c>
      <c r="L1781" s="30">
        <v>20.087050999999999</v>
      </c>
      <c r="M1781" s="19">
        <f t="shared" si="522"/>
        <v>6.3845410267870939E-3</v>
      </c>
      <c r="O1781" s="30">
        <v>40.220001000000003</v>
      </c>
      <c r="P1781" s="19">
        <f t="shared" si="523"/>
        <v>7.2627347858753577E-3</v>
      </c>
      <c r="R1781" s="20">
        <f t="shared" si="513"/>
        <v>2.5679890962047076E-5</v>
      </c>
      <c r="S1781" s="20">
        <f t="shared" si="514"/>
        <v>7.3161753289715435E-5</v>
      </c>
      <c r="U1781" s="20">
        <f t="shared" si="524"/>
        <v>3.1055715590267326E-5</v>
      </c>
      <c r="V1781" s="20">
        <f t="shared" si="525"/>
        <v>4.319183327562349E-5</v>
      </c>
      <c r="X1781" s="20">
        <f t="shared" si="515"/>
        <v>1.3326553565491691E-5</v>
      </c>
      <c r="Y1781" s="20">
        <f t="shared" si="516"/>
        <v>2.1422614204952736E-5</v>
      </c>
      <c r="AA1781" s="20">
        <f t="shared" si="526"/>
        <v>6.1031863208446561E-5</v>
      </c>
      <c r="AB1781" s="50">
        <f t="shared" si="527"/>
        <v>9.9990941645926567E-5</v>
      </c>
      <c r="AD1781" s="51">
        <f t="shared" si="528"/>
        <v>1.2093398541358804</v>
      </c>
      <c r="AE1781" s="21">
        <f t="shared" si="529"/>
        <v>0.59036082834957282</v>
      </c>
      <c r="AG1781" s="21">
        <f t="shared" si="517"/>
        <v>0.51894899340450173</v>
      </c>
      <c r="AH1781" s="21">
        <f t="shared" si="518"/>
        <v>0.29281165693392663</v>
      </c>
      <c r="AJ1781" s="21">
        <f t="shared" si="530"/>
        <v>2.3766402785217045</v>
      </c>
      <c r="AK1781" s="21">
        <f t="shared" si="531"/>
        <v>1.3667105714370926</v>
      </c>
    </row>
    <row r="1782" spans="1:37" ht="17" thickBot="1" x14ac:dyDescent="0.25">
      <c r="A1782" s="16">
        <v>41897</v>
      </c>
      <c r="B1782" s="16"/>
      <c r="C1782" s="17">
        <v>1984.25</v>
      </c>
      <c r="D1782" s="19">
        <f t="shared" si="519"/>
        <v>-2.519208968383424E-4</v>
      </c>
      <c r="F1782" s="67">
        <v>1146.52</v>
      </c>
      <c r="G1782" s="19">
        <f t="shared" si="520"/>
        <v>-1.214016767044912E-2</v>
      </c>
      <c r="I1782" s="30">
        <v>85.046524000000005</v>
      </c>
      <c r="J1782" s="48">
        <f t="shared" si="521"/>
        <v>-1.5232646369698344E-3</v>
      </c>
      <c r="L1782" s="30">
        <v>19.959617999999999</v>
      </c>
      <c r="M1782" s="19">
        <f t="shared" si="522"/>
        <v>-3.974546970659909E-3</v>
      </c>
      <c r="O1782" s="30">
        <v>39.93</v>
      </c>
      <c r="P1782" s="19">
        <f t="shared" si="523"/>
        <v>-2.7046807333167444E-2</v>
      </c>
      <c r="R1782" s="20">
        <f t="shared" si="513"/>
        <v>2.5377011277431159E-5</v>
      </c>
      <c r="S1782" s="20">
        <f t="shared" si="514"/>
        <v>7.3028307313060964E-5</v>
      </c>
      <c r="U1782" s="20">
        <f t="shared" si="524"/>
        <v>3.1433135455312469E-5</v>
      </c>
      <c r="V1782" s="20">
        <f t="shared" si="525"/>
        <v>4.3202980844972284E-5</v>
      </c>
      <c r="X1782" s="20">
        <f t="shared" si="515"/>
        <v>1.3204542261202218E-5</v>
      </c>
      <c r="Y1782" s="20">
        <f t="shared" si="516"/>
        <v>2.1227917085331394E-5</v>
      </c>
      <c r="AA1782" s="20">
        <f t="shared" si="526"/>
        <v>6.1309436451440844E-5</v>
      </c>
      <c r="AB1782" s="50">
        <f t="shared" si="527"/>
        <v>9.9681047850467373E-5</v>
      </c>
      <c r="AD1782" s="51">
        <f t="shared" si="528"/>
        <v>1.2386460766271272</v>
      </c>
      <c r="AE1782" s="21">
        <f t="shared" si="529"/>
        <v>0.59159225284748618</v>
      </c>
      <c r="AG1782" s="21">
        <f t="shared" si="517"/>
        <v>0.52033480683935274</v>
      </c>
      <c r="AH1782" s="21">
        <f t="shared" si="518"/>
        <v>0.29068066707791301</v>
      </c>
      <c r="AJ1782" s="21">
        <f t="shared" si="530"/>
        <v>2.4159439337116071</v>
      </c>
      <c r="AK1782" s="21">
        <f t="shared" si="531"/>
        <v>1.3649645119549365</v>
      </c>
    </row>
    <row r="1783" spans="1:37" ht="17" thickBot="1" x14ac:dyDescent="0.25">
      <c r="A1783" s="16">
        <v>41894</v>
      </c>
      <c r="B1783" s="16"/>
      <c r="C1783" s="17">
        <v>1984.75</v>
      </c>
      <c r="D1783" s="19">
        <f t="shared" si="519"/>
        <v>-6.1342013019529684E-3</v>
      </c>
      <c r="F1783" s="67">
        <v>1160.6099999999999</v>
      </c>
      <c r="G1783" s="19">
        <f t="shared" si="520"/>
        <v>-1.0005629766108859E-2</v>
      </c>
      <c r="I1783" s="30">
        <v>85.176270000000002</v>
      </c>
      <c r="J1783" s="48">
        <f t="shared" si="521"/>
        <v>-5.3984776115177935E-3</v>
      </c>
      <c r="L1783" s="30">
        <v>20.039265</v>
      </c>
      <c r="M1783" s="19">
        <f t="shared" si="522"/>
        <v>-7.9420826316645154E-4</v>
      </c>
      <c r="O1783" s="30">
        <v>41.040000999999997</v>
      </c>
      <c r="P1783" s="19">
        <f t="shared" si="523"/>
        <v>-2.5409640811929646E-2</v>
      </c>
      <c r="R1783" s="20">
        <f t="shared" si="513"/>
        <v>2.588758202606628E-5</v>
      </c>
      <c r="S1783" s="20">
        <f t="shared" si="514"/>
        <v>7.4371495437866402E-5</v>
      </c>
      <c r="U1783" s="20">
        <f t="shared" si="524"/>
        <v>3.190054820716318E-5</v>
      </c>
      <c r="V1783" s="20">
        <f t="shared" si="525"/>
        <v>4.4149129862723738E-5</v>
      </c>
      <c r="X1783" s="20">
        <f t="shared" si="515"/>
        <v>1.4031254749850329E-5</v>
      </c>
      <c r="Y1783" s="20">
        <f t="shared" si="516"/>
        <v>2.2660045899760951E-5</v>
      </c>
      <c r="AA1783" s="20">
        <f t="shared" si="526"/>
        <v>6.4587114860081106E-5</v>
      </c>
      <c r="AB1783" s="50">
        <f t="shared" si="527"/>
        <v>1.0473931815226652E-4</v>
      </c>
      <c r="AD1783" s="51">
        <f t="shared" si="528"/>
        <v>1.2322722212929129</v>
      </c>
      <c r="AE1783" s="21">
        <f t="shared" si="529"/>
        <v>0.59362971798258501</v>
      </c>
      <c r="AG1783" s="21">
        <f t="shared" si="517"/>
        <v>0.54200715755230511</v>
      </c>
      <c r="AH1783" s="21">
        <f t="shared" si="518"/>
        <v>0.30468724295980126</v>
      </c>
      <c r="AJ1783" s="21">
        <f t="shared" si="530"/>
        <v>2.4949072028066643</v>
      </c>
      <c r="AK1783" s="21">
        <f t="shared" si="531"/>
        <v>1.4083261004180141</v>
      </c>
    </row>
    <row r="1784" spans="1:37" ht="17" thickBot="1" x14ac:dyDescent="0.25">
      <c r="A1784" s="16">
        <v>41893</v>
      </c>
      <c r="B1784" s="16"/>
      <c r="C1784" s="17">
        <v>1997</v>
      </c>
      <c r="D1784" s="19">
        <f t="shared" si="519"/>
        <v>1.002506265664227E-3</v>
      </c>
      <c r="F1784" s="67">
        <v>1172.3399999999999</v>
      </c>
      <c r="G1784" s="19">
        <f t="shared" si="520"/>
        <v>6.3090670306182872E-3</v>
      </c>
      <c r="I1784" s="30">
        <v>85.638587999999999</v>
      </c>
      <c r="J1784" s="48">
        <f t="shared" si="521"/>
        <v>-3.2095807245768881E-3</v>
      </c>
      <c r="L1784" s="30">
        <v>20.055192999999999</v>
      </c>
      <c r="M1784" s="19">
        <f t="shared" si="522"/>
        <v>1.002826792873579E-2</v>
      </c>
      <c r="O1784" s="30">
        <v>42.110000999999997</v>
      </c>
      <c r="P1784" s="19">
        <f t="shared" si="523"/>
        <v>-1.497073684210537E-2</v>
      </c>
      <c r="R1784" s="20">
        <f t="shared" si="513"/>
        <v>2.5366102749374151E-5</v>
      </c>
      <c r="S1784" s="20">
        <f t="shared" si="514"/>
        <v>7.3229347706603188E-5</v>
      </c>
      <c r="U1784" s="20">
        <f t="shared" si="524"/>
        <v>3.1479246261851285E-5</v>
      </c>
      <c r="V1784" s="20">
        <f t="shared" si="525"/>
        <v>4.3645232753004417E-5</v>
      </c>
      <c r="X1784" s="20">
        <f t="shared" si="515"/>
        <v>1.3883615350724876E-5</v>
      </c>
      <c r="Y1784" s="20">
        <f t="shared" si="516"/>
        <v>2.244250844575369E-5</v>
      </c>
      <c r="AA1784" s="20">
        <f t="shared" si="526"/>
        <v>6.2723510381661077E-5</v>
      </c>
      <c r="AB1784" s="50">
        <f t="shared" si="527"/>
        <v>1.0046057161948884E-4</v>
      </c>
      <c r="AD1784" s="51">
        <f t="shared" si="528"/>
        <v>1.2409965603655044</v>
      </c>
      <c r="AE1784" s="21">
        <f t="shared" si="529"/>
        <v>0.59600739484763798</v>
      </c>
      <c r="AG1784" s="21">
        <f t="shared" si="517"/>
        <v>0.54732946120654746</v>
      </c>
      <c r="AH1784" s="21">
        <f t="shared" si="518"/>
        <v>0.3064687744546169</v>
      </c>
      <c r="AJ1784" s="21">
        <f t="shared" si="530"/>
        <v>2.4727294926379115</v>
      </c>
      <c r="AK1784" s="21">
        <f t="shared" si="531"/>
        <v>1.3718621668185387</v>
      </c>
    </row>
    <row r="1785" spans="1:37" ht="17" thickBot="1" x14ac:dyDescent="0.25">
      <c r="A1785" s="16">
        <v>41892</v>
      </c>
      <c r="B1785" s="16"/>
      <c r="C1785" s="17">
        <v>1995</v>
      </c>
      <c r="D1785" s="19">
        <f t="shared" si="519"/>
        <v>2.6385224274405594E-3</v>
      </c>
      <c r="F1785" s="67">
        <v>1164.99</v>
      </c>
      <c r="G1785" s="19">
        <f t="shared" si="520"/>
        <v>5.6020716443676566E-3</v>
      </c>
      <c r="I1785" s="30">
        <v>85.914337000000003</v>
      </c>
      <c r="J1785" s="48">
        <f t="shared" si="521"/>
        <v>-1.3687208921970839E-2</v>
      </c>
      <c r="L1785" s="30">
        <v>19.856071</v>
      </c>
      <c r="M1785" s="19">
        <f t="shared" si="522"/>
        <v>2.8155096257773682E-3</v>
      </c>
      <c r="O1785" s="30">
        <v>42.75</v>
      </c>
      <c r="P1785" s="19">
        <f t="shared" si="523"/>
        <v>2.2971978392630321E-2</v>
      </c>
      <c r="R1785" s="20">
        <f t="shared" si="513"/>
        <v>2.543152762437366E-5</v>
      </c>
      <c r="S1785" s="20">
        <f t="shared" si="514"/>
        <v>7.2890253061415995E-5</v>
      </c>
      <c r="U1785" s="20">
        <f t="shared" si="524"/>
        <v>3.1511324969165215E-5</v>
      </c>
      <c r="V1785" s="20">
        <f t="shared" si="525"/>
        <v>4.3849695896367413E-5</v>
      </c>
      <c r="X1785" s="20">
        <f t="shared" si="515"/>
        <v>1.3965426748046034E-5</v>
      </c>
      <c r="Y1785" s="20">
        <f t="shared" si="516"/>
        <v>2.1763953047406169E-5</v>
      </c>
      <c r="AA1785" s="20">
        <f t="shared" si="526"/>
        <v>6.2223623340020121E-5</v>
      </c>
      <c r="AB1785" s="50">
        <f t="shared" si="527"/>
        <v>1.0188915020229515E-4</v>
      </c>
      <c r="AD1785" s="51">
        <f t="shared" si="528"/>
        <v>1.2390653614910909</v>
      </c>
      <c r="AE1785" s="21">
        <f t="shared" si="529"/>
        <v>0.60158517846577453</v>
      </c>
      <c r="AG1785" s="21">
        <f t="shared" si="517"/>
        <v>0.54913833546756829</v>
      </c>
      <c r="AH1785" s="21">
        <f t="shared" si="518"/>
        <v>0.29858523099197171</v>
      </c>
      <c r="AJ1785" s="21">
        <f t="shared" si="530"/>
        <v>2.4467119812490066</v>
      </c>
      <c r="AK1785" s="21">
        <f t="shared" si="531"/>
        <v>1.3978432770214861</v>
      </c>
    </row>
    <row r="1786" spans="1:37" ht="17" thickBot="1" x14ac:dyDescent="0.25">
      <c r="A1786" s="16">
        <v>41891</v>
      </c>
      <c r="B1786" s="16"/>
      <c r="C1786" s="17">
        <v>1989.75</v>
      </c>
      <c r="D1786" s="19">
        <f t="shared" si="519"/>
        <v>-5.3736565858535368E-3</v>
      </c>
      <c r="F1786" s="67">
        <v>1158.5</v>
      </c>
      <c r="G1786" s="19">
        <f t="shared" si="520"/>
        <v>-1.1780160537741668E-2</v>
      </c>
      <c r="I1786" s="30">
        <v>87.106583000000001</v>
      </c>
      <c r="J1786" s="48">
        <f t="shared" si="521"/>
        <v>-4.7261651016454742E-3</v>
      </c>
      <c r="L1786" s="30">
        <v>19.800322999999999</v>
      </c>
      <c r="M1786" s="19">
        <f t="shared" si="522"/>
        <v>-3.6070346611277726E-3</v>
      </c>
      <c r="O1786" s="30">
        <v>41.790000999999997</v>
      </c>
      <c r="P1786" s="19">
        <f t="shared" si="523"/>
        <v>-1.855333402755599E-2</v>
      </c>
      <c r="R1786" s="20">
        <f t="shared" si="513"/>
        <v>2.5395261649860723E-5</v>
      </c>
      <c r="S1786" s="20">
        <f t="shared" si="514"/>
        <v>7.259909937077932E-5</v>
      </c>
      <c r="U1786" s="20">
        <f t="shared" si="524"/>
        <v>3.184682396272557E-5</v>
      </c>
      <c r="V1786" s="20">
        <f t="shared" si="525"/>
        <v>4.4703664155842907E-5</v>
      </c>
      <c r="X1786" s="20">
        <f t="shared" si="515"/>
        <v>1.3972706044973022E-5</v>
      </c>
      <c r="Y1786" s="20">
        <f t="shared" si="516"/>
        <v>2.1726439940940847E-5</v>
      </c>
      <c r="AA1786" s="20">
        <f t="shared" si="526"/>
        <v>6.137902298988297E-5</v>
      </c>
      <c r="AB1786" s="50">
        <f t="shared" si="527"/>
        <v>1.0005842883290836E-4</v>
      </c>
      <c r="AD1786" s="51">
        <f t="shared" si="528"/>
        <v>1.2540459083200755</v>
      </c>
      <c r="AE1786" s="21">
        <f t="shared" si="529"/>
        <v>0.6157605885374916</v>
      </c>
      <c r="AG1786" s="21">
        <f t="shared" si="517"/>
        <v>0.55020917829565474</v>
      </c>
      <c r="AH1786" s="21">
        <f t="shared" si="518"/>
        <v>0.29926597064213173</v>
      </c>
      <c r="AJ1786" s="21">
        <f t="shared" si="530"/>
        <v>2.416947847836787</v>
      </c>
      <c r="AK1786" s="21">
        <f t="shared" si="531"/>
        <v>1.378232370650885</v>
      </c>
    </row>
    <row r="1787" spans="1:37" ht="17" thickBot="1" x14ac:dyDescent="0.25">
      <c r="A1787" s="16">
        <v>41890</v>
      </c>
      <c r="B1787" s="16"/>
      <c r="C1787" s="17">
        <v>2000.5</v>
      </c>
      <c r="D1787" s="19">
        <f t="shared" si="519"/>
        <v>-2.7417746759720307E-3</v>
      </c>
      <c r="F1787" s="67">
        <v>1172.31</v>
      </c>
      <c r="G1787" s="19">
        <f t="shared" si="520"/>
        <v>1.8630408587079206E-3</v>
      </c>
      <c r="I1787" s="30">
        <v>87.520218</v>
      </c>
      <c r="J1787" s="48">
        <f t="shared" si="521"/>
        <v>-5.8040813231152732E-3</v>
      </c>
      <c r="L1787" s="30">
        <v>19.872001999999998</v>
      </c>
      <c r="M1787" s="19">
        <f t="shared" si="522"/>
        <v>-2.0000675980159643E-3</v>
      </c>
      <c r="O1787" s="30">
        <v>42.580002</v>
      </c>
      <c r="P1787" s="19">
        <f t="shared" si="523"/>
        <v>2.1593138195777462E-2</v>
      </c>
      <c r="R1787" s="20">
        <f t="shared" si="513"/>
        <v>2.5058359453270286E-5</v>
      </c>
      <c r="S1787" s="20">
        <f t="shared" si="514"/>
        <v>7.1195801990206082E-5</v>
      </c>
      <c r="U1787" s="20">
        <f t="shared" si="524"/>
        <v>3.1520874920110166E-5</v>
      </c>
      <c r="V1787" s="20">
        <f t="shared" si="525"/>
        <v>4.4045926621464762E-5</v>
      </c>
      <c r="X1787" s="20">
        <f t="shared" si="515"/>
        <v>1.3574014478890703E-5</v>
      </c>
      <c r="Y1787" s="20">
        <f t="shared" si="516"/>
        <v>2.0937179694645793E-5</v>
      </c>
      <c r="AA1787" s="20">
        <f t="shared" si="526"/>
        <v>6.1392861018107097E-5</v>
      </c>
      <c r="AB1787" s="50">
        <f t="shared" si="527"/>
        <v>9.9909837532204148E-5</v>
      </c>
      <c r="AD1787" s="51">
        <f t="shared" si="528"/>
        <v>1.2578985858548086</v>
      </c>
      <c r="AE1787" s="21">
        <f t="shared" si="529"/>
        <v>0.61865904154747575</v>
      </c>
      <c r="AG1787" s="21">
        <f t="shared" si="517"/>
        <v>0.54169605572958612</v>
      </c>
      <c r="AH1787" s="21">
        <f t="shared" si="518"/>
        <v>0.29407885169305314</v>
      </c>
      <c r="AJ1787" s="21">
        <f t="shared" si="530"/>
        <v>2.4499952254494022</v>
      </c>
      <c r="AK1787" s="21">
        <f t="shared" si="531"/>
        <v>1.4033107955711779</v>
      </c>
    </row>
    <row r="1788" spans="1:37" ht="17" thickBot="1" x14ac:dyDescent="0.25">
      <c r="A1788" s="16">
        <v>41887</v>
      </c>
      <c r="B1788" s="16"/>
      <c r="C1788" s="17">
        <v>2006</v>
      </c>
      <c r="D1788" s="19">
        <f t="shared" si="519"/>
        <v>4.1296458515829304E-3</v>
      </c>
      <c r="F1788" s="67">
        <v>1170.1300000000001</v>
      </c>
      <c r="G1788" s="19">
        <f t="shared" si="520"/>
        <v>2.5016920691220967E-3</v>
      </c>
      <c r="I1788" s="30">
        <v>88.031158000000005</v>
      </c>
      <c r="J1788" s="48">
        <f t="shared" si="521"/>
        <v>-2.5731868301100969E-3</v>
      </c>
      <c r="L1788" s="30">
        <v>19.911826999999999</v>
      </c>
      <c r="M1788" s="19">
        <f t="shared" si="522"/>
        <v>3.6133823067854287E-3</v>
      </c>
      <c r="O1788" s="30">
        <v>41.68</v>
      </c>
      <c r="P1788" s="19">
        <f t="shared" si="523"/>
        <v>-2.1136729866757631E-2</v>
      </c>
      <c r="R1788" s="20">
        <f t="shared" si="513"/>
        <v>2.4977965535738593E-5</v>
      </c>
      <c r="S1788" s="20">
        <f t="shared" si="514"/>
        <v>7.1266344270586003E-5</v>
      </c>
      <c r="U1788" s="20">
        <f t="shared" si="524"/>
        <v>3.1517251781268459E-5</v>
      </c>
      <c r="V1788" s="20">
        <f t="shared" si="525"/>
        <v>4.4436981505416933E-5</v>
      </c>
      <c r="X1788" s="20">
        <f t="shared" si="515"/>
        <v>1.3586030664693226E-5</v>
      </c>
      <c r="Y1788" s="20">
        <f t="shared" si="516"/>
        <v>2.1141061771221669E-5</v>
      </c>
      <c r="AA1788" s="20">
        <f t="shared" si="526"/>
        <v>6.296839181128376E-5</v>
      </c>
      <c r="AB1788" s="50">
        <f t="shared" si="527"/>
        <v>1.005460786761993E-4</v>
      </c>
      <c r="AD1788" s="51">
        <f t="shared" si="528"/>
        <v>1.2618021966670354</v>
      </c>
      <c r="AE1788" s="21">
        <f t="shared" si="529"/>
        <v>0.62353389892846733</v>
      </c>
      <c r="AG1788" s="21">
        <f t="shared" si="517"/>
        <v>0.54392062657201878</v>
      </c>
      <c r="AH1788" s="21">
        <f t="shared" si="518"/>
        <v>0.29664860724373215</v>
      </c>
      <c r="AJ1788" s="21">
        <f t="shared" si="530"/>
        <v>2.5209575904486008</v>
      </c>
      <c r="AK1788" s="21">
        <f t="shared" si="531"/>
        <v>1.4108493946938432</v>
      </c>
    </row>
    <row r="1789" spans="1:37" ht="17" thickBot="1" x14ac:dyDescent="0.25">
      <c r="A1789" s="16">
        <v>41886</v>
      </c>
      <c r="B1789" s="16"/>
      <c r="C1789" s="17">
        <v>1997.75</v>
      </c>
      <c r="D1789" s="19">
        <f t="shared" si="519"/>
        <v>-5.0031269543460155E-4</v>
      </c>
      <c r="F1789" s="67">
        <v>1167.21</v>
      </c>
      <c r="G1789" s="19">
        <f t="shared" si="520"/>
        <v>-4.2569527384405115E-3</v>
      </c>
      <c r="I1789" s="30">
        <v>88.258262999999999</v>
      </c>
      <c r="J1789" s="48">
        <f t="shared" si="521"/>
        <v>3.3192833280952794E-3</v>
      </c>
      <c r="L1789" s="30">
        <v>19.840136999999999</v>
      </c>
      <c r="M1789" s="19">
        <f t="shared" si="522"/>
        <v>-5.1922189520705597E-3</v>
      </c>
      <c r="O1789" s="30">
        <v>42.580002</v>
      </c>
      <c r="P1789" s="19">
        <f t="shared" si="523"/>
        <v>6.6194564212638252E-3</v>
      </c>
      <c r="R1789" s="20">
        <f t="shared" si="513"/>
        <v>2.4919750151156998E-5</v>
      </c>
      <c r="S1789" s="20">
        <f t="shared" si="514"/>
        <v>7.1602732154156526E-5</v>
      </c>
      <c r="U1789" s="20">
        <f t="shared" si="524"/>
        <v>3.1507522881055214E-5</v>
      </c>
      <c r="V1789" s="20">
        <f t="shared" si="525"/>
        <v>4.4808064609949127E-5</v>
      </c>
      <c r="X1789" s="20">
        <f t="shared" si="515"/>
        <v>1.3486507801620382E-5</v>
      </c>
      <c r="Y1789" s="20">
        <f t="shared" si="516"/>
        <v>2.1094369363573864E-5</v>
      </c>
      <c r="AA1789" s="20">
        <f t="shared" si="526"/>
        <v>6.3812181997685184E-5</v>
      </c>
      <c r="AB1789" s="50">
        <f t="shared" si="527"/>
        <v>1.0097316469098226E-4</v>
      </c>
      <c r="AD1789" s="51">
        <f t="shared" si="528"/>
        <v>1.2643595015976656</v>
      </c>
      <c r="AE1789" s="21">
        <f t="shared" si="529"/>
        <v>0.625787079094691</v>
      </c>
      <c r="AG1789" s="21">
        <f t="shared" si="517"/>
        <v>0.54119755293751282</v>
      </c>
      <c r="AH1789" s="21">
        <f t="shared" si="518"/>
        <v>0.29460285563068894</v>
      </c>
      <c r="AJ1789" s="21">
        <f t="shared" si="530"/>
        <v>2.560707134325841</v>
      </c>
      <c r="AK1789" s="21">
        <f t="shared" si="531"/>
        <v>1.4101859196321294</v>
      </c>
    </row>
    <row r="1790" spans="1:37" ht="17" thickBot="1" x14ac:dyDescent="0.25">
      <c r="A1790" s="16">
        <v>41885</v>
      </c>
      <c r="B1790" s="16"/>
      <c r="C1790" s="17">
        <v>1998.75</v>
      </c>
      <c r="D1790" s="19">
        <f t="shared" si="519"/>
        <v>-5.0006250781342576E-4</v>
      </c>
      <c r="F1790" s="67">
        <v>1172.2</v>
      </c>
      <c r="G1790" s="19">
        <f t="shared" si="520"/>
        <v>-6.1637854290486072E-3</v>
      </c>
      <c r="I1790" s="30">
        <v>87.966278000000003</v>
      </c>
      <c r="J1790" s="48">
        <f t="shared" si="521"/>
        <v>-4.2232253110744411E-3</v>
      </c>
      <c r="L1790" s="30">
        <v>19.943688999999999</v>
      </c>
      <c r="M1790" s="19">
        <f t="shared" si="522"/>
        <v>6.4310351353056294E-3</v>
      </c>
      <c r="O1790" s="30">
        <v>42.299999</v>
      </c>
      <c r="P1790" s="19">
        <f t="shared" si="523"/>
        <v>7.1428333333334315E-3</v>
      </c>
      <c r="R1790" s="20">
        <f t="shared" si="513"/>
        <v>2.5569762513394865E-5</v>
      </c>
      <c r="S1790" s="20">
        <f t="shared" si="514"/>
        <v>7.5423290330031364E-5</v>
      </c>
      <c r="U1790" s="20">
        <f t="shared" si="524"/>
        <v>3.2070219487695532E-5</v>
      </c>
      <c r="V1790" s="20">
        <f t="shared" si="525"/>
        <v>4.6242818101789135E-5</v>
      </c>
      <c r="X1790" s="20">
        <f t="shared" si="515"/>
        <v>1.4694351442967544E-5</v>
      </c>
      <c r="Y1790" s="20">
        <f t="shared" si="516"/>
        <v>2.396954231107453E-5</v>
      </c>
      <c r="AA1790" s="20">
        <f t="shared" si="526"/>
        <v>6.6595017893696177E-5</v>
      </c>
      <c r="AB1790" s="50">
        <f t="shared" si="527"/>
        <v>1.079300342772934E-4</v>
      </c>
      <c r="AD1790" s="51">
        <f t="shared" si="528"/>
        <v>1.2542243781456854</v>
      </c>
      <c r="AE1790" s="21">
        <f t="shared" si="529"/>
        <v>0.61311059089895725</v>
      </c>
      <c r="AG1790" s="21">
        <f t="shared" si="517"/>
        <v>0.57467688388853144</v>
      </c>
      <c r="AH1790" s="21">
        <f t="shared" si="518"/>
        <v>0.3178002737110841</v>
      </c>
      <c r="AJ1790" s="21">
        <f t="shared" si="530"/>
        <v>2.6044441303985519</v>
      </c>
      <c r="AK1790" s="21">
        <f t="shared" si="531"/>
        <v>1.4309907961456143</v>
      </c>
    </row>
    <row r="1791" spans="1:37" ht="17" thickBot="1" x14ac:dyDescent="0.25">
      <c r="A1791" s="16">
        <v>41884</v>
      </c>
      <c r="B1791" s="16"/>
      <c r="C1791" s="17">
        <v>1999.75</v>
      </c>
      <c r="D1791" s="19">
        <f t="shared" si="519"/>
        <v>-8.7434424181864756E-4</v>
      </c>
      <c r="F1791" s="67">
        <v>1179.47</v>
      </c>
      <c r="G1791" s="19">
        <f t="shared" si="520"/>
        <v>4.3598586452080479E-3</v>
      </c>
      <c r="I1791" s="30">
        <v>88.339354999999998</v>
      </c>
      <c r="J1791" s="48">
        <f t="shared" si="521"/>
        <v>-1.3753628278833085E-3</v>
      </c>
      <c r="L1791" s="30">
        <v>19.81625</v>
      </c>
      <c r="M1791" s="19">
        <f t="shared" si="522"/>
        <v>-4.4015587329853112E-3</v>
      </c>
      <c r="O1791" s="30">
        <v>42</v>
      </c>
      <c r="P1791" s="19">
        <f t="shared" si="523"/>
        <v>0</v>
      </c>
      <c r="R1791" s="20">
        <f t="shared" si="513"/>
        <v>2.5558662768692871E-5</v>
      </c>
      <c r="S1791" s="20">
        <f t="shared" si="514"/>
        <v>7.5032373161919126E-5</v>
      </c>
      <c r="U1791" s="20">
        <f t="shared" si="524"/>
        <v>3.185829755485036E-5</v>
      </c>
      <c r="V1791" s="20">
        <f t="shared" si="525"/>
        <v>4.5361690145772008E-5</v>
      </c>
      <c r="X1791" s="20">
        <f t="shared" si="515"/>
        <v>1.4837421059453312E-5</v>
      </c>
      <c r="Y1791" s="20">
        <f t="shared" si="516"/>
        <v>2.461533443066941E-5</v>
      </c>
      <c r="AA1791" s="20">
        <f t="shared" si="526"/>
        <v>6.6699390426071199E-5</v>
      </c>
      <c r="AB1791" s="50">
        <f t="shared" si="527"/>
        <v>1.0845242346383656E-4</v>
      </c>
      <c r="AD1791" s="51">
        <f t="shared" si="528"/>
        <v>1.2464774797949911</v>
      </c>
      <c r="AE1791" s="21">
        <f t="shared" si="529"/>
        <v>0.60456158101093149</v>
      </c>
      <c r="AG1791" s="21">
        <f t="shared" si="517"/>
        <v>0.58052415315044792</v>
      </c>
      <c r="AH1791" s="21">
        <f t="shared" si="518"/>
        <v>0.32806285331732427</v>
      </c>
      <c r="AJ1791" s="21">
        <f t="shared" si="530"/>
        <v>2.6096588475580234</v>
      </c>
      <c r="AK1791" s="21">
        <f t="shared" si="531"/>
        <v>1.4454084136429657</v>
      </c>
    </row>
    <row r="1792" spans="1:37" ht="17" thickBot="1" x14ac:dyDescent="0.25">
      <c r="A1792" s="16">
        <v>41880</v>
      </c>
      <c r="B1792" s="16"/>
      <c r="C1792" s="17">
        <v>2001.5</v>
      </c>
      <c r="D1792" s="19">
        <f t="shared" si="519"/>
        <v>2.3788656566920974E-3</v>
      </c>
      <c r="F1792" s="67">
        <v>1174.3499999999999</v>
      </c>
      <c r="G1792" s="19">
        <f t="shared" si="520"/>
        <v>7.2044255757106601E-3</v>
      </c>
      <c r="I1792" s="30">
        <v>88.461021000000002</v>
      </c>
      <c r="J1792" s="48">
        <f t="shared" si="521"/>
        <v>3.8654957413264412E-3</v>
      </c>
      <c r="L1792" s="30">
        <v>19.903858</v>
      </c>
      <c r="M1792" s="19">
        <f t="shared" si="522"/>
        <v>5.6335890482162032E-3</v>
      </c>
      <c r="O1792" s="30">
        <v>42</v>
      </c>
      <c r="P1792" s="19">
        <f t="shared" si="523"/>
        <v>2.6259489765085853E-3</v>
      </c>
      <c r="R1792" s="20">
        <f t="shared" si="513"/>
        <v>2.5547588208939667E-5</v>
      </c>
      <c r="S1792" s="20">
        <f t="shared" si="514"/>
        <v>7.5505213627510771E-5</v>
      </c>
      <c r="U1792" s="20">
        <f t="shared" si="524"/>
        <v>3.1873366990265567E-5</v>
      </c>
      <c r="V1792" s="20">
        <f t="shared" si="525"/>
        <v>4.5768662469569727E-5</v>
      </c>
      <c r="X1792" s="20">
        <f t="shared" si="515"/>
        <v>1.4767439943571529E-5</v>
      </c>
      <c r="Y1792" s="20">
        <f t="shared" si="516"/>
        <v>2.4989657414779242E-5</v>
      </c>
      <c r="AA1792" s="20">
        <f t="shared" si="526"/>
        <v>6.706212440688062E-5</v>
      </c>
      <c r="AB1792" s="50">
        <f t="shared" si="527"/>
        <v>1.1070874114131688E-4</v>
      </c>
      <c r="AD1792" s="51">
        <f t="shared" si="528"/>
        <v>1.2476076696395306</v>
      </c>
      <c r="AE1792" s="21">
        <f t="shared" si="529"/>
        <v>0.60616559136379478</v>
      </c>
      <c r="AG1792" s="21">
        <f t="shared" si="517"/>
        <v>0.57803655761149597</v>
      </c>
      <c r="AH1792" s="21">
        <f t="shared" si="518"/>
        <v>0.33096598518428816</v>
      </c>
      <c r="AJ1792" s="21">
        <f t="shared" si="530"/>
        <v>2.6249884669510251</v>
      </c>
      <c r="AK1792" s="21">
        <f t="shared" si="531"/>
        <v>1.4662396915724969</v>
      </c>
    </row>
    <row r="1793" spans="1:37" ht="17" thickBot="1" x14ac:dyDescent="0.25">
      <c r="A1793" s="16">
        <v>41879</v>
      </c>
      <c r="B1793" s="16"/>
      <c r="C1793" s="17">
        <v>1996.75</v>
      </c>
      <c r="D1793" s="19">
        <f t="shared" si="519"/>
        <v>-1.2518778167247557E-4</v>
      </c>
      <c r="F1793" s="67">
        <v>1165.95</v>
      </c>
      <c r="G1793" s="19">
        <f t="shared" si="520"/>
        <v>-5.7644259876695747E-3</v>
      </c>
      <c r="I1793" s="30">
        <v>88.120391999999995</v>
      </c>
      <c r="J1793" s="48">
        <f t="shared" si="521"/>
        <v>9.2136150688015839E-4</v>
      </c>
      <c r="L1793" s="30">
        <v>19.792356000000002</v>
      </c>
      <c r="M1793" s="19">
        <f t="shared" si="522"/>
        <v>2.0162987736913607E-3</v>
      </c>
      <c r="O1793" s="30">
        <v>41.889999000000003</v>
      </c>
      <c r="P1793" s="19">
        <f t="shared" si="523"/>
        <v>-2.3815907415292159E-3</v>
      </c>
      <c r="R1793" s="20">
        <f t="shared" si="513"/>
        <v>2.5729347920355704E-5</v>
      </c>
      <c r="S1793" s="20">
        <f t="shared" si="514"/>
        <v>7.6421170015766309E-5</v>
      </c>
      <c r="U1793" s="20">
        <f t="shared" si="524"/>
        <v>3.2275027126787529E-5</v>
      </c>
      <c r="V1793" s="20">
        <f t="shared" si="525"/>
        <v>4.673032130815724E-5</v>
      </c>
      <c r="X1793" s="20">
        <f t="shared" si="515"/>
        <v>1.488891719482274E-5</v>
      </c>
      <c r="Y1793" s="20">
        <f t="shared" si="516"/>
        <v>2.5163918261955192E-5</v>
      </c>
      <c r="AA1793" s="20">
        <f t="shared" si="526"/>
        <v>6.9329744239782839E-5</v>
      </c>
      <c r="AB1793" s="50">
        <f t="shared" si="527"/>
        <v>1.1661185479392207E-4</v>
      </c>
      <c r="AD1793" s="51">
        <f t="shared" si="528"/>
        <v>1.2544051729058097</v>
      </c>
      <c r="AE1793" s="21">
        <f t="shared" si="529"/>
        <v>0.6114839814480254</v>
      </c>
      <c r="AG1793" s="21">
        <f t="shared" si="517"/>
        <v>0.5786744864623411</v>
      </c>
      <c r="AH1793" s="21">
        <f t="shared" si="518"/>
        <v>0.32927941638113722</v>
      </c>
      <c r="AJ1793" s="21">
        <f t="shared" si="530"/>
        <v>2.6945783645349519</v>
      </c>
      <c r="AK1793" s="21">
        <f t="shared" si="531"/>
        <v>1.5259103566441614</v>
      </c>
    </row>
    <row r="1794" spans="1:37" ht="17" thickBot="1" x14ac:dyDescent="0.25">
      <c r="A1794" s="16">
        <v>41878</v>
      </c>
      <c r="B1794" s="16"/>
      <c r="C1794" s="17">
        <v>1997</v>
      </c>
      <c r="D1794" s="19">
        <f t="shared" si="519"/>
        <v>-7.5056292219166654E-4</v>
      </c>
      <c r="F1794" s="67">
        <v>1172.71</v>
      </c>
      <c r="G1794" s="19">
        <f t="shared" si="520"/>
        <v>-2.0933141588025395E-3</v>
      </c>
      <c r="I1794" s="30">
        <v>88.039276000000001</v>
      </c>
      <c r="J1794" s="48">
        <f t="shared" si="521"/>
        <v>4.5345340167981529E-3</v>
      </c>
      <c r="L1794" s="30">
        <v>19.752528999999999</v>
      </c>
      <c r="M1794" s="19">
        <f t="shared" si="522"/>
        <v>-4.0297579635162339E-4</v>
      </c>
      <c r="O1794" s="30">
        <v>41.990001999999997</v>
      </c>
      <c r="P1794" s="19">
        <f t="shared" si="523"/>
        <v>5.0264003117854728E-3</v>
      </c>
      <c r="R1794" s="20">
        <f t="shared" si="513"/>
        <v>2.5801982226120262E-5</v>
      </c>
      <c r="S1794" s="20">
        <f t="shared" si="514"/>
        <v>7.61474791746092E-5</v>
      </c>
      <c r="U1794" s="20">
        <f t="shared" si="524"/>
        <v>3.2199261482453699E-5</v>
      </c>
      <c r="V1794" s="20">
        <f t="shared" si="525"/>
        <v>4.6640648445862619E-5</v>
      </c>
      <c r="X1794" s="20">
        <f t="shared" si="515"/>
        <v>1.5121892593119713E-5</v>
      </c>
      <c r="Y1794" s="20">
        <f t="shared" si="516"/>
        <v>2.5534420344195652E-5</v>
      </c>
      <c r="AA1794" s="20">
        <f t="shared" si="526"/>
        <v>6.9892898206703094E-5</v>
      </c>
      <c r="AB1794" s="50">
        <f t="shared" si="527"/>
        <v>1.1716925772766808E-4</v>
      </c>
      <c r="AD1794" s="51">
        <f t="shared" si="528"/>
        <v>1.247937511167543</v>
      </c>
      <c r="AE1794" s="21">
        <f t="shared" si="529"/>
        <v>0.61250416890247616</v>
      </c>
      <c r="AG1794" s="21">
        <f t="shared" si="517"/>
        <v>0.5860748395451294</v>
      </c>
      <c r="AH1794" s="21">
        <f t="shared" si="518"/>
        <v>0.33532850490879956</v>
      </c>
      <c r="AJ1794" s="21">
        <f t="shared" si="530"/>
        <v>2.7088189424434232</v>
      </c>
      <c r="AK1794" s="21">
        <f t="shared" si="531"/>
        <v>1.5387148596080813</v>
      </c>
    </row>
    <row r="1795" spans="1:37" ht="17" thickBot="1" x14ac:dyDescent="0.25">
      <c r="A1795" s="16">
        <v>41877</v>
      </c>
      <c r="B1795" s="16"/>
      <c r="C1795" s="17">
        <v>1998.5</v>
      </c>
      <c r="D1795" s="19">
        <f t="shared" si="519"/>
        <v>1.7543859649122862E-3</v>
      </c>
      <c r="F1795" s="67">
        <v>1175.17</v>
      </c>
      <c r="G1795" s="19">
        <f t="shared" si="520"/>
        <v>8.5391599869553136E-3</v>
      </c>
      <c r="I1795" s="30">
        <v>87.641861000000006</v>
      </c>
      <c r="J1795" s="48">
        <f t="shared" si="521"/>
        <v>8.3343536730029477E-4</v>
      </c>
      <c r="L1795" s="30">
        <v>19.760491999999999</v>
      </c>
      <c r="M1795" s="19">
        <f t="shared" si="522"/>
        <v>4.4531341258218227E-3</v>
      </c>
      <c r="O1795" s="30">
        <v>41.779998999999997</v>
      </c>
      <c r="P1795" s="19">
        <f t="shared" si="523"/>
        <v>7.4752349294613385E-3</v>
      </c>
      <c r="R1795" s="20">
        <f t="shared" si="513"/>
        <v>2.581864582766562E-5</v>
      </c>
      <c r="S1795" s="20">
        <f t="shared" si="514"/>
        <v>7.6357957311263045E-5</v>
      </c>
      <c r="U1795" s="20">
        <f t="shared" si="524"/>
        <v>3.2230030063338959E-5</v>
      </c>
      <c r="V1795" s="20">
        <f t="shared" si="525"/>
        <v>4.6655327359062234E-5</v>
      </c>
      <c r="X1795" s="20">
        <f t="shared" si="515"/>
        <v>1.525201633570266E-5</v>
      </c>
      <c r="Y1795" s="20">
        <f t="shared" si="516"/>
        <v>2.5881371202700381E-5</v>
      </c>
      <c r="AA1795" s="20">
        <f t="shared" si="526"/>
        <v>6.9881462366946803E-5</v>
      </c>
      <c r="AB1795" s="50">
        <f t="shared" si="527"/>
        <v>1.1707685943182702E-4</v>
      </c>
      <c r="AD1795" s="51">
        <f t="shared" si="528"/>
        <v>1.2483237997247441</v>
      </c>
      <c r="AE1795" s="21">
        <f t="shared" si="529"/>
        <v>0.6110080599573664</v>
      </c>
      <c r="AG1795" s="21">
        <f t="shared" si="517"/>
        <v>0.59073649476068057</v>
      </c>
      <c r="AH1795" s="21">
        <f t="shared" si="518"/>
        <v>0.33894792519394434</v>
      </c>
      <c r="AJ1795" s="21">
        <f t="shared" si="530"/>
        <v>2.7066277152330844</v>
      </c>
      <c r="AK1795" s="21">
        <f t="shared" si="531"/>
        <v>1.5332633762658001</v>
      </c>
    </row>
    <row r="1796" spans="1:37" ht="17" thickBot="1" x14ac:dyDescent="0.25">
      <c r="A1796" s="16">
        <v>41876</v>
      </c>
      <c r="B1796" s="16"/>
      <c r="C1796" s="17">
        <v>1995</v>
      </c>
      <c r="D1796" s="19">
        <f t="shared" si="519"/>
        <v>3.6473399572380938E-3</v>
      </c>
      <c r="F1796" s="67">
        <v>1165.22</v>
      </c>
      <c r="G1796" s="19">
        <f t="shared" si="520"/>
        <v>4.2056638571454918E-3</v>
      </c>
      <c r="I1796" s="30">
        <v>87.568877999999998</v>
      </c>
      <c r="J1796" s="48">
        <f t="shared" si="521"/>
        <v>6.1503379063110319E-3</v>
      </c>
      <c r="L1796" s="30">
        <v>19.672885999999998</v>
      </c>
      <c r="M1796" s="19">
        <f t="shared" si="522"/>
        <v>2.0287723943115399E-3</v>
      </c>
      <c r="O1796" s="30">
        <v>41.470001000000003</v>
      </c>
      <c r="P1796" s="19">
        <f t="shared" si="523"/>
        <v>1.5923591376776125E-2</v>
      </c>
      <c r="R1796" s="20">
        <f t="shared" si="513"/>
        <v>2.6258688115500176E-5</v>
      </c>
      <c r="S1796" s="20">
        <f t="shared" si="514"/>
        <v>7.6864992336240823E-5</v>
      </c>
      <c r="U1796" s="20">
        <f t="shared" si="524"/>
        <v>3.2888479724696126E-5</v>
      </c>
      <c r="V1796" s="20">
        <f t="shared" si="525"/>
        <v>4.7740608180121756E-5</v>
      </c>
      <c r="X1796" s="20">
        <f t="shared" si="515"/>
        <v>1.5579733127926176E-5</v>
      </c>
      <c r="Y1796" s="20">
        <f t="shared" si="516"/>
        <v>2.6169481813939714E-5</v>
      </c>
      <c r="AA1796" s="20">
        <f t="shared" si="526"/>
        <v>7.2749593236473757E-5</v>
      </c>
      <c r="AB1796" s="50">
        <f t="shared" si="527"/>
        <v>1.2138478065538628E-4</v>
      </c>
      <c r="AD1796" s="51">
        <f t="shared" si="528"/>
        <v>1.2524799251217149</v>
      </c>
      <c r="AE1796" s="21">
        <f t="shared" si="529"/>
        <v>0.62109689637752941</v>
      </c>
      <c r="AG1796" s="21">
        <f t="shared" si="517"/>
        <v>0.59331726929380202</v>
      </c>
      <c r="AH1796" s="21">
        <f t="shared" si="518"/>
        <v>0.34046034506141687</v>
      </c>
      <c r="AJ1796" s="21">
        <f t="shared" si="530"/>
        <v>2.7704961084301307</v>
      </c>
      <c r="AK1796" s="21">
        <f t="shared" si="531"/>
        <v>1.5791945977747137</v>
      </c>
    </row>
    <row r="1797" spans="1:37" ht="17" thickBot="1" x14ac:dyDescent="0.25">
      <c r="A1797" s="16">
        <v>41873</v>
      </c>
      <c r="B1797" s="16"/>
      <c r="C1797" s="17">
        <v>1987.75</v>
      </c>
      <c r="D1797" s="19">
        <f t="shared" si="519"/>
        <v>-8.7961799447100475E-4</v>
      </c>
      <c r="F1797" s="67">
        <v>1160.3399999999999</v>
      </c>
      <c r="G1797" s="19">
        <f t="shared" si="520"/>
        <v>2.6723446807408457E-4</v>
      </c>
      <c r="I1797" s="30">
        <v>87.033591999999999</v>
      </c>
      <c r="J1797" s="48">
        <f t="shared" si="521"/>
        <v>-6.1127424745581749E-3</v>
      </c>
      <c r="L1797" s="30">
        <v>19.633054999999999</v>
      </c>
      <c r="M1797" s="19">
        <f t="shared" si="522"/>
        <v>-9.6425527351378104E-3</v>
      </c>
      <c r="O1797" s="30">
        <v>40.82</v>
      </c>
      <c r="P1797" s="19">
        <f t="shared" si="523"/>
        <v>5.171115361459977E-3</v>
      </c>
      <c r="R1797" s="20">
        <f t="shared" si="513"/>
        <v>2.6772001680461197E-5</v>
      </c>
      <c r="S1797" s="20">
        <f t="shared" si="514"/>
        <v>7.6826390546793852E-5</v>
      </c>
      <c r="U1797" s="20">
        <f t="shared" si="524"/>
        <v>3.2446823810714945E-5</v>
      </c>
      <c r="V1797" s="20">
        <f t="shared" si="525"/>
        <v>4.7392122346419951E-5</v>
      </c>
      <c r="X1797" s="20">
        <f t="shared" si="515"/>
        <v>1.5610717411414578E-5</v>
      </c>
      <c r="Y1797" s="20">
        <f t="shared" si="516"/>
        <v>2.6153712650863348E-5</v>
      </c>
      <c r="AA1797" s="20">
        <f t="shared" si="526"/>
        <v>6.9755691549334492E-5</v>
      </c>
      <c r="AB1797" s="50">
        <f t="shared" si="527"/>
        <v>1.1964267561682742E-4</v>
      </c>
      <c r="AD1797" s="51">
        <f t="shared" si="528"/>
        <v>1.2119685407907081</v>
      </c>
      <c r="AE1797" s="21">
        <f t="shared" si="529"/>
        <v>0.61687295223838601</v>
      </c>
      <c r="AG1797" s="21">
        <f t="shared" si="517"/>
        <v>0.58309862660764833</v>
      </c>
      <c r="AH1797" s="21">
        <f t="shared" si="518"/>
        <v>0.34042615388697062</v>
      </c>
      <c r="AJ1797" s="21">
        <f t="shared" si="530"/>
        <v>2.605546360780477</v>
      </c>
      <c r="AK1797" s="21">
        <f t="shared" si="531"/>
        <v>1.5573122043779317</v>
      </c>
    </row>
    <row r="1798" spans="1:37" ht="17" thickBot="1" x14ac:dyDescent="0.25">
      <c r="A1798" s="16">
        <v>41872</v>
      </c>
      <c r="B1798" s="16"/>
      <c r="C1798" s="17">
        <v>1989.5</v>
      </c>
      <c r="D1798" s="19">
        <f t="shared" si="519"/>
        <v>3.1513929156687936E-3</v>
      </c>
      <c r="F1798" s="67">
        <v>1160.03</v>
      </c>
      <c r="G1798" s="19">
        <f t="shared" si="520"/>
        <v>2.17708702300623E-3</v>
      </c>
      <c r="I1798" s="30">
        <v>87.568877999999998</v>
      </c>
      <c r="J1798" s="48">
        <f t="shared" si="521"/>
        <v>2.5070897632788469E-3</v>
      </c>
      <c r="L1798" s="30">
        <v>19.824210999999998</v>
      </c>
      <c r="M1798" s="19">
        <f t="shared" si="522"/>
        <v>7.2844425852198746E-3</v>
      </c>
      <c r="O1798" s="30">
        <v>40.610000999999997</v>
      </c>
      <c r="P1798" s="19">
        <f t="shared" si="523"/>
        <v>-1.4559524740585528E-2</v>
      </c>
      <c r="R1798" s="20">
        <f t="shared" si="513"/>
        <v>2.7140095960874688E-5</v>
      </c>
      <c r="S1798" s="20">
        <f t="shared" si="514"/>
        <v>7.6928445111857291E-5</v>
      </c>
      <c r="U1798" s="20">
        <f t="shared" si="524"/>
        <v>3.3128638171664566E-5</v>
      </c>
      <c r="V1798" s="20">
        <f t="shared" si="525"/>
        <v>4.7789020370106615E-5</v>
      </c>
      <c r="X1798" s="20">
        <f t="shared" si="515"/>
        <v>1.6472279488246708E-5</v>
      </c>
      <c r="Y1798" s="20">
        <f t="shared" si="516"/>
        <v>2.6671769955527947E-5</v>
      </c>
      <c r="AA1798" s="20">
        <f t="shared" si="526"/>
        <v>7.0284438681300019E-5</v>
      </c>
      <c r="AB1798" s="50">
        <f t="shared" si="527"/>
        <v>1.198740261118925E-4</v>
      </c>
      <c r="AD1798" s="51">
        <f t="shared" si="528"/>
        <v>1.2206529490324203</v>
      </c>
      <c r="AE1798" s="21">
        <f t="shared" si="529"/>
        <v>0.62121391249516755</v>
      </c>
      <c r="AG1798" s="21">
        <f t="shared" si="517"/>
        <v>0.60693519698652643</v>
      </c>
      <c r="AH1798" s="21">
        <f t="shared" si="518"/>
        <v>0.34670881384312446</v>
      </c>
      <c r="AJ1798" s="21">
        <f t="shared" si="530"/>
        <v>2.5896901316274805</v>
      </c>
      <c r="AK1798" s="21">
        <f t="shared" si="531"/>
        <v>1.5582535944615867</v>
      </c>
    </row>
    <row r="1799" spans="1:37" ht="17" thickBot="1" x14ac:dyDescent="0.25">
      <c r="A1799" s="16">
        <v>41871</v>
      </c>
      <c r="B1799" s="16"/>
      <c r="C1799" s="17">
        <v>1983.25</v>
      </c>
      <c r="D1799" s="19">
        <f t="shared" si="519"/>
        <v>3.0345176381336714E-3</v>
      </c>
      <c r="F1799" s="67">
        <v>1157.51</v>
      </c>
      <c r="G1799" s="19">
        <f t="shared" si="520"/>
        <v>-4.2667767770351306E-3</v>
      </c>
      <c r="I1799" s="30">
        <v>87.349884000000003</v>
      </c>
      <c r="J1799" s="48">
        <f t="shared" si="521"/>
        <v>3.7277475359944745E-3</v>
      </c>
      <c r="L1799" s="30">
        <v>19.680847</v>
      </c>
      <c r="M1799" s="19">
        <f t="shared" si="522"/>
        <v>2.8406480904887843E-3</v>
      </c>
      <c r="O1799" s="30">
        <v>41.209999000000003</v>
      </c>
      <c r="P1799" s="19">
        <f t="shared" si="523"/>
        <v>-1.4538647928277193E-3</v>
      </c>
      <c r="R1799" s="20">
        <f t="shared" si="513"/>
        <v>2.8067156395027128E-5</v>
      </c>
      <c r="S1799" s="20">
        <f t="shared" si="514"/>
        <v>7.9356728241755016E-5</v>
      </c>
      <c r="U1799" s="20">
        <f t="shared" si="524"/>
        <v>3.3995017780427903E-5</v>
      </c>
      <c r="V1799" s="20">
        <f t="shared" si="525"/>
        <v>4.9194136376332519E-5</v>
      </c>
      <c r="X1799" s="20">
        <f t="shared" si="515"/>
        <v>1.7319310032070798E-5</v>
      </c>
      <c r="Y1799" s="20">
        <f t="shared" si="516"/>
        <v>2.8128123840851933E-5</v>
      </c>
      <c r="AA1799" s="20">
        <f t="shared" si="526"/>
        <v>7.2653311673819278E-5</v>
      </c>
      <c r="AB1799" s="50">
        <f t="shared" si="527"/>
        <v>1.2334244118857813E-4</v>
      </c>
      <c r="AD1799" s="51">
        <f t="shared" si="528"/>
        <v>1.2112027774374414</v>
      </c>
      <c r="AE1799" s="21">
        <f t="shared" si="529"/>
        <v>0.61991134798886671</v>
      </c>
      <c r="AG1799" s="21">
        <f t="shared" si="517"/>
        <v>0.61706678754030786</v>
      </c>
      <c r="AH1799" s="21">
        <f t="shared" si="518"/>
        <v>0.3544516572704644</v>
      </c>
      <c r="AJ1799" s="21">
        <f t="shared" si="530"/>
        <v>2.5885526360872033</v>
      </c>
      <c r="AK1799" s="21">
        <f t="shared" si="531"/>
        <v>1.5542783065958006</v>
      </c>
    </row>
    <row r="1800" spans="1:37" ht="17" thickBot="1" x14ac:dyDescent="0.25">
      <c r="A1800" s="16">
        <v>41870</v>
      </c>
      <c r="B1800" s="16"/>
      <c r="C1800" s="17">
        <v>1977.25</v>
      </c>
      <c r="D1800" s="19">
        <f t="shared" si="519"/>
        <v>4.9555273189325622E-3</v>
      </c>
      <c r="F1800" s="67">
        <v>1162.47</v>
      </c>
      <c r="G1800" s="19">
        <f t="shared" si="520"/>
        <v>3.5134668508287614E-3</v>
      </c>
      <c r="I1800" s="30">
        <v>87.025475</v>
      </c>
      <c r="J1800" s="48">
        <f t="shared" si="521"/>
        <v>2.9909655469613217E-3</v>
      </c>
      <c r="L1800" s="30">
        <v>19.625098999999999</v>
      </c>
      <c r="M1800" s="19">
        <f t="shared" si="522"/>
        <v>4.0612460577804654E-4</v>
      </c>
      <c r="O1800" s="30">
        <v>41.27</v>
      </c>
      <c r="P1800" s="19">
        <f t="shared" si="523"/>
        <v>-3.3808258874666874E-3</v>
      </c>
      <c r="R1800" s="20">
        <f t="shared" ref="R1800:R1863" si="532">VAR(D1800:D1889)</f>
        <v>3.2985222618890299E-5</v>
      </c>
      <c r="S1800" s="20">
        <f t="shared" ref="S1800:S1863" si="533">VAR(G1800:G1889)</f>
        <v>8.7969628708240861E-5</v>
      </c>
      <c r="U1800" s="20">
        <f t="shared" si="524"/>
        <v>3.5741119774152546E-5</v>
      </c>
      <c r="V1800" s="20">
        <f t="shared" si="525"/>
        <v>5.1771805129727214E-5</v>
      </c>
      <c r="X1800" s="20">
        <f t="shared" ref="X1800:X1863" si="534">COVAR(D1800:D1889,M1800:M1889)</f>
        <v>2.2252713857739224E-5</v>
      </c>
      <c r="Y1800" s="20">
        <f t="shared" ref="Y1800:Y1863" si="535">COVAR(G1800:G1889,M1800:M1889)</f>
        <v>3.4858305917471867E-5</v>
      </c>
      <c r="AA1800" s="20">
        <f t="shared" si="526"/>
        <v>8.3638080026926534E-5</v>
      </c>
      <c r="AB1800" s="50">
        <f t="shared" si="527"/>
        <v>1.3780809169520509E-4</v>
      </c>
      <c r="AD1800" s="51">
        <f t="shared" si="528"/>
        <v>1.0835494484031154</v>
      </c>
      <c r="AE1800" s="21">
        <f t="shared" si="529"/>
        <v>0.58851908198263558</v>
      </c>
      <c r="AG1800" s="21">
        <f t="shared" ref="AG1800:AG1863" si="536">X1800/R1800</f>
        <v>0.67462675983260822</v>
      </c>
      <c r="AH1800" s="21">
        <f t="shared" ref="AH1800:AH1863" si="537">Y1800/S1800</f>
        <v>0.39625387112957533</v>
      </c>
      <c r="AJ1800" s="21">
        <f t="shared" si="530"/>
        <v>2.5356227239475371</v>
      </c>
      <c r="AK1800" s="21">
        <f t="shared" si="531"/>
        <v>1.5665416998889237</v>
      </c>
    </row>
    <row r="1801" spans="1:37" ht="17" thickBot="1" x14ac:dyDescent="0.25">
      <c r="A1801" s="16">
        <v>41869</v>
      </c>
      <c r="B1801" s="16"/>
      <c r="C1801" s="17">
        <v>1967.5</v>
      </c>
      <c r="D1801" s="19">
        <f t="shared" ref="D1801:D1864" si="538">C1801/C1802 - 1</f>
        <v>7.6824583866836882E-3</v>
      </c>
      <c r="F1801" s="67">
        <v>1158.4000000000001</v>
      </c>
      <c r="G1801" s="19">
        <f t="shared" ref="G1801:G1864" si="539">F1801/F1802 - 1</f>
        <v>1.4671747032803495E-2</v>
      </c>
      <c r="I1801" s="30">
        <v>86.765961000000004</v>
      </c>
      <c r="J1801" s="48">
        <f t="shared" ref="J1801:J1864" si="540">I1801/I1802-1</f>
        <v>1.172713616154919E-2</v>
      </c>
      <c r="L1801" s="30">
        <v>19.617132000000002</v>
      </c>
      <c r="M1801" s="19">
        <f t="shared" ref="M1801:M1864" si="541">L1801/L1802 - 1</f>
        <v>8.1868310727701843E-3</v>
      </c>
      <c r="O1801" s="30">
        <v>41.41</v>
      </c>
      <c r="P1801" s="19">
        <f t="shared" ref="P1801:P1864" si="542">O1801/O1802 - 1</f>
        <v>1.6445703660004751E-2</v>
      </c>
      <c r="R1801" s="20">
        <f t="shared" si="532"/>
        <v>3.3906451696142068E-5</v>
      </c>
      <c r="S1801" s="20">
        <f t="shared" si="533"/>
        <v>8.992304835487036E-5</v>
      </c>
      <c r="U1801" s="20">
        <f t="shared" ref="U1801:U1864" si="543">COVAR(D1801:D1890,J1801:J1890)</f>
        <v>3.6209077577299739E-5</v>
      </c>
      <c r="V1801" s="20">
        <f t="shared" ref="V1801:V1864" si="544">COVAR(G1801:G1890,J1801:J1890)</f>
        <v>5.2470813653514448E-5</v>
      </c>
      <c r="X1801" s="20">
        <f t="shared" si="534"/>
        <v>2.3049330706285414E-5</v>
      </c>
      <c r="Y1801" s="20">
        <f t="shared" si="535"/>
        <v>3.592948877791786E-5</v>
      </c>
      <c r="AA1801" s="20">
        <f t="shared" ref="AA1801:AA1864" si="545">COVAR(D1801:D1890,P1801:P1890)</f>
        <v>9.196990329151861E-5</v>
      </c>
      <c r="AB1801" s="50">
        <f t="shared" ref="AB1801:AB1864" si="546">COVAR(G1801:G1890,P1801:P1890)</f>
        <v>1.4903223427951924E-4</v>
      </c>
      <c r="AD1801" s="51">
        <f t="shared" ref="AD1801:AD1864" si="547">U1801/R1801</f>
        <v>1.067911142746313</v>
      </c>
      <c r="AE1801" s="21">
        <f t="shared" ref="AE1801:AE1864" si="548">V1801/S1801</f>
        <v>0.58350795055840154</v>
      </c>
      <c r="AG1801" s="21">
        <f t="shared" si="536"/>
        <v>0.67979188482609654</v>
      </c>
      <c r="AH1801" s="21">
        <f t="shared" si="537"/>
        <v>0.39955817151712325</v>
      </c>
      <c r="AJ1801" s="21">
        <f t="shared" ref="AJ1801:AJ1864" si="549">AA1801/R1801</f>
        <v>2.7124602749860465</v>
      </c>
      <c r="AK1801" s="21">
        <f t="shared" ref="AK1801:AK1864" si="550">AB1801/S1801</f>
        <v>1.6573307623133691</v>
      </c>
    </row>
    <row r="1802" spans="1:37" ht="17" thickBot="1" x14ac:dyDescent="0.25">
      <c r="A1802" s="16">
        <v>41866</v>
      </c>
      <c r="B1802" s="16"/>
      <c r="C1802" s="17">
        <v>1952.5</v>
      </c>
      <c r="D1802" s="19">
        <f t="shared" si="538"/>
        <v>-5.1190171487069946E-4</v>
      </c>
      <c r="F1802" s="67">
        <v>1141.6500000000001</v>
      </c>
      <c r="G1802" s="19">
        <f t="shared" si="539"/>
        <v>-1.478125491979454E-3</v>
      </c>
      <c r="I1802" s="30">
        <v>85.760238999999999</v>
      </c>
      <c r="J1802" s="48">
        <f t="shared" si="540"/>
        <v>7.5701876341827123E-4</v>
      </c>
      <c r="L1802" s="30">
        <v>19.457833999999998</v>
      </c>
      <c r="M1802" s="19">
        <f t="shared" si="541"/>
        <v>-4.4823745114207503E-3</v>
      </c>
      <c r="O1802" s="30">
        <v>40.740001999999997</v>
      </c>
      <c r="P1802" s="19">
        <f t="shared" si="542"/>
        <v>-1.044440177043493E-2</v>
      </c>
      <c r="R1802" s="20">
        <f t="shared" si="532"/>
        <v>3.3468071258668771E-5</v>
      </c>
      <c r="S1802" s="20">
        <f t="shared" si="533"/>
        <v>8.8150689428572758E-5</v>
      </c>
      <c r="U1802" s="20">
        <f t="shared" si="543"/>
        <v>3.576563611862464E-5</v>
      </c>
      <c r="V1802" s="20">
        <f t="shared" si="544"/>
        <v>5.1659855518706321E-5</v>
      </c>
      <c r="X1802" s="20">
        <f t="shared" si="534"/>
        <v>2.2589500558760857E-5</v>
      </c>
      <c r="Y1802" s="20">
        <f t="shared" si="535"/>
        <v>3.4999901750124273E-5</v>
      </c>
      <c r="AA1802" s="20">
        <f t="shared" si="545"/>
        <v>9.0301046870660309E-5</v>
      </c>
      <c r="AB1802" s="50">
        <f t="shared" si="546"/>
        <v>1.4542240538639205E-4</v>
      </c>
      <c r="AD1802" s="51">
        <f t="shared" si="547"/>
        <v>1.0686494552434289</v>
      </c>
      <c r="AE1802" s="21">
        <f t="shared" si="548"/>
        <v>0.58604028911839157</v>
      </c>
      <c r="AG1802" s="21">
        <f t="shared" si="536"/>
        <v>0.67495674860288857</v>
      </c>
      <c r="AH1802" s="21">
        <f t="shared" si="537"/>
        <v>0.39704626222446271</v>
      </c>
      <c r="AJ1802" s="21">
        <f t="shared" si="549"/>
        <v>2.6981252123177213</v>
      </c>
      <c r="AK1802" s="21">
        <f t="shared" si="550"/>
        <v>1.6497024167261418</v>
      </c>
    </row>
    <row r="1803" spans="1:37" ht="17" thickBot="1" x14ac:dyDescent="0.25">
      <c r="A1803" s="16">
        <v>41865</v>
      </c>
      <c r="B1803" s="16"/>
      <c r="C1803" s="17">
        <v>1953.5</v>
      </c>
      <c r="D1803" s="19">
        <f t="shared" si="538"/>
        <v>4.4992929682479144E-3</v>
      </c>
      <c r="F1803" s="67">
        <v>1143.3399999999999</v>
      </c>
      <c r="G1803" s="19">
        <f t="shared" si="539"/>
        <v>1.3662877261819695E-3</v>
      </c>
      <c r="I1803" s="30">
        <v>85.695366000000007</v>
      </c>
      <c r="J1803" s="48">
        <f t="shared" si="540"/>
        <v>4.7545869703038424E-3</v>
      </c>
      <c r="L1803" s="30">
        <v>19.545444</v>
      </c>
      <c r="M1803" s="19">
        <f t="shared" si="541"/>
        <v>-2.619090858135753E-2</v>
      </c>
      <c r="O1803" s="30">
        <v>41.169998</v>
      </c>
      <c r="P1803" s="19">
        <f t="shared" si="542"/>
        <v>-5.5556519055240949E-3</v>
      </c>
      <c r="R1803" s="20">
        <f t="shared" si="532"/>
        <v>3.5196089235082051E-5</v>
      </c>
      <c r="S1803" s="20">
        <f t="shared" si="533"/>
        <v>9.075001373360343E-5</v>
      </c>
      <c r="U1803" s="20">
        <f t="shared" si="543"/>
        <v>3.7289070313802695E-5</v>
      </c>
      <c r="V1803" s="20">
        <f t="shared" si="544"/>
        <v>5.3529705685861846E-5</v>
      </c>
      <c r="X1803" s="20">
        <f t="shared" si="534"/>
        <v>2.1797774911422453E-5</v>
      </c>
      <c r="Y1803" s="20">
        <f t="shared" si="535"/>
        <v>3.4021802925823626E-5</v>
      </c>
      <c r="AA1803" s="20">
        <f t="shared" si="545"/>
        <v>9.1489638264661207E-5</v>
      </c>
      <c r="AB1803" s="50">
        <f t="shared" si="546"/>
        <v>1.468676276928607E-4</v>
      </c>
      <c r="AD1803" s="51">
        <f t="shared" si="547"/>
        <v>1.0594662965178088</v>
      </c>
      <c r="AE1803" s="21">
        <f t="shared" si="548"/>
        <v>0.58985892655617922</v>
      </c>
      <c r="AG1803" s="21">
        <f t="shared" si="536"/>
        <v>0.61932377673640238</v>
      </c>
      <c r="AH1803" s="21">
        <f t="shared" si="537"/>
        <v>0.37489584327441089</v>
      </c>
      <c r="AJ1803" s="21">
        <f t="shared" si="549"/>
        <v>2.599426250274079</v>
      </c>
      <c r="AK1803" s="21">
        <f t="shared" si="550"/>
        <v>1.6183758178151959</v>
      </c>
    </row>
    <row r="1804" spans="1:37" ht="17" thickBot="1" x14ac:dyDescent="0.25">
      <c r="A1804" s="16">
        <v>41864</v>
      </c>
      <c r="B1804" s="16"/>
      <c r="C1804" s="17">
        <v>1944.75</v>
      </c>
      <c r="D1804" s="19">
        <f t="shared" si="538"/>
        <v>7.3815073815073351E-3</v>
      </c>
      <c r="F1804" s="67">
        <v>1141.78</v>
      </c>
      <c r="G1804" s="19">
        <f t="shared" si="539"/>
        <v>7.7226551812397126E-3</v>
      </c>
      <c r="I1804" s="30">
        <v>85.289848000000006</v>
      </c>
      <c r="J1804" s="48">
        <f t="shared" si="540"/>
        <v>7.9557263551206514E-3</v>
      </c>
      <c r="L1804" s="30">
        <v>20.071124999999999</v>
      </c>
      <c r="M1804" s="19">
        <f t="shared" si="541"/>
        <v>1.9882386054064227E-3</v>
      </c>
      <c r="O1804" s="30">
        <v>41.400002000000001</v>
      </c>
      <c r="P1804" s="19">
        <f t="shared" si="542"/>
        <v>1.0002439131376661E-2</v>
      </c>
      <c r="R1804" s="20">
        <f t="shared" si="532"/>
        <v>3.682140717090194E-5</v>
      </c>
      <c r="S1804" s="20">
        <f t="shared" si="533"/>
        <v>9.6820557133946614E-5</v>
      </c>
      <c r="U1804" s="20">
        <f t="shared" si="543"/>
        <v>3.7693854826973299E-5</v>
      </c>
      <c r="V1804" s="20">
        <f t="shared" si="544"/>
        <v>5.4548507952917596E-5</v>
      </c>
      <c r="X1804" s="20">
        <f t="shared" si="534"/>
        <v>2.5484939096278898E-5</v>
      </c>
      <c r="Y1804" s="20">
        <f t="shared" si="535"/>
        <v>3.9024692007338013E-5</v>
      </c>
      <c r="AA1804" s="20">
        <f t="shared" si="545"/>
        <v>9.6912695888446256E-5</v>
      </c>
      <c r="AB1804" s="50">
        <f t="shared" si="546"/>
        <v>1.5641457124051082E-4</v>
      </c>
      <c r="AD1804" s="51">
        <f t="shared" si="547"/>
        <v>1.023694033528431</v>
      </c>
      <c r="AE1804" s="21">
        <f t="shared" si="548"/>
        <v>0.56339799695071302</v>
      </c>
      <c r="AG1804" s="21">
        <f t="shared" si="536"/>
        <v>0.69212289954030681</v>
      </c>
      <c r="AH1804" s="21">
        <f t="shared" si="537"/>
        <v>0.40306204759129011</v>
      </c>
      <c r="AJ1804" s="21">
        <f t="shared" si="549"/>
        <v>2.6319661125018428</v>
      </c>
      <c r="AK1804" s="21">
        <f t="shared" si="550"/>
        <v>1.6155099275468818</v>
      </c>
    </row>
    <row r="1805" spans="1:37" ht="17" thickBot="1" x14ac:dyDescent="0.25">
      <c r="A1805" s="16">
        <v>41863</v>
      </c>
      <c r="B1805" s="16"/>
      <c r="C1805" s="17">
        <v>1930.5</v>
      </c>
      <c r="D1805" s="19">
        <f t="shared" si="538"/>
        <v>-1.0349288486416475E-3</v>
      </c>
      <c r="F1805" s="67">
        <v>1133.03</v>
      </c>
      <c r="G1805" s="19">
        <f t="shared" si="539"/>
        <v>-7.7938227386968872E-3</v>
      </c>
      <c r="I1805" s="30">
        <v>84.616660999999993</v>
      </c>
      <c r="J1805" s="48">
        <f t="shared" si="540"/>
        <v>-1.6267094720079367E-3</v>
      </c>
      <c r="L1805" s="30">
        <v>20.031298</v>
      </c>
      <c r="M1805" s="19">
        <f t="shared" si="541"/>
        <v>-3.1706871749722643E-3</v>
      </c>
      <c r="O1805" s="30">
        <v>40.990001999999997</v>
      </c>
      <c r="P1805" s="19">
        <f t="shared" si="542"/>
        <v>1.2098814814814673E-2</v>
      </c>
      <c r="R1805" s="20">
        <f t="shared" si="532"/>
        <v>3.6264908490049191E-5</v>
      </c>
      <c r="S1805" s="20">
        <f t="shared" si="533"/>
        <v>9.7062024881374887E-5</v>
      </c>
      <c r="U1805" s="20">
        <f t="shared" si="543"/>
        <v>3.7108258434308043E-5</v>
      </c>
      <c r="V1805" s="20">
        <f t="shared" si="544"/>
        <v>5.3990859158806778E-5</v>
      </c>
      <c r="X1805" s="20">
        <f t="shared" si="534"/>
        <v>2.5404761942514361E-5</v>
      </c>
      <c r="Y1805" s="20">
        <f t="shared" si="535"/>
        <v>3.8609318697287862E-5</v>
      </c>
      <c r="AA1805" s="20">
        <f t="shared" si="545"/>
        <v>9.6265231417097589E-5</v>
      </c>
      <c r="AB1805" s="50">
        <f t="shared" si="546"/>
        <v>1.5838506952359766E-4</v>
      </c>
      <c r="AD1805" s="51">
        <f t="shared" si="547"/>
        <v>1.0232552618874045</v>
      </c>
      <c r="AE1805" s="21">
        <f t="shared" si="548"/>
        <v>0.55625111082106649</v>
      </c>
      <c r="AG1805" s="21">
        <f t="shared" si="536"/>
        <v>0.70053291185017685</v>
      </c>
      <c r="AH1805" s="21">
        <f t="shared" si="537"/>
        <v>0.39777986029525492</v>
      </c>
      <c r="AJ1805" s="21">
        <f t="shared" si="549"/>
        <v>2.6545008777152166</v>
      </c>
      <c r="AK1805" s="21">
        <f t="shared" si="550"/>
        <v>1.6317923484201902</v>
      </c>
    </row>
    <row r="1806" spans="1:37" ht="17" thickBot="1" x14ac:dyDescent="0.25">
      <c r="A1806" s="16">
        <v>41862</v>
      </c>
      <c r="B1806" s="16"/>
      <c r="C1806" s="17">
        <v>1932.5</v>
      </c>
      <c r="D1806" s="19">
        <f t="shared" si="538"/>
        <v>4.5484080571800423E-3</v>
      </c>
      <c r="F1806" s="67">
        <v>1141.93</v>
      </c>
      <c r="G1806" s="19">
        <f t="shared" si="539"/>
        <v>9.3516595218103848E-3</v>
      </c>
      <c r="I1806" s="30">
        <v>84.754531999999998</v>
      </c>
      <c r="J1806" s="48">
        <f t="shared" si="540"/>
        <v>1.1812370283039719E-2</v>
      </c>
      <c r="L1806" s="30">
        <v>20.095013000000002</v>
      </c>
      <c r="M1806" s="19">
        <f t="shared" si="541"/>
        <v>7.9902297995528837E-3</v>
      </c>
      <c r="O1806" s="30">
        <v>40.5</v>
      </c>
      <c r="P1806" s="19">
        <f t="shared" si="542"/>
        <v>-5.402774916434927E-3</v>
      </c>
      <c r="R1806" s="20">
        <f t="shared" si="532"/>
        <v>3.6313491465228007E-5</v>
      </c>
      <c r="S1806" s="20">
        <f t="shared" si="533"/>
        <v>9.6630266655974877E-5</v>
      </c>
      <c r="U1806" s="20">
        <f t="shared" si="543"/>
        <v>3.7839504494670643E-5</v>
      </c>
      <c r="V1806" s="20">
        <f t="shared" si="544"/>
        <v>5.5021323263129149E-5</v>
      </c>
      <c r="X1806" s="20">
        <f t="shared" si="534"/>
        <v>2.5178180143845247E-5</v>
      </c>
      <c r="Y1806" s="20">
        <f t="shared" si="535"/>
        <v>3.8003338339344234E-5</v>
      </c>
      <c r="AA1806" s="20">
        <f t="shared" si="545"/>
        <v>9.6232381729961154E-5</v>
      </c>
      <c r="AB1806" s="50">
        <f t="shared" si="546"/>
        <v>1.590251113439495E-4</v>
      </c>
      <c r="AD1806" s="51">
        <f t="shared" si="547"/>
        <v>1.0420233078084455</v>
      </c>
      <c r="AE1806" s="21">
        <f t="shared" si="548"/>
        <v>0.56940051152934545</v>
      </c>
      <c r="AG1806" s="21">
        <f t="shared" si="536"/>
        <v>0.69335608138794969</v>
      </c>
      <c r="AH1806" s="21">
        <f t="shared" si="537"/>
        <v>0.39328607541407834</v>
      </c>
      <c r="AJ1806" s="21">
        <f t="shared" si="549"/>
        <v>2.6500448689189939</v>
      </c>
      <c r="AK1806" s="21">
        <f t="shared" si="550"/>
        <v>1.6457070527406705</v>
      </c>
    </row>
    <row r="1807" spans="1:37" ht="17" thickBot="1" x14ac:dyDescent="0.25">
      <c r="A1807" s="16">
        <v>41859</v>
      </c>
      <c r="B1807" s="16"/>
      <c r="C1807" s="17">
        <v>1923.75</v>
      </c>
      <c r="D1807" s="19">
        <f t="shared" si="538"/>
        <v>9.7100118094737287E-3</v>
      </c>
      <c r="F1807" s="67">
        <v>1131.3499999999999</v>
      </c>
      <c r="G1807" s="19">
        <f t="shared" si="539"/>
        <v>1.0350432235479046E-2</v>
      </c>
      <c r="I1807" s="30">
        <v>83.765067999999999</v>
      </c>
      <c r="J1807" s="48">
        <f t="shared" si="540"/>
        <v>1.3145113262129637E-2</v>
      </c>
      <c r="L1807" s="30">
        <v>19.935721999999998</v>
      </c>
      <c r="M1807" s="19">
        <f t="shared" si="541"/>
        <v>6.8382217805234013E-3</v>
      </c>
      <c r="O1807" s="30">
        <v>40.720001000000003</v>
      </c>
      <c r="P1807" s="19">
        <f t="shared" si="542"/>
        <v>2.2088378514056206E-2</v>
      </c>
      <c r="R1807" s="20">
        <f t="shared" si="532"/>
        <v>3.6628265006211923E-5</v>
      </c>
      <c r="S1807" s="20">
        <f t="shared" si="533"/>
        <v>9.7683884335835659E-5</v>
      </c>
      <c r="U1807" s="20">
        <f t="shared" si="543"/>
        <v>3.7602228359164481E-5</v>
      </c>
      <c r="V1807" s="20">
        <f t="shared" si="544"/>
        <v>5.4390537614881886E-5</v>
      </c>
      <c r="X1807" s="20">
        <f t="shared" si="534"/>
        <v>2.7706341604771412E-5</v>
      </c>
      <c r="Y1807" s="20">
        <f t="shared" si="535"/>
        <v>4.3051159961415849E-5</v>
      </c>
      <c r="AA1807" s="20">
        <f t="shared" si="545"/>
        <v>9.8323684659946156E-5</v>
      </c>
      <c r="AB1807" s="50">
        <f t="shared" si="546"/>
        <v>1.6334897349647422E-4</v>
      </c>
      <c r="AD1807" s="51">
        <f t="shared" si="547"/>
        <v>1.0265904855932264</v>
      </c>
      <c r="AE1807" s="21">
        <f t="shared" si="548"/>
        <v>0.55680154392599779</v>
      </c>
      <c r="AG1807" s="21">
        <f t="shared" si="536"/>
        <v>0.75641971029948019</v>
      </c>
      <c r="AH1807" s="21">
        <f t="shared" si="537"/>
        <v>0.44071916523514398</v>
      </c>
      <c r="AJ1807" s="21">
        <f t="shared" si="549"/>
        <v>2.6843664214854588</v>
      </c>
      <c r="AK1807" s="21">
        <f t="shared" si="550"/>
        <v>1.6722202910654436</v>
      </c>
    </row>
    <row r="1808" spans="1:37" ht="17" thickBot="1" x14ac:dyDescent="0.25">
      <c r="A1808" s="16">
        <v>41858</v>
      </c>
      <c r="B1808" s="16"/>
      <c r="C1808" s="17">
        <v>1905.25</v>
      </c>
      <c r="D1808" s="19">
        <f t="shared" si="538"/>
        <v>-4.9614832223527916E-3</v>
      </c>
      <c r="F1808" s="67">
        <v>1119.76</v>
      </c>
      <c r="G1808" s="19">
        <f t="shared" si="539"/>
        <v>-5.1441517480342869E-3</v>
      </c>
      <c r="I1808" s="30">
        <v>82.678252999999998</v>
      </c>
      <c r="J1808" s="48">
        <f t="shared" si="540"/>
        <v>4.4338771750649375E-3</v>
      </c>
      <c r="L1808" s="30">
        <v>19.800322999999999</v>
      </c>
      <c r="M1808" s="19">
        <f t="shared" si="541"/>
        <v>-2.8076047874728838E-3</v>
      </c>
      <c r="O1808" s="30">
        <v>39.840000000000003</v>
      </c>
      <c r="P1808" s="19">
        <f t="shared" si="542"/>
        <v>-2.2571100224293428E-2</v>
      </c>
      <c r="R1808" s="20">
        <f t="shared" si="532"/>
        <v>3.6229060215883984E-5</v>
      </c>
      <c r="S1808" s="20">
        <f t="shared" si="533"/>
        <v>1.0035344564052225E-4</v>
      </c>
      <c r="U1808" s="20">
        <f t="shared" si="543"/>
        <v>3.6232579561023618E-5</v>
      </c>
      <c r="V1808" s="20">
        <f t="shared" si="544"/>
        <v>5.2742799971911472E-5</v>
      </c>
      <c r="X1808" s="20">
        <f t="shared" si="534"/>
        <v>2.7352842106318402E-5</v>
      </c>
      <c r="Y1808" s="20">
        <f t="shared" si="535"/>
        <v>4.29509093160066E-5</v>
      </c>
      <c r="AA1808" s="20">
        <f t="shared" si="545"/>
        <v>1.0165371134096928E-4</v>
      </c>
      <c r="AB1808" s="50">
        <f t="shared" si="546"/>
        <v>1.7526120250099103E-4</v>
      </c>
      <c r="AD1808" s="51">
        <f t="shared" si="547"/>
        <v>1.000097141496872</v>
      </c>
      <c r="AE1808" s="21">
        <f t="shared" si="548"/>
        <v>0.52557039407338668</v>
      </c>
      <c r="AG1808" s="21">
        <f t="shared" si="536"/>
        <v>0.75499728514420683</v>
      </c>
      <c r="AH1808" s="21">
        <f t="shared" si="537"/>
        <v>0.42799635868868685</v>
      </c>
      <c r="AJ1808" s="21">
        <f t="shared" si="549"/>
        <v>2.8058611163311662</v>
      </c>
      <c r="AK1808" s="21">
        <f t="shared" si="550"/>
        <v>1.7464393113994023</v>
      </c>
    </row>
    <row r="1809" spans="1:37" ht="17" thickBot="1" x14ac:dyDescent="0.25">
      <c r="A1809" s="16">
        <v>41857</v>
      </c>
      <c r="B1809" s="16"/>
      <c r="C1809" s="17">
        <v>1914.75</v>
      </c>
      <c r="D1809" s="19">
        <f t="shared" si="538"/>
        <v>9.1479351803447351E-4</v>
      </c>
      <c r="F1809" s="67">
        <v>1125.55</v>
      </c>
      <c r="G1809" s="19">
        <f t="shared" si="539"/>
        <v>3.5575448482469962E-3</v>
      </c>
      <c r="I1809" s="30">
        <v>82.313286000000005</v>
      </c>
      <c r="J1809" s="48">
        <f t="shared" si="540"/>
        <v>-9.8419137442018467E-5</v>
      </c>
      <c r="L1809" s="30">
        <v>19.856071</v>
      </c>
      <c r="M1809" s="19">
        <f t="shared" si="541"/>
        <v>-1.6019263945519224E-3</v>
      </c>
      <c r="O1809" s="30">
        <v>40.759998000000003</v>
      </c>
      <c r="P1809" s="19">
        <f t="shared" si="542"/>
        <v>-6.3384202827888592E-3</v>
      </c>
      <c r="R1809" s="20">
        <f t="shared" si="532"/>
        <v>3.6190787214282541E-5</v>
      </c>
      <c r="S1809" s="20">
        <f t="shared" si="533"/>
        <v>1.0008594378174538E-4</v>
      </c>
      <c r="U1809" s="20">
        <f t="shared" si="543"/>
        <v>3.6972977519154954E-5</v>
      </c>
      <c r="V1809" s="20">
        <f t="shared" si="544"/>
        <v>5.3013226615346628E-5</v>
      </c>
      <c r="X1809" s="20">
        <f t="shared" si="534"/>
        <v>2.7797154830681105E-5</v>
      </c>
      <c r="Y1809" s="20">
        <f t="shared" si="535"/>
        <v>4.2792050594729665E-5</v>
      </c>
      <c r="AA1809" s="20">
        <f t="shared" si="545"/>
        <v>9.8182315591244275E-5</v>
      </c>
      <c r="AB1809" s="50">
        <f t="shared" si="546"/>
        <v>1.7375686885282054E-4</v>
      </c>
      <c r="AD1809" s="51">
        <f t="shared" si="547"/>
        <v>1.0216129674174019</v>
      </c>
      <c r="AE1809" s="21">
        <f t="shared" si="548"/>
        <v>0.5296770416728156</v>
      </c>
      <c r="AG1809" s="21">
        <f t="shared" si="536"/>
        <v>0.7680726773390294</v>
      </c>
      <c r="AH1809" s="21">
        <f t="shared" si="537"/>
        <v>0.42755305068656885</v>
      </c>
      <c r="AJ1809" s="21">
        <f t="shared" si="549"/>
        <v>2.7129090895402528</v>
      </c>
      <c r="AK1809" s="21">
        <f t="shared" si="550"/>
        <v>1.7360766386109849</v>
      </c>
    </row>
    <row r="1810" spans="1:37" ht="17" thickBot="1" x14ac:dyDescent="0.25">
      <c r="A1810" s="16">
        <v>41856</v>
      </c>
      <c r="B1810" s="16"/>
      <c r="C1810" s="17">
        <v>1913</v>
      </c>
      <c r="D1810" s="19">
        <f t="shared" si="538"/>
        <v>-9.8343685300207317E-3</v>
      </c>
      <c r="F1810" s="67">
        <v>1121.56</v>
      </c>
      <c r="G1810" s="19">
        <f t="shared" si="539"/>
        <v>-2.8982414964171532E-3</v>
      </c>
      <c r="I1810" s="30">
        <v>82.321387999999999</v>
      </c>
      <c r="J1810" s="48">
        <f t="shared" si="540"/>
        <v>-3.0448159525447993E-3</v>
      </c>
      <c r="L1810" s="30">
        <v>19.887930000000001</v>
      </c>
      <c r="M1810" s="19">
        <f t="shared" si="541"/>
        <v>-7.9459380510737976E-3</v>
      </c>
      <c r="O1810" s="30">
        <v>41.02</v>
      </c>
      <c r="P1810" s="19">
        <f t="shared" si="542"/>
        <v>1.1590653800016115E-2</v>
      </c>
      <c r="R1810" s="20">
        <f t="shared" si="532"/>
        <v>3.621468884519283E-5</v>
      </c>
      <c r="S1810" s="20">
        <f t="shared" si="533"/>
        <v>1.0004332256141782E-4</v>
      </c>
      <c r="U1810" s="20">
        <f t="shared" si="543"/>
        <v>3.6872938695337344E-5</v>
      </c>
      <c r="V1810" s="20">
        <f t="shared" si="544"/>
        <v>5.282083388569081E-5</v>
      </c>
      <c r="X1810" s="20">
        <f t="shared" si="534"/>
        <v>2.8068718730908217E-5</v>
      </c>
      <c r="Y1810" s="20">
        <f t="shared" si="535"/>
        <v>4.3468596383610842E-5</v>
      </c>
      <c r="AA1810" s="20">
        <f t="shared" si="545"/>
        <v>9.8395873497553554E-5</v>
      </c>
      <c r="AB1810" s="50">
        <f t="shared" si="546"/>
        <v>1.7443099412015368E-4</v>
      </c>
      <c r="AD1810" s="51">
        <f t="shared" si="547"/>
        <v>1.0181763221260394</v>
      </c>
      <c r="AE1810" s="21">
        <f t="shared" si="548"/>
        <v>0.52797960456844539</v>
      </c>
      <c r="AG1810" s="21">
        <f t="shared" si="536"/>
        <v>0.77506447317257798</v>
      </c>
      <c r="AH1810" s="21">
        <f t="shared" si="537"/>
        <v>0.43449772829091055</v>
      </c>
      <c r="AJ1810" s="21">
        <f t="shared" si="549"/>
        <v>2.7170155711724333</v>
      </c>
      <c r="AK1810" s="21">
        <f t="shared" si="550"/>
        <v>1.7435545886939967</v>
      </c>
    </row>
    <row r="1811" spans="1:37" ht="17" thickBot="1" x14ac:dyDescent="0.25">
      <c r="A1811" s="16">
        <v>41855</v>
      </c>
      <c r="B1811" s="16"/>
      <c r="C1811" s="17">
        <v>1932</v>
      </c>
      <c r="D1811" s="19">
        <f t="shared" si="538"/>
        <v>7.0367474589523304E-3</v>
      </c>
      <c r="F1811" s="67">
        <v>1124.82</v>
      </c>
      <c r="G1811" s="19">
        <f t="shared" si="539"/>
        <v>8.9338571659223209E-3</v>
      </c>
      <c r="I1811" s="30">
        <v>82.572806999999997</v>
      </c>
      <c r="J1811" s="48">
        <f t="shared" si="540"/>
        <v>1.2832943405292507E-2</v>
      </c>
      <c r="L1811" s="30">
        <v>20.047224</v>
      </c>
      <c r="M1811" s="19">
        <f t="shared" si="541"/>
        <v>6.7998280619854246E-3</v>
      </c>
      <c r="O1811" s="30">
        <v>40.549999</v>
      </c>
      <c r="P1811" s="19">
        <f t="shared" si="542"/>
        <v>-1.3381971454110575E-2</v>
      </c>
      <c r="R1811" s="20">
        <f t="shared" si="532"/>
        <v>3.6031782581763838E-5</v>
      </c>
      <c r="S1811" s="20">
        <f t="shared" si="533"/>
        <v>1.0393375646430791E-4</v>
      </c>
      <c r="U1811" s="20">
        <f t="shared" si="543"/>
        <v>3.7361339141086711E-5</v>
      </c>
      <c r="V1811" s="20">
        <f t="shared" si="544"/>
        <v>5.4511225053729864E-5</v>
      </c>
      <c r="X1811" s="20">
        <f t="shared" si="534"/>
        <v>2.7241673749065083E-5</v>
      </c>
      <c r="Y1811" s="20">
        <f t="shared" si="535"/>
        <v>4.3707538605552912E-5</v>
      </c>
      <c r="AA1811" s="20">
        <f t="shared" si="545"/>
        <v>1.0297525510968058E-4</v>
      </c>
      <c r="AB1811" s="50">
        <f t="shared" si="546"/>
        <v>1.8131685702564248E-4</v>
      </c>
      <c r="AD1811" s="51">
        <f t="shared" si="547"/>
        <v>1.0368995498989211</v>
      </c>
      <c r="AE1811" s="21">
        <f t="shared" si="548"/>
        <v>0.52448046629056144</v>
      </c>
      <c r="AG1811" s="21">
        <f t="shared" si="536"/>
        <v>0.7560456851461036</v>
      </c>
      <c r="AH1811" s="21">
        <f t="shared" si="537"/>
        <v>0.42053265553393715</v>
      </c>
      <c r="AJ1811" s="21">
        <f t="shared" si="549"/>
        <v>2.8579006568994374</v>
      </c>
      <c r="AK1811" s="21">
        <f t="shared" si="550"/>
        <v>1.7445425162508088</v>
      </c>
    </row>
    <row r="1812" spans="1:37" ht="17" thickBot="1" x14ac:dyDescent="0.25">
      <c r="A1812" s="16">
        <v>41852</v>
      </c>
      <c r="B1812" s="16"/>
      <c r="C1812" s="17">
        <v>1918.5</v>
      </c>
      <c r="D1812" s="19">
        <f t="shared" si="538"/>
        <v>-3.2471749577867026E-3</v>
      </c>
      <c r="F1812" s="67">
        <v>1114.8599999999999</v>
      </c>
      <c r="G1812" s="19">
        <f t="shared" si="539"/>
        <v>-4.651494995848493E-3</v>
      </c>
      <c r="I1812" s="30">
        <v>81.526580999999993</v>
      </c>
      <c r="J1812" s="48">
        <f t="shared" si="540"/>
        <v>-2.282657136608246E-3</v>
      </c>
      <c r="L1812" s="30">
        <v>19.911826999999999</v>
      </c>
      <c r="M1812" s="19">
        <f t="shared" si="541"/>
        <v>-9.1159931073446776E-3</v>
      </c>
      <c r="O1812" s="30">
        <v>41.099997999999999</v>
      </c>
      <c r="P1812" s="19">
        <f t="shared" si="542"/>
        <v>-2.2824607160613297E-2</v>
      </c>
      <c r="R1812" s="20">
        <f t="shared" si="532"/>
        <v>3.5804920790926706E-5</v>
      </c>
      <c r="S1812" s="20">
        <f t="shared" si="533"/>
        <v>1.0293256943601723E-4</v>
      </c>
      <c r="U1812" s="20">
        <f t="shared" si="543"/>
        <v>3.7396848936741663E-5</v>
      </c>
      <c r="V1812" s="20">
        <f t="shared" si="544"/>
        <v>5.329430743088205E-5</v>
      </c>
      <c r="X1812" s="20">
        <f t="shared" si="534"/>
        <v>2.8695235918395522E-5</v>
      </c>
      <c r="Y1812" s="20">
        <f t="shared" si="535"/>
        <v>4.3310535927374551E-5</v>
      </c>
      <c r="AA1812" s="20">
        <f t="shared" si="545"/>
        <v>1.0485876783027224E-4</v>
      </c>
      <c r="AB1812" s="50">
        <f t="shared" si="546"/>
        <v>1.828261718138872E-4</v>
      </c>
      <c r="AD1812" s="51">
        <f t="shared" si="547"/>
        <v>1.0444611553565668</v>
      </c>
      <c r="AE1812" s="21">
        <f t="shared" si="548"/>
        <v>0.51775941981133322</v>
      </c>
      <c r="AG1812" s="21">
        <f t="shared" si="536"/>
        <v>0.80143274400615783</v>
      </c>
      <c r="AH1812" s="21">
        <f t="shared" si="537"/>
        <v>0.4207661011930372</v>
      </c>
      <c r="AJ1812" s="21">
        <f t="shared" si="549"/>
        <v>2.9286133166602175</v>
      </c>
      <c r="AK1812" s="21">
        <f t="shared" si="550"/>
        <v>1.7761741770910688</v>
      </c>
    </row>
    <row r="1813" spans="1:37" ht="17" thickBot="1" x14ac:dyDescent="0.25">
      <c r="A1813" s="16">
        <v>41851</v>
      </c>
      <c r="B1813" s="16"/>
      <c r="C1813" s="17">
        <v>1924.75</v>
      </c>
      <c r="D1813" s="19">
        <f t="shared" si="538"/>
        <v>-2.048346055979644E-2</v>
      </c>
      <c r="F1813" s="67">
        <v>1120.07</v>
      </c>
      <c r="G1813" s="19">
        <f t="shared" si="539"/>
        <v>-2.3112413546490851E-2</v>
      </c>
      <c r="I1813" s="30">
        <v>81.713104000000001</v>
      </c>
      <c r="J1813" s="48">
        <f t="shared" si="540"/>
        <v>-2.5440034201688388E-2</v>
      </c>
      <c r="L1813" s="30">
        <v>20.095013000000002</v>
      </c>
      <c r="M1813" s="19">
        <f t="shared" si="541"/>
        <v>-1.5606846512411621E-2</v>
      </c>
      <c r="O1813" s="30">
        <v>42.060001</v>
      </c>
      <c r="P1813" s="19">
        <f t="shared" si="542"/>
        <v>-0.15457284422110551</v>
      </c>
      <c r="R1813" s="20">
        <f t="shared" si="532"/>
        <v>3.9095215613999031E-5</v>
      </c>
      <c r="S1813" s="20">
        <f t="shared" si="533"/>
        <v>1.0446971137122293E-4</v>
      </c>
      <c r="U1813" s="20">
        <f t="shared" si="543"/>
        <v>3.8473546386396416E-5</v>
      </c>
      <c r="V1813" s="20">
        <f t="shared" si="544"/>
        <v>5.4008544372700043E-5</v>
      </c>
      <c r="X1813" s="20">
        <f t="shared" si="534"/>
        <v>2.925540199989779E-5</v>
      </c>
      <c r="Y1813" s="20">
        <f t="shared" si="535"/>
        <v>4.3523344632466956E-5</v>
      </c>
      <c r="AA1813" s="20">
        <f t="shared" si="545"/>
        <v>1.1199506159992021E-4</v>
      </c>
      <c r="AB1813" s="50">
        <f t="shared" si="546"/>
        <v>1.8748937344392419E-4</v>
      </c>
      <c r="AD1813" s="51">
        <f t="shared" si="547"/>
        <v>0.98409858552154883</v>
      </c>
      <c r="AE1813" s="21">
        <f t="shared" si="548"/>
        <v>0.51697801844963409</v>
      </c>
      <c r="AG1813" s="21">
        <f t="shared" si="536"/>
        <v>0.74831156550578415</v>
      </c>
      <c r="AH1813" s="21">
        <f t="shared" si="537"/>
        <v>0.41661208843404379</v>
      </c>
      <c r="AJ1813" s="21">
        <f t="shared" si="549"/>
        <v>2.8646743556983361</v>
      </c>
      <c r="AK1813" s="21">
        <f t="shared" si="550"/>
        <v>1.7946768588045485</v>
      </c>
    </row>
    <row r="1814" spans="1:37" ht="17" thickBot="1" x14ac:dyDescent="0.25">
      <c r="A1814" s="16">
        <v>41850</v>
      </c>
      <c r="B1814" s="16"/>
      <c r="C1814" s="17">
        <v>1965</v>
      </c>
      <c r="D1814" s="19">
        <f t="shared" si="538"/>
        <v>1.0188487009679115E-3</v>
      </c>
      <c r="F1814" s="67">
        <v>1146.57</v>
      </c>
      <c r="G1814" s="19">
        <f t="shared" si="539"/>
        <v>4.3183490417293413E-3</v>
      </c>
      <c r="I1814" s="30">
        <v>83.846153000000001</v>
      </c>
      <c r="J1814" s="48">
        <f t="shared" si="540"/>
        <v>-1.2513180344565722E-2</v>
      </c>
      <c r="L1814" s="30">
        <v>20.413605</v>
      </c>
      <c r="M1814" s="19">
        <f t="shared" si="541"/>
        <v>-3.1115885172875446E-3</v>
      </c>
      <c r="O1814" s="30">
        <v>49.75</v>
      </c>
      <c r="P1814" s="19">
        <f t="shared" si="542"/>
        <v>3.9273052836286793E-2</v>
      </c>
      <c r="R1814" s="20">
        <f t="shared" si="532"/>
        <v>3.4358784292741088E-5</v>
      </c>
      <c r="S1814" s="20">
        <f t="shared" si="533"/>
        <v>9.8914545412652388E-5</v>
      </c>
      <c r="U1814" s="20">
        <f t="shared" si="543"/>
        <v>3.2880400441907142E-5</v>
      </c>
      <c r="V1814" s="20">
        <f t="shared" si="544"/>
        <v>4.694882558786596E-5</v>
      </c>
      <c r="X1814" s="20">
        <f t="shared" si="534"/>
        <v>2.4712522434041195E-5</v>
      </c>
      <c r="Y1814" s="20">
        <f t="shared" si="535"/>
        <v>3.9566485987778016E-5</v>
      </c>
      <c r="AA1814" s="20">
        <f t="shared" si="545"/>
        <v>7.5266263270155412E-5</v>
      </c>
      <c r="AB1814" s="50">
        <f t="shared" si="546"/>
        <v>1.4903693460069204E-4</v>
      </c>
      <c r="AD1814" s="51">
        <f t="shared" si="547"/>
        <v>0.95697217229114007</v>
      </c>
      <c r="AE1814" s="21">
        <f t="shared" si="548"/>
        <v>0.47464026035811541</v>
      </c>
      <c r="AG1814" s="21">
        <f t="shared" si="536"/>
        <v>0.71924903464242063</v>
      </c>
      <c r="AH1814" s="21">
        <f t="shared" si="537"/>
        <v>0.40000675151176479</v>
      </c>
      <c r="AJ1814" s="21">
        <f t="shared" si="549"/>
        <v>2.1905973921800479</v>
      </c>
      <c r="AK1814" s="21">
        <f t="shared" si="550"/>
        <v>1.5067241524382358</v>
      </c>
    </row>
    <row r="1815" spans="1:37" ht="17" thickBot="1" x14ac:dyDescent="0.25">
      <c r="A1815" s="16">
        <v>41849</v>
      </c>
      <c r="B1815" s="16"/>
      <c r="C1815" s="17">
        <v>1963</v>
      </c>
      <c r="D1815" s="19">
        <f t="shared" si="538"/>
        <v>-5.0684237202229809E-3</v>
      </c>
      <c r="F1815" s="67">
        <v>1141.6400000000001</v>
      </c>
      <c r="G1815" s="19">
        <f t="shared" si="539"/>
        <v>1.8780166739797988E-3</v>
      </c>
      <c r="I1815" s="30">
        <v>84.908630000000002</v>
      </c>
      <c r="J1815" s="48">
        <f t="shared" si="540"/>
        <v>5.184639214458775E-3</v>
      </c>
      <c r="L1815" s="30">
        <v>20.477322000000001</v>
      </c>
      <c r="M1815" s="19">
        <f t="shared" si="541"/>
        <v>-8.1017394445291879E-3</v>
      </c>
      <c r="O1815" s="30">
        <v>47.869999</v>
      </c>
      <c r="P1815" s="19">
        <f t="shared" si="542"/>
        <v>1.2478849671718528E-2</v>
      </c>
      <c r="R1815" s="20">
        <f t="shared" si="532"/>
        <v>3.4898769124352718E-5</v>
      </c>
      <c r="S1815" s="20">
        <f t="shared" si="533"/>
        <v>9.8775241523114431E-5</v>
      </c>
      <c r="U1815" s="20">
        <f t="shared" si="543"/>
        <v>3.3000604222630685E-5</v>
      </c>
      <c r="V1815" s="20">
        <f t="shared" si="544"/>
        <v>4.7694415965900038E-5</v>
      </c>
      <c r="X1815" s="20">
        <f t="shared" si="534"/>
        <v>2.5289790784376998E-5</v>
      </c>
      <c r="Y1815" s="20">
        <f t="shared" si="535"/>
        <v>4.0098891092336144E-5</v>
      </c>
      <c r="AA1815" s="20">
        <f t="shared" si="545"/>
        <v>7.4792548500906734E-5</v>
      </c>
      <c r="AB1815" s="50">
        <f t="shared" si="546"/>
        <v>1.4690811596046962E-4</v>
      </c>
      <c r="AD1815" s="51">
        <f t="shared" si="547"/>
        <v>0.94560940258499049</v>
      </c>
      <c r="AE1815" s="21">
        <f t="shared" si="548"/>
        <v>0.48285800399424028</v>
      </c>
      <c r="AG1815" s="21">
        <f t="shared" si="536"/>
        <v>0.72466139691813725</v>
      </c>
      <c r="AH1815" s="21">
        <f t="shared" si="537"/>
        <v>0.40596095209701499</v>
      </c>
      <c r="AJ1815" s="21">
        <f t="shared" si="549"/>
        <v>2.143128550878195</v>
      </c>
      <c r="AK1815" s="21">
        <f t="shared" si="550"/>
        <v>1.4872969551392248</v>
      </c>
    </row>
    <row r="1816" spans="1:37" ht="17" thickBot="1" x14ac:dyDescent="0.25">
      <c r="A1816" s="16">
        <v>41848</v>
      </c>
      <c r="B1816" s="16"/>
      <c r="C1816" s="17">
        <v>1973</v>
      </c>
      <c r="D1816" s="19">
        <f t="shared" si="538"/>
        <v>7.6084199847836764E-4</v>
      </c>
      <c r="F1816" s="67">
        <v>1139.5</v>
      </c>
      <c r="G1816" s="19">
        <f t="shared" si="539"/>
        <v>-4.5600670906422724E-3</v>
      </c>
      <c r="I1816" s="30">
        <v>84.470680000000002</v>
      </c>
      <c r="J1816" s="48">
        <f t="shared" si="540"/>
        <v>-6.6761129083251491E-3</v>
      </c>
      <c r="L1816" s="30">
        <v>20.644579</v>
      </c>
      <c r="M1816" s="19">
        <f t="shared" si="541"/>
        <v>-1.9253636701352939E-3</v>
      </c>
      <c r="O1816" s="30">
        <v>47.279998999999997</v>
      </c>
      <c r="P1816" s="19">
        <f t="shared" si="542"/>
        <v>-1.1292367210372301E-2</v>
      </c>
      <c r="R1816" s="20">
        <f t="shared" si="532"/>
        <v>3.5009791129584101E-5</v>
      </c>
      <c r="S1816" s="20">
        <f t="shared" si="533"/>
        <v>9.9303866713676815E-5</v>
      </c>
      <c r="U1816" s="20">
        <f t="shared" si="543"/>
        <v>3.3614680788776874E-5</v>
      </c>
      <c r="V1816" s="20">
        <f t="shared" si="544"/>
        <v>4.798388034270215E-5</v>
      </c>
      <c r="X1816" s="20">
        <f t="shared" si="534"/>
        <v>2.4798235224418721E-5</v>
      </c>
      <c r="Y1816" s="20">
        <f t="shared" si="535"/>
        <v>4.0551677727410533E-5</v>
      </c>
      <c r="AA1816" s="20">
        <f t="shared" si="545"/>
        <v>7.6073218103939641E-5</v>
      </c>
      <c r="AB1816" s="50">
        <f t="shared" si="546"/>
        <v>1.4725915351131968E-4</v>
      </c>
      <c r="AD1816" s="51">
        <f t="shared" si="547"/>
        <v>0.9601508522103599</v>
      </c>
      <c r="AE1816" s="21">
        <f t="shared" si="548"/>
        <v>0.48320253712832995</v>
      </c>
      <c r="AG1816" s="21">
        <f t="shared" si="536"/>
        <v>0.70832285553008134</v>
      </c>
      <c r="AH1816" s="21">
        <f t="shared" si="537"/>
        <v>0.40835950370727586</v>
      </c>
      <c r="AJ1816" s="21">
        <f t="shared" si="549"/>
        <v>2.1729126524167115</v>
      </c>
      <c r="AK1816" s="21">
        <f t="shared" si="550"/>
        <v>1.4829145972322761</v>
      </c>
    </row>
    <row r="1817" spans="1:37" ht="17" thickBot="1" x14ac:dyDescent="0.25">
      <c r="A1817" s="16">
        <v>41845</v>
      </c>
      <c r="B1817" s="16"/>
      <c r="C1817" s="17">
        <v>1971.5</v>
      </c>
      <c r="D1817" s="19">
        <f t="shared" si="538"/>
        <v>-4.6699482519247937E-3</v>
      </c>
      <c r="F1817" s="67">
        <v>1144.72</v>
      </c>
      <c r="G1817" s="19">
        <f t="shared" si="539"/>
        <v>-9.9804542230985671E-3</v>
      </c>
      <c r="I1817" s="30">
        <v>85.038405999999995</v>
      </c>
      <c r="J1817" s="48">
        <f t="shared" si="540"/>
        <v>-1.8089265661175302E-3</v>
      </c>
      <c r="L1817" s="30">
        <v>20.684404000000001</v>
      </c>
      <c r="M1817" s="19">
        <f t="shared" si="541"/>
        <v>5.4197013012990958E-3</v>
      </c>
      <c r="O1817" s="30">
        <v>47.82</v>
      </c>
      <c r="P1817" s="19">
        <f t="shared" si="542"/>
        <v>-4.5795377897680511E-3</v>
      </c>
      <c r="R1817" s="20">
        <f t="shared" si="532"/>
        <v>3.546330200595793E-5</v>
      </c>
      <c r="S1817" s="20">
        <f t="shared" si="533"/>
        <v>1.015157525666374E-4</v>
      </c>
      <c r="U1817" s="20">
        <f t="shared" si="543"/>
        <v>3.4091427817069988E-5</v>
      </c>
      <c r="V1817" s="20">
        <f t="shared" si="544"/>
        <v>4.8702279030025596E-5</v>
      </c>
      <c r="X1817" s="20">
        <f t="shared" si="534"/>
        <v>2.5035589023137069E-5</v>
      </c>
      <c r="Y1817" s="20">
        <f t="shared" si="535"/>
        <v>4.0893062926398958E-5</v>
      </c>
      <c r="AA1817" s="20">
        <f t="shared" si="545"/>
        <v>7.8175763634795239E-5</v>
      </c>
      <c r="AB1817" s="50">
        <f t="shared" si="546"/>
        <v>1.5147593153326945E-4</v>
      </c>
      <c r="AD1817" s="51">
        <f t="shared" si="547"/>
        <v>0.96131566686436976</v>
      </c>
      <c r="AE1817" s="21">
        <f t="shared" si="548"/>
        <v>0.47975095291793496</v>
      </c>
      <c r="AG1817" s="21">
        <f t="shared" si="536"/>
        <v>0.70595764091372604</v>
      </c>
      <c r="AH1817" s="21">
        <f t="shared" si="537"/>
        <v>0.40282480198879239</v>
      </c>
      <c r="AJ1817" s="21">
        <f t="shared" si="549"/>
        <v>2.204412990692787</v>
      </c>
      <c r="AK1817" s="21">
        <f t="shared" si="550"/>
        <v>1.4921421326590369</v>
      </c>
    </row>
    <row r="1818" spans="1:37" ht="17" thickBot="1" x14ac:dyDescent="0.25">
      <c r="A1818" s="16">
        <v>41844</v>
      </c>
      <c r="B1818" s="16"/>
      <c r="C1818" s="17">
        <v>1980.75</v>
      </c>
      <c r="D1818" s="19">
        <f t="shared" si="538"/>
        <v>0</v>
      </c>
      <c r="F1818" s="67">
        <v>1156.26</v>
      </c>
      <c r="G1818" s="19">
        <f t="shared" si="539"/>
        <v>-1.5974302959130826E-3</v>
      </c>
      <c r="I1818" s="30">
        <v>85.192513000000005</v>
      </c>
      <c r="J1818" s="48">
        <f t="shared" si="540"/>
        <v>-3.0817391371616765E-2</v>
      </c>
      <c r="L1818" s="30">
        <v>20.572904999999999</v>
      </c>
      <c r="M1818" s="19">
        <f t="shared" si="541"/>
        <v>5.841515255194718E-3</v>
      </c>
      <c r="O1818" s="30">
        <v>48.040000999999997</v>
      </c>
      <c r="P1818" s="19">
        <f t="shared" si="542"/>
        <v>-7.8479350618726462E-3</v>
      </c>
      <c r="R1818" s="20">
        <f t="shared" si="532"/>
        <v>3.6020117200931168E-5</v>
      </c>
      <c r="S1818" s="20">
        <f t="shared" si="533"/>
        <v>1.008689003837108E-4</v>
      </c>
      <c r="U1818" s="20">
        <f t="shared" si="543"/>
        <v>3.407617012234334E-5</v>
      </c>
      <c r="V1818" s="20">
        <f t="shared" si="544"/>
        <v>4.8488779577892916E-5</v>
      </c>
      <c r="X1818" s="20">
        <f t="shared" si="534"/>
        <v>2.5729082269080536E-5</v>
      </c>
      <c r="Y1818" s="20">
        <f t="shared" si="535"/>
        <v>4.1570125450937145E-5</v>
      </c>
      <c r="AA1818" s="20">
        <f t="shared" si="545"/>
        <v>7.7206549438992681E-5</v>
      </c>
      <c r="AB1818" s="50">
        <f t="shared" si="546"/>
        <v>1.503956087458187E-4</v>
      </c>
      <c r="AD1818" s="51">
        <f t="shared" si="547"/>
        <v>0.94603162816645214</v>
      </c>
      <c r="AE1818" s="21">
        <f t="shared" si="548"/>
        <v>0.48071089695078417</v>
      </c>
      <c r="AG1818" s="21">
        <f t="shared" si="536"/>
        <v>0.71429757225818813</v>
      </c>
      <c r="AH1818" s="21">
        <f t="shared" si="537"/>
        <v>0.41212033929984487</v>
      </c>
      <c r="AJ1818" s="21">
        <f t="shared" si="549"/>
        <v>2.1434286015315016</v>
      </c>
      <c r="AK1818" s="21">
        <f t="shared" si="550"/>
        <v>1.4910007759944404</v>
      </c>
    </row>
    <row r="1819" spans="1:37" ht="17" thickBot="1" x14ac:dyDescent="0.25">
      <c r="A1819" s="16">
        <v>41843</v>
      </c>
      <c r="B1819" s="16"/>
      <c r="C1819" s="17">
        <v>1980.75</v>
      </c>
      <c r="D1819" s="19">
        <f t="shared" si="538"/>
        <v>2.9113924050632178E-3</v>
      </c>
      <c r="F1819" s="67">
        <v>1158.1099999999999</v>
      </c>
      <c r="G1819" s="19">
        <f t="shared" si="539"/>
        <v>1.6952817540973886E-3</v>
      </c>
      <c r="I1819" s="30">
        <v>87.901404999999997</v>
      </c>
      <c r="J1819" s="48">
        <f t="shared" si="540"/>
        <v>-1.5264434410260264E-2</v>
      </c>
      <c r="L1819" s="30">
        <v>20.453426</v>
      </c>
      <c r="M1819" s="19">
        <f t="shared" si="541"/>
        <v>-1.0404925761352435E-2</v>
      </c>
      <c r="O1819" s="30">
        <v>48.419998</v>
      </c>
      <c r="P1819" s="19">
        <f t="shared" si="542"/>
        <v>9.3808003047570754E-3</v>
      </c>
      <c r="R1819" s="20">
        <f t="shared" si="532"/>
        <v>3.6237321533486087E-5</v>
      </c>
      <c r="S1819" s="20">
        <f t="shared" si="533"/>
        <v>1.0103697484122266E-4</v>
      </c>
      <c r="U1819" s="20">
        <f t="shared" si="543"/>
        <v>3.3968344468950737E-5</v>
      </c>
      <c r="V1819" s="20">
        <f t="shared" si="544"/>
        <v>4.7802788281088232E-5</v>
      </c>
      <c r="X1819" s="20">
        <f t="shared" si="534"/>
        <v>2.6267366604442209E-5</v>
      </c>
      <c r="Y1819" s="20">
        <f t="shared" si="535"/>
        <v>4.1160097868496035E-5</v>
      </c>
      <c r="AA1819" s="20">
        <f t="shared" si="545"/>
        <v>7.5692137266837565E-5</v>
      </c>
      <c r="AB1819" s="50">
        <f t="shared" si="546"/>
        <v>1.5155469208704111E-4</v>
      </c>
      <c r="AD1819" s="51">
        <f t="shared" si="547"/>
        <v>0.93738562982811413</v>
      </c>
      <c r="AE1819" s="21">
        <f t="shared" si="548"/>
        <v>0.47312172950753167</v>
      </c>
      <c r="AG1819" s="21">
        <f t="shared" si="536"/>
        <v>0.72487053382709676</v>
      </c>
      <c r="AH1819" s="21">
        <f t="shared" si="537"/>
        <v>0.40737658597932297</v>
      </c>
      <c r="AJ1819" s="21">
        <f t="shared" si="549"/>
        <v>2.0887895148898403</v>
      </c>
      <c r="AK1819" s="21">
        <f t="shared" si="550"/>
        <v>1.4999923772975774</v>
      </c>
    </row>
    <row r="1820" spans="1:37" ht="17" thickBot="1" x14ac:dyDescent="0.25">
      <c r="A1820" s="16">
        <v>41842</v>
      </c>
      <c r="B1820" s="16"/>
      <c r="C1820" s="17">
        <v>1975</v>
      </c>
      <c r="D1820" s="19">
        <f t="shared" si="538"/>
        <v>4.4500953591861681E-3</v>
      </c>
      <c r="F1820" s="67">
        <v>1156.1500000000001</v>
      </c>
      <c r="G1820" s="19">
        <f t="shared" si="539"/>
        <v>8.2762109082028523E-3</v>
      </c>
      <c r="I1820" s="30">
        <v>89.263969000000003</v>
      </c>
      <c r="J1820" s="48">
        <f t="shared" si="540"/>
        <v>-1.5421494680646353E-3</v>
      </c>
      <c r="L1820" s="30">
        <v>20.668479999999999</v>
      </c>
      <c r="M1820" s="19">
        <f t="shared" si="541"/>
        <v>3.8685537804452608E-3</v>
      </c>
      <c r="O1820" s="30">
        <v>47.970001000000003</v>
      </c>
      <c r="P1820" s="19">
        <f t="shared" si="542"/>
        <v>1.0434683240179154E-3</v>
      </c>
      <c r="R1820" s="20">
        <f t="shared" si="532"/>
        <v>3.7790856955956597E-5</v>
      </c>
      <c r="S1820" s="20">
        <f t="shared" si="533"/>
        <v>1.0263469798133791E-4</v>
      </c>
      <c r="U1820" s="20">
        <f t="shared" si="543"/>
        <v>3.6251602787880133E-5</v>
      </c>
      <c r="V1820" s="20">
        <f t="shared" si="544"/>
        <v>5.0048914579208637E-5</v>
      </c>
      <c r="X1820" s="20">
        <f t="shared" si="534"/>
        <v>2.8692409119011518E-5</v>
      </c>
      <c r="Y1820" s="20">
        <f t="shared" si="535"/>
        <v>4.3564231881759777E-5</v>
      </c>
      <c r="AA1820" s="20">
        <f t="shared" si="545"/>
        <v>7.8496984369490937E-5</v>
      </c>
      <c r="AB1820" s="50">
        <f t="shared" si="546"/>
        <v>1.5441200823096711E-4</v>
      </c>
      <c r="AD1820" s="51">
        <f t="shared" si="547"/>
        <v>0.95926913830320415</v>
      </c>
      <c r="AE1820" s="21">
        <f t="shared" si="548"/>
        <v>0.48764127106711069</v>
      </c>
      <c r="AG1820" s="21">
        <f t="shared" si="536"/>
        <v>0.75924208737714316</v>
      </c>
      <c r="AH1820" s="21">
        <f t="shared" si="537"/>
        <v>0.42445910338900272</v>
      </c>
      <c r="AJ1820" s="21">
        <f t="shared" si="549"/>
        <v>2.0771422161973025</v>
      </c>
      <c r="AK1820" s="21">
        <f t="shared" si="550"/>
        <v>1.5044815376086933</v>
      </c>
    </row>
    <row r="1821" spans="1:37" ht="17" thickBot="1" x14ac:dyDescent="0.25">
      <c r="A1821" s="16">
        <v>41841</v>
      </c>
      <c r="B1821" s="16"/>
      <c r="C1821" s="17">
        <v>1966.25</v>
      </c>
      <c r="D1821" s="19">
        <f t="shared" si="538"/>
        <v>-2.6629469946740647E-3</v>
      </c>
      <c r="F1821" s="67">
        <v>1146.6600000000001</v>
      </c>
      <c r="G1821" s="19">
        <f t="shared" si="539"/>
        <v>-4.298330163857389E-3</v>
      </c>
      <c r="I1821" s="30">
        <v>89.401840000000007</v>
      </c>
      <c r="J1821" s="48">
        <f t="shared" si="540"/>
        <v>5.4441254171155862E-4</v>
      </c>
      <c r="L1821" s="30">
        <v>20.588830999999999</v>
      </c>
      <c r="M1821" s="19">
        <f t="shared" si="541"/>
        <v>-2.3155443702591594E-3</v>
      </c>
      <c r="O1821" s="30">
        <v>47.919998</v>
      </c>
      <c r="P1821" s="19">
        <f t="shared" si="542"/>
        <v>1.4629049723262622E-3</v>
      </c>
      <c r="R1821" s="20">
        <f t="shared" si="532"/>
        <v>3.7632001890232526E-5</v>
      </c>
      <c r="S1821" s="20">
        <f t="shared" si="533"/>
        <v>1.0198177285163962E-4</v>
      </c>
      <c r="U1821" s="20">
        <f t="shared" si="543"/>
        <v>3.6371319022432042E-5</v>
      </c>
      <c r="V1821" s="20">
        <f t="shared" si="544"/>
        <v>5.0270110798532023E-5</v>
      </c>
      <c r="X1821" s="20">
        <f t="shared" si="534"/>
        <v>2.8681516887825282E-5</v>
      </c>
      <c r="Y1821" s="20">
        <f t="shared" si="535"/>
        <v>4.3734936786157522E-5</v>
      </c>
      <c r="AA1821" s="20">
        <f t="shared" si="545"/>
        <v>7.8523025207509183E-5</v>
      </c>
      <c r="AB1821" s="50">
        <f t="shared" si="546"/>
        <v>1.5444795555303033E-4</v>
      </c>
      <c r="AD1821" s="51">
        <f t="shared" si="547"/>
        <v>0.96649971289123215</v>
      </c>
      <c r="AE1821" s="21">
        <f t="shared" si="548"/>
        <v>0.49293230930260107</v>
      </c>
      <c r="AG1821" s="21">
        <f t="shared" si="536"/>
        <v>0.76215761711230234</v>
      </c>
      <c r="AH1821" s="21">
        <f t="shared" si="537"/>
        <v>0.42885052459111445</v>
      </c>
      <c r="AJ1821" s="21">
        <f t="shared" si="549"/>
        <v>2.0866023932649198</v>
      </c>
      <c r="AK1821" s="21">
        <f t="shared" si="550"/>
        <v>1.5144662740636714</v>
      </c>
    </row>
    <row r="1822" spans="1:37" ht="17" thickBot="1" x14ac:dyDescent="0.25">
      <c r="A1822" s="16">
        <v>41838</v>
      </c>
      <c r="B1822" s="16"/>
      <c r="C1822" s="17">
        <v>1971.5</v>
      </c>
      <c r="D1822" s="19">
        <f t="shared" si="538"/>
        <v>9.2142308676734785E-3</v>
      </c>
      <c r="F1822" s="67">
        <v>1151.6099999999999</v>
      </c>
      <c r="G1822" s="19">
        <f t="shared" si="539"/>
        <v>1.5887438249823527E-2</v>
      </c>
      <c r="I1822" s="30">
        <v>89.353194999999999</v>
      </c>
      <c r="J1822" s="48">
        <f t="shared" si="540"/>
        <v>1.0085504213205976E-2</v>
      </c>
      <c r="L1822" s="30">
        <v>20.636616</v>
      </c>
      <c r="M1822" s="19">
        <f t="shared" si="541"/>
        <v>1.0924626003099291E-2</v>
      </c>
      <c r="O1822" s="30">
        <v>47.849997999999999</v>
      </c>
      <c r="P1822" s="19">
        <f t="shared" si="542"/>
        <v>3.0139870179981321E-2</v>
      </c>
      <c r="R1822" s="20">
        <f t="shared" si="532"/>
        <v>3.806039338899282E-5</v>
      </c>
      <c r="S1822" s="20">
        <f t="shared" si="533"/>
        <v>1.0313475592482109E-4</v>
      </c>
      <c r="U1822" s="20">
        <f t="shared" si="543"/>
        <v>3.6386121439933793E-5</v>
      </c>
      <c r="V1822" s="20">
        <f t="shared" si="544"/>
        <v>5.0306719906336119E-5</v>
      </c>
      <c r="X1822" s="20">
        <f t="shared" si="534"/>
        <v>2.8976170729776875E-5</v>
      </c>
      <c r="Y1822" s="20">
        <f t="shared" si="535"/>
        <v>4.4250860091534098E-5</v>
      </c>
      <c r="AA1822" s="20">
        <f t="shared" si="545"/>
        <v>7.8779493251014048E-5</v>
      </c>
      <c r="AB1822" s="50">
        <f t="shared" si="546"/>
        <v>1.5485157822997327E-4</v>
      </c>
      <c r="AD1822" s="51">
        <f t="shared" si="547"/>
        <v>0.95601012496252258</v>
      </c>
      <c r="AE1822" s="21">
        <f t="shared" si="548"/>
        <v>0.48777659340180757</v>
      </c>
      <c r="AG1822" s="21">
        <f t="shared" si="536"/>
        <v>0.76132084168517478</v>
      </c>
      <c r="AH1822" s="21">
        <f t="shared" si="537"/>
        <v>0.42905865917586755</v>
      </c>
      <c r="AJ1822" s="21">
        <f t="shared" si="549"/>
        <v>2.0698549393816124</v>
      </c>
      <c r="AK1822" s="21">
        <f t="shared" si="550"/>
        <v>1.5014490201814272</v>
      </c>
    </row>
    <row r="1823" spans="1:37" ht="17" thickBot="1" x14ac:dyDescent="0.25">
      <c r="A1823" s="16">
        <v>41837</v>
      </c>
      <c r="B1823" s="16"/>
      <c r="C1823" s="17">
        <v>1953.5</v>
      </c>
      <c r="D1823" s="19">
        <f t="shared" si="538"/>
        <v>-1.0760855804532232E-2</v>
      </c>
      <c r="F1823" s="67">
        <v>1133.5999999999999</v>
      </c>
      <c r="G1823" s="19">
        <f t="shared" si="539"/>
        <v>-1.5587686162129355E-2</v>
      </c>
      <c r="I1823" s="30">
        <v>88.461021000000002</v>
      </c>
      <c r="J1823" s="48">
        <f t="shared" si="540"/>
        <v>-1.4724629014857604E-2</v>
      </c>
      <c r="L1823" s="30">
        <v>20.413605</v>
      </c>
      <c r="M1823" s="19">
        <f t="shared" si="541"/>
        <v>-1.3471587876571323E-2</v>
      </c>
      <c r="O1823" s="30">
        <v>46.450001</v>
      </c>
      <c r="P1823" s="19">
        <f t="shared" si="542"/>
        <v>-3.2493169443581382E-2</v>
      </c>
      <c r="R1823" s="20">
        <f t="shared" si="532"/>
        <v>3.7218390268816187E-5</v>
      </c>
      <c r="S1823" s="20">
        <f t="shared" si="533"/>
        <v>1.0014917920878341E-4</v>
      </c>
      <c r="U1823" s="20">
        <f t="shared" si="543"/>
        <v>3.5607777453921804E-5</v>
      </c>
      <c r="V1823" s="20">
        <f t="shared" si="544"/>
        <v>4.8844632721914801E-5</v>
      </c>
      <c r="X1823" s="20">
        <f t="shared" si="534"/>
        <v>2.8167717429588549E-5</v>
      </c>
      <c r="Y1823" s="20">
        <f t="shared" si="535"/>
        <v>4.2731427193073472E-5</v>
      </c>
      <c r="AA1823" s="20">
        <f t="shared" si="545"/>
        <v>7.6064137744092617E-5</v>
      </c>
      <c r="AB1823" s="50">
        <f t="shared" si="546"/>
        <v>1.49739808886044E-4</v>
      </c>
      <c r="AD1823" s="51">
        <f t="shared" si="547"/>
        <v>0.9567253499342272</v>
      </c>
      <c r="AE1823" s="21">
        <f t="shared" si="548"/>
        <v>0.48771875224346289</v>
      </c>
      <c r="AG1823" s="21">
        <f t="shared" si="536"/>
        <v>0.75682256073254095</v>
      </c>
      <c r="AH1823" s="21">
        <f t="shared" si="537"/>
        <v>0.42667775742814862</v>
      </c>
      <c r="AJ1823" s="21">
        <f t="shared" si="549"/>
        <v>2.0437245457072799</v>
      </c>
      <c r="AK1823" s="21">
        <f t="shared" si="550"/>
        <v>1.4951676096503776</v>
      </c>
    </row>
    <row r="1824" spans="1:37" ht="17" thickBot="1" x14ac:dyDescent="0.25">
      <c r="A1824" s="16">
        <v>41836</v>
      </c>
      <c r="B1824" s="16"/>
      <c r="C1824" s="17">
        <v>1974.75</v>
      </c>
      <c r="D1824" s="19">
        <f t="shared" si="538"/>
        <v>3.429878048780477E-3</v>
      </c>
      <c r="F1824" s="67">
        <v>1151.55</v>
      </c>
      <c r="G1824" s="19">
        <f t="shared" si="539"/>
        <v>-1.9587280401452967E-3</v>
      </c>
      <c r="I1824" s="30">
        <v>89.783043000000006</v>
      </c>
      <c r="J1824" s="48">
        <f t="shared" si="540"/>
        <v>1.4110202166487618E-2</v>
      </c>
      <c r="L1824" s="30">
        <v>20.692364000000001</v>
      </c>
      <c r="M1824" s="19">
        <f t="shared" si="541"/>
        <v>1.2076176712278563E-2</v>
      </c>
      <c r="O1824" s="30">
        <v>48.009998000000003</v>
      </c>
      <c r="P1824" s="19">
        <f t="shared" si="542"/>
        <v>-1.3155271812732905E-2</v>
      </c>
      <c r="R1824" s="20">
        <f t="shared" si="532"/>
        <v>3.5790055081994949E-5</v>
      </c>
      <c r="S1824" s="20">
        <f t="shared" si="533"/>
        <v>9.7605000138723341E-5</v>
      </c>
      <c r="U1824" s="20">
        <f t="shared" si="543"/>
        <v>3.3537391007065262E-5</v>
      </c>
      <c r="V1824" s="20">
        <f t="shared" si="544"/>
        <v>4.6163812965401559E-5</v>
      </c>
      <c r="X1824" s="20">
        <f t="shared" si="534"/>
        <v>2.6183372049564073E-5</v>
      </c>
      <c r="Y1824" s="20">
        <f t="shared" si="535"/>
        <v>4.0155007947338626E-5</v>
      </c>
      <c r="AA1824" s="20">
        <f t="shared" si="545"/>
        <v>7.1865406750138349E-5</v>
      </c>
      <c r="AB1824" s="50">
        <f t="shared" si="546"/>
        <v>1.4391271837304844E-4</v>
      </c>
      <c r="AD1824" s="51">
        <f t="shared" si="547"/>
        <v>0.9370589380270905</v>
      </c>
      <c r="AE1824" s="21">
        <f t="shared" si="548"/>
        <v>0.47296565647036715</v>
      </c>
      <c r="AG1824" s="21">
        <f t="shared" si="536"/>
        <v>0.73158233452220223</v>
      </c>
      <c r="AH1824" s="21">
        <f t="shared" si="537"/>
        <v>0.41140318518792479</v>
      </c>
      <c r="AJ1824" s="21">
        <f t="shared" si="549"/>
        <v>2.0079713927652483</v>
      </c>
      <c r="AK1824" s="21">
        <f t="shared" si="550"/>
        <v>1.4744400201681185</v>
      </c>
    </row>
    <row r="1825" spans="1:37" ht="17" thickBot="1" x14ac:dyDescent="0.25">
      <c r="A1825" s="16">
        <v>41835</v>
      </c>
      <c r="B1825" s="16"/>
      <c r="C1825" s="17">
        <v>1968</v>
      </c>
      <c r="D1825" s="19">
        <f t="shared" si="538"/>
        <v>-1.5220700152207556E-3</v>
      </c>
      <c r="F1825" s="67">
        <v>1153.81</v>
      </c>
      <c r="G1825" s="19">
        <f t="shared" si="539"/>
        <v>-1.1480367714464479E-2</v>
      </c>
      <c r="I1825" s="30">
        <v>88.533812999999995</v>
      </c>
      <c r="J1825" s="48">
        <f t="shared" si="540"/>
        <v>-2.1798607791481128E-3</v>
      </c>
      <c r="L1825" s="30">
        <v>20.445461000000002</v>
      </c>
      <c r="M1825" s="19">
        <f t="shared" si="541"/>
        <v>9.0410905630111671E-3</v>
      </c>
      <c r="O1825" s="30">
        <v>48.650002000000001</v>
      </c>
      <c r="P1825" s="19">
        <f t="shared" si="542"/>
        <v>-3.5296410866547667E-2</v>
      </c>
      <c r="R1825" s="20">
        <f t="shared" si="532"/>
        <v>3.5721492480965892E-5</v>
      </c>
      <c r="S1825" s="20">
        <f t="shared" si="533"/>
        <v>9.7584654092464063E-5</v>
      </c>
      <c r="U1825" s="20">
        <f t="shared" si="543"/>
        <v>3.3317259314396744E-5</v>
      </c>
      <c r="V1825" s="20">
        <f t="shared" si="544"/>
        <v>4.62887285616395E-5</v>
      </c>
      <c r="X1825" s="20">
        <f t="shared" si="534"/>
        <v>2.5797921211194225E-5</v>
      </c>
      <c r="Y1825" s="20">
        <f t="shared" si="535"/>
        <v>4.0356175907266338E-5</v>
      </c>
      <c r="AA1825" s="20">
        <f t="shared" si="545"/>
        <v>7.1979383293341073E-5</v>
      </c>
      <c r="AB1825" s="50">
        <f t="shared" si="546"/>
        <v>1.4383538516228849E-4</v>
      </c>
      <c r="AD1825" s="51">
        <f t="shared" si="547"/>
        <v>0.9326950527654958</v>
      </c>
      <c r="AE1825" s="21">
        <f t="shared" si="548"/>
        <v>0.47434434227516648</v>
      </c>
      <c r="AG1825" s="21">
        <f t="shared" si="536"/>
        <v>0.72219606235491374</v>
      </c>
      <c r="AH1825" s="21">
        <f t="shared" si="537"/>
        <v>0.41355043252013562</v>
      </c>
      <c r="AJ1825" s="21">
        <f t="shared" si="549"/>
        <v>2.0150161231839658</v>
      </c>
      <c r="AK1825" s="21">
        <f t="shared" si="550"/>
        <v>1.4739549624882682</v>
      </c>
    </row>
    <row r="1826" spans="1:37" ht="17" thickBot="1" x14ac:dyDescent="0.25">
      <c r="A1826" s="16">
        <v>41834</v>
      </c>
      <c r="B1826" s="16"/>
      <c r="C1826" s="17">
        <v>1971</v>
      </c>
      <c r="D1826" s="19">
        <f t="shared" si="538"/>
        <v>4.331210191082846E-3</v>
      </c>
      <c r="F1826" s="67">
        <v>1167.21</v>
      </c>
      <c r="G1826" s="19">
        <f t="shared" si="539"/>
        <v>6.2762408076348919E-3</v>
      </c>
      <c r="I1826" s="30">
        <v>88.727226000000002</v>
      </c>
      <c r="J1826" s="48">
        <f t="shared" si="540"/>
        <v>1.1824206549408967E-3</v>
      </c>
      <c r="L1826" s="30">
        <v>20.262267999999999</v>
      </c>
      <c r="M1826" s="19">
        <f t="shared" si="541"/>
        <v>-3.1351481819363869E-3</v>
      </c>
      <c r="O1826" s="30">
        <v>50.43</v>
      </c>
      <c r="P1826" s="19">
        <f t="shared" si="542"/>
        <v>8.8017199919296907E-3</v>
      </c>
      <c r="R1826" s="20">
        <f t="shared" si="532"/>
        <v>3.5671775008377669E-5</v>
      </c>
      <c r="S1826" s="20">
        <f t="shared" si="533"/>
        <v>9.6242479440669841E-5</v>
      </c>
      <c r="U1826" s="20">
        <f t="shared" si="543"/>
        <v>3.3234652727076301E-5</v>
      </c>
      <c r="V1826" s="20">
        <f t="shared" si="544"/>
        <v>4.6002104188620552E-5</v>
      </c>
      <c r="X1826" s="20">
        <f t="shared" si="534"/>
        <v>2.5962730070555405E-5</v>
      </c>
      <c r="Y1826" s="20">
        <f t="shared" si="535"/>
        <v>4.1219234022575278E-5</v>
      </c>
      <c r="AA1826" s="20">
        <f t="shared" si="545"/>
        <v>7.1114935277722427E-5</v>
      </c>
      <c r="AB1826" s="50">
        <f t="shared" si="546"/>
        <v>1.3956959733659306E-4</v>
      </c>
      <c r="AD1826" s="51">
        <f t="shared" si="547"/>
        <v>0.93167925395557138</v>
      </c>
      <c r="AE1826" s="21">
        <f t="shared" si="548"/>
        <v>0.4779812870155663</v>
      </c>
      <c r="AG1826" s="21">
        <f t="shared" si="536"/>
        <v>0.72782276924705724</v>
      </c>
      <c r="AH1826" s="21">
        <f t="shared" si="537"/>
        <v>0.42828524641227173</v>
      </c>
      <c r="AJ1826" s="21">
        <f t="shared" si="549"/>
        <v>1.9935911588649788</v>
      </c>
      <c r="AK1826" s="21">
        <f t="shared" si="550"/>
        <v>1.4501870499152392</v>
      </c>
    </row>
    <row r="1827" spans="1:37" ht="17" thickBot="1" x14ac:dyDescent="0.25">
      <c r="A1827" s="16">
        <v>41831</v>
      </c>
      <c r="B1827" s="16"/>
      <c r="C1827" s="17">
        <v>1962.5</v>
      </c>
      <c r="D1827" s="19">
        <f t="shared" si="538"/>
        <v>2.426254629038338E-3</v>
      </c>
      <c r="F1827" s="67">
        <v>1159.93</v>
      </c>
      <c r="G1827" s="19">
        <f t="shared" si="539"/>
        <v>-1.6611295681061566E-3</v>
      </c>
      <c r="I1827" s="30">
        <v>88.622437000000005</v>
      </c>
      <c r="J1827" s="48">
        <f t="shared" si="540"/>
        <v>5.4860679508585974E-3</v>
      </c>
      <c r="L1827" s="30">
        <v>20.325993</v>
      </c>
      <c r="M1827" s="19">
        <f t="shared" si="541"/>
        <v>3.1450082488297948E-3</v>
      </c>
      <c r="O1827" s="30">
        <v>49.990001999999997</v>
      </c>
      <c r="P1827" s="19">
        <f t="shared" si="542"/>
        <v>2.5856802790888533E-2</v>
      </c>
      <c r="R1827" s="20">
        <f t="shared" si="532"/>
        <v>3.7983947497308909E-5</v>
      </c>
      <c r="S1827" s="20">
        <f t="shared" si="533"/>
        <v>1.0437138078892798E-4</v>
      </c>
      <c r="U1827" s="20">
        <f t="shared" si="543"/>
        <v>3.4207718011814704E-5</v>
      </c>
      <c r="V1827" s="20">
        <f t="shared" si="544"/>
        <v>4.781885720151342E-5</v>
      </c>
      <c r="X1827" s="20">
        <f t="shared" si="534"/>
        <v>2.7746856997455668E-5</v>
      </c>
      <c r="Y1827" s="20">
        <f t="shared" si="535"/>
        <v>4.4531793344826076E-5</v>
      </c>
      <c r="AA1827" s="20">
        <f t="shared" si="545"/>
        <v>7.5713316680626436E-5</v>
      </c>
      <c r="AB1827" s="50">
        <f t="shared" si="546"/>
        <v>1.4818889799162669E-4</v>
      </c>
      <c r="AD1827" s="51">
        <f t="shared" si="547"/>
        <v>0.90058354293582188</v>
      </c>
      <c r="AE1827" s="21">
        <f t="shared" si="548"/>
        <v>0.45816062640982308</v>
      </c>
      <c r="AG1827" s="21">
        <f t="shared" si="536"/>
        <v>0.73048903091026762</v>
      </c>
      <c r="AH1827" s="21">
        <f t="shared" si="537"/>
        <v>0.4266667069863096</v>
      </c>
      <c r="AJ1827" s="21">
        <f t="shared" si="549"/>
        <v>1.9932977394198057</v>
      </c>
      <c r="AK1827" s="21">
        <f t="shared" si="550"/>
        <v>1.4198231054479544</v>
      </c>
    </row>
    <row r="1828" spans="1:37" ht="17" thickBot="1" x14ac:dyDescent="0.25">
      <c r="A1828" s="16">
        <v>41830</v>
      </c>
      <c r="B1828" s="16"/>
      <c r="C1828" s="17">
        <v>1957.75</v>
      </c>
      <c r="D1828" s="19">
        <f t="shared" si="538"/>
        <v>-4.8290761214894173E-3</v>
      </c>
      <c r="F1828" s="67">
        <v>1161.8599999999999</v>
      </c>
      <c r="G1828" s="19">
        <f t="shared" si="539"/>
        <v>-1.0180523253337515E-2</v>
      </c>
      <c r="I1828" s="30">
        <v>88.138901000000004</v>
      </c>
      <c r="J1828" s="48">
        <f t="shared" si="540"/>
        <v>-7.0817672389494879E-3</v>
      </c>
      <c r="L1828" s="30">
        <v>20.262267999999999</v>
      </c>
      <c r="M1828" s="19">
        <f t="shared" si="541"/>
        <v>0</v>
      </c>
      <c r="O1828" s="30">
        <v>48.73</v>
      </c>
      <c r="P1828" s="19">
        <f t="shared" si="542"/>
        <v>6.8181402141263003E-3</v>
      </c>
      <c r="R1828" s="20">
        <f t="shared" si="532"/>
        <v>3.8754311915120213E-5</v>
      </c>
      <c r="S1828" s="20">
        <f t="shared" si="533"/>
        <v>1.0468621805381049E-4</v>
      </c>
      <c r="U1828" s="20">
        <f t="shared" si="543"/>
        <v>3.4912674334164165E-5</v>
      </c>
      <c r="V1828" s="20">
        <f t="shared" si="544"/>
        <v>4.83961633836367E-5</v>
      </c>
      <c r="X1828" s="20">
        <f t="shared" si="534"/>
        <v>2.8908993942592014E-5</v>
      </c>
      <c r="Y1828" s="20">
        <f t="shared" si="535"/>
        <v>4.5321414633765658E-5</v>
      </c>
      <c r="AA1828" s="20">
        <f t="shared" si="545"/>
        <v>7.0551638230470788E-5</v>
      </c>
      <c r="AB1828" s="50">
        <f t="shared" si="546"/>
        <v>1.4552340842652296E-4</v>
      </c>
      <c r="AD1828" s="51">
        <f t="shared" si="547"/>
        <v>0.90087199614406743</v>
      </c>
      <c r="AE1828" s="21">
        <f t="shared" si="548"/>
        <v>0.46229737097542539</v>
      </c>
      <c r="AG1828" s="21">
        <f t="shared" si="536"/>
        <v>0.74595554698296695</v>
      </c>
      <c r="AH1828" s="21">
        <f t="shared" si="537"/>
        <v>0.43292627698585578</v>
      </c>
      <c r="AJ1828" s="21">
        <f t="shared" si="549"/>
        <v>1.8204848633358053</v>
      </c>
      <c r="AK1828" s="21">
        <f t="shared" si="550"/>
        <v>1.3900913714517937</v>
      </c>
    </row>
    <row r="1829" spans="1:37" ht="17" thickBot="1" x14ac:dyDescent="0.25">
      <c r="A1829" s="16">
        <v>41829</v>
      </c>
      <c r="B1829" s="16"/>
      <c r="C1829" s="17">
        <v>1967.25</v>
      </c>
      <c r="D1829" s="19">
        <f t="shared" si="538"/>
        <v>3.4429992348889993E-3</v>
      </c>
      <c r="F1829" s="67">
        <v>1173.81</v>
      </c>
      <c r="G1829" s="19">
        <f t="shared" si="539"/>
        <v>1.4162009981655288E-3</v>
      </c>
      <c r="I1829" s="30">
        <v>88.767532000000003</v>
      </c>
      <c r="J1829" s="48">
        <f t="shared" si="540"/>
        <v>6.2122553644325951E-3</v>
      </c>
      <c r="L1829" s="30">
        <v>20.262267999999999</v>
      </c>
      <c r="M1829" s="19">
        <f t="shared" si="541"/>
        <v>1.4758374062273649E-2</v>
      </c>
      <c r="O1829" s="30">
        <v>48.400002000000001</v>
      </c>
      <c r="P1829" s="19">
        <f t="shared" si="542"/>
        <v>1.4462440043228719E-2</v>
      </c>
      <c r="R1829" s="20">
        <f t="shared" si="532"/>
        <v>3.8435617478641264E-5</v>
      </c>
      <c r="S1829" s="20">
        <f t="shared" si="533"/>
        <v>1.0372929493266525E-4</v>
      </c>
      <c r="U1829" s="20">
        <f t="shared" si="543"/>
        <v>3.4408848592200178E-5</v>
      </c>
      <c r="V1829" s="20">
        <f t="shared" si="544"/>
        <v>4.7378577860641085E-5</v>
      </c>
      <c r="X1829" s="20">
        <f t="shared" si="534"/>
        <v>2.8689243074202885E-5</v>
      </c>
      <c r="Y1829" s="20">
        <f t="shared" si="535"/>
        <v>4.543625694950718E-5</v>
      </c>
      <c r="AA1829" s="20">
        <f t="shared" si="545"/>
        <v>6.9426047601983169E-5</v>
      </c>
      <c r="AB1829" s="50">
        <f t="shared" si="546"/>
        <v>1.5059442144353861E-4</v>
      </c>
      <c r="AD1829" s="51">
        <f t="shared" si="547"/>
        <v>0.89523340196944234</v>
      </c>
      <c r="AE1829" s="21">
        <f t="shared" si="548"/>
        <v>0.45675214404374748</v>
      </c>
      <c r="AG1829" s="21">
        <f t="shared" si="536"/>
        <v>0.74642336864096293</v>
      </c>
      <c r="AH1829" s="21">
        <f t="shared" si="537"/>
        <v>0.43802724176426372</v>
      </c>
      <c r="AJ1829" s="21">
        <f t="shared" si="549"/>
        <v>1.8062945818566161</v>
      </c>
      <c r="AK1829" s="21">
        <f t="shared" si="550"/>
        <v>1.4518022275317242</v>
      </c>
    </row>
    <row r="1830" spans="1:37" ht="17" thickBot="1" x14ac:dyDescent="0.25">
      <c r="A1830" s="16">
        <v>41828</v>
      </c>
      <c r="B1830" s="16"/>
      <c r="C1830" s="17">
        <v>1960.5</v>
      </c>
      <c r="D1830" s="19">
        <f t="shared" si="538"/>
        <v>-5.3272450532724225E-3</v>
      </c>
      <c r="F1830" s="67">
        <v>1172.1500000000001</v>
      </c>
      <c r="G1830" s="19">
        <f t="shared" si="539"/>
        <v>-1.229418406727667E-2</v>
      </c>
      <c r="I1830" s="30">
        <v>88.219489999999993</v>
      </c>
      <c r="J1830" s="48">
        <f t="shared" si="540"/>
        <v>-6.3543566967221299E-3</v>
      </c>
      <c r="L1830" s="30">
        <v>19.967579000000001</v>
      </c>
      <c r="M1830" s="19">
        <f t="shared" si="541"/>
        <v>-6.341573404306855E-3</v>
      </c>
      <c r="O1830" s="30">
        <v>47.709999000000003</v>
      </c>
      <c r="P1830" s="19">
        <f t="shared" si="542"/>
        <v>-2.6127841350159442E-2</v>
      </c>
      <c r="R1830" s="20">
        <f t="shared" si="532"/>
        <v>3.873130434565212E-5</v>
      </c>
      <c r="S1830" s="20">
        <f t="shared" si="533"/>
        <v>1.0402325599205892E-4</v>
      </c>
      <c r="U1830" s="20">
        <f t="shared" si="543"/>
        <v>3.3835566144444859E-5</v>
      </c>
      <c r="V1830" s="20">
        <f t="shared" si="544"/>
        <v>4.6908516151357493E-5</v>
      </c>
      <c r="X1830" s="20">
        <f t="shared" si="534"/>
        <v>2.8147268238329941E-5</v>
      </c>
      <c r="Y1830" s="20">
        <f t="shared" si="535"/>
        <v>4.5089658408572828E-5</v>
      </c>
      <c r="AA1830" s="20">
        <f t="shared" si="545"/>
        <v>6.5886938433603286E-5</v>
      </c>
      <c r="AB1830" s="50">
        <f t="shared" si="546"/>
        <v>1.4750980508832702E-4</v>
      </c>
      <c r="AD1830" s="51">
        <f t="shared" si="547"/>
        <v>0.87359738372051898</v>
      </c>
      <c r="AE1830" s="21">
        <f t="shared" si="548"/>
        <v>0.45094258686671435</v>
      </c>
      <c r="AG1830" s="21">
        <f t="shared" si="536"/>
        <v>0.72673174100034366</v>
      </c>
      <c r="AH1830" s="21">
        <f t="shared" si="537"/>
        <v>0.43345748004672097</v>
      </c>
      <c r="AJ1830" s="21">
        <f t="shared" si="549"/>
        <v>1.7011288296826903</v>
      </c>
      <c r="AK1830" s="21">
        <f t="shared" si="550"/>
        <v>1.4180464135787851</v>
      </c>
    </row>
    <row r="1831" spans="1:37" ht="17" thickBot="1" x14ac:dyDescent="0.25">
      <c r="A1831" s="16">
        <v>41827</v>
      </c>
      <c r="B1831" s="16"/>
      <c r="C1831" s="17">
        <v>1971</v>
      </c>
      <c r="D1831" s="19">
        <f t="shared" si="538"/>
        <v>1.6516325752762295E-3</v>
      </c>
      <c r="F1831" s="67">
        <v>1186.74</v>
      </c>
      <c r="G1831" s="19">
        <f t="shared" si="539"/>
        <v>-1.063776573572317E-2</v>
      </c>
      <c r="I1831" s="30">
        <v>88.783653000000001</v>
      </c>
      <c r="J1831" s="48">
        <f t="shared" si="540"/>
        <v>5.4762224396978088E-3</v>
      </c>
      <c r="L1831" s="30">
        <v>20.095013000000002</v>
      </c>
      <c r="M1831" s="19">
        <f t="shared" si="541"/>
        <v>7.9902297995528837E-3</v>
      </c>
      <c r="O1831" s="30">
        <v>48.990001999999997</v>
      </c>
      <c r="P1831" s="19">
        <f t="shared" si="542"/>
        <v>-6.8923573122904314E-3</v>
      </c>
      <c r="R1831" s="20">
        <f t="shared" si="532"/>
        <v>3.8422412595154906E-5</v>
      </c>
      <c r="S1831" s="20">
        <f t="shared" si="533"/>
        <v>1.0278905334462838E-4</v>
      </c>
      <c r="U1831" s="20">
        <f t="shared" si="543"/>
        <v>3.3081196260852307E-5</v>
      </c>
      <c r="V1831" s="20">
        <f t="shared" si="544"/>
        <v>4.6314735582640254E-5</v>
      </c>
      <c r="X1831" s="20">
        <f t="shared" si="534"/>
        <v>2.752169193404586E-5</v>
      </c>
      <c r="Y1831" s="20">
        <f t="shared" si="535"/>
        <v>4.414327093304078E-5</v>
      </c>
      <c r="AA1831" s="20">
        <f t="shared" si="545"/>
        <v>5.2866359592107994E-5</v>
      </c>
      <c r="AB1831" s="50">
        <f t="shared" si="546"/>
        <v>1.674679006479643E-4</v>
      </c>
      <c r="AD1831" s="51">
        <f t="shared" si="547"/>
        <v>0.86098696116297158</v>
      </c>
      <c r="AE1831" s="21">
        <f t="shared" si="548"/>
        <v>0.45058042734723369</v>
      </c>
      <c r="AG1831" s="21">
        <f t="shared" si="536"/>
        <v>0.71629265512380569</v>
      </c>
      <c r="AH1831" s="21">
        <f t="shared" si="537"/>
        <v>0.42945498082406114</v>
      </c>
      <c r="AJ1831" s="21">
        <f t="shared" si="549"/>
        <v>1.3759250401359358</v>
      </c>
      <c r="AK1831" s="21">
        <f t="shared" si="550"/>
        <v>1.629238670838639</v>
      </c>
    </row>
    <row r="1832" spans="1:37" ht="17" thickBot="1" x14ac:dyDescent="0.25">
      <c r="A1832" s="16">
        <v>41822</v>
      </c>
      <c r="B1832" s="16"/>
      <c r="C1832" s="17">
        <v>1967.75</v>
      </c>
      <c r="D1832" s="19">
        <f t="shared" si="538"/>
        <v>1.0174233753019735E-3</v>
      </c>
      <c r="F1832" s="67">
        <v>1199.5</v>
      </c>
      <c r="G1832" s="19">
        <f t="shared" si="539"/>
        <v>-5.3484804510967043E-3</v>
      </c>
      <c r="I1832" s="30">
        <v>88.300101999999995</v>
      </c>
      <c r="J1832" s="48">
        <f t="shared" si="540"/>
        <v>3.572520834078885E-3</v>
      </c>
      <c r="L1832" s="30">
        <v>19.935721999999998</v>
      </c>
      <c r="M1832" s="19">
        <f t="shared" si="541"/>
        <v>5.6246862108095819E-3</v>
      </c>
      <c r="O1832" s="30">
        <v>49.330002</v>
      </c>
      <c r="P1832" s="19">
        <f t="shared" si="542"/>
        <v>1.6694187963726348E-2</v>
      </c>
      <c r="R1832" s="20">
        <f t="shared" si="532"/>
        <v>3.8417092375071278E-5</v>
      </c>
      <c r="S1832" s="20">
        <f t="shared" si="533"/>
        <v>1.0146872206543961E-4</v>
      </c>
      <c r="U1832" s="20">
        <f t="shared" si="543"/>
        <v>3.3113548279358431E-5</v>
      </c>
      <c r="V1832" s="20">
        <f t="shared" si="544"/>
        <v>4.6882642908094487E-5</v>
      </c>
      <c r="X1832" s="20">
        <f t="shared" si="534"/>
        <v>2.7554336595739454E-5</v>
      </c>
      <c r="Y1832" s="20">
        <f t="shared" si="535"/>
        <v>4.5017064408102617E-5</v>
      </c>
      <c r="AA1832" s="20">
        <f t="shared" si="545"/>
        <v>5.3020135533671258E-5</v>
      </c>
      <c r="AB1832" s="50">
        <f t="shared" si="546"/>
        <v>1.6609169916374615E-4</v>
      </c>
      <c r="AD1832" s="51">
        <f t="shared" si="547"/>
        <v>0.86194832123332943</v>
      </c>
      <c r="AE1832" s="21">
        <f t="shared" si="548"/>
        <v>0.46204034064663541</v>
      </c>
      <c r="AG1832" s="21">
        <f t="shared" si="536"/>
        <v>0.71724159461946602</v>
      </c>
      <c r="AH1832" s="21">
        <f t="shared" si="537"/>
        <v>0.44365459120565282</v>
      </c>
      <c r="AJ1832" s="21">
        <f t="shared" si="549"/>
        <v>1.3801183862648556</v>
      </c>
      <c r="AK1832" s="21">
        <f t="shared" si="550"/>
        <v>1.6368758350640273</v>
      </c>
    </row>
    <row r="1833" spans="1:37" ht="17" thickBot="1" x14ac:dyDescent="0.25">
      <c r="A1833" s="16">
        <v>41821</v>
      </c>
      <c r="B1833" s="16"/>
      <c r="C1833" s="17">
        <v>1965.75</v>
      </c>
      <c r="D1833" s="19">
        <f t="shared" si="538"/>
        <v>6.7861715749040208E-3</v>
      </c>
      <c r="F1833" s="67">
        <v>1205.95</v>
      </c>
      <c r="G1833" s="19">
        <f t="shared" si="539"/>
        <v>1.0888881437768339E-2</v>
      </c>
      <c r="I1833" s="30">
        <v>87.985771</v>
      </c>
      <c r="J1833" s="48">
        <f t="shared" si="540"/>
        <v>4.6012698455251133E-3</v>
      </c>
      <c r="L1833" s="30">
        <v>19.824217000000001</v>
      </c>
      <c r="M1833" s="19">
        <f t="shared" si="541"/>
        <v>9.2556342616545439E-3</v>
      </c>
      <c r="O1833" s="30">
        <v>48.52</v>
      </c>
      <c r="P1833" s="19">
        <f t="shared" si="542"/>
        <v>4.7269542530993247E-2</v>
      </c>
      <c r="R1833" s="20">
        <f t="shared" si="532"/>
        <v>3.8774639303423376E-5</v>
      </c>
      <c r="S1833" s="20">
        <f t="shared" si="533"/>
        <v>1.0185005747182023E-4</v>
      </c>
      <c r="U1833" s="20">
        <f t="shared" si="543"/>
        <v>3.2903765728588155E-5</v>
      </c>
      <c r="V1833" s="20">
        <f t="shared" si="544"/>
        <v>4.6726607525898349E-5</v>
      </c>
      <c r="X1833" s="20">
        <f t="shared" si="534"/>
        <v>2.7415143788590902E-5</v>
      </c>
      <c r="Y1833" s="20">
        <f t="shared" si="535"/>
        <v>4.5089254276850472E-5</v>
      </c>
      <c r="AA1833" s="20">
        <f t="shared" si="545"/>
        <v>5.2576332564183358E-5</v>
      </c>
      <c r="AB1833" s="50">
        <f t="shared" si="546"/>
        <v>1.6625512126586177E-4</v>
      </c>
      <c r="AD1833" s="51">
        <f t="shared" si="547"/>
        <v>0.84858985975617085</v>
      </c>
      <c r="AE1833" s="21">
        <f t="shared" si="548"/>
        <v>0.45877841098741273</v>
      </c>
      <c r="AG1833" s="21">
        <f t="shared" si="536"/>
        <v>0.70703800940761929</v>
      </c>
      <c r="AH1833" s="21">
        <f t="shared" si="537"/>
        <v>0.44270229586591764</v>
      </c>
      <c r="AJ1833" s="21">
        <f t="shared" si="549"/>
        <v>1.3559463997268297</v>
      </c>
      <c r="AK1833" s="21">
        <f t="shared" si="550"/>
        <v>1.6323517668299901</v>
      </c>
    </row>
    <row r="1834" spans="1:37" ht="17" thickBot="1" x14ac:dyDescent="0.25">
      <c r="A1834" s="16">
        <v>41820</v>
      </c>
      <c r="B1834" s="16"/>
      <c r="C1834" s="17">
        <v>1952.5</v>
      </c>
      <c r="D1834" s="19">
        <f t="shared" si="538"/>
        <v>2.5614754098368664E-4</v>
      </c>
      <c r="F1834" s="67">
        <v>1192.96</v>
      </c>
      <c r="G1834" s="19">
        <f t="shared" si="539"/>
        <v>2.9087852038671702E-3</v>
      </c>
      <c r="I1834" s="30">
        <v>87.582779000000002</v>
      </c>
      <c r="J1834" s="48">
        <f t="shared" si="540"/>
        <v>-1.0114580623761249E-3</v>
      </c>
      <c r="L1834" s="30">
        <v>19.642413999999999</v>
      </c>
      <c r="M1834" s="19">
        <f t="shared" si="541"/>
        <v>6.0728291844502902E-3</v>
      </c>
      <c r="O1834" s="30">
        <v>46.330002</v>
      </c>
      <c r="P1834" s="19">
        <f t="shared" si="542"/>
        <v>-6.2204420038705077E-3</v>
      </c>
      <c r="R1834" s="20">
        <f t="shared" si="532"/>
        <v>3.8402388923049686E-5</v>
      </c>
      <c r="S1834" s="20">
        <f t="shared" si="533"/>
        <v>1.0064662791756041E-4</v>
      </c>
      <c r="U1834" s="20">
        <f t="shared" si="543"/>
        <v>3.2593288528797281E-5</v>
      </c>
      <c r="V1834" s="20">
        <f t="shared" si="544"/>
        <v>4.6440927648572442E-5</v>
      </c>
      <c r="X1834" s="20">
        <f t="shared" si="534"/>
        <v>2.7076486891915579E-5</v>
      </c>
      <c r="Y1834" s="20">
        <f t="shared" si="535"/>
        <v>4.4000555014341586E-5</v>
      </c>
      <c r="AA1834" s="20">
        <f t="shared" si="545"/>
        <v>4.988248182897143E-5</v>
      </c>
      <c r="AB1834" s="50">
        <f t="shared" si="546"/>
        <v>1.6107668928401196E-4</v>
      </c>
      <c r="AD1834" s="51">
        <f t="shared" si="547"/>
        <v>0.84873075459204839</v>
      </c>
      <c r="AE1834" s="21">
        <f t="shared" si="548"/>
        <v>0.4614255699317833</v>
      </c>
      <c r="AG1834" s="21">
        <f t="shared" si="536"/>
        <v>0.70507298246916794</v>
      </c>
      <c r="AH1834" s="21">
        <f t="shared" si="537"/>
        <v>0.43717863106533894</v>
      </c>
      <c r="AJ1834" s="21">
        <f t="shared" si="549"/>
        <v>1.2989421551072107</v>
      </c>
      <c r="AK1834" s="21">
        <f t="shared" si="550"/>
        <v>1.6004181423340857</v>
      </c>
    </row>
    <row r="1835" spans="1:37" ht="17" thickBot="1" x14ac:dyDescent="0.25">
      <c r="A1835" s="16">
        <v>41817</v>
      </c>
      <c r="B1835" s="16"/>
      <c r="C1835" s="17">
        <v>1952</v>
      </c>
      <c r="D1835" s="19">
        <f t="shared" si="538"/>
        <v>1.6677357280308058E-3</v>
      </c>
      <c r="F1835" s="67">
        <v>1189.5</v>
      </c>
      <c r="G1835" s="19">
        <f t="shared" si="539"/>
        <v>7.4446731204105276E-3</v>
      </c>
      <c r="I1835" s="30">
        <v>87.671454999999995</v>
      </c>
      <c r="J1835" s="48">
        <f t="shared" si="540"/>
        <v>2.3960607025979019E-3</v>
      </c>
      <c r="L1835" s="30">
        <v>19.523848999999998</v>
      </c>
      <c r="M1835" s="19">
        <f t="shared" si="541"/>
        <v>2.0287595358727817E-3</v>
      </c>
      <c r="O1835" s="30">
        <v>46.619999</v>
      </c>
      <c r="P1835" s="19">
        <f t="shared" si="542"/>
        <v>-8.717839862169563E-3</v>
      </c>
      <c r="R1835" s="20">
        <f t="shared" si="532"/>
        <v>3.8698558919464829E-5</v>
      </c>
      <c r="S1835" s="20">
        <f t="shared" si="533"/>
        <v>1.0192716854237744E-4</v>
      </c>
      <c r="U1835" s="20">
        <f t="shared" si="543"/>
        <v>3.2921255540775544E-5</v>
      </c>
      <c r="V1835" s="20">
        <f t="shared" si="544"/>
        <v>4.7234509402793278E-5</v>
      </c>
      <c r="X1835" s="20">
        <f t="shared" si="534"/>
        <v>2.7076715175188056E-5</v>
      </c>
      <c r="Y1835" s="20">
        <f t="shared" si="535"/>
        <v>4.381483724356322E-5</v>
      </c>
      <c r="AA1835" s="20">
        <f t="shared" si="545"/>
        <v>5.2778560422082583E-5</v>
      </c>
      <c r="AB1835" s="50">
        <f t="shared" si="546"/>
        <v>1.6765715876248716E-4</v>
      </c>
      <c r="AD1835" s="51">
        <f t="shared" si="547"/>
        <v>0.85071011582854106</v>
      </c>
      <c r="AE1835" s="21">
        <f t="shared" si="548"/>
        <v>0.46341431905032232</v>
      </c>
      <c r="AG1835" s="21">
        <f t="shared" si="536"/>
        <v>0.69968277711676885</v>
      </c>
      <c r="AH1835" s="21">
        <f t="shared" si="537"/>
        <v>0.42986416546385936</v>
      </c>
      <c r="AJ1835" s="21">
        <f t="shared" si="549"/>
        <v>1.3638378765452093</v>
      </c>
      <c r="AK1835" s="21">
        <f t="shared" si="550"/>
        <v>1.6448721293850292</v>
      </c>
    </row>
    <row r="1836" spans="1:37" ht="17" thickBot="1" x14ac:dyDescent="0.25">
      <c r="A1836" s="16">
        <v>41816</v>
      </c>
      <c r="B1836" s="16"/>
      <c r="C1836" s="17">
        <v>1948.75</v>
      </c>
      <c r="D1836" s="19">
        <f t="shared" si="538"/>
        <v>-3.8471402923823117E-4</v>
      </c>
      <c r="F1836" s="67">
        <v>1180.71</v>
      </c>
      <c r="G1836" s="19">
        <f t="shared" si="539"/>
        <v>-1.6657083911116866E-3</v>
      </c>
      <c r="I1836" s="30">
        <v>87.461890999999994</v>
      </c>
      <c r="J1836" s="48">
        <f t="shared" si="540"/>
        <v>7.3773349017236534E-4</v>
      </c>
      <c r="L1836" s="30">
        <v>19.48432</v>
      </c>
      <c r="M1836" s="19">
        <f t="shared" si="541"/>
        <v>-2.8320864162514336E-3</v>
      </c>
      <c r="O1836" s="30">
        <v>47.029998999999997</v>
      </c>
      <c r="P1836" s="19">
        <f t="shared" si="542"/>
        <v>8.7945089831511503E-3</v>
      </c>
      <c r="R1836" s="20">
        <f t="shared" si="532"/>
        <v>3.9278855567600781E-5</v>
      </c>
      <c r="S1836" s="20">
        <f t="shared" si="533"/>
        <v>1.0272323179130091E-4</v>
      </c>
      <c r="U1836" s="20">
        <f t="shared" si="543"/>
        <v>3.3319368183998599E-5</v>
      </c>
      <c r="V1836" s="20">
        <f t="shared" si="544"/>
        <v>4.7779618191047341E-5</v>
      </c>
      <c r="X1836" s="20">
        <f t="shared" si="534"/>
        <v>2.7637288896564386E-5</v>
      </c>
      <c r="Y1836" s="20">
        <f t="shared" si="535"/>
        <v>4.4618476686659382E-5</v>
      </c>
      <c r="AA1836" s="20">
        <f t="shared" si="545"/>
        <v>5.5005292415177378E-5</v>
      </c>
      <c r="AB1836" s="50">
        <f t="shared" si="546"/>
        <v>1.7188899292538588E-4</v>
      </c>
      <c r="AD1836" s="51">
        <f t="shared" si="547"/>
        <v>0.84827746894647627</v>
      </c>
      <c r="AE1836" s="21">
        <f t="shared" si="548"/>
        <v>0.46512962411579367</v>
      </c>
      <c r="AG1836" s="21">
        <f t="shared" si="536"/>
        <v>0.70361746790201907</v>
      </c>
      <c r="AH1836" s="21">
        <f t="shared" si="537"/>
        <v>0.43435623966065567</v>
      </c>
      <c r="AJ1836" s="21">
        <f t="shared" si="549"/>
        <v>1.4003792019986594</v>
      </c>
      <c r="AK1836" s="21">
        <f t="shared" si="550"/>
        <v>1.6733215060309488</v>
      </c>
    </row>
    <row r="1837" spans="1:37" ht="17" thickBot="1" x14ac:dyDescent="0.25">
      <c r="A1837" s="16">
        <v>41815</v>
      </c>
      <c r="B1837" s="16"/>
      <c r="C1837" s="17">
        <v>1949.5</v>
      </c>
      <c r="D1837" s="19">
        <f t="shared" si="538"/>
        <v>3.2162614177280169E-3</v>
      </c>
      <c r="F1837" s="67">
        <v>1182.68</v>
      </c>
      <c r="G1837" s="19">
        <f t="shared" si="539"/>
        <v>8.0460945757050428E-3</v>
      </c>
      <c r="I1837" s="30">
        <v>87.397414999999995</v>
      </c>
      <c r="J1837" s="48">
        <f t="shared" si="540"/>
        <v>5.8436294563182223E-3</v>
      </c>
      <c r="L1837" s="30">
        <v>19.539657999999999</v>
      </c>
      <c r="M1837" s="19">
        <f t="shared" si="541"/>
        <v>7.7455939369166504E-3</v>
      </c>
      <c r="O1837" s="30">
        <v>46.619999</v>
      </c>
      <c r="P1837" s="19">
        <f t="shared" si="542"/>
        <v>-6.4315109782853153E-4</v>
      </c>
      <c r="R1837" s="20">
        <f t="shared" si="532"/>
        <v>3.9271251309966669E-5</v>
      </c>
      <c r="S1837" s="20">
        <f t="shared" si="533"/>
        <v>1.0388918452186747E-4</v>
      </c>
      <c r="U1837" s="20">
        <f t="shared" si="543"/>
        <v>3.330160888657942E-5</v>
      </c>
      <c r="V1837" s="20">
        <f t="shared" si="544"/>
        <v>4.7614887026737186E-5</v>
      </c>
      <c r="X1837" s="20">
        <f t="shared" si="534"/>
        <v>2.7530290567955563E-5</v>
      </c>
      <c r="Y1837" s="20">
        <f t="shared" si="535"/>
        <v>4.3626303811046991E-5</v>
      </c>
      <c r="AA1837" s="20">
        <f t="shared" si="545"/>
        <v>5.5375541796246184E-5</v>
      </c>
      <c r="AB1837" s="50">
        <f t="shared" si="546"/>
        <v>1.7691660925694077E-4</v>
      </c>
      <c r="AD1837" s="51">
        <f t="shared" si="547"/>
        <v>0.84798950315412513</v>
      </c>
      <c r="AE1837" s="21">
        <f t="shared" si="548"/>
        <v>0.45832381152933976</v>
      </c>
      <c r="AG1837" s="21">
        <f t="shared" si="536"/>
        <v>0.70102911543764934</v>
      </c>
      <c r="AH1837" s="21">
        <f t="shared" si="537"/>
        <v>0.41993114116575014</v>
      </c>
      <c r="AJ1837" s="21">
        <f t="shared" si="549"/>
        <v>1.4100783639199295</v>
      </c>
      <c r="AK1837" s="21">
        <f t="shared" si="550"/>
        <v>1.7029357778788019</v>
      </c>
    </row>
    <row r="1838" spans="1:37" ht="17" thickBot="1" x14ac:dyDescent="0.25">
      <c r="A1838" s="16">
        <v>41814</v>
      </c>
      <c r="B1838" s="16"/>
      <c r="C1838" s="17">
        <v>1943.25</v>
      </c>
      <c r="D1838" s="19">
        <f t="shared" si="538"/>
        <v>-4.9923195084485839E-3</v>
      </c>
      <c r="F1838" s="67">
        <v>1173.24</v>
      </c>
      <c r="G1838" s="19">
        <f t="shared" si="539"/>
        <v>-9.8822735136503415E-3</v>
      </c>
      <c r="I1838" s="30">
        <v>86.889663999999996</v>
      </c>
      <c r="J1838" s="48">
        <f t="shared" si="540"/>
        <v>-8.9172810009825465E-3</v>
      </c>
      <c r="L1838" s="30">
        <v>19.389475000000001</v>
      </c>
      <c r="M1838" s="19">
        <f t="shared" si="541"/>
        <v>-6.8825568155130856E-3</v>
      </c>
      <c r="O1838" s="30">
        <v>46.650002000000001</v>
      </c>
      <c r="P1838" s="19">
        <f t="shared" si="542"/>
        <v>1.3689743589743619E-2</v>
      </c>
      <c r="R1838" s="20">
        <f t="shared" si="532"/>
        <v>3.9502666100944918E-5</v>
      </c>
      <c r="S1838" s="20">
        <f t="shared" si="533"/>
        <v>1.0322986372939689E-4</v>
      </c>
      <c r="U1838" s="20">
        <f t="shared" si="543"/>
        <v>3.3360998404748347E-5</v>
      </c>
      <c r="V1838" s="20">
        <f t="shared" si="544"/>
        <v>4.7265625136385503E-5</v>
      </c>
      <c r="X1838" s="20">
        <f t="shared" si="534"/>
        <v>2.8028871323488638E-5</v>
      </c>
      <c r="Y1838" s="20">
        <f t="shared" si="535"/>
        <v>4.3184336560637323E-5</v>
      </c>
      <c r="AA1838" s="20">
        <f t="shared" si="545"/>
        <v>5.4956259240361512E-5</v>
      </c>
      <c r="AB1838" s="50">
        <f t="shared" si="546"/>
        <v>1.7730568209082785E-4</v>
      </c>
      <c r="AD1838" s="51">
        <f t="shared" si="547"/>
        <v>0.84452523582833161</v>
      </c>
      <c r="AE1838" s="21">
        <f t="shared" si="548"/>
        <v>0.45786774707255196</v>
      </c>
      <c r="AG1838" s="21">
        <f t="shared" si="536"/>
        <v>0.70954378754749869</v>
      </c>
      <c r="AH1838" s="21">
        <f t="shared" si="537"/>
        <v>0.41833181794988328</v>
      </c>
      <c r="AJ1838" s="21">
        <f t="shared" si="549"/>
        <v>1.3912038012808188</v>
      </c>
      <c r="AK1838" s="21">
        <f t="shared" si="550"/>
        <v>1.7175812859310817</v>
      </c>
    </row>
    <row r="1839" spans="1:37" ht="17" thickBot="1" x14ac:dyDescent="0.25">
      <c r="A1839" s="16">
        <v>41813</v>
      </c>
      <c r="B1839" s="16"/>
      <c r="C1839" s="17">
        <v>1953</v>
      </c>
      <c r="D1839" s="19">
        <f t="shared" si="538"/>
        <v>-7.6219512195121464E-3</v>
      </c>
      <c r="F1839" s="67">
        <v>1184.95</v>
      </c>
      <c r="G1839" s="19">
        <f t="shared" si="539"/>
        <v>-2.928233046961104E-3</v>
      </c>
      <c r="I1839" s="30">
        <v>87.671454999999995</v>
      </c>
      <c r="J1839" s="48">
        <f t="shared" si="540"/>
        <v>-5.4853261097548289E-3</v>
      </c>
      <c r="L1839" s="30">
        <v>19.523848999999998</v>
      </c>
      <c r="M1839" s="19">
        <f t="shared" si="541"/>
        <v>-5.2354956568136934E-3</v>
      </c>
      <c r="O1839" s="30">
        <v>46.02</v>
      </c>
      <c r="P1839" s="19">
        <f t="shared" si="542"/>
        <v>-8.1896979228578415E-3</v>
      </c>
      <c r="R1839" s="20">
        <f t="shared" si="532"/>
        <v>3.9245710937159709E-5</v>
      </c>
      <c r="S1839" s="20">
        <f t="shared" si="533"/>
        <v>1.0394709084736819E-4</v>
      </c>
      <c r="U1839" s="20">
        <f t="shared" si="543"/>
        <v>3.262442734152655E-5</v>
      </c>
      <c r="V1839" s="20">
        <f t="shared" si="544"/>
        <v>4.5781968012168491E-5</v>
      </c>
      <c r="X1839" s="20">
        <f t="shared" si="534"/>
        <v>2.6567720572706014E-5</v>
      </c>
      <c r="Y1839" s="20">
        <f t="shared" si="535"/>
        <v>3.8425281625321478E-5</v>
      </c>
      <c r="AA1839" s="20">
        <f t="shared" si="545"/>
        <v>5.4777127256459847E-5</v>
      </c>
      <c r="AB1839" s="50">
        <f t="shared" si="546"/>
        <v>1.7530316711296919E-4</v>
      </c>
      <c r="AD1839" s="51">
        <f t="shared" si="547"/>
        <v>0.83128644028808218</v>
      </c>
      <c r="AE1839" s="21">
        <f t="shared" si="548"/>
        <v>0.44043529875591159</v>
      </c>
      <c r="AG1839" s="21">
        <f t="shared" si="536"/>
        <v>0.67695857555609806</v>
      </c>
      <c r="AH1839" s="21">
        <f t="shared" si="537"/>
        <v>0.36966192427399097</v>
      </c>
      <c r="AJ1839" s="21">
        <f t="shared" si="549"/>
        <v>1.3957481199453634</v>
      </c>
      <c r="AK1839" s="21">
        <f t="shared" si="550"/>
        <v>1.6864653515929315</v>
      </c>
    </row>
    <row r="1840" spans="1:37" ht="17" thickBot="1" x14ac:dyDescent="0.25">
      <c r="A1840" s="16">
        <v>41810</v>
      </c>
      <c r="B1840" s="16"/>
      <c r="C1840" s="17">
        <v>1968</v>
      </c>
      <c r="D1840" s="19">
        <f t="shared" si="538"/>
        <v>4.8506510084247445E-3</v>
      </c>
      <c r="F1840" s="67">
        <v>1188.43</v>
      </c>
      <c r="G1840" s="19">
        <f t="shared" si="539"/>
        <v>3.7161220577182075E-3</v>
      </c>
      <c r="I1840" s="30">
        <v>88.155013999999994</v>
      </c>
      <c r="J1840" s="48">
        <f t="shared" si="540"/>
        <v>1.9860110916754214E-2</v>
      </c>
      <c r="L1840" s="30">
        <v>19.626604</v>
      </c>
      <c r="M1840" s="19">
        <f t="shared" si="541"/>
        <v>4.8564004761479929E-3</v>
      </c>
      <c r="O1840" s="30">
        <v>46.400002000000001</v>
      </c>
      <c r="P1840" s="19">
        <f t="shared" si="542"/>
        <v>1.5539571362214399E-2</v>
      </c>
      <c r="R1840" s="20">
        <f t="shared" si="532"/>
        <v>3.8447034175791618E-5</v>
      </c>
      <c r="S1840" s="20">
        <f t="shared" si="533"/>
        <v>1.0387329924795454E-4</v>
      </c>
      <c r="U1840" s="20">
        <f t="shared" si="543"/>
        <v>3.2088088642622073E-5</v>
      </c>
      <c r="V1840" s="20">
        <f t="shared" si="544"/>
        <v>4.5804327277036557E-5</v>
      </c>
      <c r="X1840" s="20">
        <f t="shared" si="534"/>
        <v>2.6030040987010443E-5</v>
      </c>
      <c r="Y1840" s="20">
        <f t="shared" si="535"/>
        <v>3.831389253436503E-5</v>
      </c>
      <c r="AA1840" s="20">
        <f t="shared" si="545"/>
        <v>5.4089292317056537E-5</v>
      </c>
      <c r="AB1840" s="50">
        <f t="shared" si="546"/>
        <v>1.7607008019716365E-4</v>
      </c>
      <c r="AD1840" s="51">
        <f t="shared" si="547"/>
        <v>0.83460504380924427</v>
      </c>
      <c r="AE1840" s="21">
        <f t="shared" si="548"/>
        <v>0.44096343919622377</v>
      </c>
      <c r="AG1840" s="21">
        <f t="shared" si="536"/>
        <v>0.67703638382074216</v>
      </c>
      <c r="AH1840" s="21">
        <f t="shared" si="537"/>
        <v>0.36885217675532245</v>
      </c>
      <c r="AJ1840" s="21">
        <f t="shared" si="549"/>
        <v>1.4068521402650649</v>
      </c>
      <c r="AK1840" s="21">
        <f t="shared" si="550"/>
        <v>1.6950465757024733</v>
      </c>
    </row>
    <row r="1841" spans="1:37" ht="17" thickBot="1" x14ac:dyDescent="0.25">
      <c r="A1841" s="16">
        <v>41809</v>
      </c>
      <c r="B1841" s="16"/>
      <c r="C1841" s="17">
        <v>1958.5</v>
      </c>
      <c r="D1841" s="19">
        <f t="shared" si="538"/>
        <v>7.6647930505879813E-4</v>
      </c>
      <c r="F1841" s="67">
        <v>1184.03</v>
      </c>
      <c r="G1841" s="19">
        <f t="shared" si="539"/>
        <v>7.6069409109713604E-4</v>
      </c>
      <c r="I1841" s="30">
        <v>86.438338999999999</v>
      </c>
      <c r="J1841" s="48">
        <f t="shared" si="540"/>
        <v>-2.1401411433168427E-3</v>
      </c>
      <c r="L1841" s="30">
        <v>19.531749999999999</v>
      </c>
      <c r="M1841" s="19">
        <f t="shared" si="541"/>
        <v>3.2479618247245323E-3</v>
      </c>
      <c r="O1841" s="30">
        <v>45.689999</v>
      </c>
      <c r="P1841" s="19">
        <f t="shared" si="542"/>
        <v>-1.1252975789936781E-2</v>
      </c>
      <c r="R1841" s="20">
        <f t="shared" si="532"/>
        <v>3.9288380121051823E-5</v>
      </c>
      <c r="S1841" s="20">
        <f t="shared" si="533"/>
        <v>1.0461271670951394E-4</v>
      </c>
      <c r="U1841" s="20">
        <f t="shared" si="543"/>
        <v>3.1643035120133447E-5</v>
      </c>
      <c r="V1841" s="20">
        <f t="shared" si="544"/>
        <v>4.5497363585885373E-5</v>
      </c>
      <c r="X1841" s="20">
        <f t="shared" si="534"/>
        <v>2.5197684976775207E-5</v>
      </c>
      <c r="Y1841" s="20">
        <f t="shared" si="535"/>
        <v>3.7573686874917479E-5</v>
      </c>
      <c r="AA1841" s="20">
        <f t="shared" si="545"/>
        <v>5.208187473172361E-5</v>
      </c>
      <c r="AB1841" s="50">
        <f t="shared" si="546"/>
        <v>1.7429151700289536E-4</v>
      </c>
      <c r="AD1841" s="51">
        <f t="shared" si="547"/>
        <v>0.80540442295248038</v>
      </c>
      <c r="AE1841" s="21">
        <f t="shared" si="548"/>
        <v>0.43491236072399642</v>
      </c>
      <c r="AG1841" s="21">
        <f t="shared" si="536"/>
        <v>0.64135209695941564</v>
      </c>
      <c r="AH1841" s="21">
        <f t="shared" si="537"/>
        <v>0.35916940173966788</v>
      </c>
      <c r="AJ1841" s="21">
        <f t="shared" si="549"/>
        <v>1.325630493577328</v>
      </c>
      <c r="AK1841" s="21">
        <f t="shared" si="550"/>
        <v>1.6660643417459831</v>
      </c>
    </row>
    <row r="1842" spans="1:37" ht="17" thickBot="1" x14ac:dyDescent="0.25">
      <c r="A1842" s="16">
        <v>41808</v>
      </c>
      <c r="B1842" s="16"/>
      <c r="C1842" s="17">
        <v>1957</v>
      </c>
      <c r="D1842" s="19">
        <f t="shared" si="538"/>
        <v>7.9835178985321331E-3</v>
      </c>
      <c r="F1842" s="67">
        <v>1183.1300000000001</v>
      </c>
      <c r="G1842" s="19">
        <f t="shared" si="539"/>
        <v>5.5327973347387704E-3</v>
      </c>
      <c r="I1842" s="30">
        <v>86.623726000000005</v>
      </c>
      <c r="J1842" s="48">
        <f t="shared" si="540"/>
        <v>7.5936397730143046E-3</v>
      </c>
      <c r="L1842" s="30">
        <v>19.468516999999999</v>
      </c>
      <c r="M1842" s="19">
        <f t="shared" si="541"/>
        <v>5.3061695129015263E-3</v>
      </c>
      <c r="O1842" s="30">
        <v>46.209999000000003</v>
      </c>
      <c r="P1842" s="19">
        <f t="shared" si="542"/>
        <v>1.761724289804012E-2</v>
      </c>
      <c r="R1842" s="20">
        <f t="shared" si="532"/>
        <v>3.9288783148549002E-5</v>
      </c>
      <c r="S1842" s="20">
        <f t="shared" si="533"/>
        <v>1.0463059685750237E-4</v>
      </c>
      <c r="U1842" s="20">
        <f t="shared" si="543"/>
        <v>3.1651576713830424E-5</v>
      </c>
      <c r="V1842" s="20">
        <f t="shared" si="544"/>
        <v>4.5424367124417656E-5</v>
      </c>
      <c r="X1842" s="20">
        <f t="shared" si="534"/>
        <v>2.5183603173160696E-5</v>
      </c>
      <c r="Y1842" s="20">
        <f t="shared" si="535"/>
        <v>3.765612322412175E-5</v>
      </c>
      <c r="AA1842" s="20">
        <f t="shared" si="545"/>
        <v>5.2046538894207459E-5</v>
      </c>
      <c r="AB1842" s="50">
        <f t="shared" si="546"/>
        <v>1.7428096064441383E-4</v>
      </c>
      <c r="AD1842" s="51">
        <f t="shared" si="547"/>
        <v>0.80561356645120141</v>
      </c>
      <c r="AE1842" s="21">
        <f t="shared" si="548"/>
        <v>0.43414038043079917</v>
      </c>
      <c r="AG1842" s="21">
        <f t="shared" si="536"/>
        <v>0.64098710000619519</v>
      </c>
      <c r="AH1842" s="21">
        <f t="shared" si="537"/>
        <v>0.35989590382826608</v>
      </c>
      <c r="AJ1842" s="21">
        <f t="shared" si="549"/>
        <v>1.3247175077278925</v>
      </c>
      <c r="AK1842" s="21">
        <f t="shared" si="550"/>
        <v>1.6656787390954972</v>
      </c>
    </row>
    <row r="1843" spans="1:37" ht="17" thickBot="1" x14ac:dyDescent="0.25">
      <c r="A1843" s="16">
        <v>41807</v>
      </c>
      <c r="B1843" s="16"/>
      <c r="C1843" s="17">
        <v>1941.5</v>
      </c>
      <c r="D1843" s="19">
        <f t="shared" si="538"/>
        <v>2.5819777949909195E-3</v>
      </c>
      <c r="F1843" s="67">
        <v>1176.6199999999999</v>
      </c>
      <c r="G1843" s="19">
        <f t="shared" si="539"/>
        <v>8.3988961450780497E-3</v>
      </c>
      <c r="I1843" s="30">
        <v>85.970894000000001</v>
      </c>
      <c r="J1843" s="48">
        <f t="shared" si="540"/>
        <v>-1.3105383120685099E-3</v>
      </c>
      <c r="L1843" s="30">
        <v>19.365759000000001</v>
      </c>
      <c r="M1843" s="19">
        <f t="shared" si="541"/>
        <v>-1.2231378105905799E-3</v>
      </c>
      <c r="O1843" s="30">
        <v>45.41</v>
      </c>
      <c r="P1843" s="19">
        <f t="shared" si="542"/>
        <v>-8.515262194656481E-3</v>
      </c>
      <c r="R1843" s="20">
        <f t="shared" si="532"/>
        <v>4.1028558127112161E-5</v>
      </c>
      <c r="S1843" s="20">
        <f t="shared" si="533"/>
        <v>1.0565849951341267E-4</v>
      </c>
      <c r="U1843" s="20">
        <f t="shared" si="543"/>
        <v>3.2697391167648412E-5</v>
      </c>
      <c r="V1843" s="20">
        <f t="shared" si="544"/>
        <v>4.6237807996777333E-5</v>
      </c>
      <c r="X1843" s="20">
        <f t="shared" si="534"/>
        <v>2.5952201317755714E-5</v>
      </c>
      <c r="Y1843" s="20">
        <f t="shared" si="535"/>
        <v>3.8252745812404597E-5</v>
      </c>
      <c r="AA1843" s="20">
        <f t="shared" si="545"/>
        <v>5.5537522004182379E-5</v>
      </c>
      <c r="AB1843" s="50">
        <f t="shared" si="546"/>
        <v>1.7695900012616026E-4</v>
      </c>
      <c r="AD1843" s="51">
        <f t="shared" si="547"/>
        <v>0.79694224365251543</v>
      </c>
      <c r="AE1843" s="21">
        <f t="shared" si="548"/>
        <v>0.43761560319061449</v>
      </c>
      <c r="AG1843" s="21">
        <f t="shared" si="536"/>
        <v>0.63253993078070636</v>
      </c>
      <c r="AH1843" s="21">
        <f t="shared" si="537"/>
        <v>0.36204135009080513</v>
      </c>
      <c r="AJ1843" s="21">
        <f t="shared" si="549"/>
        <v>1.353630849812451</v>
      </c>
      <c r="AK1843" s="21">
        <f t="shared" si="550"/>
        <v>1.6748203025890638</v>
      </c>
    </row>
    <row r="1844" spans="1:37" ht="17" thickBot="1" x14ac:dyDescent="0.25">
      <c r="A1844" s="16">
        <v>41806</v>
      </c>
      <c r="B1844" s="16"/>
      <c r="C1844" s="17">
        <v>1936.5</v>
      </c>
      <c r="D1844" s="19">
        <f t="shared" si="538"/>
        <v>3.8744672607515795E-4</v>
      </c>
      <c r="F1844" s="67">
        <v>1166.82</v>
      </c>
      <c r="G1844" s="19">
        <f t="shared" si="539"/>
        <v>3.5607389823510971E-3</v>
      </c>
      <c r="I1844" s="30">
        <v>86.083709999999996</v>
      </c>
      <c r="J1844" s="48">
        <f t="shared" si="540"/>
        <v>3.7458973975068588E-4</v>
      </c>
      <c r="L1844" s="30">
        <v>19.389475000000001</v>
      </c>
      <c r="M1844" s="19">
        <f t="shared" si="541"/>
        <v>-6.8825568155130856E-3</v>
      </c>
      <c r="O1844" s="30">
        <v>45.799999</v>
      </c>
      <c r="P1844" s="19">
        <f t="shared" si="542"/>
        <v>2.0726543809372444E-2</v>
      </c>
      <c r="R1844" s="20">
        <f t="shared" si="532"/>
        <v>4.2562300105239938E-5</v>
      </c>
      <c r="S1844" s="20">
        <f t="shared" si="533"/>
        <v>1.0585217693772484E-4</v>
      </c>
      <c r="U1844" s="20">
        <f t="shared" si="543"/>
        <v>3.5188942430514131E-5</v>
      </c>
      <c r="V1844" s="20">
        <f t="shared" si="544"/>
        <v>4.8292578677952336E-5</v>
      </c>
      <c r="X1844" s="20">
        <f t="shared" si="534"/>
        <v>2.8864127432812051E-5</v>
      </c>
      <c r="Y1844" s="20">
        <f t="shared" si="535"/>
        <v>4.0581704242305202E-5</v>
      </c>
      <c r="AA1844" s="20">
        <f t="shared" si="545"/>
        <v>5.8352976053189437E-5</v>
      </c>
      <c r="AB1844" s="50">
        <f t="shared" si="546"/>
        <v>1.8006904125815462E-4</v>
      </c>
      <c r="AD1844" s="51">
        <f t="shared" si="547"/>
        <v>0.82676317641447072</v>
      </c>
      <c r="AE1844" s="21">
        <f t="shared" si="548"/>
        <v>0.45622659897078849</v>
      </c>
      <c r="AG1844" s="21">
        <f t="shared" si="536"/>
        <v>0.67816183245365835</v>
      </c>
      <c r="AH1844" s="21">
        <f t="shared" si="537"/>
        <v>0.38338091304612765</v>
      </c>
      <c r="AJ1844" s="21">
        <f t="shared" si="549"/>
        <v>1.3710014709944089</v>
      </c>
      <c r="AK1844" s="21">
        <f t="shared" si="550"/>
        <v>1.7011368728306193</v>
      </c>
    </row>
    <row r="1845" spans="1:37" ht="17" thickBot="1" x14ac:dyDescent="0.25">
      <c r="A1845" s="16">
        <v>41803</v>
      </c>
      <c r="B1845" s="16"/>
      <c r="C1845" s="17">
        <v>1935.75</v>
      </c>
      <c r="D1845" s="19">
        <f t="shared" si="538"/>
        <v>2.7195027195026089E-3</v>
      </c>
      <c r="F1845" s="67">
        <v>1162.68</v>
      </c>
      <c r="G1845" s="19">
        <f t="shared" si="539"/>
        <v>2.8290495083662659E-3</v>
      </c>
      <c r="I1845" s="30">
        <v>86.051475999999994</v>
      </c>
      <c r="J1845" s="48">
        <f t="shared" si="540"/>
        <v>1.1249519674769726E-3</v>
      </c>
      <c r="L1845" s="30">
        <v>19.523848999999998</v>
      </c>
      <c r="M1845" s="19">
        <f t="shared" si="541"/>
        <v>1.6222363087481373E-3</v>
      </c>
      <c r="O1845" s="30">
        <v>44.869999</v>
      </c>
      <c r="P1845" s="19">
        <f t="shared" si="542"/>
        <v>-5.2776019691281872E-2</v>
      </c>
      <c r="R1845" s="20">
        <f t="shared" si="532"/>
        <v>4.2567337088399343E-5</v>
      </c>
      <c r="S1845" s="20">
        <f t="shared" si="533"/>
        <v>1.0668983630955456E-4</v>
      </c>
      <c r="U1845" s="20">
        <f t="shared" si="543"/>
        <v>3.5264466539573622E-5</v>
      </c>
      <c r="V1845" s="20">
        <f t="shared" si="544"/>
        <v>4.9101793983436394E-5</v>
      </c>
      <c r="X1845" s="20">
        <f t="shared" si="534"/>
        <v>2.8711772652573297E-5</v>
      </c>
      <c r="Y1845" s="20">
        <f t="shared" si="535"/>
        <v>4.0160699600084795E-5</v>
      </c>
      <c r="AA1845" s="20">
        <f t="shared" si="545"/>
        <v>5.9236615152707215E-5</v>
      </c>
      <c r="AB1845" s="50">
        <f t="shared" si="546"/>
        <v>1.8612099735485909E-4</v>
      </c>
      <c r="AD1845" s="51">
        <f t="shared" si="547"/>
        <v>0.82843957249052502</v>
      </c>
      <c r="AE1845" s="21">
        <f t="shared" si="548"/>
        <v>0.46022934969147672</v>
      </c>
      <c r="AG1845" s="21">
        <f t="shared" si="536"/>
        <v>0.67450243817102595</v>
      </c>
      <c r="AH1845" s="21">
        <f t="shared" si="537"/>
        <v>0.37642479348792685</v>
      </c>
      <c r="AJ1845" s="21">
        <f t="shared" si="549"/>
        <v>1.391597858933268</v>
      </c>
      <c r="AK1845" s="21">
        <f t="shared" si="550"/>
        <v>1.744505416756283</v>
      </c>
    </row>
    <row r="1846" spans="1:37" ht="17" thickBot="1" x14ac:dyDescent="0.25">
      <c r="A1846" s="16">
        <v>41802</v>
      </c>
      <c r="B1846" s="16"/>
      <c r="C1846" s="17">
        <v>1930.5</v>
      </c>
      <c r="D1846" s="19">
        <f t="shared" si="538"/>
        <v>-6.9444444444444198E-3</v>
      </c>
      <c r="F1846" s="67">
        <v>1159.4000000000001</v>
      </c>
      <c r="G1846" s="19">
        <f t="shared" si="539"/>
        <v>-6.2654815678274689E-3</v>
      </c>
      <c r="I1846" s="30">
        <v>85.954780999999997</v>
      </c>
      <c r="J1846" s="48">
        <f t="shared" si="540"/>
        <v>-1.8768975047786851E-2</v>
      </c>
      <c r="L1846" s="30">
        <v>19.492228000000001</v>
      </c>
      <c r="M1846" s="19">
        <f t="shared" si="541"/>
        <v>-1.5176024616471606E-2</v>
      </c>
      <c r="O1846" s="30">
        <v>47.369999</v>
      </c>
      <c r="P1846" s="19">
        <f t="shared" si="542"/>
        <v>-7.7503767176213545E-3</v>
      </c>
      <c r="R1846" s="20">
        <f t="shared" si="532"/>
        <v>4.2838994352692909E-5</v>
      </c>
      <c r="S1846" s="20">
        <f t="shared" si="533"/>
        <v>1.0716912621428791E-4</v>
      </c>
      <c r="U1846" s="20">
        <f t="shared" si="543"/>
        <v>3.5226244943074353E-5</v>
      </c>
      <c r="V1846" s="20">
        <f t="shared" si="544"/>
        <v>4.9051558706239281E-5</v>
      </c>
      <c r="X1846" s="20">
        <f t="shared" si="534"/>
        <v>2.9282878318224004E-5</v>
      </c>
      <c r="Y1846" s="20">
        <f t="shared" si="535"/>
        <v>4.0924263071813103E-5</v>
      </c>
      <c r="AA1846" s="20">
        <f t="shared" si="545"/>
        <v>6.3546594878190169E-5</v>
      </c>
      <c r="AB1846" s="50">
        <f t="shared" si="546"/>
        <v>1.9197084334255469E-4</v>
      </c>
      <c r="AD1846" s="51">
        <f t="shared" si="547"/>
        <v>0.82229392812205426</v>
      </c>
      <c r="AE1846" s="21">
        <f t="shared" si="548"/>
        <v>0.45770232938317706</v>
      </c>
      <c r="AG1846" s="21">
        <f t="shared" si="536"/>
        <v>0.68355662313495102</v>
      </c>
      <c r="AH1846" s="21">
        <f t="shared" si="537"/>
        <v>0.38186616348801611</v>
      </c>
      <c r="AJ1846" s="21">
        <f t="shared" si="549"/>
        <v>1.4833820410211276</v>
      </c>
      <c r="AK1846" s="21">
        <f t="shared" si="550"/>
        <v>1.7912886866195323</v>
      </c>
    </row>
    <row r="1847" spans="1:37" ht="17" thickBot="1" x14ac:dyDescent="0.25">
      <c r="A1847" s="16">
        <v>41801</v>
      </c>
      <c r="B1847" s="16"/>
      <c r="C1847" s="17">
        <v>1944</v>
      </c>
      <c r="D1847" s="19">
        <f t="shared" si="538"/>
        <v>-3.3324788515765036E-3</v>
      </c>
      <c r="F1847" s="67">
        <v>1166.71</v>
      </c>
      <c r="G1847" s="19">
        <f t="shared" si="539"/>
        <v>-5.1163544269257066E-3</v>
      </c>
      <c r="I1847" s="30">
        <v>87.598922999999999</v>
      </c>
      <c r="J1847" s="48">
        <f t="shared" si="540"/>
        <v>-5.6717363086210559E-3</v>
      </c>
      <c r="L1847" s="30">
        <v>19.792601000000001</v>
      </c>
      <c r="M1847" s="19">
        <f t="shared" si="541"/>
        <v>1.600122989845465E-3</v>
      </c>
      <c r="O1847" s="30">
        <v>47.740001999999997</v>
      </c>
      <c r="P1847" s="19">
        <f t="shared" si="542"/>
        <v>-7.4843246355229542E-3</v>
      </c>
      <c r="R1847" s="20">
        <f t="shared" si="532"/>
        <v>4.9558486943992495E-5</v>
      </c>
      <c r="S1847" s="20">
        <f t="shared" si="533"/>
        <v>1.1862357534427636E-4</v>
      </c>
      <c r="U1847" s="20">
        <f t="shared" si="543"/>
        <v>3.8421316659382164E-5</v>
      </c>
      <c r="V1847" s="20">
        <f t="shared" si="544"/>
        <v>5.3879805566879801E-5</v>
      </c>
      <c r="X1847" s="20">
        <f t="shared" si="534"/>
        <v>3.2949111010483032E-5</v>
      </c>
      <c r="Y1847" s="20">
        <f t="shared" si="535"/>
        <v>4.621109131015629E-5</v>
      </c>
      <c r="AA1847" s="20">
        <f t="shared" si="545"/>
        <v>9.655771229970135E-5</v>
      </c>
      <c r="AB1847" s="50">
        <f t="shared" si="546"/>
        <v>2.3433114289978587E-4</v>
      </c>
      <c r="AD1847" s="51">
        <f t="shared" si="547"/>
        <v>0.77527218905619988</v>
      </c>
      <c r="AE1847" s="21">
        <f t="shared" si="548"/>
        <v>0.4542082415785112</v>
      </c>
      <c r="AG1847" s="21">
        <f t="shared" si="536"/>
        <v>0.66485304621425978</v>
      </c>
      <c r="AH1847" s="21">
        <f t="shared" si="537"/>
        <v>0.38956076965341607</v>
      </c>
      <c r="AJ1847" s="21">
        <f t="shared" si="549"/>
        <v>1.9483587626237271</v>
      </c>
      <c r="AK1847" s="21">
        <f t="shared" si="550"/>
        <v>1.9754179742070339</v>
      </c>
    </row>
    <row r="1848" spans="1:37" ht="17" thickBot="1" x14ac:dyDescent="0.25">
      <c r="A1848" s="16">
        <v>41800</v>
      </c>
      <c r="B1848" s="16"/>
      <c r="C1848" s="17">
        <v>1950.5</v>
      </c>
      <c r="D1848" s="19">
        <f t="shared" si="538"/>
        <v>1.2818869375719188E-4</v>
      </c>
      <c r="F1848" s="67">
        <v>1172.71</v>
      </c>
      <c r="G1848" s="19">
        <f t="shared" si="539"/>
        <v>-2.6958533183658595E-3</v>
      </c>
      <c r="I1848" s="30">
        <v>88.098595000000003</v>
      </c>
      <c r="J1848" s="48">
        <f t="shared" si="540"/>
        <v>5.1495052526173701E-3</v>
      </c>
      <c r="L1848" s="30">
        <v>19.760981000000001</v>
      </c>
      <c r="M1848" s="19">
        <f t="shared" si="541"/>
        <v>8.064781066952964E-3</v>
      </c>
      <c r="O1848" s="30">
        <v>48.099997999999999</v>
      </c>
      <c r="P1848" s="19">
        <f t="shared" si="542"/>
        <v>-1.5554707008704316E-2</v>
      </c>
      <c r="R1848" s="20">
        <f t="shared" si="532"/>
        <v>4.9498197155231823E-5</v>
      </c>
      <c r="S1848" s="20">
        <f t="shared" si="533"/>
        <v>1.1897238587529774E-4</v>
      </c>
      <c r="U1848" s="20">
        <f t="shared" si="543"/>
        <v>3.7820118317745365E-5</v>
      </c>
      <c r="V1848" s="20">
        <f t="shared" si="544"/>
        <v>5.2916230979386963E-5</v>
      </c>
      <c r="X1848" s="20">
        <f t="shared" si="534"/>
        <v>3.3145458600040804E-5</v>
      </c>
      <c r="Y1848" s="20">
        <f t="shared" si="535"/>
        <v>4.6628223778519974E-5</v>
      </c>
      <c r="AA1848" s="20">
        <f t="shared" si="545"/>
        <v>9.641503715390966E-5</v>
      </c>
      <c r="AB1848" s="50">
        <f t="shared" si="546"/>
        <v>2.3455022794706054E-4</v>
      </c>
      <c r="AD1848" s="51">
        <f t="shared" si="547"/>
        <v>0.76407062259535008</v>
      </c>
      <c r="AE1848" s="21">
        <f t="shared" si="548"/>
        <v>0.44477742116436764</v>
      </c>
      <c r="AG1848" s="21">
        <f t="shared" si="536"/>
        <v>0.66962961289464706</v>
      </c>
      <c r="AH1848" s="21">
        <f t="shared" si="537"/>
        <v>0.39192475998080661</v>
      </c>
      <c r="AJ1848" s="21">
        <f t="shared" si="549"/>
        <v>1.947849471194707</v>
      </c>
      <c r="AK1848" s="21">
        <f t="shared" si="550"/>
        <v>1.9714678008803408</v>
      </c>
    </row>
    <row r="1849" spans="1:37" ht="17" thickBot="1" x14ac:dyDescent="0.25">
      <c r="A1849" s="16">
        <v>41799</v>
      </c>
      <c r="B1849" s="16"/>
      <c r="C1849" s="17">
        <v>1950.25</v>
      </c>
      <c r="D1849" s="19">
        <f t="shared" si="538"/>
        <v>5.1301782736956625E-4</v>
      </c>
      <c r="F1849" s="67">
        <v>1175.8800000000001</v>
      </c>
      <c r="G1849" s="19">
        <f t="shared" si="539"/>
        <v>9.1571476386231865E-3</v>
      </c>
      <c r="I1849" s="30">
        <v>87.647255000000001</v>
      </c>
      <c r="J1849" s="48">
        <f t="shared" si="540"/>
        <v>5.2687827107531504E-3</v>
      </c>
      <c r="L1849" s="30">
        <v>19.602888</v>
      </c>
      <c r="M1849" s="19">
        <f t="shared" si="541"/>
        <v>-1.2083598364750481E-3</v>
      </c>
      <c r="O1849" s="30">
        <v>48.860000999999997</v>
      </c>
      <c r="P1849" s="19">
        <f t="shared" si="542"/>
        <v>2.1534579906561602E-2</v>
      </c>
      <c r="R1849" s="20">
        <f t="shared" si="532"/>
        <v>4.9724189742008394E-5</v>
      </c>
      <c r="S1849" s="20">
        <f t="shared" si="533"/>
        <v>1.2124997393583228E-4</v>
      </c>
      <c r="U1849" s="20">
        <f t="shared" si="543"/>
        <v>3.9199520450585408E-5</v>
      </c>
      <c r="V1849" s="20">
        <f t="shared" si="544"/>
        <v>5.7314897916803635E-5</v>
      </c>
      <c r="X1849" s="20">
        <f t="shared" si="534"/>
        <v>3.3904926476267103E-5</v>
      </c>
      <c r="Y1849" s="20">
        <f t="shared" si="535"/>
        <v>4.9060147635556078E-5</v>
      </c>
      <c r="AA1849" s="20">
        <f t="shared" si="545"/>
        <v>9.6547955899080508E-5</v>
      </c>
      <c r="AB1849" s="50">
        <f t="shared" si="546"/>
        <v>2.3492870388283261E-4</v>
      </c>
      <c r="AD1849" s="51">
        <f t="shared" si="547"/>
        <v>0.78833904894117457</v>
      </c>
      <c r="AE1849" s="21">
        <f t="shared" si="548"/>
        <v>0.47270029061726426</v>
      </c>
      <c r="AG1849" s="21">
        <f t="shared" si="536"/>
        <v>0.68185980811716007</v>
      </c>
      <c r="AH1849" s="21">
        <f t="shared" si="537"/>
        <v>0.40461986129184335</v>
      </c>
      <c r="AJ1849" s="21">
        <f t="shared" si="549"/>
        <v>1.9416697667677445</v>
      </c>
      <c r="AK1849" s="21">
        <f t="shared" si="550"/>
        <v>1.9375567371846298</v>
      </c>
    </row>
    <row r="1850" spans="1:37" ht="17" thickBot="1" x14ac:dyDescent="0.25">
      <c r="A1850" s="16">
        <v>41796</v>
      </c>
      <c r="B1850" s="16"/>
      <c r="C1850" s="17">
        <v>1949.25</v>
      </c>
      <c r="D1850" s="19">
        <f t="shared" si="538"/>
        <v>5.5455248903790721E-3</v>
      </c>
      <c r="F1850" s="67">
        <v>1165.21</v>
      </c>
      <c r="G1850" s="19">
        <f t="shared" si="539"/>
        <v>9.7665389881622655E-3</v>
      </c>
      <c r="I1850" s="30">
        <v>87.187881000000004</v>
      </c>
      <c r="J1850" s="48">
        <f t="shared" si="540"/>
        <v>1.1406210941403039E-2</v>
      </c>
      <c r="L1850" s="30">
        <v>19.626604</v>
      </c>
      <c r="M1850" s="19">
        <f t="shared" si="541"/>
        <v>5.2630503339787804E-3</v>
      </c>
      <c r="O1850" s="30">
        <v>47.830002</v>
      </c>
      <c r="P1850" s="19">
        <f t="shared" si="542"/>
        <v>-4.5785016561602498E-3</v>
      </c>
      <c r="R1850" s="20">
        <f t="shared" si="532"/>
        <v>5.0970666896245545E-5</v>
      </c>
      <c r="S1850" s="20">
        <f t="shared" si="533"/>
        <v>1.2270241783303489E-4</v>
      </c>
      <c r="U1850" s="20">
        <f t="shared" si="543"/>
        <v>4.1797530209119387E-5</v>
      </c>
      <c r="V1850" s="20">
        <f t="shared" si="544"/>
        <v>6.0501074951201884E-5</v>
      </c>
      <c r="X1850" s="20">
        <f t="shared" si="534"/>
        <v>3.4621113412590096E-5</v>
      </c>
      <c r="Y1850" s="20">
        <f t="shared" si="535"/>
        <v>5.0332784522533666E-5</v>
      </c>
      <c r="AA1850" s="20">
        <f t="shared" si="545"/>
        <v>1.0038078842062292E-4</v>
      </c>
      <c r="AB1850" s="50">
        <f t="shared" si="546"/>
        <v>2.384150023638096E-4</v>
      </c>
      <c r="AD1850" s="51">
        <f t="shared" si="547"/>
        <v>0.8200310640274977</v>
      </c>
      <c r="AE1850" s="21">
        <f t="shared" si="548"/>
        <v>0.49307157935166068</v>
      </c>
      <c r="AG1850" s="21">
        <f t="shared" si="536"/>
        <v>0.67923602967690933</v>
      </c>
      <c r="AH1850" s="21">
        <f t="shared" si="537"/>
        <v>0.41020205967761042</v>
      </c>
      <c r="AJ1850" s="21">
        <f t="shared" si="549"/>
        <v>1.9693834617654744</v>
      </c>
      <c r="AK1850" s="21">
        <f t="shared" si="550"/>
        <v>1.9430342659443642</v>
      </c>
    </row>
    <row r="1851" spans="1:37" ht="17" thickBot="1" x14ac:dyDescent="0.25">
      <c r="A1851" s="16">
        <v>41795</v>
      </c>
      <c r="B1851" s="16"/>
      <c r="C1851" s="17">
        <v>1938.5</v>
      </c>
      <c r="D1851" s="19">
        <f t="shared" si="538"/>
        <v>6.6207970920419967E-3</v>
      </c>
      <c r="F1851" s="67">
        <v>1153.94</v>
      </c>
      <c r="G1851" s="19">
        <f t="shared" si="539"/>
        <v>2.0084510528455946E-2</v>
      </c>
      <c r="I1851" s="30">
        <v>86.204612999999995</v>
      </c>
      <c r="J1851" s="48">
        <f t="shared" si="540"/>
        <v>2.5405146582742955E-2</v>
      </c>
      <c r="L1851" s="30">
        <v>19.523848999999998</v>
      </c>
      <c r="M1851" s="19">
        <f t="shared" si="541"/>
        <v>8.1633774333347287E-3</v>
      </c>
      <c r="O1851" s="30">
        <v>48.049999</v>
      </c>
      <c r="P1851" s="19">
        <f t="shared" si="542"/>
        <v>4.1640642132856343E-4</v>
      </c>
      <c r="R1851" s="20">
        <f t="shared" si="532"/>
        <v>5.1148591193763722E-5</v>
      </c>
      <c r="S1851" s="20">
        <f t="shared" si="533"/>
        <v>1.226097722756119E-4</v>
      </c>
      <c r="U1851" s="20">
        <f t="shared" si="543"/>
        <v>4.2057909684875768E-5</v>
      </c>
      <c r="V1851" s="20">
        <f t="shared" si="544"/>
        <v>6.0605715137591784E-5</v>
      </c>
      <c r="X1851" s="20">
        <f t="shared" si="534"/>
        <v>3.3565586358117627E-5</v>
      </c>
      <c r="Y1851" s="20">
        <f t="shared" si="535"/>
        <v>4.8651439604124694E-5</v>
      </c>
      <c r="AA1851" s="20">
        <f t="shared" si="545"/>
        <v>1.0465983589030481E-4</v>
      </c>
      <c r="AB1851" s="50">
        <f t="shared" si="546"/>
        <v>2.4507466790781951E-4</v>
      </c>
      <c r="AD1851" s="51">
        <f t="shared" si="547"/>
        <v>0.82226917112046805</v>
      </c>
      <c r="AE1851" s="21">
        <f t="shared" si="548"/>
        <v>0.49429759156029984</v>
      </c>
      <c r="AG1851" s="21">
        <f t="shared" si="536"/>
        <v>0.65623677162412442</v>
      </c>
      <c r="AH1851" s="21">
        <f t="shared" si="537"/>
        <v>0.39679903731296523</v>
      </c>
      <c r="AJ1851" s="21">
        <f t="shared" si="549"/>
        <v>2.0461919565648845</v>
      </c>
      <c r="AK1851" s="21">
        <f t="shared" si="550"/>
        <v>1.9988183923620817</v>
      </c>
    </row>
    <row r="1852" spans="1:37" ht="17" thickBot="1" x14ac:dyDescent="0.25">
      <c r="A1852" s="16">
        <v>41794</v>
      </c>
      <c r="B1852" s="16"/>
      <c r="C1852" s="17">
        <v>1925.75</v>
      </c>
      <c r="D1852" s="19">
        <f t="shared" si="538"/>
        <v>1.9510926118626593E-3</v>
      </c>
      <c r="F1852" s="67">
        <v>1131.22</v>
      </c>
      <c r="G1852" s="19">
        <f t="shared" si="539"/>
        <v>4.5020645562312556E-3</v>
      </c>
      <c r="I1852" s="30">
        <v>84.068832</v>
      </c>
      <c r="J1852" s="48">
        <f t="shared" si="540"/>
        <v>-1.7228624231853118E-3</v>
      </c>
      <c r="L1852" s="30">
        <v>19.365759000000001</v>
      </c>
      <c r="M1852" s="19">
        <f t="shared" si="541"/>
        <v>-7.2935052781567533E-3</v>
      </c>
      <c r="O1852" s="30">
        <v>48.029998999999997</v>
      </c>
      <c r="P1852" s="19">
        <f t="shared" si="542"/>
        <v>1.5648085945272117E-2</v>
      </c>
      <c r="R1852" s="20">
        <f t="shared" si="532"/>
        <v>5.1009117457143071E-5</v>
      </c>
      <c r="S1852" s="20">
        <f t="shared" si="533"/>
        <v>1.2048250381904555E-4</v>
      </c>
      <c r="U1852" s="20">
        <f t="shared" si="543"/>
        <v>3.7749513908953777E-5</v>
      </c>
      <c r="V1852" s="20">
        <f t="shared" si="544"/>
        <v>4.6216772451608163E-5</v>
      </c>
      <c r="X1852" s="20">
        <f t="shared" si="534"/>
        <v>3.3649129180767723E-5</v>
      </c>
      <c r="Y1852" s="20">
        <f t="shared" si="535"/>
        <v>4.8807917010626486E-5</v>
      </c>
      <c r="AA1852" s="20">
        <f t="shared" si="545"/>
        <v>1.087194695602878E-4</v>
      </c>
      <c r="AB1852" s="50">
        <f t="shared" si="546"/>
        <v>2.5834211469626339E-4</v>
      </c>
      <c r="AD1852" s="51">
        <f t="shared" si="547"/>
        <v>0.74005424502139694</v>
      </c>
      <c r="AE1852" s="21">
        <f t="shared" si="548"/>
        <v>0.38359737710150693</v>
      </c>
      <c r="AG1852" s="21">
        <f t="shared" si="536"/>
        <v>0.65966891524910432</v>
      </c>
      <c r="AH1852" s="21">
        <f t="shared" si="537"/>
        <v>0.40510377410426179</v>
      </c>
      <c r="AJ1852" s="21">
        <f t="shared" si="549"/>
        <v>2.131373271682889</v>
      </c>
      <c r="AK1852" s="21">
        <f t="shared" si="550"/>
        <v>2.1442292989218683</v>
      </c>
    </row>
    <row r="1853" spans="1:37" ht="17" thickBot="1" x14ac:dyDescent="0.25">
      <c r="A1853" s="16">
        <v>41793</v>
      </c>
      <c r="B1853" s="16"/>
      <c r="C1853" s="17">
        <v>1922</v>
      </c>
      <c r="D1853" s="19">
        <f t="shared" si="538"/>
        <v>1.300897619356256E-4</v>
      </c>
      <c r="F1853" s="67">
        <v>1126.1500000000001</v>
      </c>
      <c r="G1853" s="19">
        <f t="shared" si="539"/>
        <v>-2.4359996456727595E-3</v>
      </c>
      <c r="I1853" s="30">
        <v>84.213920999999999</v>
      </c>
      <c r="J1853" s="48">
        <f t="shared" si="540"/>
        <v>7.0357923748876061E-3</v>
      </c>
      <c r="L1853" s="30">
        <v>19.508040999999999</v>
      </c>
      <c r="M1853" s="19">
        <f t="shared" si="541"/>
        <v>-4.0353637157387601E-3</v>
      </c>
      <c r="O1853" s="30">
        <v>47.290000999999997</v>
      </c>
      <c r="P1853" s="19">
        <f t="shared" si="542"/>
        <v>-2.3206961046120522E-3</v>
      </c>
      <c r="R1853" s="20">
        <f t="shared" si="532"/>
        <v>5.7415445217994841E-5</v>
      </c>
      <c r="S1853" s="20">
        <f t="shared" si="533"/>
        <v>1.2664284463352002E-4</v>
      </c>
      <c r="U1853" s="20">
        <f t="shared" si="543"/>
        <v>4.5299985981349973E-5</v>
      </c>
      <c r="V1853" s="20">
        <f t="shared" si="544"/>
        <v>5.3911287961552586E-5</v>
      </c>
      <c r="X1853" s="20">
        <f t="shared" si="534"/>
        <v>3.8324504228810541E-5</v>
      </c>
      <c r="Y1853" s="20">
        <f t="shared" si="535"/>
        <v>5.3812529177059884E-5</v>
      </c>
      <c r="AA1853" s="20">
        <f t="shared" si="545"/>
        <v>1.2154162885662637E-4</v>
      </c>
      <c r="AB1853" s="50">
        <f t="shared" si="546"/>
        <v>2.7071487440575171E-4</v>
      </c>
      <c r="AD1853" s="51">
        <f t="shared" si="547"/>
        <v>0.78898606131773574</v>
      </c>
      <c r="AE1853" s="21">
        <f t="shared" si="548"/>
        <v>0.42569549126570444</v>
      </c>
      <c r="AG1853" s="21">
        <f t="shared" si="536"/>
        <v>0.66749467992976708</v>
      </c>
      <c r="AH1853" s="21">
        <f t="shared" si="537"/>
        <v>0.42491566999132852</v>
      </c>
      <c r="AJ1853" s="21">
        <f t="shared" si="549"/>
        <v>2.1168803689522457</v>
      </c>
      <c r="AK1853" s="21">
        <f t="shared" si="550"/>
        <v>2.1376247129409354</v>
      </c>
    </row>
    <row r="1854" spans="1:37" ht="17" thickBot="1" x14ac:dyDescent="0.25">
      <c r="A1854" s="16">
        <v>41792</v>
      </c>
      <c r="B1854" s="16"/>
      <c r="C1854" s="17">
        <v>1921.75</v>
      </c>
      <c r="D1854" s="19">
        <f t="shared" si="538"/>
        <v>1.301066874836998E-4</v>
      </c>
      <c r="F1854" s="67">
        <v>1128.9000000000001</v>
      </c>
      <c r="G1854" s="19">
        <f t="shared" si="539"/>
        <v>-4.9360951961215926E-3</v>
      </c>
      <c r="I1854" s="30">
        <v>83.625549000000007</v>
      </c>
      <c r="J1854" s="48">
        <f t="shared" si="540"/>
        <v>1.4965992520869387E-2</v>
      </c>
      <c r="L1854" s="30">
        <v>19.587081999999999</v>
      </c>
      <c r="M1854" s="19">
        <f t="shared" si="541"/>
        <v>6.498716150411088E-3</v>
      </c>
      <c r="O1854" s="30">
        <v>47.400002000000001</v>
      </c>
      <c r="P1854" s="19">
        <f t="shared" si="542"/>
        <v>1.2171684297600516E-2</v>
      </c>
      <c r="R1854" s="20">
        <f t="shared" si="532"/>
        <v>5.8190308696436526E-5</v>
      </c>
      <c r="S1854" s="20">
        <f t="shared" si="533"/>
        <v>1.2716533964810418E-4</v>
      </c>
      <c r="U1854" s="20">
        <f t="shared" si="543"/>
        <v>4.6693844443809937E-5</v>
      </c>
      <c r="V1854" s="20">
        <f t="shared" si="544"/>
        <v>5.5198262042185438E-5</v>
      </c>
      <c r="X1854" s="20">
        <f t="shared" si="534"/>
        <v>3.9535935026850407E-5</v>
      </c>
      <c r="Y1854" s="20">
        <f t="shared" si="535"/>
        <v>5.4754135650901188E-5</v>
      </c>
      <c r="AA1854" s="20">
        <f t="shared" si="545"/>
        <v>1.2525696119323232E-4</v>
      </c>
      <c r="AB1854" s="50">
        <f t="shared" si="546"/>
        <v>2.7377807452197693E-4</v>
      </c>
      <c r="AD1854" s="51">
        <f t="shared" si="547"/>
        <v>0.80243335170121532</v>
      </c>
      <c r="AE1854" s="21">
        <f t="shared" si="548"/>
        <v>0.43406687856087012</v>
      </c>
      <c r="AG1854" s="21">
        <f t="shared" si="536"/>
        <v>0.6794247343333224</v>
      </c>
      <c r="AH1854" s="21">
        <f t="shared" si="537"/>
        <v>0.43057436721687303</v>
      </c>
      <c r="AJ1854" s="21">
        <f t="shared" si="549"/>
        <v>2.1525398988114119</v>
      </c>
      <c r="AK1854" s="21">
        <f t="shared" si="550"/>
        <v>2.152929998689769</v>
      </c>
    </row>
    <row r="1855" spans="1:37" ht="17" thickBot="1" x14ac:dyDescent="0.25">
      <c r="A1855" s="16">
        <v>41789</v>
      </c>
      <c r="B1855" s="16"/>
      <c r="C1855" s="17">
        <v>1921.5</v>
      </c>
      <c r="D1855" s="19">
        <f t="shared" si="538"/>
        <v>1.8248175182482562E-3</v>
      </c>
      <c r="F1855" s="67">
        <v>1134.5</v>
      </c>
      <c r="G1855" s="19">
        <f t="shared" si="539"/>
        <v>-4.8856649153121712E-3</v>
      </c>
      <c r="I1855" s="30">
        <v>82.392464000000004</v>
      </c>
      <c r="J1855" s="48">
        <f t="shared" si="540"/>
        <v>-1.3223783170585146E-2</v>
      </c>
      <c r="L1855" s="30">
        <v>19.460612999999999</v>
      </c>
      <c r="M1855" s="19">
        <f t="shared" si="541"/>
        <v>-2.4312025999945197E-3</v>
      </c>
      <c r="O1855" s="30">
        <v>46.830002</v>
      </c>
      <c r="P1855" s="19">
        <f t="shared" si="542"/>
        <v>-2.7414329079363253E-2</v>
      </c>
      <c r="R1855" s="20">
        <f t="shared" si="532"/>
        <v>5.8191639931482193E-5</v>
      </c>
      <c r="S1855" s="20">
        <f t="shared" si="533"/>
        <v>1.27227904224157E-4</v>
      </c>
      <c r="U1855" s="20">
        <f t="shared" si="543"/>
        <v>4.6822351161528397E-5</v>
      </c>
      <c r="V1855" s="20">
        <f t="shared" si="544"/>
        <v>5.5177014556422572E-5</v>
      </c>
      <c r="X1855" s="20">
        <f t="shared" si="534"/>
        <v>3.9563089154404081E-5</v>
      </c>
      <c r="Y1855" s="20">
        <f t="shared" si="535"/>
        <v>5.4995571025283411E-5</v>
      </c>
      <c r="AA1855" s="20">
        <f t="shared" si="545"/>
        <v>1.2538966712081267E-4</v>
      </c>
      <c r="AB1855" s="50">
        <f t="shared" si="546"/>
        <v>2.7326992050912625E-4</v>
      </c>
      <c r="AD1855" s="51">
        <f t="shared" si="547"/>
        <v>0.80462333106025918</v>
      </c>
      <c r="AE1855" s="21">
        <f t="shared" si="548"/>
        <v>0.43368642195982987</v>
      </c>
      <c r="AG1855" s="21">
        <f t="shared" si="536"/>
        <v>0.67987582410441916</v>
      </c>
      <c r="AH1855" s="21">
        <f t="shared" si="537"/>
        <v>0.43226029195913851</v>
      </c>
      <c r="AJ1855" s="21">
        <f t="shared" si="549"/>
        <v>2.1547711538711205</v>
      </c>
      <c r="AK1855" s="21">
        <f t="shared" si="550"/>
        <v>2.1478772457625692</v>
      </c>
    </row>
    <row r="1856" spans="1:37" ht="17" thickBot="1" x14ac:dyDescent="0.25">
      <c r="A1856" s="16">
        <v>41788</v>
      </c>
      <c r="B1856" s="16"/>
      <c r="C1856" s="17">
        <v>1918</v>
      </c>
      <c r="D1856" s="19">
        <f t="shared" si="538"/>
        <v>4.7145102147720941E-3</v>
      </c>
      <c r="F1856" s="67">
        <v>1140.07</v>
      </c>
      <c r="G1856" s="19">
        <f t="shared" si="539"/>
        <v>2.9823697082731471E-3</v>
      </c>
      <c r="I1856" s="30">
        <v>83.496605000000002</v>
      </c>
      <c r="J1856" s="48">
        <f t="shared" si="540"/>
        <v>6.7047939157738323E-3</v>
      </c>
      <c r="L1856" s="30">
        <v>19.508040999999999</v>
      </c>
      <c r="M1856" s="19">
        <f t="shared" si="541"/>
        <v>-5.6406886000218703E-3</v>
      </c>
      <c r="O1856" s="30">
        <v>48.150002000000001</v>
      </c>
      <c r="P1856" s="19">
        <f t="shared" si="542"/>
        <v>3.861089217836744E-2</v>
      </c>
      <c r="R1856" s="20">
        <f t="shared" si="532"/>
        <v>5.8208767996946544E-5</v>
      </c>
      <c r="S1856" s="20">
        <f t="shared" si="533"/>
        <v>1.2746497099999681E-4</v>
      </c>
      <c r="U1856" s="20">
        <f t="shared" si="543"/>
        <v>4.682232215555977E-5</v>
      </c>
      <c r="V1856" s="20">
        <f t="shared" si="544"/>
        <v>5.3648776253285655E-5</v>
      </c>
      <c r="X1856" s="20">
        <f t="shared" si="534"/>
        <v>3.9671487454837644E-5</v>
      </c>
      <c r="Y1856" s="20">
        <f t="shared" si="535"/>
        <v>5.5028248800675309E-5</v>
      </c>
      <c r="AA1856" s="20">
        <f t="shared" si="545"/>
        <v>1.2604882456915864E-4</v>
      </c>
      <c r="AB1856" s="50">
        <f t="shared" si="546"/>
        <v>2.7243280449054566E-4</v>
      </c>
      <c r="AD1856" s="51">
        <f t="shared" si="547"/>
        <v>0.80438607046306021</v>
      </c>
      <c r="AE1856" s="21">
        <f t="shared" si="548"/>
        <v>0.42089034997142077</v>
      </c>
      <c r="AG1856" s="21">
        <f t="shared" si="536"/>
        <v>0.68153800226314165</v>
      </c>
      <c r="AH1856" s="21">
        <f t="shared" si="537"/>
        <v>0.43171271580704856</v>
      </c>
      <c r="AJ1856" s="21">
        <f t="shared" si="549"/>
        <v>2.1654611308002734</v>
      </c>
      <c r="AK1856" s="21">
        <f t="shared" si="550"/>
        <v>2.1373150784347841</v>
      </c>
    </row>
    <row r="1857" spans="1:37" ht="17" thickBot="1" x14ac:dyDescent="0.25">
      <c r="A1857" s="16">
        <v>41787</v>
      </c>
      <c r="B1857" s="16"/>
      <c r="C1857" s="17">
        <v>1909</v>
      </c>
      <c r="D1857" s="19">
        <f t="shared" si="538"/>
        <v>-1.3094146916325933E-4</v>
      </c>
      <c r="F1857" s="67">
        <v>1136.68</v>
      </c>
      <c r="G1857" s="19">
        <f t="shared" si="539"/>
        <v>-4.8327788478375044E-3</v>
      </c>
      <c r="I1857" s="30">
        <v>82.940505999999999</v>
      </c>
      <c r="J1857" s="48">
        <f t="shared" si="540"/>
        <v>-7.4267814773516516E-3</v>
      </c>
      <c r="L1857" s="30">
        <v>19.618704000000001</v>
      </c>
      <c r="M1857" s="19">
        <f t="shared" si="541"/>
        <v>4.4519308305708272E-3</v>
      </c>
      <c r="O1857" s="30">
        <v>46.360000999999997</v>
      </c>
      <c r="P1857" s="19">
        <f t="shared" si="542"/>
        <v>-1.1513880106017949E-2</v>
      </c>
      <c r="R1857" s="20">
        <f t="shared" si="532"/>
        <v>5.8036640847693804E-5</v>
      </c>
      <c r="S1857" s="20">
        <f t="shared" si="533"/>
        <v>1.2750634373897088E-4</v>
      </c>
      <c r="U1857" s="20">
        <f t="shared" si="543"/>
        <v>4.6710443395748223E-5</v>
      </c>
      <c r="V1857" s="20">
        <f t="shared" si="544"/>
        <v>5.3779610597754285E-5</v>
      </c>
      <c r="X1857" s="20">
        <f t="shared" si="534"/>
        <v>4.0037915239558088E-5</v>
      </c>
      <c r="Y1857" s="20">
        <f t="shared" si="535"/>
        <v>5.5389521711271604E-5</v>
      </c>
      <c r="AA1857" s="20">
        <f t="shared" si="545"/>
        <v>1.2517962379669681E-4</v>
      </c>
      <c r="AB1857" s="50">
        <f t="shared" si="546"/>
        <v>2.7302065110606485E-4</v>
      </c>
      <c r="AD1857" s="51">
        <f t="shared" si="547"/>
        <v>0.80484402118191078</v>
      </c>
      <c r="AE1857" s="21">
        <f t="shared" si="548"/>
        <v>0.42177988185318149</v>
      </c>
      <c r="AG1857" s="21">
        <f t="shared" si="536"/>
        <v>0.68987306389131009</v>
      </c>
      <c r="AH1857" s="21">
        <f t="shared" si="537"/>
        <v>0.43440600747413965</v>
      </c>
      <c r="AJ1857" s="21">
        <f t="shared" si="549"/>
        <v>2.1569067742085051</v>
      </c>
      <c r="AK1857" s="21">
        <f t="shared" si="550"/>
        <v>2.1412319034493588</v>
      </c>
    </row>
    <row r="1858" spans="1:37" ht="17" thickBot="1" x14ac:dyDescent="0.25">
      <c r="A1858" s="16">
        <v>41786</v>
      </c>
      <c r="B1858" s="16"/>
      <c r="C1858" s="17">
        <v>1909.25</v>
      </c>
      <c r="D1858" s="19">
        <f t="shared" si="538"/>
        <v>6.4575645756457245E-3</v>
      </c>
      <c r="F1858" s="67">
        <v>1142.2</v>
      </c>
      <c r="G1858" s="19">
        <f t="shared" si="539"/>
        <v>1.4216073664301776E-2</v>
      </c>
      <c r="I1858" s="30">
        <v>83.561096000000006</v>
      </c>
      <c r="J1858" s="48">
        <f t="shared" si="540"/>
        <v>-3.3644001423703829E-3</v>
      </c>
      <c r="L1858" s="30">
        <v>19.531749999999999</v>
      </c>
      <c r="M1858" s="19">
        <f t="shared" si="541"/>
        <v>7.7487542673921883E-3</v>
      </c>
      <c r="O1858" s="30">
        <v>46.900002000000001</v>
      </c>
      <c r="P1858" s="19">
        <f t="shared" si="542"/>
        <v>2.1786491425425103E-2</v>
      </c>
      <c r="R1858" s="20">
        <f t="shared" si="532"/>
        <v>5.8155004065354547E-5</v>
      </c>
      <c r="S1858" s="20">
        <f t="shared" si="533"/>
        <v>1.2730585367747883E-4</v>
      </c>
      <c r="U1858" s="20">
        <f t="shared" si="543"/>
        <v>4.6626446900450074E-5</v>
      </c>
      <c r="V1858" s="20">
        <f t="shared" si="544"/>
        <v>5.3343212739166317E-5</v>
      </c>
      <c r="X1858" s="20">
        <f t="shared" si="534"/>
        <v>4.0099600310511285E-5</v>
      </c>
      <c r="Y1858" s="20">
        <f t="shared" si="535"/>
        <v>5.5538642763056236E-5</v>
      </c>
      <c r="AA1858" s="20">
        <f t="shared" si="545"/>
        <v>1.2485049002170333E-4</v>
      </c>
      <c r="AB1858" s="50">
        <f t="shared" si="546"/>
        <v>2.72399985036245E-4</v>
      </c>
      <c r="AD1858" s="51">
        <f t="shared" si="547"/>
        <v>0.80176156204978188</v>
      </c>
      <c r="AE1858" s="21">
        <f t="shared" si="548"/>
        <v>0.41901618188200446</v>
      </c>
      <c r="AG1858" s="21">
        <f t="shared" si="536"/>
        <v>0.68952966223589951</v>
      </c>
      <c r="AH1858" s="21">
        <f t="shared" si="537"/>
        <v>0.43626150062007207</v>
      </c>
      <c r="AJ1858" s="21">
        <f t="shared" si="549"/>
        <v>2.1468572142372557</v>
      </c>
      <c r="AK1858" s="21">
        <f t="shared" si="550"/>
        <v>2.1397286705005159</v>
      </c>
    </row>
    <row r="1859" spans="1:37" ht="17" thickBot="1" x14ac:dyDescent="0.25">
      <c r="A1859" s="16">
        <v>41782</v>
      </c>
      <c r="B1859" s="16"/>
      <c r="C1859" s="17">
        <v>1897</v>
      </c>
      <c r="D1859" s="19">
        <f t="shared" si="538"/>
        <v>3.570956222721966E-3</v>
      </c>
      <c r="F1859" s="67">
        <v>1126.19</v>
      </c>
      <c r="G1859" s="19">
        <f t="shared" si="539"/>
        <v>1.1060536687405254E-2</v>
      </c>
      <c r="I1859" s="30">
        <v>83.843177999999995</v>
      </c>
      <c r="J1859" s="48">
        <f t="shared" si="540"/>
        <v>9.2160660048510312E-3</v>
      </c>
      <c r="L1859" s="30">
        <v>19.381567</v>
      </c>
      <c r="M1859" s="19">
        <f t="shared" si="541"/>
        <v>5.7423869951938045E-3</v>
      </c>
      <c r="O1859" s="30">
        <v>45.900002000000001</v>
      </c>
      <c r="P1859" s="19">
        <f t="shared" si="542"/>
        <v>-1.2903182795698909E-2</v>
      </c>
      <c r="R1859" s="20">
        <f t="shared" si="532"/>
        <v>5.7945270679761986E-5</v>
      </c>
      <c r="S1859" s="20">
        <f t="shared" si="533"/>
        <v>1.2551284598856226E-4</v>
      </c>
      <c r="U1859" s="20">
        <f t="shared" si="543"/>
        <v>4.784207572199544E-5</v>
      </c>
      <c r="V1859" s="20">
        <f t="shared" si="544"/>
        <v>5.5621416185658705E-5</v>
      </c>
      <c r="X1859" s="20">
        <f t="shared" si="534"/>
        <v>4.0376061152420734E-5</v>
      </c>
      <c r="Y1859" s="20">
        <f t="shared" si="535"/>
        <v>5.5680900129356701E-5</v>
      </c>
      <c r="AA1859" s="20">
        <f t="shared" si="545"/>
        <v>1.245993964632183E-4</v>
      </c>
      <c r="AB1859" s="50">
        <f t="shared" si="546"/>
        <v>2.7108377590192906E-4</v>
      </c>
      <c r="AD1859" s="51">
        <f t="shared" si="547"/>
        <v>0.82564245814636961</v>
      </c>
      <c r="AE1859" s="21">
        <f t="shared" si="548"/>
        <v>0.44315317486090128</v>
      </c>
      <c r="AG1859" s="21">
        <f t="shared" si="536"/>
        <v>0.69679648880339962</v>
      </c>
      <c r="AH1859" s="21">
        <f t="shared" si="537"/>
        <v>0.44362710199743854</v>
      </c>
      <c r="AJ1859" s="21">
        <f t="shared" si="549"/>
        <v>2.1502944934337149</v>
      </c>
      <c r="AK1859" s="21">
        <f t="shared" si="550"/>
        <v>2.1598090121120541</v>
      </c>
    </row>
    <row r="1860" spans="1:37" ht="17" thickBot="1" x14ac:dyDescent="0.25">
      <c r="A1860" s="16">
        <v>41781</v>
      </c>
      <c r="B1860" s="16"/>
      <c r="C1860" s="17">
        <v>1890.25</v>
      </c>
      <c r="D1860" s="19">
        <f t="shared" si="538"/>
        <v>2.7851458885941316E-3</v>
      </c>
      <c r="F1860" s="67">
        <v>1113.8699999999999</v>
      </c>
      <c r="G1860" s="19">
        <f t="shared" si="539"/>
        <v>9.2784719516503245E-3</v>
      </c>
      <c r="I1860" s="30">
        <v>83.077529999999996</v>
      </c>
      <c r="J1860" s="48">
        <f t="shared" si="540"/>
        <v>1.944237250950831E-3</v>
      </c>
      <c r="L1860" s="30">
        <v>19.270906</v>
      </c>
      <c r="M1860" s="19">
        <f t="shared" si="541"/>
        <v>-4.0848173899391549E-3</v>
      </c>
      <c r="O1860" s="30">
        <v>46.5</v>
      </c>
      <c r="P1860" s="19">
        <f t="shared" si="542"/>
        <v>2.0632111048461077E-2</v>
      </c>
      <c r="R1860" s="20">
        <f t="shared" si="532"/>
        <v>5.8843566254723469E-5</v>
      </c>
      <c r="S1860" s="20">
        <f t="shared" si="533"/>
        <v>1.2615899314472577E-4</v>
      </c>
      <c r="U1860" s="20">
        <f t="shared" si="543"/>
        <v>4.8183560505013926E-5</v>
      </c>
      <c r="V1860" s="20">
        <f t="shared" si="544"/>
        <v>5.5545205476051197E-5</v>
      </c>
      <c r="X1860" s="20">
        <f t="shared" si="534"/>
        <v>4.1135946113483041E-5</v>
      </c>
      <c r="Y1860" s="20">
        <f t="shared" si="535"/>
        <v>5.6429881615963784E-5</v>
      </c>
      <c r="AA1860" s="20">
        <f t="shared" si="545"/>
        <v>1.2997572889834836E-4</v>
      </c>
      <c r="AB1860" s="50">
        <f t="shared" si="546"/>
        <v>2.8008939522970364E-4</v>
      </c>
      <c r="AD1860" s="51">
        <f t="shared" si="547"/>
        <v>0.81884160957267194</v>
      </c>
      <c r="AE1860" s="21">
        <f t="shared" si="548"/>
        <v>0.44027939738177385</v>
      </c>
      <c r="AG1860" s="21">
        <f t="shared" si="536"/>
        <v>0.69907296127180241</v>
      </c>
      <c r="AH1860" s="21">
        <f t="shared" si="537"/>
        <v>0.44729178799983871</v>
      </c>
      <c r="AJ1860" s="21">
        <f t="shared" si="549"/>
        <v>2.2088350039103042</v>
      </c>
      <c r="AK1860" s="21">
        <f t="shared" si="550"/>
        <v>2.2201302360458248</v>
      </c>
    </row>
    <row r="1861" spans="1:37" ht="17" thickBot="1" x14ac:dyDescent="0.25">
      <c r="A1861" s="16">
        <v>41780</v>
      </c>
      <c r="B1861" s="16"/>
      <c r="C1861" s="17">
        <v>1885</v>
      </c>
      <c r="D1861" s="19">
        <f t="shared" si="538"/>
        <v>9.1006423982868956E-3</v>
      </c>
      <c r="F1861" s="67">
        <v>1103.6300000000001</v>
      </c>
      <c r="G1861" s="19">
        <f t="shared" si="539"/>
        <v>5.2190545587029735E-3</v>
      </c>
      <c r="I1861" s="30">
        <v>82.916320999999996</v>
      </c>
      <c r="J1861" s="48">
        <f t="shared" si="540"/>
        <v>1.2997077498374532E-2</v>
      </c>
      <c r="L1861" s="30">
        <v>19.349947</v>
      </c>
      <c r="M1861" s="19">
        <f t="shared" si="541"/>
        <v>1.4925051382360666E-2</v>
      </c>
      <c r="O1861" s="30">
        <v>45.560001</v>
      </c>
      <c r="P1861" s="19">
        <f t="shared" si="542"/>
        <v>-2.4411134380917909E-2</v>
      </c>
      <c r="R1861" s="20">
        <f t="shared" si="532"/>
        <v>6.0613377397600018E-5</v>
      </c>
      <c r="S1861" s="20">
        <f t="shared" si="533"/>
        <v>1.2721882829367726E-4</v>
      </c>
      <c r="U1861" s="20">
        <f t="shared" si="543"/>
        <v>4.9388169921264473E-5</v>
      </c>
      <c r="V1861" s="20">
        <f t="shared" si="544"/>
        <v>5.6817705398520725E-5</v>
      </c>
      <c r="X1861" s="20">
        <f t="shared" si="534"/>
        <v>4.1643547844474688E-5</v>
      </c>
      <c r="Y1861" s="20">
        <f t="shared" si="535"/>
        <v>5.7395226215763524E-5</v>
      </c>
      <c r="AA1861" s="20">
        <f t="shared" si="545"/>
        <v>1.3175108989702336E-4</v>
      </c>
      <c r="AB1861" s="50">
        <f t="shared" si="546"/>
        <v>2.806655125208318E-4</v>
      </c>
      <c r="AD1861" s="51">
        <f t="shared" si="547"/>
        <v>0.81480643451522949</v>
      </c>
      <c r="AE1861" s="21">
        <f t="shared" si="548"/>
        <v>0.44661396556302468</v>
      </c>
      <c r="AG1861" s="21">
        <f t="shared" si="536"/>
        <v>0.6870355956459796</v>
      </c>
      <c r="AH1861" s="21">
        <f t="shared" si="537"/>
        <v>0.45115355160534876</v>
      </c>
      <c r="AJ1861" s="21">
        <f t="shared" si="549"/>
        <v>2.1736305672721024</v>
      </c>
      <c r="AK1861" s="21">
        <f t="shared" si="550"/>
        <v>2.2061633194178758</v>
      </c>
    </row>
    <row r="1862" spans="1:37" ht="17" thickBot="1" x14ac:dyDescent="0.25">
      <c r="A1862" s="16">
        <v>41779</v>
      </c>
      <c r="B1862" s="16"/>
      <c r="C1862" s="17">
        <v>1868</v>
      </c>
      <c r="D1862" s="19">
        <f t="shared" si="538"/>
        <v>-7.5707265241068411E-3</v>
      </c>
      <c r="F1862" s="67">
        <v>1097.9000000000001</v>
      </c>
      <c r="G1862" s="19">
        <f t="shared" si="539"/>
        <v>-1.4832694740809171E-2</v>
      </c>
      <c r="I1862" s="30">
        <v>81.852478000000005</v>
      </c>
      <c r="J1862" s="48">
        <f t="shared" si="540"/>
        <v>-3.6340903752066334E-2</v>
      </c>
      <c r="L1862" s="30">
        <v>19.065394999999999</v>
      </c>
      <c r="M1862" s="19">
        <f t="shared" si="541"/>
        <v>-9.4452234037916138E-3</v>
      </c>
      <c r="O1862" s="30">
        <v>46.700001</v>
      </c>
      <c r="P1862" s="19">
        <f t="shared" si="542"/>
        <v>-2.5459036955719383E-2</v>
      </c>
      <c r="R1862" s="20">
        <f t="shared" si="532"/>
        <v>5.9798627272975016E-5</v>
      </c>
      <c r="S1862" s="20">
        <f t="shared" si="533"/>
        <v>1.2723398915944398E-4</v>
      </c>
      <c r="U1862" s="20">
        <f t="shared" si="543"/>
        <v>4.8459851425561651E-5</v>
      </c>
      <c r="V1862" s="20">
        <f t="shared" si="544"/>
        <v>5.6566404146083156E-5</v>
      </c>
      <c r="X1862" s="20">
        <f t="shared" si="534"/>
        <v>4.041806609445557E-5</v>
      </c>
      <c r="Y1862" s="20">
        <f t="shared" si="535"/>
        <v>5.6823496324939319E-5</v>
      </c>
      <c r="AA1862" s="20">
        <f t="shared" si="545"/>
        <v>1.3521777187391868E-4</v>
      </c>
      <c r="AB1862" s="50">
        <f t="shared" si="546"/>
        <v>2.8421704124049953E-4</v>
      </c>
      <c r="AD1862" s="51">
        <f t="shared" si="547"/>
        <v>0.81038401106344904</v>
      </c>
      <c r="AE1862" s="21">
        <f t="shared" si="548"/>
        <v>0.44458563721677119</v>
      </c>
      <c r="AG1862" s="21">
        <f t="shared" si="536"/>
        <v>0.67590290843886702</v>
      </c>
      <c r="AH1862" s="21">
        <f t="shared" si="537"/>
        <v>0.44660626221292676</v>
      </c>
      <c r="AJ1862" s="21">
        <f t="shared" si="549"/>
        <v>2.2612186607003948</v>
      </c>
      <c r="AK1862" s="21">
        <f t="shared" si="550"/>
        <v>2.233813803356675</v>
      </c>
    </row>
    <row r="1863" spans="1:37" ht="17" thickBot="1" x14ac:dyDescent="0.25">
      <c r="A1863" s="16">
        <v>41778</v>
      </c>
      <c r="B1863" s="16"/>
      <c r="C1863" s="17">
        <v>1882.25</v>
      </c>
      <c r="D1863" s="19">
        <f t="shared" si="538"/>
        <v>4.0005334044539431E-3</v>
      </c>
      <c r="F1863" s="67">
        <v>1114.43</v>
      </c>
      <c r="G1863" s="19">
        <f t="shared" si="539"/>
        <v>1.0445095248025726E-2</v>
      </c>
      <c r="I1863" s="30">
        <v>84.939246999999995</v>
      </c>
      <c r="J1863" s="48">
        <f t="shared" si="540"/>
        <v>-6.0361081238685665E-3</v>
      </c>
      <c r="L1863" s="30">
        <v>19.247188999999999</v>
      </c>
      <c r="M1863" s="19">
        <f t="shared" si="541"/>
        <v>-8.2100382681749018E-4</v>
      </c>
      <c r="O1863" s="30">
        <v>47.919998</v>
      </c>
      <c r="P1863" s="19">
        <f t="shared" si="542"/>
        <v>5.6204519643035411E-2</v>
      </c>
      <c r="R1863" s="20">
        <f t="shared" si="532"/>
        <v>5.9105502814414499E-5</v>
      </c>
      <c r="S1863" s="20">
        <f t="shared" si="533"/>
        <v>1.2492483276911636E-4</v>
      </c>
      <c r="U1863" s="20">
        <f t="shared" si="543"/>
        <v>4.5128399708857334E-5</v>
      </c>
      <c r="V1863" s="20">
        <f t="shared" si="544"/>
        <v>5.0526527094854021E-5</v>
      </c>
      <c r="X1863" s="20">
        <f t="shared" si="534"/>
        <v>3.9494708656359944E-5</v>
      </c>
      <c r="Y1863" s="20">
        <f t="shared" si="535"/>
        <v>5.4993342076718704E-5</v>
      </c>
      <c r="AA1863" s="20">
        <f t="shared" si="545"/>
        <v>1.326088319396536E-4</v>
      </c>
      <c r="AB1863" s="50">
        <f t="shared" si="546"/>
        <v>2.7947513392783644E-4</v>
      </c>
      <c r="AD1863" s="51">
        <f t="shared" si="547"/>
        <v>0.7635228119208477</v>
      </c>
      <c r="AE1863" s="21">
        <f t="shared" si="548"/>
        <v>0.40445543111701548</v>
      </c>
      <c r="AG1863" s="21">
        <f t="shared" si="536"/>
        <v>0.66820696510051647</v>
      </c>
      <c r="AH1863" s="21">
        <f t="shared" si="537"/>
        <v>0.44021145242080351</v>
      </c>
      <c r="AJ1863" s="21">
        <f t="shared" si="549"/>
        <v>2.2435953612649633</v>
      </c>
      <c r="AK1863" s="21">
        <f t="shared" si="550"/>
        <v>2.2371463521936983</v>
      </c>
    </row>
    <row r="1864" spans="1:37" ht="17" thickBot="1" x14ac:dyDescent="0.25">
      <c r="A1864" s="16">
        <v>41775</v>
      </c>
      <c r="B1864" s="16"/>
      <c r="C1864" s="17">
        <v>1874.75</v>
      </c>
      <c r="D1864" s="19">
        <f t="shared" si="538"/>
        <v>4.0166019547462906E-3</v>
      </c>
      <c r="F1864" s="67">
        <v>1102.9100000000001</v>
      </c>
      <c r="G1864" s="19">
        <f t="shared" si="539"/>
        <v>6.3139262219547021E-3</v>
      </c>
      <c r="I1864" s="30">
        <v>85.455062999999996</v>
      </c>
      <c r="J1864" s="48">
        <f t="shared" si="540"/>
        <v>9.905409200890114E-3</v>
      </c>
      <c r="L1864" s="30">
        <v>19.263003999999999</v>
      </c>
      <c r="M1864" s="19">
        <f t="shared" si="541"/>
        <v>7.8577624861217998E-3</v>
      </c>
      <c r="O1864" s="30">
        <v>45.369999</v>
      </c>
      <c r="P1864" s="19">
        <f t="shared" si="542"/>
        <v>-2.0720979032118336E-2</v>
      </c>
      <c r="R1864" s="20">
        <f t="shared" ref="R1864:R1927" si="551">VAR(D1864:D1953)</f>
        <v>5.8957164090223625E-5</v>
      </c>
      <c r="S1864" s="20">
        <f t="shared" ref="S1864:S1927" si="552">VAR(G1864:G1953)</f>
        <v>1.2359980582764193E-4</v>
      </c>
      <c r="U1864" s="20">
        <f t="shared" si="543"/>
        <v>4.5464288348226756E-5</v>
      </c>
      <c r="V1864" s="20">
        <f t="shared" si="544"/>
        <v>5.1510696684878048E-5</v>
      </c>
      <c r="X1864" s="20">
        <f t="shared" ref="X1864:X1927" si="553">COVAR(D1864:D1953,M1864:M1953)</f>
        <v>3.9560890636368517E-5</v>
      </c>
      <c r="Y1864" s="20">
        <f t="shared" ref="Y1864:Y1927" si="554">COVAR(G1864:G1953,M1864:M1953)</f>
        <v>5.5225230504051963E-5</v>
      </c>
      <c r="AA1864" s="20">
        <f t="shared" si="545"/>
        <v>1.3050691913136413E-4</v>
      </c>
      <c r="AB1864" s="50">
        <f t="shared" si="546"/>
        <v>2.7322608104608678E-4</v>
      </c>
      <c r="AD1864" s="51">
        <f t="shared" si="547"/>
        <v>0.77114103179473859</v>
      </c>
      <c r="AE1864" s="21">
        <f t="shared" si="548"/>
        <v>0.41675386413396914</v>
      </c>
      <c r="AG1864" s="21">
        <f t="shared" ref="AG1864:AG1927" si="555">X1864/R1864</f>
        <v>0.67101074562927576</v>
      </c>
      <c r="AH1864" s="21">
        <f t="shared" ref="AH1864:AH1927" si="556">Y1864/S1864</f>
        <v>0.4468067739609779</v>
      </c>
      <c r="AJ1864" s="21">
        <f t="shared" si="549"/>
        <v>2.2135888173258489</v>
      </c>
      <c r="AK1864" s="21">
        <f t="shared" si="550"/>
        <v>2.2105704715029768</v>
      </c>
    </row>
    <row r="1865" spans="1:37" ht="17" thickBot="1" x14ac:dyDescent="0.25">
      <c r="A1865" s="16">
        <v>41774</v>
      </c>
      <c r="B1865" s="16"/>
      <c r="C1865" s="17">
        <v>1867.25</v>
      </c>
      <c r="D1865" s="19">
        <f t="shared" ref="D1865:D1928" si="557">C1865/C1866 - 1</f>
        <v>-9.5478053308579725E-3</v>
      </c>
      <c r="F1865" s="67">
        <v>1095.99</v>
      </c>
      <c r="G1865" s="19">
        <f t="shared" ref="G1865:G1928" si="558">F1865/F1866 - 1</f>
        <v>-6.4814982685789113E-3</v>
      </c>
      <c r="I1865" s="30">
        <v>84.616898000000006</v>
      </c>
      <c r="J1865" s="48">
        <f t="shared" ref="J1865:J1928" si="559">I1865/I1866-1</f>
        <v>-1.4456009798404112E-2</v>
      </c>
      <c r="L1865" s="30">
        <v>19.112819999999999</v>
      </c>
      <c r="M1865" s="19">
        <f t="shared" ref="M1865:M1928" si="560">L1865/L1866 - 1</f>
        <v>6.0061452307295538E-2</v>
      </c>
      <c r="O1865" s="30">
        <v>46.330002</v>
      </c>
      <c r="P1865" s="19">
        <f t="shared" ref="P1865:P1928" si="561">O1865/O1866 - 1</f>
        <v>-2.5834014513799186E-3</v>
      </c>
      <c r="R1865" s="20">
        <f t="shared" si="551"/>
        <v>5.9104828313172252E-5</v>
      </c>
      <c r="S1865" s="20">
        <f t="shared" si="552"/>
        <v>1.241169699118356E-4</v>
      </c>
      <c r="U1865" s="20">
        <f t="shared" ref="U1865:U1928" si="562">COVAR(D1865:D1954,J1865:J1954)</f>
        <v>4.5209313160543525E-5</v>
      </c>
      <c r="V1865" s="20">
        <f t="shared" ref="V1865:V1928" si="563">COVAR(G1865:G1954,J1865:J1954)</f>
        <v>5.1047296187745609E-5</v>
      </c>
      <c r="X1865" s="20">
        <f t="shared" si="553"/>
        <v>4.0003256859682148E-5</v>
      </c>
      <c r="Y1865" s="20">
        <f t="shared" si="554"/>
        <v>5.6048788682655862E-5</v>
      </c>
      <c r="AA1865" s="20">
        <f t="shared" ref="AA1865:AA1928" si="564">COVAR(D1865:D1954,P1865:P1954)</f>
        <v>1.3030016159986489E-4</v>
      </c>
      <c r="AB1865" s="50">
        <f t="shared" ref="AB1865:AB1928" si="565">COVAR(G1865:G1954,P1865:P1954)</f>
        <v>2.7282009915555769E-4</v>
      </c>
      <c r="AD1865" s="51">
        <f t="shared" ref="AD1865:AD1928" si="566">U1865/R1865</f>
        <v>0.76490050729862391</v>
      </c>
      <c r="AE1865" s="21">
        <f t="shared" ref="AE1865:AE1928" si="567">V1865/S1865</f>
        <v>0.4112837771016018</v>
      </c>
      <c r="AG1865" s="21">
        <f t="shared" si="555"/>
        <v>0.67681876424242859</v>
      </c>
      <c r="AH1865" s="21">
        <f t="shared" si="556"/>
        <v>0.45158038197733297</v>
      </c>
      <c r="AJ1865" s="21">
        <f t="shared" ref="AJ1865:AJ1928" si="568">AA1865/R1865</f>
        <v>2.2045603602713766</v>
      </c>
      <c r="AK1865" s="21">
        <f t="shared" ref="AK1865:AK1928" si="569">AB1865/S1865</f>
        <v>2.1980886203502297</v>
      </c>
    </row>
    <row r="1866" spans="1:37" ht="17" thickBot="1" x14ac:dyDescent="0.25">
      <c r="A1866" s="16">
        <v>41773</v>
      </c>
      <c r="B1866" s="16"/>
      <c r="C1866" s="17">
        <v>1885.25</v>
      </c>
      <c r="D1866" s="19">
        <f t="shared" si="557"/>
        <v>-4.7512207997888467E-3</v>
      </c>
      <c r="F1866" s="67">
        <v>1103.1400000000001</v>
      </c>
      <c r="G1866" s="19">
        <f t="shared" si="558"/>
        <v>-1.6072639052409965E-2</v>
      </c>
      <c r="I1866" s="30">
        <v>85.858063000000001</v>
      </c>
      <c r="J1866" s="48">
        <f t="shared" si="559"/>
        <v>-5.7860711608520576E-3</v>
      </c>
      <c r="L1866" s="30">
        <v>18.029917000000001</v>
      </c>
      <c r="M1866" s="19">
        <f t="shared" si="560"/>
        <v>-2.1874498289736755E-3</v>
      </c>
      <c r="O1866" s="30">
        <v>46.450001</v>
      </c>
      <c r="P1866" s="19">
        <f t="shared" si="561"/>
        <v>-8.3261955593511017E-3</v>
      </c>
      <c r="R1866" s="20">
        <f t="shared" si="551"/>
        <v>5.8102278980986838E-5</v>
      </c>
      <c r="S1866" s="20">
        <f t="shared" si="552"/>
        <v>1.2430271308004986E-4</v>
      </c>
      <c r="U1866" s="20">
        <f t="shared" si="562"/>
        <v>4.3888999221372871E-5</v>
      </c>
      <c r="V1866" s="20">
        <f t="shared" si="563"/>
        <v>5.1169267148099267E-5</v>
      </c>
      <c r="X1866" s="20">
        <f t="shared" si="553"/>
        <v>4.6493995607011964E-5</v>
      </c>
      <c r="Y1866" s="20">
        <f t="shared" si="554"/>
        <v>5.9974411246186484E-5</v>
      </c>
      <c r="AA1866" s="20">
        <f t="shared" si="564"/>
        <v>1.2872102305157529E-4</v>
      </c>
      <c r="AB1866" s="50">
        <f t="shared" si="565"/>
        <v>2.7033048205664487E-4</v>
      </c>
      <c r="AD1866" s="51">
        <f t="shared" si="566"/>
        <v>0.75537483195340638</v>
      </c>
      <c r="AE1866" s="21">
        <f t="shared" si="567"/>
        <v>0.41165044495164566</v>
      </c>
      <c r="AG1866" s="21">
        <f t="shared" si="555"/>
        <v>0.80020949991008916</v>
      </c>
      <c r="AH1866" s="21">
        <f t="shared" si="556"/>
        <v>0.48248674353200549</v>
      </c>
      <c r="AJ1866" s="21">
        <f t="shared" si="568"/>
        <v>2.2154212418018484</v>
      </c>
      <c r="AK1866" s="21">
        <f t="shared" si="569"/>
        <v>2.174775395952576</v>
      </c>
    </row>
    <row r="1867" spans="1:37" ht="17" thickBot="1" x14ac:dyDescent="0.25">
      <c r="A1867" s="16">
        <v>41772</v>
      </c>
      <c r="B1867" s="16"/>
      <c r="C1867" s="17">
        <v>1894.25</v>
      </c>
      <c r="D1867" s="19">
        <f t="shared" si="557"/>
        <v>7.9249768854849911E-4</v>
      </c>
      <c r="F1867" s="67">
        <v>1121.1600000000001</v>
      </c>
      <c r="G1867" s="19">
        <f t="shared" si="558"/>
        <v>-1.1017509813434523E-2</v>
      </c>
      <c r="I1867" s="30">
        <v>86.357735000000005</v>
      </c>
      <c r="J1867" s="48">
        <f t="shared" si="559"/>
        <v>8.9452303854138382E-3</v>
      </c>
      <c r="L1867" s="30">
        <v>18.069443</v>
      </c>
      <c r="M1867" s="19">
        <f t="shared" si="560"/>
        <v>-1.4230165312205223E-2</v>
      </c>
      <c r="O1867" s="30">
        <v>46.84</v>
      </c>
      <c r="P1867" s="19">
        <f t="shared" si="561"/>
        <v>-5.9422539461427837E-3</v>
      </c>
      <c r="R1867" s="20">
        <f t="shared" si="551"/>
        <v>5.7813262376556405E-5</v>
      </c>
      <c r="S1867" s="20">
        <f t="shared" si="552"/>
        <v>1.2180509882238923E-4</v>
      </c>
      <c r="U1867" s="20">
        <f t="shared" si="562"/>
        <v>4.3463691327226579E-5</v>
      </c>
      <c r="V1867" s="20">
        <f t="shared" si="563"/>
        <v>4.9636647249434371E-5</v>
      </c>
      <c r="X1867" s="20">
        <f t="shared" si="553"/>
        <v>4.6351606824373395E-5</v>
      </c>
      <c r="Y1867" s="20">
        <f t="shared" si="554"/>
        <v>5.941016039858269E-5</v>
      </c>
      <c r="AA1867" s="20">
        <f t="shared" si="564"/>
        <v>1.2823196649051769E-4</v>
      </c>
      <c r="AB1867" s="50">
        <f t="shared" si="565"/>
        <v>2.6683982992417745E-4</v>
      </c>
      <c r="AD1867" s="51">
        <f t="shared" si="566"/>
        <v>0.75179447657067944</v>
      </c>
      <c r="AE1867" s="21">
        <f t="shared" si="567"/>
        <v>0.40750878025075388</v>
      </c>
      <c r="AG1867" s="21">
        <f t="shared" si="555"/>
        <v>0.80174695076832792</v>
      </c>
      <c r="AH1867" s="21">
        <f t="shared" si="556"/>
        <v>0.48774772955286494</v>
      </c>
      <c r="AJ1867" s="21">
        <f t="shared" si="568"/>
        <v>2.2180371980273588</v>
      </c>
      <c r="AK1867" s="21">
        <f t="shared" si="569"/>
        <v>2.1907114932296179</v>
      </c>
    </row>
    <row r="1868" spans="1:37" ht="17" thickBot="1" x14ac:dyDescent="0.25">
      <c r="A1868" s="16">
        <v>41771</v>
      </c>
      <c r="B1868" s="16"/>
      <c r="C1868" s="17">
        <v>1892.75</v>
      </c>
      <c r="D1868" s="19">
        <f t="shared" si="557"/>
        <v>1.0274886575927455E-2</v>
      </c>
      <c r="F1868" s="67">
        <v>1133.6500000000001</v>
      </c>
      <c r="G1868" s="19">
        <f t="shared" si="558"/>
        <v>2.3870594823070412E-2</v>
      </c>
      <c r="I1868" s="30">
        <v>85.592094000000003</v>
      </c>
      <c r="J1868" s="48">
        <f t="shared" si="559"/>
        <v>1.0851023620172429E-2</v>
      </c>
      <c r="L1868" s="30">
        <v>18.330286000000001</v>
      </c>
      <c r="M1868" s="19">
        <f t="shared" si="560"/>
        <v>7.3849009263675658E-3</v>
      </c>
      <c r="O1868" s="30">
        <v>47.119999</v>
      </c>
      <c r="P1868" s="19">
        <f t="shared" si="561"/>
        <v>-1.0499790224691052E-2</v>
      </c>
      <c r="R1868" s="20">
        <f t="shared" si="551"/>
        <v>5.8578275970639523E-5</v>
      </c>
      <c r="S1868" s="20">
        <f t="shared" si="552"/>
        <v>1.2182592881048662E-4</v>
      </c>
      <c r="U1868" s="20">
        <f t="shared" si="562"/>
        <v>4.4570864745259335E-5</v>
      </c>
      <c r="V1868" s="20">
        <f t="shared" si="563"/>
        <v>5.1961508880859664E-5</v>
      </c>
      <c r="X1868" s="20">
        <f t="shared" si="553"/>
        <v>4.7545104789731803E-5</v>
      </c>
      <c r="Y1868" s="20">
        <f t="shared" si="554"/>
        <v>5.9116166387471049E-5</v>
      </c>
      <c r="AA1868" s="20">
        <f t="shared" si="564"/>
        <v>1.3626288284215919E-4</v>
      </c>
      <c r="AB1868" s="50">
        <f t="shared" si="565"/>
        <v>2.761680540029418E-4</v>
      </c>
      <c r="AD1868" s="51">
        <f t="shared" si="566"/>
        <v>0.76087703174465304</v>
      </c>
      <c r="AE1868" s="21">
        <f t="shared" si="567"/>
        <v>0.4265225751875153</v>
      </c>
      <c r="AG1868" s="21">
        <f t="shared" si="555"/>
        <v>0.81165080402096945</v>
      </c>
      <c r="AH1868" s="21">
        <f t="shared" si="556"/>
        <v>0.48525110347759076</v>
      </c>
      <c r="AJ1868" s="21">
        <f t="shared" si="568"/>
        <v>2.3261675183212387</v>
      </c>
      <c r="AK1868" s="21">
        <f t="shared" si="569"/>
        <v>2.2669070262747679</v>
      </c>
    </row>
    <row r="1869" spans="1:37" ht="17" thickBot="1" x14ac:dyDescent="0.25">
      <c r="A1869" s="16">
        <v>41768</v>
      </c>
      <c r="B1869" s="16"/>
      <c r="C1869" s="17">
        <v>1873.5</v>
      </c>
      <c r="D1869" s="19">
        <f t="shared" si="557"/>
        <v>6.6764588062495633E-4</v>
      </c>
      <c r="F1869" s="67">
        <v>1107.22</v>
      </c>
      <c r="G1869" s="19">
        <f t="shared" si="558"/>
        <v>8.920842331629375E-3</v>
      </c>
      <c r="I1869" s="30">
        <v>84.673302000000007</v>
      </c>
      <c r="J1869" s="48">
        <f t="shared" si="559"/>
        <v>1.1434724296230936E-3</v>
      </c>
      <c r="L1869" s="30">
        <v>18.195910999999999</v>
      </c>
      <c r="M1869" s="19">
        <f t="shared" si="560"/>
        <v>0</v>
      </c>
      <c r="O1869" s="30">
        <v>47.619999</v>
      </c>
      <c r="P1869" s="19">
        <f t="shared" si="561"/>
        <v>2.3425747333456926E-2</v>
      </c>
      <c r="R1869" s="20">
        <f t="shared" si="551"/>
        <v>5.7568591283198241E-5</v>
      </c>
      <c r="S1869" s="20">
        <f t="shared" si="552"/>
        <v>1.1533526650331092E-4</v>
      </c>
      <c r="U1869" s="20">
        <f t="shared" si="562"/>
        <v>4.3488707527833868E-5</v>
      </c>
      <c r="V1869" s="20">
        <f t="shared" si="563"/>
        <v>4.9463261383079857E-5</v>
      </c>
      <c r="X1869" s="20">
        <f t="shared" si="553"/>
        <v>4.7052359224362336E-5</v>
      </c>
      <c r="Y1869" s="20">
        <f t="shared" si="554"/>
        <v>5.754022901955337E-5</v>
      </c>
      <c r="AA1869" s="20">
        <f t="shared" si="564"/>
        <v>1.3840865772825103E-4</v>
      </c>
      <c r="AB1869" s="50">
        <f t="shared" si="565"/>
        <v>2.8053229827218484E-4</v>
      </c>
      <c r="AD1869" s="51">
        <f t="shared" si="566"/>
        <v>0.75542420890410644</v>
      </c>
      <c r="AE1869" s="21">
        <f t="shared" si="567"/>
        <v>0.428865020064439</v>
      </c>
      <c r="AG1869" s="21">
        <f t="shared" si="555"/>
        <v>0.81732691691024351</v>
      </c>
      <c r="AH1869" s="21">
        <f t="shared" si="556"/>
        <v>0.49889535754357983</v>
      </c>
      <c r="AJ1869" s="21">
        <f t="shared" si="568"/>
        <v>2.4042390936296281</v>
      </c>
      <c r="AK1869" s="21">
        <f t="shared" si="569"/>
        <v>2.4323201981254505</v>
      </c>
    </row>
    <row r="1870" spans="1:37" ht="17" thickBot="1" x14ac:dyDescent="0.25">
      <c r="A1870" s="16">
        <v>41767</v>
      </c>
      <c r="B1870" s="16"/>
      <c r="C1870" s="17">
        <v>1872.25</v>
      </c>
      <c r="D1870" s="19">
        <f t="shared" si="557"/>
        <v>-1.0670935040683061E-3</v>
      </c>
      <c r="F1870" s="67">
        <v>1097.43</v>
      </c>
      <c r="G1870" s="19">
        <f t="shared" si="558"/>
        <v>-1.0031121735600501E-2</v>
      </c>
      <c r="I1870" s="30">
        <v>84.576590999999993</v>
      </c>
      <c r="J1870" s="48">
        <f t="shared" si="559"/>
        <v>3.0586814047519617E-3</v>
      </c>
      <c r="L1870" s="30">
        <v>18.195910999999999</v>
      </c>
      <c r="M1870" s="19">
        <f t="shared" si="560"/>
        <v>6.5587057658405001E-3</v>
      </c>
      <c r="O1870" s="30">
        <v>46.529998999999997</v>
      </c>
      <c r="P1870" s="19">
        <f t="shared" si="561"/>
        <v>1.2842838764537179E-2</v>
      </c>
      <c r="R1870" s="20">
        <f t="shared" si="551"/>
        <v>5.7582956651335912E-5</v>
      </c>
      <c r="S1870" s="20">
        <f t="shared" si="552"/>
        <v>1.1433440237989906E-4</v>
      </c>
      <c r="U1870" s="20">
        <f t="shared" si="562"/>
        <v>4.3515992088149207E-5</v>
      </c>
      <c r="V1870" s="20">
        <f t="shared" si="563"/>
        <v>4.9531276032402817E-5</v>
      </c>
      <c r="X1870" s="20">
        <f t="shared" si="553"/>
        <v>4.692462566846902E-5</v>
      </c>
      <c r="Y1870" s="20">
        <f t="shared" si="554"/>
        <v>5.7620066445833516E-5</v>
      </c>
      <c r="AA1870" s="20">
        <f t="shared" si="564"/>
        <v>1.3811020713883581E-4</v>
      </c>
      <c r="AB1870" s="50">
        <f t="shared" si="565"/>
        <v>2.7849140698861475E-4</v>
      </c>
      <c r="AD1870" s="51">
        <f t="shared" si="566"/>
        <v>0.75570958177153003</v>
      </c>
      <c r="AE1870" s="21">
        <f t="shared" si="567"/>
        <v>0.43321410705261909</v>
      </c>
      <c r="AG1870" s="21">
        <f t="shared" si="555"/>
        <v>0.81490476344584117</v>
      </c>
      <c r="AH1870" s="21">
        <f t="shared" si="556"/>
        <v>0.50396088357010216</v>
      </c>
      <c r="AJ1870" s="21">
        <f t="shared" si="568"/>
        <v>2.3984563344861116</v>
      </c>
      <c r="AK1870" s="21">
        <f t="shared" si="569"/>
        <v>2.4357621257622095</v>
      </c>
    </row>
    <row r="1871" spans="1:37" ht="17" thickBot="1" x14ac:dyDescent="0.25">
      <c r="A1871" s="16">
        <v>41766</v>
      </c>
      <c r="B1871" s="16"/>
      <c r="C1871" s="17">
        <v>1874.25</v>
      </c>
      <c r="D1871" s="19">
        <f t="shared" si="557"/>
        <v>5.3640874346252421E-3</v>
      </c>
      <c r="F1871" s="67">
        <v>1108.55</v>
      </c>
      <c r="G1871" s="19">
        <f t="shared" si="558"/>
        <v>4.8736022238071719E-4</v>
      </c>
      <c r="I1871" s="30">
        <v>84.318686999999997</v>
      </c>
      <c r="J1871" s="48">
        <f t="shared" si="559"/>
        <v>7.2207095160938817E-3</v>
      </c>
      <c r="L1871" s="30">
        <v>18.077347</v>
      </c>
      <c r="M1871" s="19">
        <f t="shared" si="560"/>
        <v>6.6024547888150487E-3</v>
      </c>
      <c r="O1871" s="30">
        <v>45.939999</v>
      </c>
      <c r="P1871" s="19">
        <f t="shared" si="561"/>
        <v>1.6821580345285581E-2</v>
      </c>
      <c r="R1871" s="20">
        <f t="shared" si="551"/>
        <v>5.7564196988563306E-5</v>
      </c>
      <c r="S1871" s="20">
        <f t="shared" si="552"/>
        <v>1.1332582183212726E-4</v>
      </c>
      <c r="U1871" s="20">
        <f t="shared" si="562"/>
        <v>4.3548237179448509E-5</v>
      </c>
      <c r="V1871" s="20">
        <f t="shared" si="563"/>
        <v>4.9711749659789207E-5</v>
      </c>
      <c r="X1871" s="20">
        <f t="shared" si="553"/>
        <v>4.69837452343125E-5</v>
      </c>
      <c r="Y1871" s="20">
        <f t="shared" si="554"/>
        <v>5.8148790290724612E-5</v>
      </c>
      <c r="AA1871" s="20">
        <f t="shared" si="564"/>
        <v>1.3832740231361308E-4</v>
      </c>
      <c r="AB1871" s="50">
        <f t="shared" si="565"/>
        <v>2.7973964680543954E-4</v>
      </c>
      <c r="AD1871" s="51">
        <f t="shared" si="566"/>
        <v>0.75651601963804949</v>
      </c>
      <c r="AE1871" s="21">
        <f t="shared" si="567"/>
        <v>0.4386621588628638</v>
      </c>
      <c r="AG1871" s="21">
        <f t="shared" si="555"/>
        <v>0.81619735342867894</v>
      </c>
      <c r="AH1871" s="21">
        <f t="shared" si="556"/>
        <v>0.51311156937261893</v>
      </c>
      <c r="AJ1871" s="21">
        <f t="shared" si="568"/>
        <v>2.4030110650391872</v>
      </c>
      <c r="AK1871" s="21">
        <f t="shared" si="569"/>
        <v>2.4684546053398648</v>
      </c>
    </row>
    <row r="1872" spans="1:37" ht="17" thickBot="1" x14ac:dyDescent="0.25">
      <c r="A1872" s="16">
        <v>41765</v>
      </c>
      <c r="B1872" s="16"/>
      <c r="C1872" s="17">
        <v>1864.25</v>
      </c>
      <c r="D1872" s="19">
        <f t="shared" si="557"/>
        <v>-6.1308809809409448E-3</v>
      </c>
      <c r="F1872" s="67">
        <v>1108.01</v>
      </c>
      <c r="G1872" s="19">
        <f t="shared" si="558"/>
        <v>-1.6239012696439681E-2</v>
      </c>
      <c r="I1872" s="30">
        <v>83.714211000000006</v>
      </c>
      <c r="J1872" s="48">
        <f t="shared" si="559"/>
        <v>-6.2190393179730741E-3</v>
      </c>
      <c r="L1872" s="30">
        <v>17.958774999999999</v>
      </c>
      <c r="M1872" s="19">
        <f t="shared" si="560"/>
        <v>-1.0452996038621709E-2</v>
      </c>
      <c r="O1872" s="30">
        <v>45.18</v>
      </c>
      <c r="P1872" s="19">
        <f t="shared" si="561"/>
        <v>-4.8040435061956099E-2</v>
      </c>
      <c r="R1872" s="20">
        <f t="shared" si="551"/>
        <v>5.7867215842235368E-5</v>
      </c>
      <c r="S1872" s="20">
        <f t="shared" si="552"/>
        <v>1.1361302996447093E-4</v>
      </c>
      <c r="U1872" s="20">
        <f t="shared" si="562"/>
        <v>4.4166016247555266E-5</v>
      </c>
      <c r="V1872" s="20">
        <f t="shared" si="563"/>
        <v>5.0309752695257924E-5</v>
      </c>
      <c r="X1872" s="20">
        <f t="shared" si="553"/>
        <v>4.745279674636669E-5</v>
      </c>
      <c r="Y1872" s="20">
        <f t="shared" si="554"/>
        <v>5.8652307309102895E-5</v>
      </c>
      <c r="AA1872" s="20">
        <f t="shared" si="564"/>
        <v>1.3871265584038822E-4</v>
      </c>
      <c r="AB1872" s="50">
        <f t="shared" si="565"/>
        <v>2.8041012761323886E-4</v>
      </c>
      <c r="AD1872" s="51">
        <f t="shared" si="566"/>
        <v>0.76323036463281768</v>
      </c>
      <c r="AE1872" s="21">
        <f t="shared" si="567"/>
        <v>0.44281675007691279</v>
      </c>
      <c r="AG1872" s="21">
        <f t="shared" si="555"/>
        <v>0.82002902776138853</v>
      </c>
      <c r="AH1872" s="21">
        <f t="shared" si="556"/>
        <v>0.51624630843350139</v>
      </c>
      <c r="AJ1872" s="21">
        <f t="shared" si="568"/>
        <v>2.397085358634905</v>
      </c>
      <c r="AK1872" s="21">
        <f t="shared" si="569"/>
        <v>2.4681159168180686</v>
      </c>
    </row>
    <row r="1873" spans="1:37" ht="17" thickBot="1" x14ac:dyDescent="0.25">
      <c r="A1873" s="16">
        <v>41764</v>
      </c>
      <c r="B1873" s="16"/>
      <c r="C1873" s="17">
        <v>1875.75</v>
      </c>
      <c r="D1873" s="19">
        <f t="shared" si="557"/>
        <v>6.6684449186449335E-4</v>
      </c>
      <c r="F1873" s="67">
        <v>1126.3</v>
      </c>
      <c r="G1873" s="19">
        <f t="shared" si="558"/>
        <v>-2.2147413182140863E-3</v>
      </c>
      <c r="I1873" s="30">
        <v>84.238090999999997</v>
      </c>
      <c r="J1873" s="48">
        <f t="shared" si="559"/>
        <v>-4.6661702409401817E-3</v>
      </c>
      <c r="L1873" s="30">
        <v>18.148481</v>
      </c>
      <c r="M1873" s="19">
        <f t="shared" si="560"/>
        <v>8.7190684703886134E-4</v>
      </c>
      <c r="O1873" s="30">
        <v>47.459999000000003</v>
      </c>
      <c r="P1873" s="19">
        <f t="shared" si="561"/>
        <v>4.8376386127678472E-2</v>
      </c>
      <c r="R1873" s="20">
        <f t="shared" si="551"/>
        <v>5.7877698744580251E-5</v>
      </c>
      <c r="S1873" s="20">
        <f t="shared" si="552"/>
        <v>1.1180139333723588E-4</v>
      </c>
      <c r="U1873" s="20">
        <f t="shared" si="562"/>
        <v>4.4286296453373679E-5</v>
      </c>
      <c r="V1873" s="20">
        <f t="shared" si="563"/>
        <v>4.9909713902377914E-5</v>
      </c>
      <c r="X1873" s="20">
        <f t="shared" si="553"/>
        <v>4.807326985987701E-5</v>
      </c>
      <c r="Y1873" s="20">
        <f t="shared" si="554"/>
        <v>5.8753387029472698E-5</v>
      </c>
      <c r="AA1873" s="20">
        <f t="shared" si="564"/>
        <v>1.3666268747072248E-4</v>
      </c>
      <c r="AB1873" s="50">
        <f t="shared" si="565"/>
        <v>2.7370256039002471E-4</v>
      </c>
      <c r="AD1873" s="51">
        <f t="shared" si="566"/>
        <v>0.76517030590337198</v>
      </c>
      <c r="AE1873" s="21">
        <f t="shared" si="567"/>
        <v>0.44641405990201816</v>
      </c>
      <c r="AG1873" s="21">
        <f t="shared" si="555"/>
        <v>0.83060092060724267</v>
      </c>
      <c r="AH1873" s="21">
        <f t="shared" si="556"/>
        <v>0.52551569596498637</v>
      </c>
      <c r="AJ1873" s="21">
        <f t="shared" si="568"/>
        <v>2.3612322264889594</v>
      </c>
      <c r="AK1873" s="21">
        <f t="shared" si="569"/>
        <v>2.4481140370445367</v>
      </c>
    </row>
    <row r="1874" spans="1:37" ht="17" thickBot="1" x14ac:dyDescent="0.25">
      <c r="A1874" s="16">
        <v>41761</v>
      </c>
      <c r="B1874" s="16"/>
      <c r="C1874" s="17">
        <v>1874.5</v>
      </c>
      <c r="D1874" s="19">
        <f t="shared" si="557"/>
        <v>-1.730794834243099E-3</v>
      </c>
      <c r="F1874" s="67">
        <v>1128.8</v>
      </c>
      <c r="G1874" s="19">
        <f t="shared" si="558"/>
        <v>2.513388456175436E-3</v>
      </c>
      <c r="I1874" s="30">
        <v>84.633003000000002</v>
      </c>
      <c r="J1874" s="48">
        <f t="shared" si="559"/>
        <v>-5.7102296351929649E-4</v>
      </c>
      <c r="L1874" s="30">
        <v>18.132670999999998</v>
      </c>
      <c r="M1874" s="19">
        <f t="shared" si="560"/>
        <v>-3.0421703274500222E-3</v>
      </c>
      <c r="O1874" s="30">
        <v>45.27</v>
      </c>
      <c r="P1874" s="19">
        <f t="shared" si="561"/>
        <v>2.005405542915617E-2</v>
      </c>
      <c r="R1874" s="20">
        <f t="shared" si="551"/>
        <v>5.7880347334794737E-5</v>
      </c>
      <c r="S1874" s="20">
        <f t="shared" si="552"/>
        <v>1.1567773638117743E-4</v>
      </c>
      <c r="U1874" s="20">
        <f t="shared" si="562"/>
        <v>4.4387415105403895E-5</v>
      </c>
      <c r="V1874" s="20">
        <f t="shared" si="563"/>
        <v>5.2605439410856892E-5</v>
      </c>
      <c r="X1874" s="20">
        <f t="shared" si="553"/>
        <v>4.8084170120655318E-5</v>
      </c>
      <c r="Y1874" s="20">
        <f t="shared" si="554"/>
        <v>5.9094286891957978E-5</v>
      </c>
      <c r="AA1874" s="20">
        <f t="shared" si="564"/>
        <v>1.3658033915167606E-4</v>
      </c>
      <c r="AB1874" s="50">
        <f t="shared" si="565"/>
        <v>2.7604786201916663E-4</v>
      </c>
      <c r="AD1874" s="51">
        <f t="shared" si="566"/>
        <v>0.76688232101745568</v>
      </c>
      <c r="AE1874" s="21">
        <f t="shared" si="567"/>
        <v>0.45475854781176905</v>
      </c>
      <c r="AG1874" s="21">
        <f t="shared" si="555"/>
        <v>0.83075123655572025</v>
      </c>
      <c r="AH1874" s="21">
        <f t="shared" si="556"/>
        <v>0.51085272534407533</v>
      </c>
      <c r="AJ1874" s="21">
        <f t="shared" si="568"/>
        <v>2.3597014434218999</v>
      </c>
      <c r="AK1874" s="21">
        <f t="shared" si="569"/>
        <v>2.3863525571553623</v>
      </c>
    </row>
    <row r="1875" spans="1:37" ht="17" thickBot="1" x14ac:dyDescent="0.25">
      <c r="A1875" s="16">
        <v>41760</v>
      </c>
      <c r="B1875" s="16"/>
      <c r="C1875" s="17">
        <v>1877.75</v>
      </c>
      <c r="D1875" s="19">
        <f t="shared" si="557"/>
        <v>-1.3312034078805102E-4</v>
      </c>
      <c r="F1875" s="67">
        <v>1125.97</v>
      </c>
      <c r="G1875" s="19">
        <f t="shared" si="558"/>
        <v>-7.8980529968220026E-4</v>
      </c>
      <c r="I1875" s="30">
        <v>84.681358000000003</v>
      </c>
      <c r="J1875" s="48">
        <f t="shared" si="559"/>
        <v>-3.1308933952346463E-3</v>
      </c>
      <c r="L1875" s="30">
        <v>18.188002000000001</v>
      </c>
      <c r="M1875" s="19">
        <f t="shared" si="560"/>
        <v>-4.3272454312266451E-3</v>
      </c>
      <c r="O1875" s="30">
        <v>44.380001</v>
      </c>
      <c r="P1875" s="19">
        <f t="shared" si="561"/>
        <v>3.8371523707462663E-2</v>
      </c>
      <c r="R1875" s="20">
        <f t="shared" si="551"/>
        <v>5.7859321137386455E-5</v>
      </c>
      <c r="S1875" s="20">
        <f t="shared" si="552"/>
        <v>1.1621255723230546E-4</v>
      </c>
      <c r="U1875" s="20">
        <f t="shared" si="562"/>
        <v>4.4494599516178615E-5</v>
      </c>
      <c r="V1875" s="20">
        <f t="shared" si="563"/>
        <v>5.3441863879208001E-5</v>
      </c>
      <c r="X1875" s="20">
        <f t="shared" si="553"/>
        <v>4.7942592846808255E-5</v>
      </c>
      <c r="Y1875" s="20">
        <f t="shared" si="554"/>
        <v>5.9039341349759346E-5</v>
      </c>
      <c r="AA1875" s="20">
        <f t="shared" si="564"/>
        <v>1.3639986750515847E-4</v>
      </c>
      <c r="AB1875" s="50">
        <f t="shared" si="565"/>
        <v>2.7310738162912199E-4</v>
      </c>
      <c r="AD1875" s="51">
        <f t="shared" si="566"/>
        <v>0.76901350796229662</v>
      </c>
      <c r="AE1875" s="21">
        <f t="shared" si="567"/>
        <v>0.45986307462780723</v>
      </c>
      <c r="AG1875" s="21">
        <f t="shared" si="555"/>
        <v>0.82860621079478247</v>
      </c>
      <c r="AH1875" s="21">
        <f t="shared" si="556"/>
        <v>0.50802893212083311</v>
      </c>
      <c r="AJ1875" s="21">
        <f t="shared" si="568"/>
        <v>2.3574398182321938</v>
      </c>
      <c r="AK1875" s="21">
        <f t="shared" si="569"/>
        <v>2.3500677390928457</v>
      </c>
    </row>
    <row r="1876" spans="1:37" ht="17" thickBot="1" x14ac:dyDescent="0.25">
      <c r="A1876" s="16">
        <v>41759</v>
      </c>
      <c r="B1876" s="16"/>
      <c r="C1876" s="17">
        <v>1878</v>
      </c>
      <c r="D1876" s="19">
        <f t="shared" si="557"/>
        <v>3.339121143315138E-3</v>
      </c>
      <c r="F1876" s="67">
        <v>1126.8599999999999</v>
      </c>
      <c r="G1876" s="19">
        <f t="shared" si="558"/>
        <v>5.3799416503841346E-3</v>
      </c>
      <c r="I1876" s="30">
        <v>84.947318999999993</v>
      </c>
      <c r="J1876" s="48">
        <f t="shared" si="559"/>
        <v>9.4941781966539907E-4</v>
      </c>
      <c r="L1876" s="30">
        <v>18.267047999999999</v>
      </c>
      <c r="M1876" s="19">
        <f t="shared" si="560"/>
        <v>-2.158788037167847E-3</v>
      </c>
      <c r="O1876" s="30">
        <v>42.740001999999997</v>
      </c>
      <c r="P1876" s="19">
        <f t="shared" si="561"/>
        <v>4.4732388169151704E-2</v>
      </c>
      <c r="R1876" s="20">
        <f t="shared" si="551"/>
        <v>6.1167767813232515E-5</v>
      </c>
      <c r="S1876" s="20">
        <f t="shared" si="552"/>
        <v>1.1816063709945443E-4</v>
      </c>
      <c r="U1876" s="20">
        <f t="shared" si="562"/>
        <v>4.6769230262269598E-5</v>
      </c>
      <c r="V1876" s="20">
        <f t="shared" si="563"/>
        <v>5.5169363919004828E-5</v>
      </c>
      <c r="X1876" s="20">
        <f t="shared" si="553"/>
        <v>4.8382820656106491E-5</v>
      </c>
      <c r="Y1876" s="20">
        <f t="shared" si="554"/>
        <v>5.9356432702490882E-5</v>
      </c>
      <c r="AA1876" s="20">
        <f t="shared" si="564"/>
        <v>1.3744034879681027E-4</v>
      </c>
      <c r="AB1876" s="50">
        <f t="shared" si="565"/>
        <v>2.7403698978503618E-4</v>
      </c>
      <c r="AD1876" s="51">
        <f t="shared" si="566"/>
        <v>0.76460580358389241</v>
      </c>
      <c r="AE1876" s="21">
        <f t="shared" si="567"/>
        <v>0.46690137488484779</v>
      </c>
      <c r="AG1876" s="21">
        <f t="shared" si="555"/>
        <v>0.79098555310759211</v>
      </c>
      <c r="AH1876" s="21">
        <f t="shared" si="556"/>
        <v>0.50233676932980031</v>
      </c>
      <c r="AJ1876" s="21">
        <f t="shared" si="568"/>
        <v>2.2469407289222283</v>
      </c>
      <c r="AK1876" s="21">
        <f t="shared" si="569"/>
        <v>2.3191901847514789</v>
      </c>
    </row>
    <row r="1877" spans="1:37" ht="17" thickBot="1" x14ac:dyDescent="0.25">
      <c r="A1877" s="16">
        <v>41758</v>
      </c>
      <c r="B1877" s="16"/>
      <c r="C1877" s="17">
        <v>1871.75</v>
      </c>
      <c r="D1877" s="19">
        <f t="shared" si="557"/>
        <v>3.0814576634512481E-3</v>
      </c>
      <c r="F1877" s="67">
        <v>1120.83</v>
      </c>
      <c r="G1877" s="19">
        <f t="shared" si="558"/>
        <v>3.3749306214527763E-3</v>
      </c>
      <c r="I1877" s="30">
        <v>84.866744999999995</v>
      </c>
      <c r="J1877" s="48">
        <f t="shared" si="559"/>
        <v>9.9753138618365877E-3</v>
      </c>
      <c r="L1877" s="30">
        <v>18.306567999999999</v>
      </c>
      <c r="M1877" s="19">
        <f t="shared" si="560"/>
        <v>6.0814212599742401E-3</v>
      </c>
      <c r="O1877" s="30">
        <v>40.909999999999997</v>
      </c>
      <c r="P1877" s="19">
        <f t="shared" si="561"/>
        <v>3.0738247184133094E-2</v>
      </c>
      <c r="R1877" s="20">
        <f t="shared" si="551"/>
        <v>6.1325550045214318E-5</v>
      </c>
      <c r="S1877" s="20">
        <f t="shared" si="552"/>
        <v>1.1785810134979936E-4</v>
      </c>
      <c r="U1877" s="20">
        <f t="shared" si="562"/>
        <v>4.7202287011206908E-5</v>
      </c>
      <c r="V1877" s="20">
        <f t="shared" si="563"/>
        <v>5.53302241358036E-5</v>
      </c>
      <c r="X1877" s="20">
        <f t="shared" si="553"/>
        <v>4.7966217318444749E-5</v>
      </c>
      <c r="Y1877" s="20">
        <f t="shared" si="554"/>
        <v>5.9457677238183336E-5</v>
      </c>
      <c r="AA1877" s="20">
        <f t="shared" si="564"/>
        <v>1.3591226149208707E-4</v>
      </c>
      <c r="AB1877" s="50">
        <f t="shared" si="565"/>
        <v>2.7155886538768423E-4</v>
      </c>
      <c r="AD1877" s="51">
        <f t="shared" si="566"/>
        <v>0.76970018167640464</v>
      </c>
      <c r="AE1877" s="21">
        <f t="shared" si="567"/>
        <v>0.46946475042547253</v>
      </c>
      <c r="AG1877" s="21">
        <f t="shared" si="555"/>
        <v>0.78215714792741442</v>
      </c>
      <c r="AH1877" s="21">
        <f t="shared" si="556"/>
        <v>0.50448527981725</v>
      </c>
      <c r="AJ1877" s="21">
        <f t="shared" si="568"/>
        <v>2.2162420294947407</v>
      </c>
      <c r="AK1877" s="21">
        <f t="shared" si="569"/>
        <v>2.3041170889195435</v>
      </c>
    </row>
    <row r="1878" spans="1:37" ht="17" thickBot="1" x14ac:dyDescent="0.25">
      <c r="A1878" s="16">
        <v>41757</v>
      </c>
      <c r="B1878" s="16"/>
      <c r="C1878" s="17">
        <v>1866</v>
      </c>
      <c r="D1878" s="19">
        <f t="shared" si="557"/>
        <v>3.225806451612856E-3</v>
      </c>
      <c r="F1878" s="67">
        <v>1117.06</v>
      </c>
      <c r="G1878" s="19">
        <f t="shared" si="558"/>
        <v>-5.3159755304844625E-3</v>
      </c>
      <c r="I1878" s="30">
        <v>84.028533999999993</v>
      </c>
      <c r="J1878" s="48">
        <f t="shared" si="559"/>
        <v>-4.1073495955418204E-3</v>
      </c>
      <c r="L1878" s="30">
        <v>18.195910999999999</v>
      </c>
      <c r="M1878" s="19">
        <f t="shared" si="560"/>
        <v>8.6974223847735566E-4</v>
      </c>
      <c r="O1878" s="30">
        <v>39.689999</v>
      </c>
      <c r="P1878" s="19">
        <f t="shared" si="561"/>
        <v>2.0196414536823859E-3</v>
      </c>
      <c r="R1878" s="20">
        <f t="shared" si="551"/>
        <v>6.1666176914981378E-5</v>
      </c>
      <c r="S1878" s="20">
        <f t="shared" si="552"/>
        <v>1.1921129113130069E-4</v>
      </c>
      <c r="U1878" s="20">
        <f t="shared" si="562"/>
        <v>4.7872305068038944E-5</v>
      </c>
      <c r="V1878" s="20">
        <f t="shared" si="563"/>
        <v>5.6724737863045248E-5</v>
      </c>
      <c r="X1878" s="20">
        <f t="shared" si="553"/>
        <v>4.9196028987814686E-5</v>
      </c>
      <c r="Y1878" s="20">
        <f t="shared" si="554"/>
        <v>6.185851989708391E-5</v>
      </c>
      <c r="AA1878" s="20">
        <f t="shared" si="564"/>
        <v>1.3434735525996104E-4</v>
      </c>
      <c r="AB1878" s="50">
        <f t="shared" si="565"/>
        <v>2.6905911386308079E-4</v>
      </c>
      <c r="AD1878" s="51">
        <f t="shared" si="566"/>
        <v>0.7763138151735931</v>
      </c>
      <c r="AE1878" s="21">
        <f t="shared" si="567"/>
        <v>0.4758336003639787</v>
      </c>
      <c r="AG1878" s="21">
        <f t="shared" si="555"/>
        <v>0.79777977894820407</v>
      </c>
      <c r="AH1878" s="21">
        <f t="shared" si="556"/>
        <v>0.5188981623305482</v>
      </c>
      <c r="AJ1878" s="21">
        <f t="shared" si="568"/>
        <v>2.1786230634207238</v>
      </c>
      <c r="AK1878" s="21">
        <f t="shared" si="569"/>
        <v>2.256993539032607</v>
      </c>
    </row>
    <row r="1879" spans="1:37" ht="17" thickBot="1" x14ac:dyDescent="0.25">
      <c r="A1879" s="16">
        <v>41754</v>
      </c>
      <c r="B1879" s="16"/>
      <c r="C1879" s="17">
        <v>1860</v>
      </c>
      <c r="D1879" s="19">
        <f t="shared" si="557"/>
        <v>-6.9407367859050106E-3</v>
      </c>
      <c r="F1879" s="67">
        <v>1123.03</v>
      </c>
      <c r="G1879" s="19">
        <f t="shared" si="558"/>
        <v>-1.8630663695547667E-2</v>
      </c>
      <c r="I1879" s="30">
        <v>84.375091999999995</v>
      </c>
      <c r="J1879" s="48">
        <f t="shared" si="559"/>
        <v>-5.6042492372714303E-3</v>
      </c>
      <c r="L1879" s="30">
        <v>18.180098999999998</v>
      </c>
      <c r="M1879" s="19">
        <f t="shared" si="560"/>
        <v>-1.4144829795309399E-2</v>
      </c>
      <c r="O1879" s="30">
        <v>39.610000999999997</v>
      </c>
      <c r="P1879" s="19">
        <f t="shared" si="561"/>
        <v>-3.0592265526376283E-2</v>
      </c>
      <c r="R1879" s="20">
        <f t="shared" si="551"/>
        <v>6.159253912772688E-5</v>
      </c>
      <c r="S1879" s="20">
        <f t="shared" si="552"/>
        <v>1.1898484932279232E-4</v>
      </c>
      <c r="U1879" s="20">
        <f t="shared" si="562"/>
        <v>4.8038863155441812E-5</v>
      </c>
      <c r="V1879" s="20">
        <f t="shared" si="563"/>
        <v>5.6440669072690421E-5</v>
      </c>
      <c r="X1879" s="20">
        <f t="shared" si="553"/>
        <v>4.9333810373591734E-5</v>
      </c>
      <c r="Y1879" s="20">
        <f t="shared" si="554"/>
        <v>6.1286369216889751E-5</v>
      </c>
      <c r="AA1879" s="20">
        <f t="shared" si="564"/>
        <v>1.3413574787153853E-4</v>
      </c>
      <c r="AB1879" s="50">
        <f t="shared" si="565"/>
        <v>2.700847772056814E-4</v>
      </c>
      <c r="AD1879" s="51">
        <f t="shared" si="566"/>
        <v>0.779946140161907</v>
      </c>
      <c r="AE1879" s="21">
        <f t="shared" si="567"/>
        <v>0.47435172960192035</v>
      </c>
      <c r="AG1879" s="21">
        <f t="shared" si="555"/>
        <v>0.80097055702292552</v>
      </c>
      <c r="AH1879" s="21">
        <f t="shared" si="556"/>
        <v>0.51507708389516738</v>
      </c>
      <c r="AJ1879" s="21">
        <f t="shared" si="568"/>
        <v>2.1777921444897075</v>
      </c>
      <c r="AK1879" s="21">
        <f t="shared" si="569"/>
        <v>2.2699089736456464</v>
      </c>
    </row>
    <row r="1880" spans="1:37" ht="17" thickBot="1" x14ac:dyDescent="0.25">
      <c r="A1880" s="16">
        <v>41753</v>
      </c>
      <c r="B1880" s="16"/>
      <c r="C1880" s="17">
        <v>1873</v>
      </c>
      <c r="D1880" s="19">
        <f t="shared" si="557"/>
        <v>0</v>
      </c>
      <c r="F1880" s="67">
        <v>1144.3499999999999</v>
      </c>
      <c r="G1880" s="19">
        <f t="shared" si="558"/>
        <v>-2.3799560623496419E-3</v>
      </c>
      <c r="I1880" s="30">
        <v>84.850616000000002</v>
      </c>
      <c r="J1880" s="48">
        <f t="shared" si="559"/>
        <v>1.8378911449782098E-2</v>
      </c>
      <c r="L1880" s="30">
        <v>18.440943000000001</v>
      </c>
      <c r="M1880" s="19">
        <f t="shared" si="560"/>
        <v>-7.2341153333624897E-3</v>
      </c>
      <c r="O1880" s="30">
        <v>40.860000999999997</v>
      </c>
      <c r="P1880" s="19">
        <f t="shared" si="561"/>
        <v>-1.2221706184306624E-3</v>
      </c>
      <c r="R1880" s="20">
        <f t="shared" si="551"/>
        <v>6.1120776979340253E-5</v>
      </c>
      <c r="S1880" s="20">
        <f t="shared" si="552"/>
        <v>1.1494614392565459E-4</v>
      </c>
      <c r="U1880" s="20">
        <f t="shared" si="562"/>
        <v>4.7324491771460179E-5</v>
      </c>
      <c r="V1880" s="20">
        <f t="shared" si="563"/>
        <v>5.4742569616214099E-5</v>
      </c>
      <c r="X1880" s="20">
        <f t="shared" si="553"/>
        <v>4.8839747146516027E-5</v>
      </c>
      <c r="Y1880" s="20">
        <f t="shared" si="554"/>
        <v>5.7720241095661715E-5</v>
      </c>
      <c r="AA1880" s="20">
        <f t="shared" si="564"/>
        <v>1.3145991989875011E-4</v>
      </c>
      <c r="AB1880" s="50">
        <f t="shared" si="565"/>
        <v>2.6288529553986599E-4</v>
      </c>
      <c r="AD1880" s="51">
        <f t="shared" si="566"/>
        <v>0.77427830780777829</v>
      </c>
      <c r="AE1880" s="21">
        <f t="shared" si="567"/>
        <v>0.47624537671851574</v>
      </c>
      <c r="AG1880" s="21">
        <f t="shared" si="555"/>
        <v>0.79906947457530852</v>
      </c>
      <c r="AH1880" s="21">
        <f t="shared" si="556"/>
        <v>0.50215030382397419</v>
      </c>
      <c r="AJ1880" s="21">
        <f t="shared" si="568"/>
        <v>2.1508221327615904</v>
      </c>
      <c r="AK1880" s="21">
        <f t="shared" si="569"/>
        <v>2.2870301391745356</v>
      </c>
    </row>
    <row r="1881" spans="1:37" ht="17" thickBot="1" x14ac:dyDescent="0.25">
      <c r="A1881" s="16">
        <v>41752</v>
      </c>
      <c r="B1881" s="16"/>
      <c r="C1881" s="17">
        <v>1873</v>
      </c>
      <c r="D1881" s="19">
        <f t="shared" si="557"/>
        <v>-5.3361792956241327E-4</v>
      </c>
      <c r="F1881" s="67">
        <v>1147.08</v>
      </c>
      <c r="G1881" s="19">
        <f t="shared" si="558"/>
        <v>-7.3813829925321039E-3</v>
      </c>
      <c r="I1881" s="30">
        <v>83.319298000000003</v>
      </c>
      <c r="J1881" s="48">
        <f t="shared" si="559"/>
        <v>-2.9898828706665936E-3</v>
      </c>
      <c r="L1881" s="30">
        <v>18.575319</v>
      </c>
      <c r="M1881" s="19">
        <f t="shared" si="560"/>
        <v>-8.5062056196349989E-4</v>
      </c>
      <c r="O1881" s="30">
        <v>40.909999999999997</v>
      </c>
      <c r="P1881" s="19">
        <f t="shared" si="561"/>
        <v>-2.5720456026651295E-2</v>
      </c>
      <c r="R1881" s="20">
        <f t="shared" si="551"/>
        <v>6.2976960151445385E-5</v>
      </c>
      <c r="S1881" s="20">
        <f t="shared" si="552"/>
        <v>1.1797380578261728E-4</v>
      </c>
      <c r="U1881" s="20">
        <f t="shared" si="562"/>
        <v>4.9642165305049302E-5</v>
      </c>
      <c r="V1881" s="20">
        <f t="shared" si="563"/>
        <v>5.8117101714654229E-5</v>
      </c>
      <c r="X1881" s="20">
        <f t="shared" si="553"/>
        <v>5.1217504750987549E-5</v>
      </c>
      <c r="Y1881" s="20">
        <f t="shared" si="554"/>
        <v>6.0594997139496206E-5</v>
      </c>
      <c r="AA1881" s="20">
        <f t="shared" si="564"/>
        <v>1.3709231471893262E-4</v>
      </c>
      <c r="AB1881" s="50">
        <f t="shared" si="565"/>
        <v>2.7007068991340122E-4</v>
      </c>
      <c r="AD1881" s="51">
        <f t="shared" si="566"/>
        <v>0.78825915359634846</v>
      </c>
      <c r="AE1881" s="21">
        <f t="shared" si="567"/>
        <v>0.49262716693011382</v>
      </c>
      <c r="AG1881" s="21">
        <f t="shared" si="555"/>
        <v>0.8132736897402002</v>
      </c>
      <c r="AH1881" s="21">
        <f t="shared" si="556"/>
        <v>0.51363094322099512</v>
      </c>
      <c r="AJ1881" s="21">
        <f t="shared" si="568"/>
        <v>2.1768645928488217</v>
      </c>
      <c r="AK1881" s="21">
        <f t="shared" si="569"/>
        <v>2.2892428376095881</v>
      </c>
    </row>
    <row r="1882" spans="1:37" ht="17" thickBot="1" x14ac:dyDescent="0.25">
      <c r="A1882" s="16">
        <v>41751</v>
      </c>
      <c r="B1882" s="16"/>
      <c r="C1882" s="17">
        <v>1874</v>
      </c>
      <c r="D1882" s="19">
        <f t="shared" si="557"/>
        <v>5.0951997854653541E-3</v>
      </c>
      <c r="F1882" s="67">
        <v>1155.6099999999999</v>
      </c>
      <c r="G1882" s="19">
        <f t="shared" si="558"/>
        <v>1.1643074121735708E-2</v>
      </c>
      <c r="I1882" s="30">
        <v>83.569159999999997</v>
      </c>
      <c r="J1882" s="48">
        <f t="shared" si="559"/>
        <v>1.0230325883971325E-2</v>
      </c>
      <c r="L1882" s="30">
        <v>18.591132999999999</v>
      </c>
      <c r="M1882" s="19">
        <f t="shared" si="560"/>
        <v>5.1282747194718592E-3</v>
      </c>
      <c r="O1882" s="30">
        <v>41.990001999999997</v>
      </c>
      <c r="P1882" s="19">
        <f t="shared" si="561"/>
        <v>4.8439526802485089E-2</v>
      </c>
      <c r="R1882" s="20">
        <f t="shared" si="551"/>
        <v>6.3124828129518194E-5</v>
      </c>
      <c r="S1882" s="20">
        <f t="shared" si="552"/>
        <v>1.1821147429959036E-4</v>
      </c>
      <c r="U1882" s="20">
        <f t="shared" si="562"/>
        <v>4.9519018646964606E-5</v>
      </c>
      <c r="V1882" s="20">
        <f t="shared" si="563"/>
        <v>5.751072159820788E-5</v>
      </c>
      <c r="X1882" s="20">
        <f t="shared" si="553"/>
        <v>5.1270822625759966E-5</v>
      </c>
      <c r="Y1882" s="20">
        <f t="shared" si="554"/>
        <v>6.0588719436992033E-5</v>
      </c>
      <c r="AA1882" s="20">
        <f t="shared" si="564"/>
        <v>1.359616950890099E-4</v>
      </c>
      <c r="AB1882" s="50">
        <f t="shared" si="565"/>
        <v>2.6563459137824764E-4</v>
      </c>
      <c r="AD1882" s="51">
        <f t="shared" si="566"/>
        <v>0.7844618371928479</v>
      </c>
      <c r="AE1882" s="21">
        <f t="shared" si="567"/>
        <v>0.48650710042288314</v>
      </c>
      <c r="AG1882" s="21">
        <f t="shared" si="555"/>
        <v>0.81221326291080853</v>
      </c>
      <c r="AH1882" s="21">
        <f t="shared" si="556"/>
        <v>0.51254516362293601</v>
      </c>
      <c r="AJ1882" s="21">
        <f t="shared" si="568"/>
        <v>2.1538544993745816</v>
      </c>
      <c r="AK1882" s="21">
        <f t="shared" si="569"/>
        <v>2.2471134291501524</v>
      </c>
    </row>
    <row r="1883" spans="1:37" ht="17" thickBot="1" x14ac:dyDescent="0.25">
      <c r="A1883" s="16">
        <v>41750</v>
      </c>
      <c r="B1883" s="16"/>
      <c r="C1883" s="17">
        <v>1864.5</v>
      </c>
      <c r="D1883" s="19">
        <f t="shared" si="557"/>
        <v>3.4983853606027626E-3</v>
      </c>
      <c r="F1883" s="67">
        <v>1142.31</v>
      </c>
      <c r="G1883" s="19">
        <f t="shared" si="558"/>
        <v>3.8755602425519786E-3</v>
      </c>
      <c r="I1883" s="30">
        <v>82.722877999999994</v>
      </c>
      <c r="J1883" s="48">
        <f t="shared" si="559"/>
        <v>-1.8478686151226498E-3</v>
      </c>
      <c r="L1883" s="30">
        <v>18.496279000000001</v>
      </c>
      <c r="M1883" s="19">
        <f t="shared" si="560"/>
        <v>8.1862111902402113E-3</v>
      </c>
      <c r="O1883" s="30">
        <v>40.049999</v>
      </c>
      <c r="P1883" s="19">
        <f t="shared" si="561"/>
        <v>2.0902345144022449E-2</v>
      </c>
      <c r="R1883" s="20">
        <f t="shared" si="551"/>
        <v>6.2914684664990895E-5</v>
      </c>
      <c r="S1883" s="20">
        <f t="shared" si="552"/>
        <v>1.1679229435564212E-4</v>
      </c>
      <c r="U1883" s="20">
        <f t="shared" si="562"/>
        <v>4.9196989141826478E-5</v>
      </c>
      <c r="V1883" s="20">
        <f t="shared" si="563"/>
        <v>5.6400199148598513E-5</v>
      </c>
      <c r="X1883" s="20">
        <f t="shared" si="553"/>
        <v>5.099004127291469E-5</v>
      </c>
      <c r="Y1883" s="20">
        <f t="shared" si="554"/>
        <v>6.0198658739836728E-5</v>
      </c>
      <c r="AA1883" s="20">
        <f t="shared" si="564"/>
        <v>1.3302830938550836E-4</v>
      </c>
      <c r="AB1883" s="50">
        <f t="shared" si="565"/>
        <v>2.6051740526606955E-4</v>
      </c>
      <c r="AD1883" s="51">
        <f t="shared" si="566"/>
        <v>0.78196353369314942</v>
      </c>
      <c r="AE1883" s="21">
        <f t="shared" si="567"/>
        <v>0.48291027639935968</v>
      </c>
      <c r="AG1883" s="21">
        <f t="shared" si="555"/>
        <v>0.81046327331094903</v>
      </c>
      <c r="AH1883" s="21">
        <f t="shared" si="556"/>
        <v>0.51543348019627799</v>
      </c>
      <c r="AJ1883" s="21">
        <f t="shared" si="568"/>
        <v>2.1144238438745995</v>
      </c>
      <c r="AK1883" s="21">
        <f t="shared" si="569"/>
        <v>2.2306043964918838</v>
      </c>
    </row>
    <row r="1884" spans="1:37" ht="17" thickBot="1" x14ac:dyDescent="0.25">
      <c r="A1884" s="16">
        <v>41746</v>
      </c>
      <c r="B1884" s="16"/>
      <c r="C1884" s="17">
        <v>1858</v>
      </c>
      <c r="D1884" s="19">
        <f t="shared" si="557"/>
        <v>2.8336256915395541E-3</v>
      </c>
      <c r="F1884" s="67">
        <v>1137.9000000000001</v>
      </c>
      <c r="G1884" s="19">
        <f t="shared" si="558"/>
        <v>5.4162948302218794E-3</v>
      </c>
      <c r="I1884" s="30">
        <v>82.876022000000006</v>
      </c>
      <c r="J1884" s="48">
        <f t="shared" si="559"/>
        <v>-9.7183297269909374E-4</v>
      </c>
      <c r="L1884" s="30">
        <v>18.346094000000001</v>
      </c>
      <c r="M1884" s="19">
        <f t="shared" si="560"/>
        <v>7.8160552306298925E-3</v>
      </c>
      <c r="O1884" s="30">
        <v>39.229999999999997</v>
      </c>
      <c r="P1884" s="19">
        <f t="shared" si="561"/>
        <v>-2.54263907741481E-3</v>
      </c>
      <c r="R1884" s="20">
        <f t="shared" si="551"/>
        <v>6.4252708796820208E-5</v>
      </c>
      <c r="S1884" s="20">
        <f t="shared" si="552"/>
        <v>1.1731439808943228E-4</v>
      </c>
      <c r="U1884" s="20">
        <f t="shared" si="562"/>
        <v>5.0672783453540424E-5</v>
      </c>
      <c r="V1884" s="20">
        <f t="shared" si="563"/>
        <v>5.7483254956296965E-5</v>
      </c>
      <c r="X1884" s="20">
        <f t="shared" si="553"/>
        <v>5.2815700906480088E-5</v>
      </c>
      <c r="Y1884" s="20">
        <f t="shared" si="554"/>
        <v>6.1326001267905501E-5</v>
      </c>
      <c r="AA1884" s="20">
        <f t="shared" si="564"/>
        <v>1.3109939614036365E-4</v>
      </c>
      <c r="AB1884" s="50">
        <f t="shared" si="565"/>
        <v>2.5887422937768343E-4</v>
      </c>
      <c r="AD1884" s="51">
        <f t="shared" si="566"/>
        <v>0.78864820491503018</v>
      </c>
      <c r="AE1884" s="21">
        <f t="shared" si="567"/>
        <v>0.48999317980113372</v>
      </c>
      <c r="AG1884" s="21">
        <f t="shared" si="555"/>
        <v>0.82199959963546121</v>
      </c>
      <c r="AH1884" s="21">
        <f t="shared" si="556"/>
        <v>0.52274914474824186</v>
      </c>
      <c r="AJ1884" s="21">
        <f t="shared" si="568"/>
        <v>2.0403715048796762</v>
      </c>
      <c r="AK1884" s="21">
        <f t="shared" si="569"/>
        <v>2.2066705672421887</v>
      </c>
    </row>
    <row r="1885" spans="1:37" ht="17" thickBot="1" x14ac:dyDescent="0.25">
      <c r="A1885" s="16">
        <v>41745</v>
      </c>
      <c r="B1885" s="16"/>
      <c r="C1885" s="17">
        <v>1852.75</v>
      </c>
      <c r="D1885" s="19">
        <f t="shared" si="557"/>
        <v>7.2030443055177695E-3</v>
      </c>
      <c r="F1885" s="67">
        <v>1131.77</v>
      </c>
      <c r="G1885" s="19">
        <f t="shared" si="558"/>
        <v>1.0969280654583802E-2</v>
      </c>
      <c r="I1885" s="30">
        <v>82.956642000000002</v>
      </c>
      <c r="J1885" s="48">
        <f t="shared" si="559"/>
        <v>1.0107867960504446E-2</v>
      </c>
      <c r="L1885" s="30">
        <v>18.203811999999999</v>
      </c>
      <c r="M1885" s="19">
        <f t="shared" si="560"/>
        <v>6.1161817529737927E-3</v>
      </c>
      <c r="O1885" s="30">
        <v>39.330002</v>
      </c>
      <c r="P1885" s="19">
        <f t="shared" si="561"/>
        <v>4.29595079013394E-2</v>
      </c>
      <c r="R1885" s="20">
        <f t="shared" si="551"/>
        <v>6.4444100138929628E-5</v>
      </c>
      <c r="S1885" s="20">
        <f t="shared" si="552"/>
        <v>1.1701389395871448E-4</v>
      </c>
      <c r="U1885" s="20">
        <f t="shared" si="562"/>
        <v>5.0614593752960034E-5</v>
      </c>
      <c r="V1885" s="20">
        <f t="shared" si="563"/>
        <v>5.7705792349526062E-5</v>
      </c>
      <c r="X1885" s="20">
        <f t="shared" si="553"/>
        <v>5.3557249041613126E-5</v>
      </c>
      <c r="Y1885" s="20">
        <f t="shared" si="554"/>
        <v>6.0794673656575443E-5</v>
      </c>
      <c r="AA1885" s="20">
        <f t="shared" si="564"/>
        <v>1.3476873887201856E-4</v>
      </c>
      <c r="AB1885" s="50">
        <f t="shared" si="565"/>
        <v>2.5855974436496285E-4</v>
      </c>
      <c r="AD1885" s="51">
        <f t="shared" si="566"/>
        <v>0.78540306473120547</v>
      </c>
      <c r="AE1885" s="21">
        <f t="shared" si="567"/>
        <v>0.4931533375847329</v>
      </c>
      <c r="AG1885" s="21">
        <f t="shared" si="555"/>
        <v>0.83106520109914717</v>
      </c>
      <c r="AH1885" s="21">
        <f t="shared" si="556"/>
        <v>0.51955089775941798</v>
      </c>
      <c r="AJ1885" s="21">
        <f t="shared" si="568"/>
        <v>2.0912502243259188</v>
      </c>
      <c r="AK1885" s="21">
        <f t="shared" si="569"/>
        <v>2.2096499451269382</v>
      </c>
    </row>
    <row r="1886" spans="1:37" ht="17" thickBot="1" x14ac:dyDescent="0.25">
      <c r="A1886" s="16">
        <v>41744</v>
      </c>
      <c r="B1886" s="16"/>
      <c r="C1886" s="17">
        <v>1839.5</v>
      </c>
      <c r="D1886" s="19">
        <f t="shared" si="557"/>
        <v>8.2214305289121103E-3</v>
      </c>
      <c r="F1886" s="67">
        <v>1119.49</v>
      </c>
      <c r="G1886" s="19">
        <f t="shared" si="558"/>
        <v>3.7118393329449439E-3</v>
      </c>
      <c r="I1886" s="30">
        <v>82.126518000000004</v>
      </c>
      <c r="J1886" s="48">
        <f t="shared" si="559"/>
        <v>-2.7242338122001053E-3</v>
      </c>
      <c r="L1886" s="30">
        <v>18.093150999999999</v>
      </c>
      <c r="M1886" s="19">
        <f t="shared" si="560"/>
        <v>1.750460301408463E-3</v>
      </c>
      <c r="O1886" s="30">
        <v>37.709999000000003</v>
      </c>
      <c r="P1886" s="19">
        <f t="shared" si="561"/>
        <v>-3.0341991009050884E-2</v>
      </c>
      <c r="R1886" s="20">
        <f t="shared" si="551"/>
        <v>6.391925713997939E-5</v>
      </c>
      <c r="S1886" s="20">
        <f t="shared" si="552"/>
        <v>1.1573901524503403E-4</v>
      </c>
      <c r="U1886" s="20">
        <f t="shared" si="562"/>
        <v>5.0033534472329852E-5</v>
      </c>
      <c r="V1886" s="20">
        <f t="shared" si="563"/>
        <v>5.680660289541666E-5</v>
      </c>
      <c r="X1886" s="20">
        <f t="shared" si="553"/>
        <v>5.3180327264658768E-5</v>
      </c>
      <c r="Y1886" s="20">
        <f t="shared" si="554"/>
        <v>6.0227498844080719E-5</v>
      </c>
      <c r="AA1886" s="20">
        <f t="shared" si="564"/>
        <v>1.3153514720018185E-4</v>
      </c>
      <c r="AB1886" s="50">
        <f t="shared" si="565"/>
        <v>2.5255567246012308E-4</v>
      </c>
      <c r="AD1886" s="51">
        <f t="shared" si="566"/>
        <v>0.78276151368216584</v>
      </c>
      <c r="AE1886" s="21">
        <f t="shared" si="567"/>
        <v>0.49081636624564279</v>
      </c>
      <c r="AG1886" s="21">
        <f t="shared" si="555"/>
        <v>0.83199226092689094</v>
      </c>
      <c r="AH1886" s="21">
        <f t="shared" si="556"/>
        <v>0.52037334788594436</v>
      </c>
      <c r="AJ1886" s="21">
        <f t="shared" si="568"/>
        <v>2.0578328517199074</v>
      </c>
      <c r="AK1886" s="21">
        <f t="shared" si="569"/>
        <v>2.182113541621475</v>
      </c>
    </row>
    <row r="1887" spans="1:37" ht="17" thickBot="1" x14ac:dyDescent="0.25">
      <c r="A1887" s="16">
        <v>41743</v>
      </c>
      <c r="B1887" s="16"/>
      <c r="C1887" s="17">
        <v>1824.5</v>
      </c>
      <c r="D1887" s="19">
        <f t="shared" si="557"/>
        <v>7.0373947840485229E-3</v>
      </c>
      <c r="F1887" s="67">
        <v>1115.3499999999999</v>
      </c>
      <c r="G1887" s="19">
        <f t="shared" si="558"/>
        <v>3.5179586842293276E-3</v>
      </c>
      <c r="I1887" s="30">
        <v>82.350860999999995</v>
      </c>
      <c r="J1887" s="48">
        <f t="shared" si="559"/>
        <v>1.3110222754712186E-2</v>
      </c>
      <c r="L1887" s="30">
        <v>18.061534999999999</v>
      </c>
      <c r="M1887" s="19">
        <f t="shared" si="560"/>
        <v>1.736441645083775E-2</v>
      </c>
      <c r="O1887" s="30">
        <v>38.889999000000003</v>
      </c>
      <c r="P1887" s="19">
        <f t="shared" si="561"/>
        <v>7.5129796638850888E-3</v>
      </c>
      <c r="R1887" s="20">
        <f t="shared" si="551"/>
        <v>6.3469103920895921E-5</v>
      </c>
      <c r="S1887" s="20">
        <f t="shared" si="552"/>
        <v>1.1582945981025077E-4</v>
      </c>
      <c r="U1887" s="20">
        <f t="shared" si="562"/>
        <v>5.0853038027451037E-5</v>
      </c>
      <c r="V1887" s="20">
        <f t="shared" si="563"/>
        <v>5.7376742065986412E-5</v>
      </c>
      <c r="X1887" s="20">
        <f t="shared" si="553"/>
        <v>5.2748837466024334E-5</v>
      </c>
      <c r="Y1887" s="20">
        <f t="shared" si="554"/>
        <v>5.9837335628540161E-5</v>
      </c>
      <c r="AA1887" s="20">
        <f t="shared" si="564"/>
        <v>1.3422774585738711E-4</v>
      </c>
      <c r="AB1887" s="50">
        <f t="shared" si="565"/>
        <v>2.5373718218573658E-4</v>
      </c>
      <c r="AD1887" s="51">
        <f t="shared" si="566"/>
        <v>0.80122508253513725</v>
      </c>
      <c r="AE1887" s="21">
        <f t="shared" si="567"/>
        <v>0.4953553453497902</v>
      </c>
      <c r="AG1887" s="21">
        <f t="shared" si="555"/>
        <v>0.83109472495101422</v>
      </c>
      <c r="AH1887" s="21">
        <f t="shared" si="556"/>
        <v>0.51659859008722264</v>
      </c>
      <c r="AJ1887" s="21">
        <f t="shared" si="568"/>
        <v>2.1148517556617863</v>
      </c>
      <c r="AK1887" s="21">
        <f t="shared" si="569"/>
        <v>2.1906100796930517</v>
      </c>
    </row>
    <row r="1888" spans="1:37" ht="17" thickBot="1" x14ac:dyDescent="0.25">
      <c r="A1888" s="16">
        <v>41740</v>
      </c>
      <c r="B1888" s="16"/>
      <c r="C1888" s="17">
        <v>1811.75</v>
      </c>
      <c r="D1888" s="19">
        <f t="shared" si="557"/>
        <v>-8.3470169677066774E-3</v>
      </c>
      <c r="F1888" s="67">
        <v>1111.44</v>
      </c>
      <c r="G1888" s="19">
        <f t="shared" si="558"/>
        <v>-1.4383768157068655E-2</v>
      </c>
      <c r="I1888" s="30">
        <v>81.285194000000004</v>
      </c>
      <c r="J1888" s="48">
        <f t="shared" si="559"/>
        <v>-7.9211119204867231E-3</v>
      </c>
      <c r="L1888" s="30">
        <v>17.753260000000001</v>
      </c>
      <c r="M1888" s="19">
        <f t="shared" si="560"/>
        <v>-8.3883320747296652E-3</v>
      </c>
      <c r="O1888" s="30">
        <v>38.599997999999999</v>
      </c>
      <c r="P1888" s="19">
        <f t="shared" si="561"/>
        <v>-1.8311342828077337E-2</v>
      </c>
      <c r="R1888" s="20">
        <f t="shared" si="551"/>
        <v>6.3010449725614762E-5</v>
      </c>
      <c r="S1888" s="20">
        <f t="shared" si="552"/>
        <v>1.1692591921894411E-4</v>
      </c>
      <c r="U1888" s="20">
        <f t="shared" si="562"/>
        <v>5.0229849772948958E-5</v>
      </c>
      <c r="V1888" s="20">
        <f t="shared" si="563"/>
        <v>5.7777677015895818E-5</v>
      </c>
      <c r="X1888" s="20">
        <f t="shared" si="553"/>
        <v>5.1768201117141526E-5</v>
      </c>
      <c r="Y1888" s="20">
        <f t="shared" si="554"/>
        <v>6.0276173600235211E-5</v>
      </c>
      <c r="AA1888" s="20">
        <f t="shared" si="564"/>
        <v>1.3290098230368436E-4</v>
      </c>
      <c r="AB1888" s="50">
        <f t="shared" si="565"/>
        <v>2.4980016462018977E-4</v>
      </c>
      <c r="AD1888" s="51">
        <f t="shared" si="566"/>
        <v>0.79716697772639</v>
      </c>
      <c r="AE1888" s="21">
        <f t="shared" si="567"/>
        <v>0.49413917292116349</v>
      </c>
      <c r="AG1888" s="21">
        <f t="shared" si="555"/>
        <v>0.82158120347611041</v>
      </c>
      <c r="AH1888" s="21">
        <f t="shared" si="556"/>
        <v>0.51550737426633275</v>
      </c>
      <c r="AJ1888" s="21">
        <f t="shared" si="568"/>
        <v>2.1091895531997444</v>
      </c>
      <c r="AK1888" s="21">
        <f t="shared" si="569"/>
        <v>2.1363968424523416</v>
      </c>
    </row>
    <row r="1889" spans="1:37" ht="17" thickBot="1" x14ac:dyDescent="0.25">
      <c r="A1889" s="16">
        <v>41739</v>
      </c>
      <c r="B1889" s="16"/>
      <c r="C1889" s="17">
        <v>1827</v>
      </c>
      <c r="D1889" s="19">
        <f t="shared" si="557"/>
        <v>-2.0244000536264961E-2</v>
      </c>
      <c r="F1889" s="67">
        <v>1127.6600000000001</v>
      </c>
      <c r="G1889" s="19">
        <f t="shared" si="558"/>
        <v>-2.7845787785785725E-2</v>
      </c>
      <c r="I1889" s="30">
        <v>81.934203999999994</v>
      </c>
      <c r="J1889" s="48">
        <f t="shared" si="559"/>
        <v>-7.0881518938304966E-3</v>
      </c>
      <c r="L1889" s="30">
        <v>17.90344</v>
      </c>
      <c r="M1889" s="19">
        <f t="shared" si="560"/>
        <v>-2.0329134617794398E-2</v>
      </c>
      <c r="O1889" s="30">
        <v>39.32</v>
      </c>
      <c r="P1889" s="19">
        <f t="shared" si="561"/>
        <v>-4.6094152205382155E-2</v>
      </c>
      <c r="R1889" s="20">
        <f t="shared" si="551"/>
        <v>6.2216951758209315E-5</v>
      </c>
      <c r="S1889" s="20">
        <f t="shared" si="552"/>
        <v>1.150615187550242E-4</v>
      </c>
      <c r="U1889" s="20">
        <f t="shared" si="562"/>
        <v>4.9293275519811356E-5</v>
      </c>
      <c r="V1889" s="20">
        <f t="shared" si="563"/>
        <v>5.6271025077426854E-5</v>
      </c>
      <c r="X1889" s="20">
        <f t="shared" si="553"/>
        <v>5.0915904759739943E-5</v>
      </c>
      <c r="Y1889" s="20">
        <f t="shared" si="554"/>
        <v>5.8932757590393818E-5</v>
      </c>
      <c r="AA1889" s="20">
        <f t="shared" si="564"/>
        <v>1.3105354910930849E-4</v>
      </c>
      <c r="AB1889" s="50">
        <f t="shared" si="565"/>
        <v>2.4716652979235181E-4</v>
      </c>
      <c r="AD1889" s="51">
        <f t="shared" si="566"/>
        <v>0.79228046580259015</v>
      </c>
      <c r="AE1889" s="21">
        <f t="shared" si="567"/>
        <v>0.48905164547004348</v>
      </c>
      <c r="AG1889" s="21">
        <f t="shared" si="555"/>
        <v>0.81836064482252235</v>
      </c>
      <c r="AH1889" s="21">
        <f t="shared" si="556"/>
        <v>0.51218477061707046</v>
      </c>
      <c r="AJ1889" s="21">
        <f t="shared" si="568"/>
        <v>2.1063961734836427</v>
      </c>
      <c r="AK1889" s="21">
        <f t="shared" si="569"/>
        <v>2.1481250418620883</v>
      </c>
    </row>
    <row r="1890" spans="1:37" ht="17" thickBot="1" x14ac:dyDescent="0.25">
      <c r="A1890" s="16">
        <v>41738</v>
      </c>
      <c r="B1890" s="16"/>
      <c r="C1890" s="17">
        <v>1864.75</v>
      </c>
      <c r="D1890" s="19">
        <f t="shared" si="557"/>
        <v>1.0704607046070569E-2</v>
      </c>
      <c r="F1890" s="67">
        <v>1159.96</v>
      </c>
      <c r="G1890" s="19">
        <f t="shared" si="558"/>
        <v>1.3738376564357058E-2</v>
      </c>
      <c r="I1890" s="30">
        <v>82.519112000000007</v>
      </c>
      <c r="J1890" s="48">
        <f t="shared" si="559"/>
        <v>5.859989803795207E-3</v>
      </c>
      <c r="L1890" s="30">
        <v>18.274954000000001</v>
      </c>
      <c r="M1890" s="19">
        <f t="shared" si="560"/>
        <v>7.8467755798361516E-3</v>
      </c>
      <c r="O1890" s="30">
        <v>41.220001000000003</v>
      </c>
      <c r="P1890" s="19">
        <f t="shared" si="561"/>
        <v>7.3996871443541723E-2</v>
      </c>
      <c r="R1890" s="20">
        <f t="shared" si="551"/>
        <v>5.7480783505500441E-5</v>
      </c>
      <c r="S1890" s="20">
        <f t="shared" si="552"/>
        <v>1.0704567591792234E-4</v>
      </c>
      <c r="U1890" s="20">
        <f t="shared" si="562"/>
        <v>4.716502722933804E-5</v>
      </c>
      <c r="V1890" s="20">
        <f t="shared" si="563"/>
        <v>5.3077115853755992E-5</v>
      </c>
      <c r="X1890" s="20">
        <f t="shared" si="553"/>
        <v>4.6056695907426026E-5</v>
      </c>
      <c r="Y1890" s="20">
        <f t="shared" si="554"/>
        <v>5.1896502427607689E-5</v>
      </c>
      <c r="AA1890" s="20">
        <f t="shared" si="564"/>
        <v>1.1956045360949953E-4</v>
      </c>
      <c r="AB1890" s="50">
        <f t="shared" si="565"/>
        <v>2.3516833427197407E-4</v>
      </c>
      <c r="AD1890" s="51">
        <f t="shared" si="566"/>
        <v>0.82053556602659627</v>
      </c>
      <c r="AE1890" s="21">
        <f t="shared" si="567"/>
        <v>0.49583615030328793</v>
      </c>
      <c r="AG1890" s="21">
        <f t="shared" si="555"/>
        <v>0.80125379472287073</v>
      </c>
      <c r="AH1890" s="21">
        <f t="shared" si="556"/>
        <v>0.48480708802660577</v>
      </c>
      <c r="AJ1890" s="21">
        <f t="shared" si="568"/>
        <v>2.0800073749526842</v>
      </c>
      <c r="AK1890" s="21">
        <f t="shared" si="569"/>
        <v>2.1968970932771748</v>
      </c>
    </row>
    <row r="1891" spans="1:37" ht="17" thickBot="1" x14ac:dyDescent="0.25">
      <c r="A1891" s="16">
        <v>41737</v>
      </c>
      <c r="B1891" s="16"/>
      <c r="C1891" s="17">
        <v>1845</v>
      </c>
      <c r="D1891" s="19">
        <f t="shared" si="557"/>
        <v>3.808487486398171E-3</v>
      </c>
      <c r="F1891" s="67">
        <v>1144.24</v>
      </c>
      <c r="G1891" s="19">
        <f t="shared" si="558"/>
        <v>7.4486256141155227E-3</v>
      </c>
      <c r="I1891" s="30">
        <v>82.038368000000006</v>
      </c>
      <c r="J1891" s="48">
        <f t="shared" si="559"/>
        <v>1.2659495346086569E-2</v>
      </c>
      <c r="L1891" s="30">
        <v>18.132670999999998</v>
      </c>
      <c r="M1891" s="19">
        <f t="shared" si="560"/>
        <v>3.9385356781691527E-3</v>
      </c>
      <c r="O1891" s="30">
        <v>38.380001</v>
      </c>
      <c r="P1891" s="19">
        <f t="shared" si="561"/>
        <v>-1.2860081973763315E-2</v>
      </c>
      <c r="R1891" s="20">
        <f t="shared" si="551"/>
        <v>5.6277465245528372E-5</v>
      </c>
      <c r="S1891" s="20">
        <f t="shared" si="552"/>
        <v>1.0502496084264333E-4</v>
      </c>
      <c r="U1891" s="20">
        <f t="shared" si="562"/>
        <v>4.6830229766364975E-5</v>
      </c>
      <c r="V1891" s="20">
        <f t="shared" si="563"/>
        <v>5.2476604865686316E-5</v>
      </c>
      <c r="X1891" s="20">
        <f t="shared" si="553"/>
        <v>4.523985916867056E-5</v>
      </c>
      <c r="Y1891" s="20">
        <f t="shared" si="554"/>
        <v>5.094177294320348E-5</v>
      </c>
      <c r="AA1891" s="20">
        <f t="shared" si="564"/>
        <v>1.117408313223754E-4</v>
      </c>
      <c r="AB1891" s="50">
        <f t="shared" si="565"/>
        <v>2.2431179696890544E-4</v>
      </c>
      <c r="AD1891" s="51">
        <f t="shared" si="566"/>
        <v>0.83213111255194561</v>
      </c>
      <c r="AE1891" s="21">
        <f t="shared" si="567"/>
        <v>0.49965840924531169</v>
      </c>
      <c r="AG1891" s="21">
        <f t="shared" si="555"/>
        <v>0.80387165575594532</v>
      </c>
      <c r="AH1891" s="21">
        <f t="shared" si="556"/>
        <v>0.48504443643191125</v>
      </c>
      <c r="AJ1891" s="21">
        <f t="shared" si="568"/>
        <v>1.9855341891265077</v>
      </c>
      <c r="AK1891" s="21">
        <f t="shared" si="569"/>
        <v>2.1357951021280268</v>
      </c>
    </row>
    <row r="1892" spans="1:37" ht="17" thickBot="1" x14ac:dyDescent="0.25">
      <c r="A1892" s="16">
        <v>41736</v>
      </c>
      <c r="B1892" s="16"/>
      <c r="C1892" s="17">
        <v>1838</v>
      </c>
      <c r="D1892" s="19">
        <f t="shared" si="557"/>
        <v>-1.1827956989247324E-2</v>
      </c>
      <c r="F1892" s="67">
        <v>1135.78</v>
      </c>
      <c r="G1892" s="19">
        <f t="shared" si="558"/>
        <v>-1.5259498170594354E-2</v>
      </c>
      <c r="I1892" s="30">
        <v>81.012787000000003</v>
      </c>
      <c r="J1892" s="48">
        <f t="shared" si="559"/>
        <v>-1.0374814393636744E-2</v>
      </c>
      <c r="L1892" s="30">
        <v>18.061534999999999</v>
      </c>
      <c r="M1892" s="19">
        <f t="shared" si="560"/>
        <v>6.1644338510906671E-3</v>
      </c>
      <c r="O1892" s="30">
        <v>38.880001</v>
      </c>
      <c r="P1892" s="19">
        <f t="shared" si="561"/>
        <v>-8.6690461838592192E-3</v>
      </c>
      <c r="R1892" s="20">
        <f t="shared" si="551"/>
        <v>5.6308438206106435E-5</v>
      </c>
      <c r="S1892" s="20">
        <f t="shared" si="552"/>
        <v>1.0466714808374746E-4</v>
      </c>
      <c r="U1892" s="20">
        <f t="shared" si="562"/>
        <v>4.6725462043033497E-5</v>
      </c>
      <c r="V1892" s="20">
        <f t="shared" si="563"/>
        <v>5.1998768144832178E-5</v>
      </c>
      <c r="X1892" s="20">
        <f t="shared" si="553"/>
        <v>4.5062101137741645E-5</v>
      </c>
      <c r="Y1892" s="20">
        <f t="shared" si="554"/>
        <v>5.0631319291709571E-5</v>
      </c>
      <c r="AA1892" s="20">
        <f t="shared" si="564"/>
        <v>1.1155612152881137E-4</v>
      </c>
      <c r="AB1892" s="50">
        <f t="shared" si="565"/>
        <v>2.2467716798573202E-4</v>
      </c>
      <c r="AD1892" s="51">
        <f t="shared" si="566"/>
        <v>0.82981278706405848</v>
      </c>
      <c r="AE1892" s="21">
        <f t="shared" si="567"/>
        <v>0.49680123225700518</v>
      </c>
      <c r="AG1892" s="21">
        <f t="shared" si="555"/>
        <v>0.8002726158520026</v>
      </c>
      <c r="AH1892" s="21">
        <f t="shared" si="556"/>
        <v>0.48373649438883981</v>
      </c>
      <c r="AJ1892" s="21">
        <f t="shared" si="568"/>
        <v>1.9811617065364377</v>
      </c>
      <c r="AK1892" s="21">
        <f t="shared" si="569"/>
        <v>2.1465872730759874</v>
      </c>
    </row>
    <row r="1893" spans="1:37" ht="17" thickBot="1" x14ac:dyDescent="0.25">
      <c r="A1893" s="16">
        <v>41733</v>
      </c>
      <c r="B1893" s="16"/>
      <c r="C1893" s="17">
        <v>1860</v>
      </c>
      <c r="D1893" s="19">
        <f t="shared" si="557"/>
        <v>-1.2214551248008521E-2</v>
      </c>
      <c r="F1893" s="67">
        <v>1153.3800000000001</v>
      </c>
      <c r="G1893" s="19">
        <f t="shared" si="558"/>
        <v>-2.3486182606339612E-2</v>
      </c>
      <c r="I1893" s="30">
        <v>81.862091000000007</v>
      </c>
      <c r="J1893" s="48">
        <f t="shared" si="559"/>
        <v>-3.7054735054797838E-3</v>
      </c>
      <c r="L1893" s="30">
        <v>17.950877999999999</v>
      </c>
      <c r="M1893" s="19">
        <f t="shared" si="560"/>
        <v>-1.6456750266858666E-2</v>
      </c>
      <c r="O1893" s="30">
        <v>39.220001000000003</v>
      </c>
      <c r="P1893" s="19">
        <f t="shared" si="561"/>
        <v>-3.5652743331828884E-2</v>
      </c>
      <c r="R1893" s="20">
        <f t="shared" si="551"/>
        <v>5.525114882226828E-5</v>
      </c>
      <c r="S1893" s="20">
        <f t="shared" si="552"/>
        <v>1.0540740814465832E-4</v>
      </c>
      <c r="U1893" s="20">
        <f t="shared" si="562"/>
        <v>4.42125297994001E-5</v>
      </c>
      <c r="V1893" s="20">
        <f t="shared" si="563"/>
        <v>4.7952243131773494E-5</v>
      </c>
      <c r="X1893" s="20">
        <f t="shared" si="553"/>
        <v>4.6626190222963795E-5</v>
      </c>
      <c r="Y1893" s="20">
        <f t="shared" si="554"/>
        <v>5.3562342095885006E-5</v>
      </c>
      <c r="AA1893" s="20">
        <f t="shared" si="564"/>
        <v>1.0864151108879255E-4</v>
      </c>
      <c r="AB1893" s="50">
        <f t="shared" si="565"/>
        <v>2.1960845858381281E-4</v>
      </c>
      <c r="AD1893" s="51">
        <f t="shared" si="566"/>
        <v>0.80021014479939279</v>
      </c>
      <c r="AE1893" s="21">
        <f t="shared" si="567"/>
        <v>0.45492289371127609</v>
      </c>
      <c r="AG1893" s="21">
        <f t="shared" si="555"/>
        <v>0.84389539795725832</v>
      </c>
      <c r="AH1893" s="21">
        <f t="shared" si="556"/>
        <v>0.50814589826909962</v>
      </c>
      <c r="AJ1893" s="21">
        <f t="shared" si="568"/>
        <v>1.96632130561249</v>
      </c>
      <c r="AK1893" s="21">
        <f t="shared" si="569"/>
        <v>2.0834252776847335</v>
      </c>
    </row>
    <row r="1894" spans="1:37" ht="17" thickBot="1" x14ac:dyDescent="0.25">
      <c r="A1894" s="16">
        <v>41732</v>
      </c>
      <c r="B1894" s="16"/>
      <c r="C1894" s="17">
        <v>1883</v>
      </c>
      <c r="D1894" s="19">
        <f t="shared" si="557"/>
        <v>0</v>
      </c>
      <c r="F1894" s="67">
        <v>1181.1199999999999</v>
      </c>
      <c r="G1894" s="19">
        <f t="shared" si="558"/>
        <v>-9.8003873206965464E-3</v>
      </c>
      <c r="I1894" s="30">
        <v>82.166556999999997</v>
      </c>
      <c r="J1894" s="48">
        <f t="shared" si="559"/>
        <v>-7.7945387080247119E-4</v>
      </c>
      <c r="L1894" s="30">
        <v>18.251234</v>
      </c>
      <c r="M1894" s="19">
        <f t="shared" si="560"/>
        <v>4.3495023220641027E-3</v>
      </c>
      <c r="O1894" s="30">
        <v>40.669998</v>
      </c>
      <c r="P1894" s="19">
        <f t="shared" si="561"/>
        <v>-2.6800741162939845E-2</v>
      </c>
      <c r="R1894" s="20">
        <f t="shared" si="551"/>
        <v>5.3564795247214967E-5</v>
      </c>
      <c r="S1894" s="20">
        <f t="shared" si="552"/>
        <v>9.8884600582511238E-5</v>
      </c>
      <c r="U1894" s="20">
        <f t="shared" si="562"/>
        <v>4.3917555195289041E-5</v>
      </c>
      <c r="V1894" s="20">
        <f t="shared" si="563"/>
        <v>4.6639067359902546E-5</v>
      </c>
      <c r="X1894" s="20">
        <f t="shared" si="553"/>
        <v>4.4543493433352937E-5</v>
      </c>
      <c r="Y1894" s="20">
        <f t="shared" si="554"/>
        <v>4.9097535442976945E-5</v>
      </c>
      <c r="AA1894" s="20">
        <f t="shared" si="564"/>
        <v>1.0271866752555579E-4</v>
      </c>
      <c r="AB1894" s="50">
        <f t="shared" si="565"/>
        <v>2.0879174938485305E-4</v>
      </c>
      <c r="AD1894" s="51">
        <f t="shared" si="566"/>
        <v>0.81989588483627174</v>
      </c>
      <c r="AE1894" s="21">
        <f t="shared" si="567"/>
        <v>0.47165147136318764</v>
      </c>
      <c r="AG1894" s="21">
        <f t="shared" si="555"/>
        <v>0.83158151221849241</v>
      </c>
      <c r="AH1894" s="21">
        <f t="shared" si="556"/>
        <v>0.49651346270048391</v>
      </c>
      <c r="AJ1894" s="21">
        <f t="shared" si="568"/>
        <v>1.9176525748205211</v>
      </c>
      <c r="AK1894" s="21">
        <f t="shared" si="569"/>
        <v>2.1114688045954453</v>
      </c>
    </row>
    <row r="1895" spans="1:37" ht="17" thickBot="1" x14ac:dyDescent="0.25">
      <c r="A1895" s="16">
        <v>41731</v>
      </c>
      <c r="B1895" s="16"/>
      <c r="C1895" s="17">
        <v>1883</v>
      </c>
      <c r="D1895" s="19">
        <f t="shared" si="557"/>
        <v>2.7958993476235872E-3</v>
      </c>
      <c r="F1895" s="67">
        <v>1192.81</v>
      </c>
      <c r="G1895" s="19">
        <f t="shared" si="558"/>
        <v>3.4575586775467126E-3</v>
      </c>
      <c r="I1895" s="30">
        <v>82.230652000000006</v>
      </c>
      <c r="J1895" s="48">
        <f t="shared" si="559"/>
        <v>2.8253629782810874E-2</v>
      </c>
      <c r="L1895" s="30">
        <v>18.172194000000001</v>
      </c>
      <c r="M1895" s="19">
        <f t="shared" si="560"/>
        <v>-4.7621066176917193E-3</v>
      </c>
      <c r="O1895" s="30">
        <v>41.790000999999997</v>
      </c>
      <c r="P1895" s="19">
        <f t="shared" si="561"/>
        <v>-7.5991449157173374E-3</v>
      </c>
      <c r="R1895" s="20">
        <f t="shared" si="551"/>
        <v>5.3634554667005382E-5</v>
      </c>
      <c r="S1895" s="20">
        <f t="shared" si="552"/>
        <v>9.804017386229601E-5</v>
      </c>
      <c r="U1895" s="20">
        <f t="shared" si="562"/>
        <v>4.4089559784389419E-5</v>
      </c>
      <c r="V1895" s="20">
        <f t="shared" si="563"/>
        <v>4.6731394006268384E-5</v>
      </c>
      <c r="X1895" s="20">
        <f t="shared" si="553"/>
        <v>4.4422485500638575E-5</v>
      </c>
      <c r="Y1895" s="20">
        <f t="shared" si="554"/>
        <v>4.9138601959484743E-5</v>
      </c>
      <c r="AA1895" s="20">
        <f t="shared" si="564"/>
        <v>1.027510196753831E-4</v>
      </c>
      <c r="AB1895" s="50">
        <f t="shared" si="565"/>
        <v>2.0569402935436448E-4</v>
      </c>
      <c r="AD1895" s="51">
        <f t="shared" si="566"/>
        <v>0.82203646619466009</v>
      </c>
      <c r="AE1895" s="21">
        <f t="shared" si="567"/>
        <v>0.47665556032066769</v>
      </c>
      <c r="AG1895" s="21">
        <f t="shared" si="555"/>
        <v>0.82824376517040721</v>
      </c>
      <c r="AH1895" s="21">
        <f t="shared" si="556"/>
        <v>0.50120884147454903</v>
      </c>
      <c r="AJ1895" s="21">
        <f t="shared" si="568"/>
        <v>1.9157615890226254</v>
      </c>
      <c r="AK1895" s="21">
        <f t="shared" si="569"/>
        <v>2.098058594258263</v>
      </c>
    </row>
    <row r="1896" spans="1:37" ht="17" thickBot="1" x14ac:dyDescent="0.25">
      <c r="A1896" s="16">
        <v>41730</v>
      </c>
      <c r="B1896" s="16"/>
      <c r="C1896" s="17">
        <v>1877.75</v>
      </c>
      <c r="D1896" s="19">
        <f t="shared" si="557"/>
        <v>7.1064628586752221E-3</v>
      </c>
      <c r="F1896" s="67">
        <v>1188.7</v>
      </c>
      <c r="G1896" s="19">
        <f t="shared" si="558"/>
        <v>1.334992839118887E-2</v>
      </c>
      <c r="I1896" s="30">
        <v>79.971176</v>
      </c>
      <c r="J1896" s="48">
        <f t="shared" si="559"/>
        <v>4.427845204132197E-3</v>
      </c>
      <c r="L1896" s="30">
        <v>18.259146000000001</v>
      </c>
      <c r="M1896" s="19">
        <f t="shared" si="560"/>
        <v>3.9136235937071939E-2</v>
      </c>
      <c r="O1896" s="30">
        <v>42.110000999999997</v>
      </c>
      <c r="P1896" s="19">
        <f t="shared" si="561"/>
        <v>2.4574283434271704E-2</v>
      </c>
      <c r="R1896" s="20">
        <f t="shared" si="551"/>
        <v>5.3694912237591718E-5</v>
      </c>
      <c r="S1896" s="20">
        <f t="shared" si="552"/>
        <v>9.8830541150201948E-5</v>
      </c>
      <c r="U1896" s="20">
        <f t="shared" si="562"/>
        <v>4.3396479156370698E-5</v>
      </c>
      <c r="V1896" s="20">
        <f t="shared" si="563"/>
        <v>4.5833651459184354E-5</v>
      </c>
      <c r="X1896" s="20">
        <f t="shared" si="553"/>
        <v>4.5019089279102242E-5</v>
      </c>
      <c r="Y1896" s="20">
        <f t="shared" si="554"/>
        <v>5.0547199084585279E-5</v>
      </c>
      <c r="AA1896" s="20">
        <f t="shared" si="564"/>
        <v>1.0349391228672519E-4</v>
      </c>
      <c r="AB1896" s="50">
        <f t="shared" si="565"/>
        <v>2.0726411604007799E-4</v>
      </c>
      <c r="AD1896" s="51">
        <f t="shared" si="566"/>
        <v>0.80820467615903646</v>
      </c>
      <c r="AE1896" s="21">
        <f t="shared" si="567"/>
        <v>0.46375999691761982</v>
      </c>
      <c r="AG1896" s="21">
        <f t="shared" si="555"/>
        <v>0.83842374264250041</v>
      </c>
      <c r="AH1896" s="21">
        <f t="shared" si="556"/>
        <v>0.5114532258582295</v>
      </c>
      <c r="AJ1896" s="21">
        <f t="shared" si="568"/>
        <v>1.9274435504947016</v>
      </c>
      <c r="AK1896" s="21">
        <f t="shared" si="569"/>
        <v>2.0971666615189273</v>
      </c>
    </row>
    <row r="1897" spans="1:37" ht="17" thickBot="1" x14ac:dyDescent="0.25">
      <c r="A1897" s="16">
        <v>41729</v>
      </c>
      <c r="B1897" s="16"/>
      <c r="C1897" s="17">
        <v>1864.5</v>
      </c>
      <c r="D1897" s="19">
        <f t="shared" si="557"/>
        <v>7.5655228316671153E-3</v>
      </c>
      <c r="F1897" s="67">
        <v>1173.04</v>
      </c>
      <c r="G1897" s="19">
        <f t="shared" si="558"/>
        <v>1.8431859421258689E-2</v>
      </c>
      <c r="I1897" s="30">
        <v>79.618637000000007</v>
      </c>
      <c r="J1897" s="48">
        <f t="shared" si="559"/>
        <v>-2.01281688052668E-4</v>
      </c>
      <c r="L1897" s="30">
        <v>17.571465</v>
      </c>
      <c r="M1897" s="19">
        <f t="shared" si="560"/>
        <v>4.0306440945265809E-3</v>
      </c>
      <c r="O1897" s="30">
        <v>41.099997999999999</v>
      </c>
      <c r="P1897" s="19">
        <f t="shared" si="561"/>
        <v>7.0033793282999302E-2</v>
      </c>
      <c r="R1897" s="20">
        <f t="shared" si="551"/>
        <v>5.3288748283558911E-5</v>
      </c>
      <c r="S1897" s="20">
        <f t="shared" si="552"/>
        <v>9.7176382691366138E-5</v>
      </c>
      <c r="U1897" s="20">
        <f t="shared" si="562"/>
        <v>4.3154170691327975E-5</v>
      </c>
      <c r="V1897" s="20">
        <f t="shared" si="563"/>
        <v>4.5409459231382127E-5</v>
      </c>
      <c r="X1897" s="20">
        <f t="shared" si="553"/>
        <v>4.2428248202282662E-5</v>
      </c>
      <c r="Y1897" s="20">
        <f t="shared" si="554"/>
        <v>4.5447706078882056E-5</v>
      </c>
      <c r="AA1897" s="20">
        <f t="shared" si="564"/>
        <v>1.0230239214256505E-4</v>
      </c>
      <c r="AB1897" s="50">
        <f t="shared" si="565"/>
        <v>2.0480688261806056E-4</v>
      </c>
      <c r="AD1897" s="51">
        <f t="shared" si="566"/>
        <v>0.80981768349477745</v>
      </c>
      <c r="AE1897" s="21">
        <f t="shared" si="567"/>
        <v>0.46728904671830962</v>
      </c>
      <c r="AG1897" s="21">
        <f t="shared" si="555"/>
        <v>0.79619524888282989</v>
      </c>
      <c r="AH1897" s="21">
        <f t="shared" si="556"/>
        <v>0.46768262843477876</v>
      </c>
      <c r="AJ1897" s="21">
        <f t="shared" si="568"/>
        <v>1.919774726142859</v>
      </c>
      <c r="AK1897" s="21">
        <f t="shared" si="569"/>
        <v>2.1075787855628536</v>
      </c>
    </row>
    <row r="1898" spans="1:37" ht="17" thickBot="1" x14ac:dyDescent="0.25">
      <c r="A1898" s="16">
        <v>41726</v>
      </c>
      <c r="B1898" s="16"/>
      <c r="C1898" s="17">
        <v>1850.5</v>
      </c>
      <c r="D1898" s="19">
        <f t="shared" si="557"/>
        <v>5.4333061668025984E-3</v>
      </c>
      <c r="F1898" s="67">
        <v>1151.81</v>
      </c>
      <c r="G1898" s="19">
        <f t="shared" si="558"/>
        <v>3.2133676092538366E-4</v>
      </c>
      <c r="I1898" s="30">
        <v>79.634665999999996</v>
      </c>
      <c r="J1898" s="48">
        <f t="shared" si="559"/>
        <v>9.5480689388511841E-3</v>
      </c>
      <c r="L1898" s="30">
        <v>17.500924999999999</v>
      </c>
      <c r="M1898" s="19">
        <f t="shared" si="560"/>
        <v>1.4078254774332111E-2</v>
      </c>
      <c r="O1898" s="30">
        <v>38.409999999999997</v>
      </c>
      <c r="P1898" s="19">
        <f t="shared" si="561"/>
        <v>-3.6377344797357103E-2</v>
      </c>
      <c r="R1898" s="20">
        <f t="shared" si="551"/>
        <v>5.2960295170172709E-5</v>
      </c>
      <c r="S1898" s="20">
        <f t="shared" si="552"/>
        <v>9.3596546695127431E-5</v>
      </c>
      <c r="U1898" s="20">
        <f t="shared" si="562"/>
        <v>4.2960029541409773E-5</v>
      </c>
      <c r="V1898" s="20">
        <f t="shared" si="563"/>
        <v>4.5945741463602059E-5</v>
      </c>
      <c r="X1898" s="20">
        <f t="shared" si="553"/>
        <v>3.6535435586753578E-5</v>
      </c>
      <c r="Y1898" s="20">
        <f t="shared" si="554"/>
        <v>4.6124973492084213E-5</v>
      </c>
      <c r="AA1898" s="20">
        <f t="shared" si="564"/>
        <v>9.6227955528231638E-5</v>
      </c>
      <c r="AB1898" s="50">
        <f t="shared" si="565"/>
        <v>1.9188115352509151E-4</v>
      </c>
      <c r="AD1898" s="51">
        <f t="shared" si="566"/>
        <v>0.81117428449690565</v>
      </c>
      <c r="AE1898" s="21">
        <f t="shared" si="567"/>
        <v>0.49089141732185254</v>
      </c>
      <c r="AG1898" s="21">
        <f t="shared" si="555"/>
        <v>0.6898646517991911</v>
      </c>
      <c r="AH1898" s="21">
        <f t="shared" si="556"/>
        <v>0.49280636007146028</v>
      </c>
      <c r="AJ1898" s="21">
        <f t="shared" si="568"/>
        <v>1.8169829911074082</v>
      </c>
      <c r="AK1898" s="21">
        <f t="shared" si="569"/>
        <v>2.0500879605110551</v>
      </c>
    </row>
    <row r="1899" spans="1:37" ht="17" thickBot="1" x14ac:dyDescent="0.25">
      <c r="A1899" s="16">
        <v>41725</v>
      </c>
      <c r="B1899" s="16"/>
      <c r="C1899" s="17">
        <v>1840.5</v>
      </c>
      <c r="D1899" s="19">
        <f t="shared" si="557"/>
        <v>-1.0854816824965585E-3</v>
      </c>
      <c r="F1899" s="67">
        <v>1151.44</v>
      </c>
      <c r="G1899" s="19">
        <f t="shared" si="558"/>
        <v>-3.505006534024524E-3</v>
      </c>
      <c r="I1899" s="30">
        <v>78.881500000000003</v>
      </c>
      <c r="J1899" s="48">
        <f t="shared" si="559"/>
        <v>6.6462529460720177E-3</v>
      </c>
      <c r="L1899" s="30">
        <v>17.257963</v>
      </c>
      <c r="M1899" s="19">
        <f t="shared" si="560"/>
        <v>-1.3440684723252327E-2</v>
      </c>
      <c r="O1899" s="30">
        <v>39.860000999999997</v>
      </c>
      <c r="P1899" s="19">
        <f t="shared" si="561"/>
        <v>-9.689416149068375E-3</v>
      </c>
      <c r="R1899" s="20">
        <f t="shared" si="551"/>
        <v>5.3285145584788219E-5</v>
      </c>
      <c r="S1899" s="20">
        <f t="shared" si="552"/>
        <v>9.4554631940471526E-5</v>
      </c>
      <c r="U1899" s="20">
        <f t="shared" si="562"/>
        <v>4.2722376440396719E-5</v>
      </c>
      <c r="V1899" s="20">
        <f t="shared" si="563"/>
        <v>4.6187880888225966E-5</v>
      </c>
      <c r="X1899" s="20">
        <f t="shared" si="553"/>
        <v>3.670060801556228E-5</v>
      </c>
      <c r="Y1899" s="20">
        <f t="shared" si="554"/>
        <v>4.7381720326499497E-5</v>
      </c>
      <c r="AA1899" s="20">
        <f t="shared" si="564"/>
        <v>9.7186647780529562E-5</v>
      </c>
      <c r="AB1899" s="50">
        <f t="shared" si="565"/>
        <v>1.9024280196581374E-4</v>
      </c>
      <c r="AD1899" s="51">
        <f t="shared" si="566"/>
        <v>0.80176897278841353</v>
      </c>
      <c r="AE1899" s="21">
        <f t="shared" si="567"/>
        <v>0.48847824734069434</v>
      </c>
      <c r="AG1899" s="21">
        <f t="shared" si="555"/>
        <v>0.68875870775587267</v>
      </c>
      <c r="AH1899" s="21">
        <f t="shared" si="556"/>
        <v>0.50110416966489235</v>
      </c>
      <c r="AJ1899" s="21">
        <f t="shared" si="568"/>
        <v>1.823897574341512</v>
      </c>
      <c r="AK1899" s="21">
        <f t="shared" si="569"/>
        <v>2.0119881814524363</v>
      </c>
    </row>
    <row r="1900" spans="1:37" ht="17" thickBot="1" x14ac:dyDescent="0.25">
      <c r="A1900" s="16">
        <v>41724</v>
      </c>
      <c r="B1900" s="16"/>
      <c r="C1900" s="17">
        <v>1842.5</v>
      </c>
      <c r="D1900" s="19">
        <f t="shared" si="557"/>
        <v>-9.009009009009028E-3</v>
      </c>
      <c r="F1900" s="67">
        <v>1155.49</v>
      </c>
      <c r="G1900" s="19">
        <f t="shared" si="558"/>
        <v>-1.9150290734688658E-2</v>
      </c>
      <c r="I1900" s="30">
        <v>78.360695000000007</v>
      </c>
      <c r="J1900" s="48">
        <f t="shared" si="559"/>
        <v>-8.0130466141750123E-3</v>
      </c>
      <c r="L1900" s="30">
        <v>17.493082000000001</v>
      </c>
      <c r="M1900" s="19">
        <f t="shared" si="560"/>
        <v>-8.9555161010235196E-4</v>
      </c>
      <c r="O1900" s="30">
        <v>40.25</v>
      </c>
      <c r="P1900" s="19">
        <f t="shared" si="561"/>
        <v>-3.1054428717996352E-2</v>
      </c>
      <c r="R1900" s="20">
        <f t="shared" si="551"/>
        <v>5.3298008216062694E-5</v>
      </c>
      <c r="S1900" s="20">
        <f t="shared" si="552"/>
        <v>9.4372897454259735E-5</v>
      </c>
      <c r="U1900" s="20">
        <f t="shared" si="562"/>
        <v>4.2920975283548009E-5</v>
      </c>
      <c r="V1900" s="20">
        <f t="shared" si="563"/>
        <v>4.6439209864558796E-5</v>
      </c>
      <c r="X1900" s="20">
        <f t="shared" si="553"/>
        <v>3.6210895168869878E-5</v>
      </c>
      <c r="Y1900" s="20">
        <f t="shared" si="554"/>
        <v>4.6715424497047169E-5</v>
      </c>
      <c r="AA1900" s="20">
        <f t="shared" si="564"/>
        <v>9.6474479112267124E-5</v>
      </c>
      <c r="AB1900" s="50">
        <f t="shared" si="565"/>
        <v>1.8948408229679787E-4</v>
      </c>
      <c r="AD1900" s="51">
        <f t="shared" si="566"/>
        <v>0.80530167486845583</v>
      </c>
      <c r="AE1900" s="21">
        <f t="shared" si="567"/>
        <v>0.49208206081694972</v>
      </c>
      <c r="AG1900" s="21">
        <f t="shared" si="555"/>
        <v>0.679404285092155</v>
      </c>
      <c r="AH1900" s="21">
        <f t="shared" si="556"/>
        <v>0.49500890358578858</v>
      </c>
      <c r="AJ1900" s="21">
        <f t="shared" si="568"/>
        <v>1.8100953927053529</v>
      </c>
      <c r="AK1900" s="21">
        <f t="shared" si="569"/>
        <v>2.0078230870111433</v>
      </c>
    </row>
    <row r="1901" spans="1:37" ht="17" thickBot="1" x14ac:dyDescent="0.25">
      <c r="A1901" s="16">
        <v>41723</v>
      </c>
      <c r="B1901" s="16"/>
      <c r="C1901" s="17">
        <v>1859.25</v>
      </c>
      <c r="D1901" s="19">
        <f t="shared" si="557"/>
        <v>5.2716950527169626E-3</v>
      </c>
      <c r="F1901" s="67">
        <v>1178.05</v>
      </c>
      <c r="G1901" s="19">
        <f t="shared" si="558"/>
        <v>-1.5277153017667633E-4</v>
      </c>
      <c r="I1901" s="30">
        <v>78.993674999999996</v>
      </c>
      <c r="J1901" s="48">
        <f t="shared" si="559"/>
        <v>1.7966052314912551E-2</v>
      </c>
      <c r="L1901" s="30">
        <v>17.508762000000001</v>
      </c>
      <c r="M1901" s="19">
        <f t="shared" si="560"/>
        <v>3.5697779883102854E-2</v>
      </c>
      <c r="O1901" s="30">
        <v>41.540000999999997</v>
      </c>
      <c r="P1901" s="19">
        <f t="shared" si="561"/>
        <v>1.664219244634868E-2</v>
      </c>
      <c r="R1901" s="20">
        <f t="shared" si="551"/>
        <v>5.2273872622258617E-5</v>
      </c>
      <c r="S1901" s="20">
        <f t="shared" si="552"/>
        <v>8.9954277407001477E-5</v>
      </c>
      <c r="U1901" s="20">
        <f t="shared" si="562"/>
        <v>4.1864668533379979E-5</v>
      </c>
      <c r="V1901" s="20">
        <f t="shared" si="563"/>
        <v>4.4242883850625075E-5</v>
      </c>
      <c r="X1901" s="20">
        <f t="shared" si="553"/>
        <v>3.6145097563158074E-5</v>
      </c>
      <c r="Y1901" s="20">
        <f t="shared" si="554"/>
        <v>4.6577222847571049E-5</v>
      </c>
      <c r="AA1901" s="20">
        <f t="shared" si="564"/>
        <v>9.269439754688707E-5</v>
      </c>
      <c r="AB1901" s="50">
        <f t="shared" si="565"/>
        <v>1.816239666637461E-4</v>
      </c>
      <c r="AD1901" s="51">
        <f t="shared" si="566"/>
        <v>0.80087176314451358</v>
      </c>
      <c r="AE1901" s="21">
        <f t="shared" si="567"/>
        <v>0.49183746594335365</v>
      </c>
      <c r="AG1901" s="21">
        <f t="shared" si="555"/>
        <v>0.69145628112058433</v>
      </c>
      <c r="AH1901" s="21">
        <f t="shared" si="556"/>
        <v>0.51778774940107264</v>
      </c>
      <c r="AJ1901" s="21">
        <f t="shared" si="568"/>
        <v>1.7732452733455428</v>
      </c>
      <c r="AK1901" s="21">
        <f t="shared" si="569"/>
        <v>2.0190698196816332</v>
      </c>
    </row>
    <row r="1902" spans="1:37" ht="17" thickBot="1" x14ac:dyDescent="0.25">
      <c r="A1902" s="16">
        <v>41722</v>
      </c>
      <c r="B1902" s="16"/>
      <c r="C1902" s="17">
        <v>1849.5</v>
      </c>
      <c r="D1902" s="19">
        <f t="shared" si="557"/>
        <v>-1.713830211239542E-2</v>
      </c>
      <c r="F1902" s="67">
        <v>1178.23</v>
      </c>
      <c r="G1902" s="19">
        <f t="shared" si="558"/>
        <v>-1.2984510735258414E-2</v>
      </c>
      <c r="I1902" s="30">
        <v>77.599518000000003</v>
      </c>
      <c r="J1902" s="48">
        <f t="shared" si="559"/>
        <v>-5.5447631431275735E-3</v>
      </c>
      <c r="L1902" s="30">
        <v>16.905280999999999</v>
      </c>
      <c r="M1902" s="19">
        <f t="shared" si="560"/>
        <v>-3.2347016905873716E-3</v>
      </c>
      <c r="O1902" s="30">
        <v>40.860000999999997</v>
      </c>
      <c r="P1902" s="19">
        <f t="shared" si="561"/>
        <v>-4.1070170357423885E-2</v>
      </c>
      <c r="R1902" s="20">
        <f t="shared" si="551"/>
        <v>5.3455539525581298E-5</v>
      </c>
      <c r="S1902" s="20">
        <f t="shared" si="552"/>
        <v>9.3759770207877871E-5</v>
      </c>
      <c r="U1902" s="20">
        <f t="shared" si="562"/>
        <v>4.1686874657837057E-5</v>
      </c>
      <c r="V1902" s="20">
        <f t="shared" si="563"/>
        <v>4.5505459117692661E-5</v>
      </c>
      <c r="X1902" s="20">
        <f t="shared" si="553"/>
        <v>3.6503994339690737E-5</v>
      </c>
      <c r="Y1902" s="20">
        <f t="shared" si="554"/>
        <v>5.0645287596527451E-5</v>
      </c>
      <c r="AA1902" s="20">
        <f t="shared" si="564"/>
        <v>1.007204821944137E-4</v>
      </c>
      <c r="AB1902" s="50">
        <f t="shared" si="565"/>
        <v>1.9592322083778892E-4</v>
      </c>
      <c r="AD1902" s="51">
        <f t="shared" si="566"/>
        <v>0.77984199631710172</v>
      </c>
      <c r="AE1902" s="21">
        <f t="shared" si="567"/>
        <v>0.48534098384414776</v>
      </c>
      <c r="AG1902" s="21">
        <f t="shared" si="555"/>
        <v>0.68288515397401706</v>
      </c>
      <c r="AH1902" s="21">
        <f t="shared" si="556"/>
        <v>0.54016010794651181</v>
      </c>
      <c r="AJ1902" s="21">
        <f t="shared" si="568"/>
        <v>1.8841916682220301</v>
      </c>
      <c r="AK1902" s="21">
        <f t="shared" si="569"/>
        <v>2.0896299170038612</v>
      </c>
    </row>
    <row r="1903" spans="1:37" ht="17" thickBot="1" x14ac:dyDescent="0.25">
      <c r="A1903" s="16">
        <v>41719</v>
      </c>
      <c r="B1903" s="16"/>
      <c r="C1903" s="17">
        <v>1881.75</v>
      </c>
      <c r="D1903" s="19">
        <f t="shared" si="557"/>
        <v>4.2695130086725097E-3</v>
      </c>
      <c r="F1903" s="67">
        <v>1193.73</v>
      </c>
      <c r="G1903" s="19">
        <f t="shared" si="558"/>
        <v>-4.3704179420669398E-3</v>
      </c>
      <c r="I1903" s="30">
        <v>78.032188000000005</v>
      </c>
      <c r="J1903" s="48">
        <f t="shared" si="559"/>
        <v>1.2264952552205388E-2</v>
      </c>
      <c r="L1903" s="30">
        <v>16.960142000000001</v>
      </c>
      <c r="M1903" s="19">
        <f t="shared" si="560"/>
        <v>-8.7038115954496398E-3</v>
      </c>
      <c r="O1903" s="30">
        <v>42.610000999999997</v>
      </c>
      <c r="P1903" s="19">
        <f t="shared" si="561"/>
        <v>-1.2514506951818993E-2</v>
      </c>
      <c r="R1903" s="20">
        <f t="shared" si="551"/>
        <v>5.1543940697975778E-5</v>
      </c>
      <c r="S1903" s="20">
        <f t="shared" si="552"/>
        <v>9.5527287287223601E-5</v>
      </c>
      <c r="U1903" s="20">
        <f t="shared" si="562"/>
        <v>4.1392453694662052E-5</v>
      </c>
      <c r="V1903" s="20">
        <f t="shared" si="563"/>
        <v>4.61502430288085E-5</v>
      </c>
      <c r="X1903" s="20">
        <f t="shared" si="553"/>
        <v>3.6887135352030983E-5</v>
      </c>
      <c r="Y1903" s="20">
        <f t="shared" si="554"/>
        <v>5.1635725162807457E-5</v>
      </c>
      <c r="AA1903" s="20">
        <f t="shared" si="564"/>
        <v>9.9244887196132519E-5</v>
      </c>
      <c r="AB1903" s="50">
        <f t="shared" si="565"/>
        <v>2.0056943245137145E-4</v>
      </c>
      <c r="AD1903" s="51">
        <f t="shared" si="566"/>
        <v>0.80305178715774073</v>
      </c>
      <c r="AE1903" s="21">
        <f t="shared" si="567"/>
        <v>0.48311057855173611</v>
      </c>
      <c r="AG1903" s="21">
        <f t="shared" si="555"/>
        <v>0.71564445505191276</v>
      </c>
      <c r="AH1903" s="21">
        <f t="shared" si="556"/>
        <v>0.54053377447590867</v>
      </c>
      <c r="AJ1903" s="21">
        <f t="shared" si="568"/>
        <v>1.9254423672738326</v>
      </c>
      <c r="AK1903" s="21">
        <f t="shared" si="569"/>
        <v>2.0996035598531733</v>
      </c>
    </row>
    <row r="1904" spans="1:37" ht="17" thickBot="1" x14ac:dyDescent="0.25">
      <c r="A1904" s="16">
        <v>41718</v>
      </c>
      <c r="B1904" s="16"/>
      <c r="C1904" s="17">
        <v>1873.75</v>
      </c>
      <c r="D1904" s="19">
        <f t="shared" si="557"/>
        <v>7.5278935340772346E-3</v>
      </c>
      <c r="F1904" s="67">
        <v>1198.97</v>
      </c>
      <c r="G1904" s="19">
        <f t="shared" si="558"/>
        <v>2.7683455162839099E-3</v>
      </c>
      <c r="I1904" s="30">
        <v>77.086723000000006</v>
      </c>
      <c r="J1904" s="48">
        <f t="shared" si="559"/>
        <v>1.7698643301111705E-3</v>
      </c>
      <c r="L1904" s="30">
        <v>17.109055999999999</v>
      </c>
      <c r="M1904" s="19">
        <f t="shared" si="560"/>
        <v>9.2464701117078718E-3</v>
      </c>
      <c r="O1904" s="30">
        <v>43.150002000000001</v>
      </c>
      <c r="P1904" s="19">
        <f t="shared" si="561"/>
        <v>-2.0814060091856046E-3</v>
      </c>
      <c r="R1904" s="20">
        <f t="shared" si="551"/>
        <v>5.1619918622573058E-5</v>
      </c>
      <c r="S1904" s="20">
        <f t="shared" si="552"/>
        <v>9.5542340373581087E-5</v>
      </c>
      <c r="U1904" s="20">
        <f t="shared" si="562"/>
        <v>4.0993810161805778E-5</v>
      </c>
      <c r="V1904" s="20">
        <f t="shared" si="563"/>
        <v>4.6757486240001476E-5</v>
      </c>
      <c r="X1904" s="20">
        <f t="shared" si="553"/>
        <v>3.7676837917193404E-5</v>
      </c>
      <c r="Y1904" s="20">
        <f t="shared" si="554"/>
        <v>5.0565990429421929E-5</v>
      </c>
      <c r="AA1904" s="20">
        <f t="shared" si="564"/>
        <v>9.949788157579854E-5</v>
      </c>
      <c r="AB1904" s="50">
        <f t="shared" si="565"/>
        <v>2.0007207024501941E-4</v>
      </c>
      <c r="AD1904" s="51">
        <f t="shared" si="566"/>
        <v>0.79414712877674798</v>
      </c>
      <c r="AE1904" s="21">
        <f t="shared" si="567"/>
        <v>0.48939021230979424</v>
      </c>
      <c r="AG1904" s="21">
        <f t="shared" si="555"/>
        <v>0.72988952564364495</v>
      </c>
      <c r="AH1904" s="21">
        <f t="shared" si="556"/>
        <v>0.52925216434622946</v>
      </c>
      <c r="AJ1904" s="21">
        <f t="shared" si="568"/>
        <v>1.9275094620604216</v>
      </c>
      <c r="AK1904" s="21">
        <f t="shared" si="569"/>
        <v>2.0940670854692858</v>
      </c>
    </row>
    <row r="1905" spans="1:37" ht="17" thickBot="1" x14ac:dyDescent="0.25">
      <c r="A1905" s="16">
        <v>41717</v>
      </c>
      <c r="B1905" s="16"/>
      <c r="C1905" s="17">
        <v>1859.75</v>
      </c>
      <c r="D1905" s="19">
        <f t="shared" si="557"/>
        <v>-5.8799946545503579E-3</v>
      </c>
      <c r="F1905" s="67">
        <v>1195.6600000000001</v>
      </c>
      <c r="G1905" s="19">
        <f t="shared" si="558"/>
        <v>-7.7839739759675286E-3</v>
      </c>
      <c r="I1905" s="30">
        <v>76.950530999999998</v>
      </c>
      <c r="J1905" s="48">
        <f t="shared" si="559"/>
        <v>-3.8376646418755156E-3</v>
      </c>
      <c r="L1905" s="30">
        <v>16.952307000000001</v>
      </c>
      <c r="M1905" s="19">
        <f t="shared" si="560"/>
        <v>0</v>
      </c>
      <c r="O1905" s="30">
        <v>43.240001999999997</v>
      </c>
      <c r="P1905" s="19">
        <f t="shared" si="561"/>
        <v>-6.6620033692167402E-3</v>
      </c>
      <c r="R1905" s="20">
        <f t="shared" si="551"/>
        <v>5.130767503340713E-5</v>
      </c>
      <c r="S1905" s="20">
        <f t="shared" si="552"/>
        <v>9.5803724526662926E-5</v>
      </c>
      <c r="U1905" s="20">
        <f t="shared" si="562"/>
        <v>4.0970542337642198E-5</v>
      </c>
      <c r="V1905" s="20">
        <f t="shared" si="563"/>
        <v>4.6739239046551109E-5</v>
      </c>
      <c r="X1905" s="20">
        <f t="shared" si="553"/>
        <v>3.5878016250712714E-5</v>
      </c>
      <c r="Y1905" s="20">
        <f t="shared" si="554"/>
        <v>4.9106232350302952E-5</v>
      </c>
      <c r="AA1905" s="20">
        <f t="shared" si="564"/>
        <v>9.9960265331210398E-5</v>
      </c>
      <c r="AB1905" s="50">
        <f t="shared" si="565"/>
        <v>2.0012614296111174E-4</v>
      </c>
      <c r="AD1905" s="51">
        <f t="shared" si="566"/>
        <v>0.79852658127591469</v>
      </c>
      <c r="AE1905" s="21">
        <f t="shared" si="567"/>
        <v>0.48786453008456071</v>
      </c>
      <c r="AG1905" s="21">
        <f t="shared" si="555"/>
        <v>0.69927191647939702</v>
      </c>
      <c r="AH1905" s="21">
        <f t="shared" si="556"/>
        <v>0.51257122406171485</v>
      </c>
      <c r="AJ1905" s="21">
        <f t="shared" si="568"/>
        <v>1.9482517043721996</v>
      </c>
      <c r="AK1905" s="21">
        <f t="shared" si="569"/>
        <v>2.0889181913320609</v>
      </c>
    </row>
    <row r="1906" spans="1:37" ht="17" thickBot="1" x14ac:dyDescent="0.25">
      <c r="A1906" s="16">
        <v>41716</v>
      </c>
      <c r="B1906" s="16"/>
      <c r="C1906" s="17">
        <v>1870.75</v>
      </c>
      <c r="D1906" s="19">
        <f t="shared" si="557"/>
        <v>6.9977122863678076E-3</v>
      </c>
      <c r="F1906" s="67">
        <v>1205.04</v>
      </c>
      <c r="G1906" s="19">
        <f t="shared" si="558"/>
        <v>1.4147092734571487E-2</v>
      </c>
      <c r="I1906" s="30">
        <v>77.246978999999996</v>
      </c>
      <c r="J1906" s="48">
        <f t="shared" si="559"/>
        <v>7.7346956195405436E-3</v>
      </c>
      <c r="L1906" s="30">
        <v>16.952307000000001</v>
      </c>
      <c r="M1906" s="19">
        <f t="shared" si="560"/>
        <v>5.5788685627466972E-3</v>
      </c>
      <c r="O1906" s="30">
        <v>43.529998999999997</v>
      </c>
      <c r="P1906" s="19">
        <f t="shared" si="561"/>
        <v>3.1027900733588076E-2</v>
      </c>
      <c r="R1906" s="20">
        <f t="shared" si="551"/>
        <v>5.1006341773218172E-5</v>
      </c>
      <c r="S1906" s="20">
        <f t="shared" si="552"/>
        <v>9.6178432868882448E-5</v>
      </c>
      <c r="U1906" s="20">
        <f t="shared" si="562"/>
        <v>4.0653962085264048E-5</v>
      </c>
      <c r="V1906" s="20">
        <f t="shared" si="563"/>
        <v>4.6423997629984542E-5</v>
      </c>
      <c r="X1906" s="20">
        <f t="shared" si="553"/>
        <v>3.5929146166547623E-5</v>
      </c>
      <c r="Y1906" s="20">
        <f t="shared" si="554"/>
        <v>4.921508913824386E-5</v>
      </c>
      <c r="AA1906" s="20">
        <f t="shared" si="564"/>
        <v>9.9961576631529594E-5</v>
      </c>
      <c r="AB1906" s="50">
        <f t="shared" si="565"/>
        <v>2.0123263187211222E-4</v>
      </c>
      <c r="AD1906" s="51">
        <f t="shared" si="566"/>
        <v>0.79703740107490251</v>
      </c>
      <c r="AE1906" s="21">
        <f t="shared" si="567"/>
        <v>0.48268615161647693</v>
      </c>
      <c r="AG1906" s="21">
        <f t="shared" si="555"/>
        <v>0.70440547032943446</v>
      </c>
      <c r="AH1906" s="21">
        <f t="shared" si="556"/>
        <v>0.51170608285266517</v>
      </c>
      <c r="AJ1906" s="21">
        <f t="shared" si="568"/>
        <v>1.9597872177537006</v>
      </c>
      <c r="AK1906" s="21">
        <f t="shared" si="569"/>
        <v>2.0922843705142027</v>
      </c>
    </row>
    <row r="1907" spans="1:37" ht="17" thickBot="1" x14ac:dyDescent="0.25">
      <c r="A1907" s="16">
        <v>41715</v>
      </c>
      <c r="B1907" s="16"/>
      <c r="C1907" s="17">
        <v>1857.75</v>
      </c>
      <c r="D1907" s="19">
        <f t="shared" si="557"/>
        <v>9.6467391304346783E-3</v>
      </c>
      <c r="F1907" s="67">
        <v>1188.23</v>
      </c>
      <c r="G1907" s="19">
        <f t="shared" si="558"/>
        <v>5.7727630543162878E-3</v>
      </c>
      <c r="I1907" s="30">
        <v>76.654083</v>
      </c>
      <c r="J1907" s="48">
        <f t="shared" si="559"/>
        <v>2.9353759485200026E-3</v>
      </c>
      <c r="L1907" s="30">
        <v>16.858256999999998</v>
      </c>
      <c r="M1907" s="19">
        <f t="shared" si="560"/>
        <v>7.4942372363546728E-3</v>
      </c>
      <c r="O1907" s="30">
        <v>42.220001000000003</v>
      </c>
      <c r="P1907" s="19">
        <f t="shared" si="561"/>
        <v>-4.2453064035231636E-3</v>
      </c>
      <c r="R1907" s="20">
        <f t="shared" si="551"/>
        <v>5.0585133193126597E-5</v>
      </c>
      <c r="S1907" s="20">
        <f t="shared" si="552"/>
        <v>9.4527114480003654E-5</v>
      </c>
      <c r="U1907" s="20">
        <f t="shared" si="562"/>
        <v>4.0248786207565852E-5</v>
      </c>
      <c r="V1907" s="20">
        <f t="shared" si="563"/>
        <v>4.5481447426548889E-5</v>
      </c>
      <c r="X1907" s="20">
        <f t="shared" si="553"/>
        <v>3.5530649601317955E-5</v>
      </c>
      <c r="Y1907" s="20">
        <f t="shared" si="554"/>
        <v>4.8316188737481416E-5</v>
      </c>
      <c r="AA1907" s="20">
        <f t="shared" si="564"/>
        <v>9.7945729124874597E-5</v>
      </c>
      <c r="AB1907" s="50">
        <f t="shared" si="565"/>
        <v>1.9820436898379334E-4</v>
      </c>
      <c r="AD1907" s="51">
        <f t="shared" si="566"/>
        <v>0.79566433192736508</v>
      </c>
      <c r="AE1907" s="21">
        <f t="shared" si="567"/>
        <v>0.48114710447625136</v>
      </c>
      <c r="AG1907" s="21">
        <f t="shared" si="555"/>
        <v>0.70239312142694499</v>
      </c>
      <c r="AH1907" s="21">
        <f t="shared" si="556"/>
        <v>0.51113576250867432</v>
      </c>
      <c r="AJ1907" s="21">
        <f t="shared" si="568"/>
        <v>1.9362552382916975</v>
      </c>
      <c r="AK1907" s="21">
        <f t="shared" si="569"/>
        <v>2.0967991044064047</v>
      </c>
    </row>
    <row r="1908" spans="1:37" ht="17" thickBot="1" x14ac:dyDescent="0.25">
      <c r="A1908" s="16">
        <v>41712</v>
      </c>
      <c r="B1908" s="16"/>
      <c r="C1908" s="17">
        <v>1840</v>
      </c>
      <c r="D1908" s="19">
        <f t="shared" si="557"/>
        <v>-3.6550697170705249E-3</v>
      </c>
      <c r="F1908" s="67">
        <v>1181.4100000000001</v>
      </c>
      <c r="G1908" s="19">
        <f t="shared" si="558"/>
        <v>3.9685911926170547E-3</v>
      </c>
      <c r="I1908" s="30">
        <v>76.429732999999999</v>
      </c>
      <c r="J1908" s="48">
        <f t="shared" si="559"/>
        <v>-2.3008904198684732E-3</v>
      </c>
      <c r="L1908" s="30">
        <v>16.732856999999999</v>
      </c>
      <c r="M1908" s="19">
        <f t="shared" si="560"/>
        <v>-7.8998127367471138E-3</v>
      </c>
      <c r="O1908" s="30">
        <v>42.400002000000001</v>
      </c>
      <c r="P1908" s="19">
        <f t="shared" si="561"/>
        <v>3.0627200550004785E-2</v>
      </c>
      <c r="R1908" s="20">
        <f t="shared" si="551"/>
        <v>5.0069275829955601E-5</v>
      </c>
      <c r="S1908" s="20">
        <f t="shared" si="552"/>
        <v>9.4617098483864908E-5</v>
      </c>
      <c r="U1908" s="20">
        <f t="shared" si="562"/>
        <v>4.0331507507833309E-5</v>
      </c>
      <c r="V1908" s="20">
        <f t="shared" si="563"/>
        <v>4.5612375721813311E-5</v>
      </c>
      <c r="X1908" s="20">
        <f t="shared" si="553"/>
        <v>3.515054533532765E-5</v>
      </c>
      <c r="Y1908" s="20">
        <f t="shared" si="554"/>
        <v>4.8275803434718889E-5</v>
      </c>
      <c r="AA1908" s="20">
        <f t="shared" si="564"/>
        <v>9.132526883878138E-5</v>
      </c>
      <c r="AB1908" s="50">
        <f t="shared" si="565"/>
        <v>1.9152706399753851E-4</v>
      </c>
      <c r="AD1908" s="51">
        <f t="shared" si="566"/>
        <v>0.80551409700444776</v>
      </c>
      <c r="AE1908" s="21">
        <f t="shared" si="567"/>
        <v>0.48207328752098233</v>
      </c>
      <c r="AG1908" s="21">
        <f t="shared" si="555"/>
        <v>0.70203822109801062</v>
      </c>
      <c r="AH1908" s="21">
        <f t="shared" si="556"/>
        <v>0.51022282661681262</v>
      </c>
      <c r="AJ1908" s="21">
        <f t="shared" si="568"/>
        <v>1.82397822466893</v>
      </c>
      <c r="AK1908" s="21">
        <f t="shared" si="569"/>
        <v>2.0242331150135584</v>
      </c>
    </row>
    <row r="1909" spans="1:37" ht="17" thickBot="1" x14ac:dyDescent="0.25">
      <c r="A1909" s="16">
        <v>41711</v>
      </c>
      <c r="B1909" s="16"/>
      <c r="C1909" s="17">
        <v>1846.75</v>
      </c>
      <c r="D1909" s="19">
        <f t="shared" si="557"/>
        <v>-1.1243474769107253E-2</v>
      </c>
      <c r="F1909" s="67">
        <v>1176.74</v>
      </c>
      <c r="G1909" s="19">
        <f t="shared" si="558"/>
        <v>-1.2279980190872619E-2</v>
      </c>
      <c r="I1909" s="30">
        <v>76.605994999999993</v>
      </c>
      <c r="J1909" s="48">
        <f t="shared" si="559"/>
        <v>-1.2497477779483845E-2</v>
      </c>
      <c r="L1909" s="30">
        <v>16.866095999999999</v>
      </c>
      <c r="M1909" s="19">
        <f t="shared" si="560"/>
        <v>-1.3748672243463433E-2</v>
      </c>
      <c r="O1909" s="30">
        <v>41.139999000000003</v>
      </c>
      <c r="P1909" s="19">
        <f t="shared" si="561"/>
        <v>-2.0476214285714223E-2</v>
      </c>
      <c r="R1909" s="20">
        <f t="shared" si="551"/>
        <v>5.0098928354909914E-5</v>
      </c>
      <c r="S1909" s="20">
        <f t="shared" si="552"/>
        <v>9.6882660242341145E-5</v>
      </c>
      <c r="U1909" s="20">
        <f t="shared" si="562"/>
        <v>4.0573303861076098E-5</v>
      </c>
      <c r="V1909" s="20">
        <f t="shared" si="563"/>
        <v>4.7128844864936089E-5</v>
      </c>
      <c r="X1909" s="20">
        <f t="shared" si="553"/>
        <v>3.5044354132462516E-5</v>
      </c>
      <c r="Y1909" s="20">
        <f t="shared" si="554"/>
        <v>4.9323296041272966E-5</v>
      </c>
      <c r="AA1909" s="20">
        <f t="shared" si="564"/>
        <v>9.5193087471595608E-5</v>
      </c>
      <c r="AB1909" s="50">
        <f t="shared" si="565"/>
        <v>1.9949394794673101E-4</v>
      </c>
      <c r="AD1909" s="51">
        <f t="shared" si="566"/>
        <v>0.80986370753576686</v>
      </c>
      <c r="AE1909" s="21">
        <f t="shared" si="567"/>
        <v>0.48645283631816622</v>
      </c>
      <c r="AG1909" s="21">
        <f t="shared" si="555"/>
        <v>0.69950306889205183</v>
      </c>
      <c r="AH1909" s="21">
        <f t="shared" si="556"/>
        <v>0.50910344449560174</v>
      </c>
      <c r="AJ1909" s="21">
        <f t="shared" si="568"/>
        <v>1.9001022695980736</v>
      </c>
      <c r="AK1909" s="21">
        <f t="shared" si="569"/>
        <v>2.0591295433849481</v>
      </c>
    </row>
    <row r="1910" spans="1:37" ht="17" thickBot="1" x14ac:dyDescent="0.25">
      <c r="A1910" s="16">
        <v>41710</v>
      </c>
      <c r="B1910" s="16"/>
      <c r="C1910" s="17">
        <v>1867.75</v>
      </c>
      <c r="D1910" s="19">
        <f t="shared" si="557"/>
        <v>1.3403029084573248E-3</v>
      </c>
      <c r="F1910" s="67">
        <v>1191.3699999999999</v>
      </c>
      <c r="G1910" s="19">
        <f t="shared" si="558"/>
        <v>3.6392738300830008E-3</v>
      </c>
      <c r="I1910" s="30">
        <v>77.575492999999994</v>
      </c>
      <c r="J1910" s="48">
        <f t="shared" si="559"/>
        <v>-2.0649165053687746E-4</v>
      </c>
      <c r="L1910" s="30">
        <v>17.101215</v>
      </c>
      <c r="M1910" s="19">
        <f t="shared" si="560"/>
        <v>9.717575489625041E-3</v>
      </c>
      <c r="O1910" s="30">
        <v>42</v>
      </c>
      <c r="P1910" s="19">
        <f t="shared" si="561"/>
        <v>9.5331270146115088E-4</v>
      </c>
      <c r="R1910" s="20">
        <f t="shared" si="551"/>
        <v>4.8723565065343699E-5</v>
      </c>
      <c r="S1910" s="20">
        <f t="shared" si="552"/>
        <v>9.5047970854741137E-5</v>
      </c>
      <c r="U1910" s="20">
        <f t="shared" si="562"/>
        <v>3.852212261009552E-5</v>
      </c>
      <c r="V1910" s="20">
        <f t="shared" si="563"/>
        <v>4.500151804041027E-5</v>
      </c>
      <c r="X1910" s="20">
        <f t="shared" si="553"/>
        <v>3.3872659071759072E-5</v>
      </c>
      <c r="Y1910" s="20">
        <f t="shared" si="554"/>
        <v>4.7685733072297305E-5</v>
      </c>
      <c r="AA1910" s="20">
        <f t="shared" si="564"/>
        <v>9.278362845045305E-5</v>
      </c>
      <c r="AB1910" s="50">
        <f t="shared" si="565"/>
        <v>1.962394884813126E-4</v>
      </c>
      <c r="AD1910" s="51">
        <f t="shared" si="566"/>
        <v>0.7906261078891309</v>
      </c>
      <c r="AE1910" s="21">
        <f t="shared" si="567"/>
        <v>0.47346111269628988</v>
      </c>
      <c r="AG1910" s="21">
        <f t="shared" si="555"/>
        <v>0.69520075196328679</v>
      </c>
      <c r="AH1910" s="21">
        <f t="shared" si="556"/>
        <v>0.50170174748047947</v>
      </c>
      <c r="AJ1910" s="21">
        <f t="shared" si="568"/>
        <v>1.9042865259555601</v>
      </c>
      <c r="AK1910" s="21">
        <f t="shared" si="569"/>
        <v>2.0646362748892275</v>
      </c>
    </row>
    <row r="1911" spans="1:37" ht="17" thickBot="1" x14ac:dyDescent="0.25">
      <c r="A1911" s="16">
        <v>41709</v>
      </c>
      <c r="B1911" s="16"/>
      <c r="C1911" s="17">
        <v>1865.25</v>
      </c>
      <c r="D1911" s="19">
        <f t="shared" si="557"/>
        <v>-6.3923292049540281E-3</v>
      </c>
      <c r="F1911" s="67">
        <v>1187.05</v>
      </c>
      <c r="G1911" s="19">
        <f t="shared" si="558"/>
        <v>-1.1236610192080221E-2</v>
      </c>
      <c r="I1911" s="30">
        <v>77.591515000000001</v>
      </c>
      <c r="J1911" s="48">
        <f t="shared" si="559"/>
        <v>9.3036073011609766E-4</v>
      </c>
      <c r="L1911" s="30">
        <v>16.936631999999999</v>
      </c>
      <c r="M1911" s="19">
        <f t="shared" si="560"/>
        <v>-3.6883216168920319E-3</v>
      </c>
      <c r="O1911" s="30">
        <v>41.959999000000003</v>
      </c>
      <c r="P1911" s="19">
        <f t="shared" si="561"/>
        <v>-1.6654770798351093E-3</v>
      </c>
      <c r="R1911" s="20">
        <f t="shared" si="551"/>
        <v>4.8770950408982169E-5</v>
      </c>
      <c r="S1911" s="20">
        <f t="shared" si="552"/>
        <v>9.49656783817E-5</v>
      </c>
      <c r="U1911" s="20">
        <f t="shared" si="562"/>
        <v>3.8357827631387291E-5</v>
      </c>
      <c r="V1911" s="20">
        <f t="shared" si="563"/>
        <v>4.5148961895323946E-5</v>
      </c>
      <c r="X1911" s="20">
        <f t="shared" si="553"/>
        <v>3.3902403769536714E-5</v>
      </c>
      <c r="Y1911" s="20">
        <f t="shared" si="554"/>
        <v>4.7316147040041376E-5</v>
      </c>
      <c r="AA1911" s="20">
        <f t="shared" si="564"/>
        <v>9.2281368522699545E-5</v>
      </c>
      <c r="AB1911" s="50">
        <f t="shared" si="565"/>
        <v>1.9666496059928156E-4</v>
      </c>
      <c r="AD1911" s="51">
        <f t="shared" si="566"/>
        <v>0.78648923815769878</v>
      </c>
      <c r="AE1911" s="21">
        <f t="shared" si="567"/>
        <v>0.47542399174841471</v>
      </c>
      <c r="AG1911" s="21">
        <f t="shared" si="555"/>
        <v>0.69513518775498151</v>
      </c>
      <c r="AH1911" s="21">
        <f t="shared" si="556"/>
        <v>0.49824471163004141</v>
      </c>
      <c r="AJ1911" s="21">
        <f t="shared" si="568"/>
        <v>1.892137999133682</v>
      </c>
      <c r="AK1911" s="21">
        <f t="shared" si="569"/>
        <v>2.070905657187188</v>
      </c>
    </row>
    <row r="1912" spans="1:37" ht="17" thickBot="1" x14ac:dyDescent="0.25">
      <c r="A1912" s="16">
        <v>41708</v>
      </c>
      <c r="B1912" s="16"/>
      <c r="C1912" s="17">
        <v>1877.25</v>
      </c>
      <c r="D1912" s="19">
        <f t="shared" si="557"/>
        <v>-3.9936102236426407E-4</v>
      </c>
      <c r="F1912" s="67">
        <v>1200.54</v>
      </c>
      <c r="G1912" s="19">
        <f t="shared" si="558"/>
        <v>-2.310274906093146E-3</v>
      </c>
      <c r="I1912" s="30">
        <v>77.519394000000005</v>
      </c>
      <c r="J1912" s="48">
        <f t="shared" si="559"/>
        <v>-3.0913027485303113E-3</v>
      </c>
      <c r="L1912" s="30">
        <v>16.999331000000002</v>
      </c>
      <c r="M1912" s="19">
        <f t="shared" si="560"/>
        <v>-1.8407368349354636E-3</v>
      </c>
      <c r="O1912" s="30">
        <v>42.029998999999997</v>
      </c>
      <c r="P1912" s="19">
        <f t="shared" si="561"/>
        <v>-2.8470461282541493E-3</v>
      </c>
      <c r="R1912" s="20">
        <f t="shared" si="551"/>
        <v>4.8259960778401235E-5</v>
      </c>
      <c r="S1912" s="20">
        <f t="shared" si="552"/>
        <v>9.3362884748092828E-5</v>
      </c>
      <c r="U1912" s="20">
        <f t="shared" si="562"/>
        <v>3.833495314671128E-5</v>
      </c>
      <c r="V1912" s="20">
        <f t="shared" si="563"/>
        <v>4.5039925801319267E-5</v>
      </c>
      <c r="X1912" s="20">
        <f t="shared" si="553"/>
        <v>3.3734752804779599E-5</v>
      </c>
      <c r="Y1912" s="20">
        <f t="shared" si="554"/>
        <v>4.6790668843116265E-5</v>
      </c>
      <c r="AA1912" s="20">
        <f t="shared" si="564"/>
        <v>9.1337909037066646E-5</v>
      </c>
      <c r="AB1912" s="50">
        <f t="shared" si="565"/>
        <v>1.9585334165849101E-4</v>
      </c>
      <c r="AD1912" s="51">
        <f t="shared" si="566"/>
        <v>0.79434281604033341</v>
      </c>
      <c r="AE1912" s="21">
        <f t="shared" si="567"/>
        <v>0.48241788932340507</v>
      </c>
      <c r="AG1912" s="21">
        <f t="shared" si="555"/>
        <v>0.69902155452802606</v>
      </c>
      <c r="AH1912" s="21">
        <f t="shared" si="556"/>
        <v>0.501169913176575</v>
      </c>
      <c r="AJ1912" s="21">
        <f t="shared" si="568"/>
        <v>1.8926229438202313</v>
      </c>
      <c r="AK1912" s="21">
        <f t="shared" si="569"/>
        <v>2.0977644616159079</v>
      </c>
    </row>
    <row r="1913" spans="1:37" ht="17" thickBot="1" x14ac:dyDescent="0.25">
      <c r="A1913" s="16">
        <v>41705</v>
      </c>
      <c r="B1913" s="16"/>
      <c r="C1913" s="17">
        <v>1878</v>
      </c>
      <c r="D1913" s="19">
        <f t="shared" si="557"/>
        <v>9.3271152564966542E-4</v>
      </c>
      <c r="F1913" s="67">
        <v>1203.32</v>
      </c>
      <c r="G1913" s="19">
        <f t="shared" si="558"/>
        <v>-1.0128347751009459E-3</v>
      </c>
      <c r="I1913" s="30">
        <v>77.759772999999996</v>
      </c>
      <c r="J1913" s="48">
        <f t="shared" si="559"/>
        <v>-5.635083455222123E-3</v>
      </c>
      <c r="L1913" s="30">
        <v>17.03068</v>
      </c>
      <c r="M1913" s="19">
        <f t="shared" si="560"/>
        <v>-4.1245607402748963E-3</v>
      </c>
      <c r="O1913" s="30">
        <v>42.150002000000001</v>
      </c>
      <c r="P1913" s="19">
        <f t="shared" si="561"/>
        <v>2.1323043372910133E-2</v>
      </c>
      <c r="R1913" s="20">
        <f t="shared" si="551"/>
        <v>4.8346474570051823E-5</v>
      </c>
      <c r="S1913" s="20">
        <f t="shared" si="552"/>
        <v>9.3686891313315361E-5</v>
      </c>
      <c r="U1913" s="20">
        <f t="shared" si="562"/>
        <v>3.852191453061023E-5</v>
      </c>
      <c r="V1913" s="20">
        <f t="shared" si="563"/>
        <v>4.5389816068621569E-5</v>
      </c>
      <c r="X1913" s="20">
        <f t="shared" si="553"/>
        <v>3.3880899192567093E-5</v>
      </c>
      <c r="Y1913" s="20">
        <f t="shared" si="554"/>
        <v>4.7078627397035839E-5</v>
      </c>
      <c r="AA1913" s="20">
        <f t="shared" si="564"/>
        <v>9.1797604106758028E-5</v>
      </c>
      <c r="AB1913" s="50">
        <f t="shared" si="565"/>
        <v>1.967356597572601E-4</v>
      </c>
      <c r="AD1913" s="51">
        <f t="shared" si="566"/>
        <v>0.79678849126410956</v>
      </c>
      <c r="AE1913" s="21">
        <f t="shared" si="567"/>
        <v>0.48448417310406039</v>
      </c>
      <c r="AG1913" s="21">
        <f t="shared" si="555"/>
        <v>0.70079358410043369</v>
      </c>
      <c r="AH1913" s="21">
        <f t="shared" si="556"/>
        <v>0.50251029505922706</v>
      </c>
      <c r="AJ1913" s="21">
        <f t="shared" si="568"/>
        <v>1.8987445294226679</v>
      </c>
      <c r="AK1913" s="21">
        <f t="shared" si="569"/>
        <v>2.0999272897135697</v>
      </c>
    </row>
    <row r="1914" spans="1:37" ht="17" thickBot="1" x14ac:dyDescent="0.25">
      <c r="A1914" s="16">
        <v>41704</v>
      </c>
      <c r="B1914" s="16"/>
      <c r="C1914" s="17">
        <v>1876.25</v>
      </c>
      <c r="D1914" s="19">
        <f t="shared" si="557"/>
        <v>2.0026702269693164E-3</v>
      </c>
      <c r="F1914" s="67">
        <v>1204.54</v>
      </c>
      <c r="G1914" s="19">
        <f t="shared" si="558"/>
        <v>-1.136071514458048E-3</v>
      </c>
      <c r="I1914" s="30">
        <v>78.200439000000003</v>
      </c>
      <c r="J1914" s="48">
        <f t="shared" si="559"/>
        <v>1.2763126718943862E-2</v>
      </c>
      <c r="L1914" s="30">
        <v>17.101215</v>
      </c>
      <c r="M1914" s="19">
        <f t="shared" si="560"/>
        <v>-2.2867596348769004E-3</v>
      </c>
      <c r="O1914" s="30">
        <v>41.27</v>
      </c>
      <c r="P1914" s="19">
        <f t="shared" si="561"/>
        <v>-2.1110056925996101E-2</v>
      </c>
      <c r="R1914" s="20">
        <f t="shared" si="551"/>
        <v>4.8657375233042939E-5</v>
      </c>
      <c r="S1914" s="20">
        <f t="shared" si="552"/>
        <v>9.3940700905551736E-5</v>
      </c>
      <c r="U1914" s="20">
        <f t="shared" si="562"/>
        <v>4.2162234931202219E-5</v>
      </c>
      <c r="V1914" s="20">
        <f t="shared" si="563"/>
        <v>4.8779002973837107E-5</v>
      </c>
      <c r="X1914" s="20">
        <f t="shared" si="553"/>
        <v>3.4884188689005216E-5</v>
      </c>
      <c r="Y1914" s="20">
        <f t="shared" si="554"/>
        <v>4.7966839611173238E-5</v>
      </c>
      <c r="AA1914" s="20">
        <f t="shared" si="564"/>
        <v>9.0931599641016068E-5</v>
      </c>
      <c r="AB1914" s="50">
        <f t="shared" si="565"/>
        <v>1.9623607727500941E-4</v>
      </c>
      <c r="AD1914" s="51">
        <f t="shared" si="566"/>
        <v>0.8665127276033191</v>
      </c>
      <c r="AE1914" s="21">
        <f t="shared" si="567"/>
        <v>0.51925312993863715</v>
      </c>
      <c r="AG1914" s="21">
        <f t="shared" si="555"/>
        <v>0.71693527490803832</v>
      </c>
      <c r="AH1914" s="21">
        <f t="shared" si="556"/>
        <v>0.51060764023252547</v>
      </c>
      <c r="AJ1914" s="21">
        <f t="shared" si="568"/>
        <v>1.868814320655442</v>
      </c>
      <c r="AK1914" s="21">
        <f t="shared" si="569"/>
        <v>2.0889356304921098</v>
      </c>
    </row>
    <row r="1915" spans="1:37" ht="17" thickBot="1" x14ac:dyDescent="0.25">
      <c r="A1915" s="16">
        <v>41703</v>
      </c>
      <c r="B1915" s="16"/>
      <c r="C1915" s="17">
        <v>1872.5</v>
      </c>
      <c r="D1915" s="19">
        <f t="shared" si="557"/>
        <v>5.3433075073461289E-4</v>
      </c>
      <c r="F1915" s="67">
        <v>1205.9100000000001</v>
      </c>
      <c r="G1915" s="19">
        <f t="shared" si="558"/>
        <v>-2.2669920986224668E-3</v>
      </c>
      <c r="I1915" s="30">
        <v>77.214934999999997</v>
      </c>
      <c r="J1915" s="48">
        <f t="shared" si="559"/>
        <v>-6.6995959245665926E-3</v>
      </c>
      <c r="L1915" s="30">
        <v>17.140411</v>
      </c>
      <c r="M1915" s="19">
        <f t="shared" si="560"/>
        <v>2.2920008899953714E-3</v>
      </c>
      <c r="O1915" s="30">
        <v>42.16</v>
      </c>
      <c r="P1915" s="19">
        <f t="shared" si="561"/>
        <v>-1.4031759309249936E-2</v>
      </c>
      <c r="R1915" s="20">
        <f t="shared" si="551"/>
        <v>4.8999951739803439E-5</v>
      </c>
      <c r="S1915" s="20">
        <f t="shared" si="552"/>
        <v>9.3934174586143989E-5</v>
      </c>
      <c r="U1915" s="20">
        <f t="shared" si="562"/>
        <v>4.2988223882107402E-5</v>
      </c>
      <c r="V1915" s="20">
        <f t="shared" si="563"/>
        <v>4.9374466594609025E-5</v>
      </c>
      <c r="X1915" s="20">
        <f t="shared" si="553"/>
        <v>3.416104376718708E-5</v>
      </c>
      <c r="Y1915" s="20">
        <f t="shared" si="554"/>
        <v>4.7666840276313449E-5</v>
      </c>
      <c r="AA1915" s="20">
        <f t="shared" si="564"/>
        <v>8.9311196557304652E-5</v>
      </c>
      <c r="AB1915" s="50">
        <f t="shared" si="565"/>
        <v>1.9494825357978352E-4</v>
      </c>
      <c r="AD1915" s="51">
        <f t="shared" si="566"/>
        <v>0.87731155553745954</v>
      </c>
      <c r="AE1915" s="21">
        <f t="shared" si="567"/>
        <v>0.52562836488576692</v>
      </c>
      <c r="AG1915" s="21">
        <f t="shared" si="555"/>
        <v>0.69716484515305188</v>
      </c>
      <c r="AH1915" s="21">
        <f t="shared" si="556"/>
        <v>0.50744939726488714</v>
      </c>
      <c r="AJ1915" s="21">
        <f t="shared" si="568"/>
        <v>1.8226792759217301</v>
      </c>
      <c r="AK1915" s="21">
        <f t="shared" si="569"/>
        <v>2.0753709120103334</v>
      </c>
    </row>
    <row r="1916" spans="1:37" ht="17" thickBot="1" x14ac:dyDescent="0.25">
      <c r="A1916" s="16">
        <v>41702</v>
      </c>
      <c r="B1916" s="16"/>
      <c r="C1916" s="17">
        <v>1871.5</v>
      </c>
      <c r="D1916" s="19">
        <f t="shared" si="557"/>
        <v>1.5463917525773141E-2</v>
      </c>
      <c r="F1916" s="67">
        <v>1208.6500000000001</v>
      </c>
      <c r="G1916" s="19">
        <f t="shared" si="558"/>
        <v>2.7449080213540311E-2</v>
      </c>
      <c r="I1916" s="30">
        <v>77.735732999999996</v>
      </c>
      <c r="J1916" s="48">
        <f t="shared" si="559"/>
        <v>7.3722469392294432E-3</v>
      </c>
      <c r="L1916" s="30">
        <v>17.101215</v>
      </c>
      <c r="M1916" s="19">
        <f t="shared" si="560"/>
        <v>1.1590106073954054E-2</v>
      </c>
      <c r="O1916" s="30">
        <v>42.759998000000003</v>
      </c>
      <c r="P1916" s="19">
        <f t="shared" si="561"/>
        <v>3.1853258490667447E-2</v>
      </c>
      <c r="R1916" s="20">
        <f t="shared" si="551"/>
        <v>4.8999070524807656E-5</v>
      </c>
      <c r="S1916" s="20">
        <f t="shared" si="552"/>
        <v>9.3919330592531994E-5</v>
      </c>
      <c r="U1916" s="20">
        <f t="shared" si="562"/>
        <v>4.2964836795322254E-5</v>
      </c>
      <c r="V1916" s="20">
        <f t="shared" si="563"/>
        <v>4.8995124776591092E-5</v>
      </c>
      <c r="X1916" s="20">
        <f t="shared" si="553"/>
        <v>3.4168712644664528E-5</v>
      </c>
      <c r="Y1916" s="20">
        <f t="shared" si="554"/>
        <v>4.7792952371829287E-5</v>
      </c>
      <c r="AA1916" s="20">
        <f t="shared" si="564"/>
        <v>8.9162011358311438E-5</v>
      </c>
      <c r="AB1916" s="50">
        <f t="shared" si="565"/>
        <v>1.9577250197677203E-4</v>
      </c>
      <c r="AD1916" s="51">
        <f t="shared" si="566"/>
        <v>0.87685003685059004</v>
      </c>
      <c r="AE1916" s="21">
        <f t="shared" si="567"/>
        <v>0.52167242321131857</v>
      </c>
      <c r="AG1916" s="21">
        <f t="shared" si="555"/>
        <v>0.69733389386162559</v>
      </c>
      <c r="AH1916" s="21">
        <f t="shared" si="556"/>
        <v>0.50887237025973386</v>
      </c>
      <c r="AJ1916" s="21">
        <f t="shared" si="568"/>
        <v>1.8196674019187722</v>
      </c>
      <c r="AK1916" s="21">
        <f t="shared" si="569"/>
        <v>2.0844750568562818</v>
      </c>
    </row>
    <row r="1917" spans="1:37" ht="17" thickBot="1" x14ac:dyDescent="0.25">
      <c r="A1917" s="16">
        <v>41701</v>
      </c>
      <c r="B1917" s="16"/>
      <c r="C1917" s="17">
        <v>1843</v>
      </c>
      <c r="D1917" s="19">
        <f t="shared" si="557"/>
        <v>-7.8061911170929088E-3</v>
      </c>
      <c r="F1917" s="67">
        <v>1176.3599999999999</v>
      </c>
      <c r="G1917" s="19">
        <f t="shared" si="558"/>
        <v>-5.6380649687667317E-3</v>
      </c>
      <c r="I1917" s="30">
        <v>77.166839999999993</v>
      </c>
      <c r="J1917" s="48">
        <f t="shared" si="559"/>
        <v>-6.8063387270407283E-3</v>
      </c>
      <c r="L1917" s="30">
        <v>16.905280999999999</v>
      </c>
      <c r="M1917" s="19">
        <f t="shared" si="560"/>
        <v>-1.0550731009708603E-2</v>
      </c>
      <c r="O1917" s="30">
        <v>41.439999</v>
      </c>
      <c r="P1917" s="19">
        <f t="shared" si="561"/>
        <v>5.2578106491696808E-2</v>
      </c>
      <c r="R1917" s="20">
        <f t="shared" si="551"/>
        <v>4.6787028205808577E-5</v>
      </c>
      <c r="S1917" s="20">
        <f t="shared" si="552"/>
        <v>8.7208339687245057E-5</v>
      </c>
      <c r="U1917" s="20">
        <f t="shared" si="562"/>
        <v>4.2745520635109919E-5</v>
      </c>
      <c r="V1917" s="20">
        <f t="shared" si="563"/>
        <v>4.9085452685906923E-5</v>
      </c>
      <c r="X1917" s="20">
        <f t="shared" si="553"/>
        <v>3.2611210206912894E-5</v>
      </c>
      <c r="Y1917" s="20">
        <f t="shared" si="554"/>
        <v>4.5221517703859944E-5</v>
      </c>
      <c r="AA1917" s="20">
        <f t="shared" si="564"/>
        <v>8.810082014449164E-5</v>
      </c>
      <c r="AB1917" s="50">
        <f t="shared" si="565"/>
        <v>1.9588885543070822E-4</v>
      </c>
      <c r="AD1917" s="51">
        <f t="shared" si="566"/>
        <v>0.9136190579807566</v>
      </c>
      <c r="AE1917" s="21">
        <f t="shared" si="567"/>
        <v>0.56285273704260275</v>
      </c>
      <c r="AG1917" s="21">
        <f t="shared" si="555"/>
        <v>0.69701392581425459</v>
      </c>
      <c r="AH1917" s="21">
        <f t="shared" si="556"/>
        <v>0.51854579351054841</v>
      </c>
      <c r="AJ1917" s="21">
        <f t="shared" si="568"/>
        <v>1.8830180826392813</v>
      </c>
      <c r="AK1917" s="21">
        <f t="shared" si="569"/>
        <v>2.24621700325019</v>
      </c>
    </row>
    <row r="1918" spans="1:37" ht="17" thickBot="1" x14ac:dyDescent="0.25">
      <c r="A1918" s="16">
        <v>41698</v>
      </c>
      <c r="B1918" s="16"/>
      <c r="C1918" s="17">
        <v>1857.5</v>
      </c>
      <c r="D1918" s="19">
        <f t="shared" si="557"/>
        <v>1.8878101402373115E-3</v>
      </c>
      <c r="F1918" s="67">
        <v>1183.03</v>
      </c>
      <c r="G1918" s="19">
        <f t="shared" si="558"/>
        <v>-4.1332053807432434E-3</v>
      </c>
      <c r="I1918" s="30">
        <v>77.695662999999996</v>
      </c>
      <c r="J1918" s="48">
        <f t="shared" si="559"/>
        <v>2.7920088116393238E-3</v>
      </c>
      <c r="L1918" s="30">
        <v>17.085546000000001</v>
      </c>
      <c r="M1918" s="19">
        <f t="shared" si="560"/>
        <v>-5.4742860016697703E-3</v>
      </c>
      <c r="O1918" s="30">
        <v>39.369999</v>
      </c>
      <c r="P1918" s="19">
        <f t="shared" si="561"/>
        <v>-9.9702744111593855E-2</v>
      </c>
      <c r="R1918" s="20">
        <f t="shared" si="551"/>
        <v>4.6603229235478453E-5</v>
      </c>
      <c r="S1918" s="20">
        <f t="shared" si="552"/>
        <v>8.7485480347213509E-5</v>
      </c>
      <c r="U1918" s="20">
        <f t="shared" si="562"/>
        <v>4.2002179153637538E-5</v>
      </c>
      <c r="V1918" s="20">
        <f t="shared" si="563"/>
        <v>4.8544003537234275E-5</v>
      </c>
      <c r="X1918" s="20">
        <f t="shared" si="553"/>
        <v>3.0858151038945994E-5</v>
      </c>
      <c r="Y1918" s="20">
        <f t="shared" si="554"/>
        <v>4.3656628796925766E-5</v>
      </c>
      <c r="AA1918" s="20">
        <f t="shared" si="564"/>
        <v>9.7471826987019435E-5</v>
      </c>
      <c r="AB1918" s="50">
        <f t="shared" si="565"/>
        <v>2.0449714899165649E-4</v>
      </c>
      <c r="AD1918" s="51">
        <f t="shared" si="566"/>
        <v>0.90127186125681191</v>
      </c>
      <c r="AE1918" s="21">
        <f t="shared" si="567"/>
        <v>0.55488068813901692</v>
      </c>
      <c r="AG1918" s="21">
        <f t="shared" si="555"/>
        <v>0.66214619770284222</v>
      </c>
      <c r="AH1918" s="21">
        <f t="shared" si="556"/>
        <v>0.49901570664824346</v>
      </c>
      <c r="AJ1918" s="21">
        <f t="shared" si="568"/>
        <v>2.0915251708097378</v>
      </c>
      <c r="AK1918" s="21">
        <f t="shared" si="569"/>
        <v>2.3374981560373853</v>
      </c>
    </row>
    <row r="1919" spans="1:37" ht="17" thickBot="1" x14ac:dyDescent="0.25">
      <c r="A1919" s="16">
        <v>41697</v>
      </c>
      <c r="B1919" s="16"/>
      <c r="C1919" s="17">
        <v>1854</v>
      </c>
      <c r="D1919" s="19">
        <f t="shared" si="557"/>
        <v>6.514657980456029E-3</v>
      </c>
      <c r="F1919" s="67">
        <v>1187.94</v>
      </c>
      <c r="G1919" s="19">
        <f t="shared" si="558"/>
        <v>5.2635141996413282E-3</v>
      </c>
      <c r="I1919" s="30">
        <v>77.479339999999993</v>
      </c>
      <c r="J1919" s="48">
        <f t="shared" si="559"/>
        <v>-5.1440576644372626E-3</v>
      </c>
      <c r="L1919" s="30">
        <v>17.179592</v>
      </c>
      <c r="M1919" s="19">
        <f t="shared" si="560"/>
        <v>-4.5608910371774947E-4</v>
      </c>
      <c r="O1919" s="30">
        <v>43.73</v>
      </c>
      <c r="P1919" s="19">
        <f t="shared" si="561"/>
        <v>-4.7276729966155617E-2</v>
      </c>
      <c r="R1919" s="20">
        <f t="shared" si="551"/>
        <v>4.8100192591474632E-5</v>
      </c>
      <c r="S1919" s="20">
        <f t="shared" si="552"/>
        <v>8.8507142489282619E-5</v>
      </c>
      <c r="U1919" s="20">
        <f t="shared" si="562"/>
        <v>4.2570128727711027E-5</v>
      </c>
      <c r="V1919" s="20">
        <f t="shared" si="563"/>
        <v>4.9158323314588222E-5</v>
      </c>
      <c r="X1919" s="20">
        <f t="shared" si="553"/>
        <v>2.9961613596650747E-5</v>
      </c>
      <c r="Y1919" s="20">
        <f t="shared" si="554"/>
        <v>4.2479004948602628E-5</v>
      </c>
      <c r="AA1919" s="20">
        <f t="shared" si="564"/>
        <v>9.8386507037097085E-5</v>
      </c>
      <c r="AB1919" s="50">
        <f t="shared" si="565"/>
        <v>1.9824974981832517E-4</v>
      </c>
      <c r="AD1919" s="51">
        <f t="shared" si="566"/>
        <v>0.88503031763860829</v>
      </c>
      <c r="AE1919" s="21">
        <f t="shared" si="567"/>
        <v>0.55541645489843749</v>
      </c>
      <c r="AG1919" s="21">
        <f t="shared" si="555"/>
        <v>0.62290007549701998</v>
      </c>
      <c r="AH1919" s="21">
        <f t="shared" si="556"/>
        <v>0.4799500215900252</v>
      </c>
      <c r="AJ1919" s="21">
        <f t="shared" si="568"/>
        <v>2.0454493368189817</v>
      </c>
      <c r="AK1919" s="21">
        <f t="shared" si="569"/>
        <v>2.2399293914876006</v>
      </c>
    </row>
    <row r="1920" spans="1:37" ht="17" thickBot="1" x14ac:dyDescent="0.25">
      <c r="A1920" s="16">
        <v>41696</v>
      </c>
      <c r="B1920" s="16"/>
      <c r="C1920" s="17">
        <v>1842</v>
      </c>
      <c r="D1920" s="19">
        <f t="shared" si="557"/>
        <v>-2.3019634394041422E-3</v>
      </c>
      <c r="F1920" s="67">
        <v>1181.72</v>
      </c>
      <c r="G1920" s="19">
        <f t="shared" si="558"/>
        <v>6.6186805230206147E-3</v>
      </c>
      <c r="I1920" s="30">
        <v>77.879958999999999</v>
      </c>
      <c r="J1920" s="48">
        <f t="shared" si="559"/>
        <v>8.194236307933922E-3</v>
      </c>
      <c r="L1920" s="30">
        <v>17.187431</v>
      </c>
      <c r="M1920" s="19">
        <f t="shared" si="560"/>
        <v>4.1208995043142682E-3</v>
      </c>
      <c r="O1920" s="30">
        <v>45.900002000000001</v>
      </c>
      <c r="P1920" s="19">
        <f t="shared" si="561"/>
        <v>0.33159270868602508</v>
      </c>
      <c r="R1920" s="20">
        <f t="shared" si="551"/>
        <v>4.8500740389865648E-5</v>
      </c>
      <c r="S1920" s="20">
        <f t="shared" si="552"/>
        <v>8.9620201861683685E-5</v>
      </c>
      <c r="U1920" s="20">
        <f t="shared" si="562"/>
        <v>4.3640581566066865E-5</v>
      </c>
      <c r="V1920" s="20">
        <f t="shared" si="563"/>
        <v>5.0345842364221101E-5</v>
      </c>
      <c r="X1920" s="20">
        <f t="shared" si="553"/>
        <v>3.0542678123663695E-5</v>
      </c>
      <c r="Y1920" s="20">
        <f t="shared" si="554"/>
        <v>4.3249809646111648E-5</v>
      </c>
      <c r="AA1920" s="20">
        <f t="shared" si="564"/>
        <v>1.0354125917545722E-4</v>
      </c>
      <c r="AB1920" s="50">
        <f t="shared" si="565"/>
        <v>2.0318362461561954E-4</v>
      </c>
      <c r="AD1920" s="51">
        <f t="shared" si="566"/>
        <v>0.89979206946675139</v>
      </c>
      <c r="AE1920" s="21">
        <f t="shared" si="567"/>
        <v>0.56176890163584881</v>
      </c>
      <c r="AG1920" s="21">
        <f t="shared" si="555"/>
        <v>0.62973632728389572</v>
      </c>
      <c r="AH1920" s="21">
        <f t="shared" si="556"/>
        <v>0.48258996016167999</v>
      </c>
      <c r="AJ1920" s="21">
        <f t="shared" si="568"/>
        <v>2.1348387332473058</v>
      </c>
      <c r="AK1920" s="21">
        <f t="shared" si="569"/>
        <v>2.2671632109153825</v>
      </c>
    </row>
    <row r="1921" spans="1:37" ht="17" thickBot="1" x14ac:dyDescent="0.25">
      <c r="A1921" s="16">
        <v>41695</v>
      </c>
      <c r="B1921" s="16"/>
      <c r="C1921" s="17">
        <v>1846.25</v>
      </c>
      <c r="D1921" s="19">
        <f t="shared" si="557"/>
        <v>1.3542795232934779E-4</v>
      </c>
      <c r="F1921" s="67">
        <v>1173.95</v>
      </c>
      <c r="G1921" s="19">
        <f t="shared" si="558"/>
        <v>-5.1083393640105612E-4</v>
      </c>
      <c r="I1921" s="30">
        <v>77.246978999999996</v>
      </c>
      <c r="J1921" s="48">
        <f t="shared" si="559"/>
        <v>-9.3505321252486118E-3</v>
      </c>
      <c r="L1921" s="30">
        <v>17.116893999999998</v>
      </c>
      <c r="M1921" s="19">
        <f t="shared" si="560"/>
        <v>-1.2658378260145375E-2</v>
      </c>
      <c r="O1921" s="30">
        <v>34.470001000000003</v>
      </c>
      <c r="P1921" s="19">
        <f t="shared" si="561"/>
        <v>-2.8999419953579242E-4</v>
      </c>
      <c r="R1921" s="20">
        <f t="shared" si="551"/>
        <v>4.843725229996797E-5</v>
      </c>
      <c r="S1921" s="20">
        <f t="shared" si="552"/>
        <v>8.9493837202961706E-5</v>
      </c>
      <c r="U1921" s="20">
        <f t="shared" si="562"/>
        <v>4.4017918179320256E-5</v>
      </c>
      <c r="V1921" s="20">
        <f t="shared" si="563"/>
        <v>5.0222552194167041E-5</v>
      </c>
      <c r="X1921" s="20">
        <f t="shared" si="553"/>
        <v>3.0781719500422439E-5</v>
      </c>
      <c r="Y1921" s="20">
        <f t="shared" si="554"/>
        <v>4.3114989710319078E-5</v>
      </c>
      <c r="AA1921" s="20">
        <f t="shared" si="564"/>
        <v>1.1502726536607122E-4</v>
      </c>
      <c r="AB1921" s="50">
        <f t="shared" si="565"/>
        <v>1.8226941966337346E-4</v>
      </c>
      <c r="AD1921" s="51">
        <f t="shared" si="566"/>
        <v>0.90876166770816935</v>
      </c>
      <c r="AE1921" s="21">
        <f t="shared" si="567"/>
        <v>0.56118447665025339</v>
      </c>
      <c r="AG1921" s="21">
        <f t="shared" si="555"/>
        <v>0.63549681368781508</v>
      </c>
      <c r="AH1921" s="21">
        <f t="shared" si="556"/>
        <v>0.48176490200704269</v>
      </c>
      <c r="AJ1921" s="21">
        <f t="shared" si="568"/>
        <v>2.3747685903757856</v>
      </c>
      <c r="AK1921" s="21">
        <f t="shared" si="569"/>
        <v>2.0366700698061186</v>
      </c>
    </row>
    <row r="1922" spans="1:37" ht="17" thickBot="1" x14ac:dyDescent="0.25">
      <c r="A1922" s="16">
        <v>41694</v>
      </c>
      <c r="B1922" s="16"/>
      <c r="C1922" s="17">
        <v>1846</v>
      </c>
      <c r="D1922" s="19">
        <f t="shared" si="557"/>
        <v>6.4058879651083256E-3</v>
      </c>
      <c r="F1922" s="67">
        <v>1174.55</v>
      </c>
      <c r="G1922" s="19">
        <f t="shared" si="558"/>
        <v>8.5177266599691936E-3</v>
      </c>
      <c r="I1922" s="30">
        <v>77.976096999999996</v>
      </c>
      <c r="J1922" s="48">
        <f t="shared" si="559"/>
        <v>-1.8462033240697062E-3</v>
      </c>
      <c r="L1922" s="30">
        <v>17.336344</v>
      </c>
      <c r="M1922" s="19">
        <f t="shared" si="560"/>
        <v>-4.5162131359699487E-4</v>
      </c>
      <c r="O1922" s="30">
        <v>34.479999999999997</v>
      </c>
      <c r="P1922" s="19">
        <f t="shared" si="561"/>
        <v>-1.7371452884439309E-3</v>
      </c>
      <c r="R1922" s="20">
        <f t="shared" si="551"/>
        <v>4.9030247754809225E-5</v>
      </c>
      <c r="S1922" s="20">
        <f t="shared" si="552"/>
        <v>9.1320508606073842E-5</v>
      </c>
      <c r="U1922" s="20">
        <f t="shared" si="562"/>
        <v>4.4621775164165304E-5</v>
      </c>
      <c r="V1922" s="20">
        <f t="shared" si="563"/>
        <v>5.1281038317369831E-5</v>
      </c>
      <c r="X1922" s="20">
        <f t="shared" si="553"/>
        <v>3.1647875860606241E-5</v>
      </c>
      <c r="Y1922" s="20">
        <f t="shared" si="554"/>
        <v>4.463372112895814E-5</v>
      </c>
      <c r="AA1922" s="20">
        <f t="shared" si="564"/>
        <v>1.1648084616495246E-4</v>
      </c>
      <c r="AB1922" s="50">
        <f t="shared" si="565"/>
        <v>1.848202926870876E-4</v>
      </c>
      <c r="AD1922" s="51">
        <f t="shared" si="566"/>
        <v>0.91008667521547437</v>
      </c>
      <c r="AE1922" s="21">
        <f t="shared" si="567"/>
        <v>0.56155007347340891</v>
      </c>
      <c r="AG1922" s="21">
        <f t="shared" si="555"/>
        <v>0.64547656415833632</v>
      </c>
      <c r="AH1922" s="21">
        <f t="shared" si="556"/>
        <v>0.48875900726191857</v>
      </c>
      <c r="AJ1922" s="21">
        <f t="shared" si="568"/>
        <v>2.3756936074941049</v>
      </c>
      <c r="AK1922" s="21">
        <f t="shared" si="569"/>
        <v>2.0238640312915974</v>
      </c>
    </row>
    <row r="1923" spans="1:37" ht="17" thickBot="1" x14ac:dyDescent="0.25">
      <c r="A1923" s="16">
        <v>41691</v>
      </c>
      <c r="B1923" s="16"/>
      <c r="C1923" s="17">
        <v>1834.25</v>
      </c>
      <c r="D1923" s="19">
        <f t="shared" si="557"/>
        <v>-1.0891763104152741E-3</v>
      </c>
      <c r="F1923" s="67">
        <v>1164.6300000000001</v>
      </c>
      <c r="G1923" s="19">
        <f t="shared" si="558"/>
        <v>2.1598457990570363E-3</v>
      </c>
      <c r="I1923" s="30">
        <v>78.120322999999999</v>
      </c>
      <c r="J1923" s="48">
        <f t="shared" si="559"/>
        <v>5.9843847453528998E-3</v>
      </c>
      <c r="L1923" s="30">
        <v>17.344176999999998</v>
      </c>
      <c r="M1923" s="19">
        <f t="shared" si="560"/>
        <v>-7.6232114699369413E-3</v>
      </c>
      <c r="O1923" s="30">
        <v>34.540000999999997</v>
      </c>
      <c r="P1923" s="19">
        <f t="shared" si="561"/>
        <v>-4.6109508757652407E-3</v>
      </c>
      <c r="R1923" s="20">
        <f t="shared" si="551"/>
        <v>5.3606627972356456E-5</v>
      </c>
      <c r="S1923" s="20">
        <f t="shared" si="552"/>
        <v>9.7067567672771052E-5</v>
      </c>
      <c r="U1923" s="20">
        <f t="shared" si="562"/>
        <v>4.7765330073560214E-5</v>
      </c>
      <c r="V1923" s="20">
        <f t="shared" si="563"/>
        <v>5.4918500790890959E-5</v>
      </c>
      <c r="X1923" s="20">
        <f t="shared" si="553"/>
        <v>3.6945440028812357E-5</v>
      </c>
      <c r="Y1923" s="20">
        <f t="shared" si="554"/>
        <v>5.0677006535236398E-5</v>
      </c>
      <c r="AA1923" s="20">
        <f t="shared" si="564"/>
        <v>1.2335104077673667E-4</v>
      </c>
      <c r="AB1923" s="50">
        <f t="shared" si="565"/>
        <v>1.9274362771040809E-4</v>
      </c>
      <c r="AD1923" s="51">
        <f t="shared" si="566"/>
        <v>0.89103403590674557</v>
      </c>
      <c r="AE1923" s="21">
        <f t="shared" si="567"/>
        <v>0.56577600642090098</v>
      </c>
      <c r="AG1923" s="21">
        <f t="shared" si="555"/>
        <v>0.68919537427096067</v>
      </c>
      <c r="AH1923" s="21">
        <f t="shared" si="556"/>
        <v>0.52207969922637798</v>
      </c>
      <c r="AJ1923" s="21">
        <f t="shared" si="568"/>
        <v>2.3010408496566059</v>
      </c>
      <c r="AK1923" s="21">
        <f t="shared" si="569"/>
        <v>1.9856645461661819</v>
      </c>
    </row>
    <row r="1924" spans="1:37" ht="17" thickBot="1" x14ac:dyDescent="0.25">
      <c r="A1924" s="16">
        <v>41690</v>
      </c>
      <c r="B1924" s="16"/>
      <c r="C1924" s="17">
        <v>1836.25</v>
      </c>
      <c r="D1924" s="19">
        <f t="shared" si="557"/>
        <v>5.888797589701511E-3</v>
      </c>
      <c r="F1924" s="67">
        <v>1162.1199999999999</v>
      </c>
      <c r="G1924" s="19">
        <f t="shared" si="558"/>
        <v>1.1357010451930716E-2</v>
      </c>
      <c r="I1924" s="30">
        <v>77.655602000000002</v>
      </c>
      <c r="J1924" s="48">
        <f t="shared" si="559"/>
        <v>7.3797273753613002E-3</v>
      </c>
      <c r="L1924" s="30">
        <v>17.477411</v>
      </c>
      <c r="M1924" s="19">
        <f t="shared" si="560"/>
        <v>8.9750511103159347E-4</v>
      </c>
      <c r="O1924" s="30">
        <v>34.700001</v>
      </c>
      <c r="P1924" s="19">
        <f t="shared" si="561"/>
        <v>5.5995129154134959E-2</v>
      </c>
      <c r="R1924" s="20">
        <f t="shared" si="551"/>
        <v>5.360514328155589E-5</v>
      </c>
      <c r="S1924" s="20">
        <f t="shared" si="552"/>
        <v>9.7324037727130575E-5</v>
      </c>
      <c r="U1924" s="20">
        <f t="shared" si="562"/>
        <v>4.7713537503661949E-5</v>
      </c>
      <c r="V1924" s="20">
        <f t="shared" si="563"/>
        <v>5.4546474240135974E-5</v>
      </c>
      <c r="X1924" s="20">
        <f t="shared" si="553"/>
        <v>3.6906627114641136E-5</v>
      </c>
      <c r="Y1924" s="20">
        <f t="shared" si="554"/>
        <v>5.1091793731384536E-5</v>
      </c>
      <c r="AA1924" s="20">
        <f t="shared" si="564"/>
        <v>1.2294321261194639E-4</v>
      </c>
      <c r="AB1924" s="50">
        <f t="shared" si="565"/>
        <v>1.924860938556537E-4</v>
      </c>
      <c r="AD1924" s="51">
        <f t="shared" si="566"/>
        <v>0.89009252811901196</v>
      </c>
      <c r="AE1924" s="21">
        <f t="shared" si="567"/>
        <v>0.56046250765991701</v>
      </c>
      <c r="AG1924" s="21">
        <f t="shared" si="555"/>
        <v>0.6884904107203409</v>
      </c>
      <c r="AH1924" s="21">
        <f t="shared" si="556"/>
        <v>0.52496582472905262</v>
      </c>
      <c r="AJ1924" s="21">
        <f t="shared" si="568"/>
        <v>2.2934965767407602</v>
      </c>
      <c r="AK1924" s="21">
        <f t="shared" si="569"/>
        <v>1.9777857387640549</v>
      </c>
    </row>
    <row r="1925" spans="1:37" ht="17" thickBot="1" x14ac:dyDescent="0.25">
      <c r="A1925" s="16">
        <v>41689</v>
      </c>
      <c r="B1925" s="16"/>
      <c r="C1925" s="17">
        <v>1825.5</v>
      </c>
      <c r="D1925" s="19">
        <f t="shared" si="557"/>
        <v>-6.5306122448979265E-3</v>
      </c>
      <c r="F1925" s="67">
        <v>1149.07</v>
      </c>
      <c r="G1925" s="19">
        <f t="shared" si="558"/>
        <v>-1.0684643730413002E-2</v>
      </c>
      <c r="I1925" s="30">
        <v>77.086723000000006</v>
      </c>
      <c r="J1925" s="48">
        <f t="shared" si="559"/>
        <v>-3.624909541736776E-3</v>
      </c>
      <c r="L1925" s="30">
        <v>17.461739000000001</v>
      </c>
      <c r="M1925" s="19">
        <f t="shared" si="560"/>
        <v>-5.8011929083674474E-3</v>
      </c>
      <c r="O1925" s="30">
        <v>32.860000999999997</v>
      </c>
      <c r="P1925" s="19">
        <f t="shared" si="561"/>
        <v>-2.1149806374739399E-2</v>
      </c>
      <c r="R1925" s="20">
        <f t="shared" si="551"/>
        <v>5.4826844267437611E-5</v>
      </c>
      <c r="S1925" s="20">
        <f t="shared" si="552"/>
        <v>9.994651359299388E-5</v>
      </c>
      <c r="U1925" s="20">
        <f t="shared" si="562"/>
        <v>4.870113849883977E-5</v>
      </c>
      <c r="V1925" s="20">
        <f t="shared" si="563"/>
        <v>5.5972681590508486E-5</v>
      </c>
      <c r="X1925" s="20">
        <f t="shared" si="553"/>
        <v>3.8246652455296753E-5</v>
      </c>
      <c r="Y1925" s="20">
        <f t="shared" si="554"/>
        <v>5.3218990169106522E-5</v>
      </c>
      <c r="AA1925" s="20">
        <f t="shared" si="564"/>
        <v>1.2773777858457574E-4</v>
      </c>
      <c r="AB1925" s="50">
        <f t="shared" si="565"/>
        <v>1.9867368390066571E-4</v>
      </c>
      <c r="AD1925" s="51">
        <f t="shared" si="566"/>
        <v>0.8882717790811101</v>
      </c>
      <c r="AE1925" s="21">
        <f t="shared" si="567"/>
        <v>0.56002635388006272</v>
      </c>
      <c r="AG1925" s="21">
        <f t="shared" si="555"/>
        <v>0.69758989353344825</v>
      </c>
      <c r="AH1925" s="21">
        <f t="shared" si="556"/>
        <v>0.53247470327806512</v>
      </c>
      <c r="AJ1925" s="21">
        <f t="shared" si="568"/>
        <v>2.3298400681514493</v>
      </c>
      <c r="AK1925" s="21">
        <f t="shared" si="569"/>
        <v>1.9878000418274968</v>
      </c>
    </row>
    <row r="1926" spans="1:37" ht="17" thickBot="1" x14ac:dyDescent="0.25">
      <c r="A1926" s="16">
        <v>41688</v>
      </c>
      <c r="B1926" s="16"/>
      <c r="C1926" s="17">
        <v>1837.5</v>
      </c>
      <c r="D1926" s="19">
        <f t="shared" si="557"/>
        <v>1.3623978201635634E-3</v>
      </c>
      <c r="F1926" s="67">
        <v>1161.48</v>
      </c>
      <c r="G1926" s="19">
        <f t="shared" si="558"/>
        <v>1.0676899783329308E-2</v>
      </c>
      <c r="I1926" s="30">
        <v>77.367171999999997</v>
      </c>
      <c r="J1926" s="48">
        <f t="shared" si="559"/>
        <v>1.0345250735577238E-4</v>
      </c>
      <c r="L1926" s="30">
        <v>17.563628999999999</v>
      </c>
      <c r="M1926" s="19">
        <f t="shared" si="560"/>
        <v>-6.6484246725374563E-3</v>
      </c>
      <c r="O1926" s="30">
        <v>33.57</v>
      </c>
      <c r="P1926" s="19">
        <f t="shared" si="561"/>
        <v>4.7752776287366627E-2</v>
      </c>
      <c r="R1926" s="20">
        <f t="shared" si="551"/>
        <v>5.5572636159165489E-5</v>
      </c>
      <c r="S1926" s="20">
        <f t="shared" si="552"/>
        <v>1.0018144533353353E-4</v>
      </c>
      <c r="U1926" s="20">
        <f t="shared" si="562"/>
        <v>4.9449401046524258E-5</v>
      </c>
      <c r="V1926" s="20">
        <f t="shared" si="563"/>
        <v>5.6623610663819319E-5</v>
      </c>
      <c r="X1926" s="20">
        <f t="shared" si="553"/>
        <v>3.8453711143319463E-5</v>
      </c>
      <c r="Y1926" s="20">
        <f t="shared" si="554"/>
        <v>5.3253021339156929E-5</v>
      </c>
      <c r="AA1926" s="20">
        <f t="shared" si="564"/>
        <v>1.2757667084468044E-4</v>
      </c>
      <c r="AB1926" s="50">
        <f t="shared" si="565"/>
        <v>1.9763021105997447E-4</v>
      </c>
      <c r="AD1926" s="51">
        <f t="shared" si="566"/>
        <v>0.88981564424794091</v>
      </c>
      <c r="AE1926" s="21">
        <f t="shared" si="567"/>
        <v>0.56521055845523738</v>
      </c>
      <c r="AG1926" s="21">
        <f t="shared" si="555"/>
        <v>0.69195405870587556</v>
      </c>
      <c r="AH1926" s="21">
        <f t="shared" si="556"/>
        <v>0.53156571221209614</v>
      </c>
      <c r="AJ1926" s="21">
        <f t="shared" si="568"/>
        <v>2.2956742681647908</v>
      </c>
      <c r="AK1926" s="21">
        <f t="shared" si="569"/>
        <v>1.9727226973218974</v>
      </c>
    </row>
    <row r="1927" spans="1:37" ht="17" thickBot="1" x14ac:dyDescent="0.25">
      <c r="A1927" s="16">
        <v>41684</v>
      </c>
      <c r="B1927" s="16"/>
      <c r="C1927" s="17">
        <v>1835</v>
      </c>
      <c r="D1927" s="19">
        <f t="shared" si="557"/>
        <v>5.8928326709606349E-3</v>
      </c>
      <c r="F1927" s="67">
        <v>1149.21</v>
      </c>
      <c r="G1927" s="19">
        <f t="shared" si="558"/>
        <v>1.2371601076852645E-3</v>
      </c>
      <c r="I1927" s="30">
        <v>77.359168999999994</v>
      </c>
      <c r="J1927" s="48">
        <f t="shared" si="559"/>
        <v>4.5783344278496063E-3</v>
      </c>
      <c r="L1927" s="30">
        <v>17.681180999999999</v>
      </c>
      <c r="M1927" s="19">
        <f t="shared" si="560"/>
        <v>1.3021614707036999E-2</v>
      </c>
      <c r="O1927" s="30">
        <v>32.040000999999997</v>
      </c>
      <c r="P1927" s="19">
        <f t="shared" si="561"/>
        <v>-4.968943945063975E-3</v>
      </c>
      <c r="R1927" s="20">
        <f t="shared" si="551"/>
        <v>5.628134425083005E-5</v>
      </c>
      <c r="S1927" s="20">
        <f t="shared" si="552"/>
        <v>9.9503139575524423E-5</v>
      </c>
      <c r="U1927" s="20">
        <f t="shared" si="562"/>
        <v>4.9540772339335495E-5</v>
      </c>
      <c r="V1927" s="20">
        <f t="shared" si="563"/>
        <v>5.687028858187464E-5</v>
      </c>
      <c r="X1927" s="20">
        <f t="shared" si="553"/>
        <v>3.8520202756089943E-5</v>
      </c>
      <c r="Y1927" s="20">
        <f t="shared" si="554"/>
        <v>5.4005668959008754E-5</v>
      </c>
      <c r="AA1927" s="20">
        <f t="shared" si="564"/>
        <v>1.2797784273978351E-4</v>
      </c>
      <c r="AB1927" s="50">
        <f t="shared" si="565"/>
        <v>1.9323795710022535E-4</v>
      </c>
      <c r="AD1927" s="51">
        <f t="shared" si="566"/>
        <v>0.88023434761163966</v>
      </c>
      <c r="AE1927" s="21">
        <f t="shared" si="567"/>
        <v>0.57154265508084001</v>
      </c>
      <c r="AG1927" s="21">
        <f t="shared" si="555"/>
        <v>0.68442222318671497</v>
      </c>
      <c r="AH1927" s="21">
        <f t="shared" si="556"/>
        <v>0.54275341651926079</v>
      </c>
      <c r="AJ1927" s="21">
        <f t="shared" si="568"/>
        <v>2.273894563879328</v>
      </c>
      <c r="AK1927" s="21">
        <f t="shared" si="569"/>
        <v>1.9420287432594501</v>
      </c>
    </row>
    <row r="1928" spans="1:37" ht="17" thickBot="1" x14ac:dyDescent="0.25">
      <c r="A1928" s="16">
        <v>41683</v>
      </c>
      <c r="B1928" s="16"/>
      <c r="C1928" s="17">
        <v>1824.25</v>
      </c>
      <c r="D1928" s="19">
        <f t="shared" si="557"/>
        <v>3.9900935608145893E-3</v>
      </c>
      <c r="F1928" s="67">
        <v>1147.79</v>
      </c>
      <c r="G1928" s="19">
        <f t="shared" si="558"/>
        <v>1.3465308068589144E-2</v>
      </c>
      <c r="I1928" s="30">
        <v>77.006607000000002</v>
      </c>
      <c r="J1928" s="48">
        <f t="shared" si="559"/>
        <v>-6.2377788072331963E-4</v>
      </c>
      <c r="L1928" s="30">
        <v>17.453903</v>
      </c>
      <c r="M1928" s="19">
        <f t="shared" si="560"/>
        <v>-2.5382684884044715E-2</v>
      </c>
      <c r="O1928" s="30">
        <v>32.200001</v>
      </c>
      <c r="P1928" s="19">
        <f t="shared" si="561"/>
        <v>-1.5892420052187717E-2</v>
      </c>
      <c r="R1928" s="20">
        <f t="shared" ref="R1928:R1991" si="570">VAR(D1928:D2017)</f>
        <v>5.6897091339433346E-5</v>
      </c>
      <c r="S1928" s="20">
        <f t="shared" ref="S1928:S1991" si="571">VAR(G1928:G2017)</f>
        <v>1.0099405274777308E-4</v>
      </c>
      <c r="U1928" s="20">
        <f t="shared" si="562"/>
        <v>4.967771081392077E-5</v>
      </c>
      <c r="V1928" s="20">
        <f t="shared" si="563"/>
        <v>5.7232821953942643E-5</v>
      </c>
      <c r="X1928" s="20">
        <f t="shared" ref="X1928:X1991" si="572">COVAR(D1928:D2017,M1928:M2017)</f>
        <v>3.9099685422476426E-5</v>
      </c>
      <c r="Y1928" s="20">
        <f t="shared" ref="Y1928:Y1991" si="573">COVAR(G1928:G2017,M1928:M2017)</f>
        <v>5.562021292431071E-5</v>
      </c>
      <c r="AA1928" s="20">
        <f t="shared" si="564"/>
        <v>1.3030843702062115E-4</v>
      </c>
      <c r="AB1928" s="50">
        <f t="shared" si="565"/>
        <v>1.9572228313026891E-4</v>
      </c>
      <c r="AD1928" s="51">
        <f t="shared" si="566"/>
        <v>0.87311512143136427</v>
      </c>
      <c r="AE1928" s="21">
        <f t="shared" si="567"/>
        <v>0.56669497259287505</v>
      </c>
      <c r="AG1928" s="21">
        <f t="shared" ref="AG1928:AG1991" si="574">X1928/R1928</f>
        <v>0.68720007476687706</v>
      </c>
      <c r="AH1928" s="21">
        <f t="shared" ref="AH1928:AH1991" si="575">Y1928/S1928</f>
        <v>0.55072760633954387</v>
      </c>
      <c r="AJ1928" s="21">
        <f t="shared" si="568"/>
        <v>2.2902477781023056</v>
      </c>
      <c r="AK1928" s="21">
        <f t="shared" si="569"/>
        <v>1.9379585015671588</v>
      </c>
    </row>
    <row r="1929" spans="1:37" ht="17" thickBot="1" x14ac:dyDescent="0.25">
      <c r="A1929" s="16">
        <v>41682</v>
      </c>
      <c r="B1929" s="16"/>
      <c r="C1929" s="17">
        <v>1817</v>
      </c>
      <c r="D1929" s="19">
        <f t="shared" ref="D1929:D1992" si="576">C1929/C1930 - 1</f>
        <v>1.929969671905063E-3</v>
      </c>
      <c r="F1929" s="67">
        <v>1132.54</v>
      </c>
      <c r="G1929" s="19">
        <f t="shared" ref="G1929:G1992" si="577">F1929/F1930 - 1</f>
        <v>2.9933756066455874E-3</v>
      </c>
      <c r="I1929" s="30">
        <v>77.054671999999997</v>
      </c>
      <c r="J1929" s="48">
        <f t="shared" ref="J1929:J1992" si="578">I1929/I1930-1</f>
        <v>1.2741966088357648E-2</v>
      </c>
      <c r="L1929" s="30">
        <v>17.908467999999999</v>
      </c>
      <c r="M1929" s="19">
        <f t="shared" ref="M1929:M1992" si="579">L1929/L1930 - 1</f>
        <v>6.1644785352317211E-3</v>
      </c>
      <c r="O1929" s="30">
        <v>32.720001000000003</v>
      </c>
      <c r="P1929" s="19">
        <f t="shared" ref="P1929:P1992" si="580">O1929/O1930 - 1</f>
        <v>5.3105922111361448E-2</v>
      </c>
      <c r="R1929" s="20">
        <f t="shared" si="570"/>
        <v>5.7039588621655277E-5</v>
      </c>
      <c r="S1929" s="20">
        <f t="shared" si="571"/>
        <v>9.9425447881350433E-5</v>
      </c>
      <c r="U1929" s="20">
        <f t="shared" ref="U1929:U1992" si="581">COVAR(D1929:D2018,J1929:J2018)</f>
        <v>4.9657027660242839E-5</v>
      </c>
      <c r="V1929" s="20">
        <f t="shared" ref="V1929:V1992" si="582">COVAR(G1929:G2018,J1929:J2018)</f>
        <v>5.7461344969357602E-5</v>
      </c>
      <c r="X1929" s="20">
        <f t="shared" si="572"/>
        <v>3.9783757347613701E-5</v>
      </c>
      <c r="Y1929" s="20">
        <f t="shared" si="573"/>
        <v>5.9026096660175029E-5</v>
      </c>
      <c r="AA1929" s="20">
        <f t="shared" ref="AA1929:AA1992" si="583">COVAR(D1929:D2018,P1929:P2018)</f>
        <v>1.3000207977104317E-4</v>
      </c>
      <c r="AB1929" s="50">
        <f t="shared" ref="AB1929:AB1992" si="584">COVAR(G1929:G2018,P1929:P2018)</f>
        <v>1.9744289491683797E-4</v>
      </c>
      <c r="AD1929" s="51">
        <f t="shared" ref="AD1929:AD1992" si="585">U1929/R1929</f>
        <v>0.87057127970573012</v>
      </c>
      <c r="AE1929" s="21">
        <f t="shared" ref="AE1929:AE1992" si="586">V1929/S1929</f>
        <v>0.57793398162942367</v>
      </c>
      <c r="AG1929" s="21">
        <f t="shared" si="574"/>
        <v>0.69747623201668152</v>
      </c>
      <c r="AH1929" s="21">
        <f t="shared" si="575"/>
        <v>0.59367192120284884</v>
      </c>
      <c r="AJ1929" s="21">
        <f t="shared" ref="AJ1929:AJ1992" si="587">AA1929/R1929</f>
        <v>2.2791552834181457</v>
      </c>
      <c r="AK1929" s="21">
        <f t="shared" ref="AK1929:AK1992" si="588">AB1929/S1929</f>
        <v>1.98583862707319</v>
      </c>
    </row>
    <row r="1930" spans="1:37" ht="17" thickBot="1" x14ac:dyDescent="0.25">
      <c r="A1930" s="16">
        <v>41681</v>
      </c>
      <c r="B1930" s="16"/>
      <c r="C1930" s="17">
        <v>1813.5</v>
      </c>
      <c r="D1930" s="19">
        <f t="shared" si="576"/>
        <v>1.044713748432935E-2</v>
      </c>
      <c r="F1930" s="67">
        <v>1129.1600000000001</v>
      </c>
      <c r="G1930" s="19">
        <f t="shared" si="577"/>
        <v>9.3230716973711214E-3</v>
      </c>
      <c r="I1930" s="30">
        <v>76.085196999999994</v>
      </c>
      <c r="J1930" s="48">
        <f t="shared" si="578"/>
        <v>4.8677285936751247E-3</v>
      </c>
      <c r="L1930" s="30">
        <v>17.798748</v>
      </c>
      <c r="M1930" s="19">
        <f t="shared" si="579"/>
        <v>-5.256360393921633E-3</v>
      </c>
      <c r="O1930" s="30">
        <v>31.07</v>
      </c>
      <c r="P1930" s="19">
        <f t="shared" si="580"/>
        <v>-9.5633085889923475E-3</v>
      </c>
      <c r="R1930" s="20">
        <f t="shared" si="570"/>
        <v>5.7788490187828882E-5</v>
      </c>
      <c r="S1930" s="20">
        <f t="shared" si="571"/>
        <v>1.0101670121925181E-4</v>
      </c>
      <c r="U1930" s="20">
        <f t="shared" si="581"/>
        <v>4.9765153267629303E-5</v>
      </c>
      <c r="V1930" s="20">
        <f t="shared" si="582"/>
        <v>5.7512658845086182E-5</v>
      </c>
      <c r="X1930" s="20">
        <f t="shared" si="572"/>
        <v>3.9634380099648357E-5</v>
      </c>
      <c r="Y1930" s="20">
        <f t="shared" si="573"/>
        <v>5.8744915331266754E-5</v>
      </c>
      <c r="AA1930" s="20">
        <f t="shared" si="583"/>
        <v>1.329947439523938E-4</v>
      </c>
      <c r="AB1930" s="50">
        <f t="shared" si="584"/>
        <v>2.0137328813037934E-4</v>
      </c>
      <c r="AD1930" s="51">
        <f t="shared" si="585"/>
        <v>0.86116029517086412</v>
      </c>
      <c r="AE1930" s="21">
        <f t="shared" si="586"/>
        <v>0.56933812083467039</v>
      </c>
      <c r="AG1930" s="21">
        <f t="shared" si="574"/>
        <v>0.68585249365099266</v>
      </c>
      <c r="AH1930" s="21">
        <f t="shared" si="575"/>
        <v>0.58153666296985673</v>
      </c>
      <c r="AJ1930" s="21">
        <f t="shared" si="587"/>
        <v>2.3014054099721828</v>
      </c>
      <c r="AK1930" s="21">
        <f t="shared" si="588"/>
        <v>1.9934652953407028</v>
      </c>
    </row>
    <row r="1931" spans="1:37" ht="17" thickBot="1" x14ac:dyDescent="0.25">
      <c r="A1931" s="16">
        <v>41680</v>
      </c>
      <c r="B1931" s="16"/>
      <c r="C1931" s="17">
        <v>1794.75</v>
      </c>
      <c r="D1931" s="19">
        <f t="shared" si="576"/>
        <v>6.969612489544641E-4</v>
      </c>
      <c r="F1931" s="67">
        <v>1118.73</v>
      </c>
      <c r="G1931" s="19">
        <f t="shared" si="577"/>
        <v>1.9524427925305954E-3</v>
      </c>
      <c r="I1931" s="30">
        <v>75.716628999999998</v>
      </c>
      <c r="J1931" s="48">
        <f t="shared" si="578"/>
        <v>-3.9001570939911634E-3</v>
      </c>
      <c r="L1931" s="30">
        <v>17.892799</v>
      </c>
      <c r="M1931" s="19">
        <f t="shared" si="579"/>
        <v>7.0580971493006128E-3</v>
      </c>
      <c r="O1931" s="30">
        <v>31.370000999999998</v>
      </c>
      <c r="P1931" s="19">
        <f t="shared" si="580"/>
        <v>3.518905950095963E-3</v>
      </c>
      <c r="R1931" s="20">
        <f t="shared" si="570"/>
        <v>5.7480654054207609E-5</v>
      </c>
      <c r="S1931" s="20">
        <f t="shared" si="571"/>
        <v>1.0016255624910004E-4</v>
      </c>
      <c r="U1931" s="20">
        <f t="shared" si="581"/>
        <v>4.9992648151194254E-5</v>
      </c>
      <c r="V1931" s="20">
        <f t="shared" si="582"/>
        <v>5.7262612331885163E-5</v>
      </c>
      <c r="X1931" s="20">
        <f t="shared" si="572"/>
        <v>3.9811144352355755E-5</v>
      </c>
      <c r="Y1931" s="20">
        <f t="shared" si="573"/>
        <v>5.9212453907667808E-5</v>
      </c>
      <c r="AA1931" s="20">
        <f t="shared" si="583"/>
        <v>1.3694354688628197E-4</v>
      </c>
      <c r="AB1931" s="50">
        <f t="shared" si="584"/>
        <v>2.0293917457461455E-4</v>
      </c>
      <c r="AD1931" s="51">
        <f t="shared" si="585"/>
        <v>0.86972998087405673</v>
      </c>
      <c r="AE1931" s="21">
        <f t="shared" si="586"/>
        <v>0.57169679445356281</v>
      </c>
      <c r="AG1931" s="21">
        <f t="shared" si="574"/>
        <v>0.69260075424353251</v>
      </c>
      <c r="AH1931" s="21">
        <f t="shared" si="575"/>
        <v>0.59116356575813567</v>
      </c>
      <c r="AJ1931" s="21">
        <f t="shared" si="587"/>
        <v>2.3824284733631633</v>
      </c>
      <c r="AK1931" s="21">
        <f t="shared" si="588"/>
        <v>2.0260981965148073</v>
      </c>
    </row>
    <row r="1932" spans="1:37" ht="17" thickBot="1" x14ac:dyDescent="0.25">
      <c r="A1932" s="16">
        <v>41677</v>
      </c>
      <c r="B1932" s="16"/>
      <c r="C1932" s="17">
        <v>1793.5</v>
      </c>
      <c r="D1932" s="19">
        <f t="shared" si="576"/>
        <v>1.5284460798188571E-2</v>
      </c>
      <c r="F1932" s="67">
        <v>1116.55</v>
      </c>
      <c r="G1932" s="19">
        <f t="shared" si="577"/>
        <v>1.1431884268024106E-2</v>
      </c>
      <c r="I1932" s="30">
        <v>76.013092</v>
      </c>
      <c r="J1932" s="48">
        <f t="shared" si="578"/>
        <v>1.1083853497368512E-2</v>
      </c>
      <c r="L1932" s="30">
        <v>17.767395</v>
      </c>
      <c r="M1932" s="19">
        <f t="shared" si="579"/>
        <v>8.0036558964096116E-3</v>
      </c>
      <c r="O1932" s="30">
        <v>31.26</v>
      </c>
      <c r="P1932" s="19">
        <f t="shared" si="580"/>
        <v>3.3388429752066129E-2</v>
      </c>
      <c r="R1932" s="20">
        <f t="shared" si="570"/>
        <v>5.7682783775935058E-5</v>
      </c>
      <c r="S1932" s="20">
        <f t="shared" si="571"/>
        <v>1.0035354063379975E-4</v>
      </c>
      <c r="U1932" s="20">
        <f t="shared" si="581"/>
        <v>5.0290370940686134E-5</v>
      </c>
      <c r="V1932" s="20">
        <f t="shared" si="582"/>
        <v>5.7660273753488696E-5</v>
      </c>
      <c r="X1932" s="20">
        <f t="shared" si="572"/>
        <v>4.06790747409861E-5</v>
      </c>
      <c r="Y1932" s="20">
        <f t="shared" si="573"/>
        <v>5.9991249368100532E-5</v>
      </c>
      <c r="AA1932" s="20">
        <f t="shared" si="583"/>
        <v>1.3716113375882312E-4</v>
      </c>
      <c r="AB1932" s="50">
        <f t="shared" si="584"/>
        <v>2.0316190196913018E-4</v>
      </c>
      <c r="AD1932" s="51">
        <f t="shared" si="585"/>
        <v>0.87184368798904954</v>
      </c>
      <c r="AE1932" s="21">
        <f t="shared" si="586"/>
        <v>0.57457139418624881</v>
      </c>
      <c r="AG1932" s="21">
        <f t="shared" si="574"/>
        <v>0.70522038081589933</v>
      </c>
      <c r="AH1932" s="21">
        <f t="shared" si="575"/>
        <v>0.59779903119726174</v>
      </c>
      <c r="AJ1932" s="21">
        <f t="shared" si="587"/>
        <v>2.3778521905533623</v>
      </c>
      <c r="AK1932" s="21">
        <f t="shared" si="588"/>
        <v>2.024461724878134</v>
      </c>
    </row>
    <row r="1933" spans="1:37" ht="17" thickBot="1" x14ac:dyDescent="0.25">
      <c r="A1933" s="16">
        <v>41676</v>
      </c>
      <c r="B1933" s="16"/>
      <c r="C1933" s="17">
        <v>1766.5</v>
      </c>
      <c r="D1933" s="19">
        <f t="shared" si="576"/>
        <v>1.2901376146789101E-2</v>
      </c>
      <c r="F1933" s="67">
        <v>1103.93</v>
      </c>
      <c r="G1933" s="19">
        <f t="shared" si="577"/>
        <v>9.4550974313958314E-3</v>
      </c>
      <c r="I1933" s="30">
        <v>75.179810000000003</v>
      </c>
      <c r="J1933" s="48">
        <f t="shared" si="578"/>
        <v>2.033532907247948E-2</v>
      </c>
      <c r="L1933" s="30">
        <v>17.62632</v>
      </c>
      <c r="M1933" s="19">
        <f t="shared" si="579"/>
        <v>2.3202937408702384E-2</v>
      </c>
      <c r="O1933" s="30">
        <v>30.25</v>
      </c>
      <c r="P1933" s="19">
        <f t="shared" si="580"/>
        <v>2.5423728813559254E-2</v>
      </c>
      <c r="R1933" s="20">
        <f t="shared" si="570"/>
        <v>5.5392707541943031E-5</v>
      </c>
      <c r="S1933" s="20">
        <f t="shared" si="571"/>
        <v>9.918062319661696E-5</v>
      </c>
      <c r="U1933" s="20">
        <f t="shared" si="581"/>
        <v>4.8534777295750991E-5</v>
      </c>
      <c r="V1933" s="20">
        <f t="shared" si="582"/>
        <v>5.6249935252732962E-5</v>
      </c>
      <c r="X1933" s="20">
        <f t="shared" si="572"/>
        <v>3.8301482150929911E-5</v>
      </c>
      <c r="Y1933" s="20">
        <f t="shared" si="573"/>
        <v>5.7726507200665442E-5</v>
      </c>
      <c r="AA1933" s="20">
        <f t="shared" si="583"/>
        <v>1.3246364201187214E-4</v>
      </c>
      <c r="AB1933" s="50">
        <f t="shared" si="584"/>
        <v>1.9973408245888068E-4</v>
      </c>
      <c r="AD1933" s="51">
        <f t="shared" si="585"/>
        <v>0.87619434848893685</v>
      </c>
      <c r="AE1933" s="21">
        <f t="shared" si="586"/>
        <v>0.56714641872356819</v>
      </c>
      <c r="AG1933" s="21">
        <f t="shared" si="574"/>
        <v>0.69145351167260161</v>
      </c>
      <c r="AH1933" s="21">
        <f t="shared" si="575"/>
        <v>0.58203412461149451</v>
      </c>
      <c r="AJ1933" s="21">
        <f t="shared" si="587"/>
        <v>2.3913552503562214</v>
      </c>
      <c r="AK1933" s="21">
        <f t="shared" si="588"/>
        <v>2.0138417769661037</v>
      </c>
    </row>
    <row r="1934" spans="1:37" ht="17" thickBot="1" x14ac:dyDescent="0.25">
      <c r="A1934" s="16">
        <v>41675</v>
      </c>
      <c r="B1934" s="16"/>
      <c r="C1934" s="17">
        <v>1744</v>
      </c>
      <c r="D1934" s="19">
        <f t="shared" si="576"/>
        <v>1.4336917562718376E-4</v>
      </c>
      <c r="F1934" s="67">
        <v>1093.5899999999999</v>
      </c>
      <c r="G1934" s="19">
        <f t="shared" si="577"/>
        <v>-8.3874360741358345E-3</v>
      </c>
      <c r="I1934" s="30">
        <v>73.681472999999997</v>
      </c>
      <c r="J1934" s="48">
        <f t="shared" si="578"/>
        <v>-5.8381017316813111E-3</v>
      </c>
      <c r="L1934" s="30">
        <v>17.226611999999999</v>
      </c>
      <c r="M1934" s="19">
        <f t="shared" si="579"/>
        <v>8.2564525593737947E-3</v>
      </c>
      <c r="O1934" s="30">
        <v>29.5</v>
      </c>
      <c r="P1934" s="19">
        <f t="shared" si="580"/>
        <v>-5.9311254486248299E-2</v>
      </c>
      <c r="R1934" s="20">
        <f t="shared" si="570"/>
        <v>5.3873416104517945E-5</v>
      </c>
      <c r="S1934" s="20">
        <f t="shared" si="571"/>
        <v>9.8260799027815929E-5</v>
      </c>
      <c r="U1934" s="20">
        <f t="shared" si="581"/>
        <v>4.6309789040007309E-5</v>
      </c>
      <c r="V1934" s="20">
        <f t="shared" si="582"/>
        <v>5.4438259809002765E-5</v>
      </c>
      <c r="X1934" s="20">
        <f t="shared" si="572"/>
        <v>3.4370698905277956E-5</v>
      </c>
      <c r="Y1934" s="20">
        <f t="shared" si="573"/>
        <v>5.5100638486836133E-5</v>
      </c>
      <c r="AA1934" s="20">
        <f t="shared" si="583"/>
        <v>1.3096661062737065E-4</v>
      </c>
      <c r="AB1934" s="50">
        <f t="shared" si="584"/>
        <v>1.9794291054110326E-4</v>
      </c>
      <c r="AD1934" s="51">
        <f t="shared" si="585"/>
        <v>0.85960372273707863</v>
      </c>
      <c r="AE1934" s="21">
        <f t="shared" si="586"/>
        <v>0.5540180860283076</v>
      </c>
      <c r="AG1934" s="21">
        <f t="shared" si="574"/>
        <v>0.63798996593415491</v>
      </c>
      <c r="AH1934" s="21">
        <f t="shared" si="575"/>
        <v>0.56075911280996293</v>
      </c>
      <c r="AJ1934" s="21">
        <f t="shared" si="587"/>
        <v>2.4310062382769058</v>
      </c>
      <c r="AK1934" s="21">
        <f t="shared" si="588"/>
        <v>2.0144646949702603</v>
      </c>
    </row>
    <row r="1935" spans="1:37" ht="17" thickBot="1" x14ac:dyDescent="0.25">
      <c r="A1935" s="16">
        <v>41674</v>
      </c>
      <c r="B1935" s="16"/>
      <c r="C1935" s="17">
        <v>1743.75</v>
      </c>
      <c r="D1935" s="19">
        <f t="shared" si="576"/>
        <v>6.3482902900013904E-3</v>
      </c>
      <c r="F1935" s="67">
        <v>1102.8399999999999</v>
      </c>
      <c r="G1935" s="19">
        <f t="shared" si="577"/>
        <v>7.5462734564855083E-3</v>
      </c>
      <c r="I1935" s="30">
        <v>74.114159000000001</v>
      </c>
      <c r="J1935" s="48">
        <f t="shared" si="578"/>
        <v>8.6587392976600341E-4</v>
      </c>
      <c r="L1935" s="30">
        <v>17.085546000000001</v>
      </c>
      <c r="M1935" s="19">
        <f t="shared" si="579"/>
        <v>1.1601098142715927E-2</v>
      </c>
      <c r="O1935" s="30">
        <v>31.360001</v>
      </c>
      <c r="P1935" s="19">
        <f t="shared" si="580"/>
        <v>6.3772082767978189E-2</v>
      </c>
      <c r="R1935" s="20">
        <f t="shared" si="570"/>
        <v>5.3875772915935086E-5</v>
      </c>
      <c r="S1935" s="20">
        <f t="shared" si="571"/>
        <v>9.7460780470491395E-5</v>
      </c>
      <c r="U1935" s="20">
        <f t="shared" si="581"/>
        <v>4.6294224286041495E-5</v>
      </c>
      <c r="V1935" s="20">
        <f t="shared" si="582"/>
        <v>5.3760993874398993E-5</v>
      </c>
      <c r="X1935" s="20">
        <f t="shared" si="572"/>
        <v>3.4417850809727337E-5</v>
      </c>
      <c r="Y1935" s="20">
        <f t="shared" si="573"/>
        <v>5.5872783393977641E-5</v>
      </c>
      <c r="AA1935" s="20">
        <f t="shared" si="583"/>
        <v>1.3071079256922558E-4</v>
      </c>
      <c r="AB1935" s="50">
        <f t="shared" si="584"/>
        <v>1.9237359281571272E-4</v>
      </c>
      <c r="AD1935" s="51">
        <f t="shared" si="585"/>
        <v>0.85927721831994064</v>
      </c>
      <c r="AE1935" s="21">
        <f t="shared" si="586"/>
        <v>0.55161669765897714</v>
      </c>
      <c r="AG1935" s="21">
        <f t="shared" si="574"/>
        <v>0.63883725368415845</v>
      </c>
      <c r="AH1935" s="21">
        <f t="shared" si="575"/>
        <v>0.57328479337280169</v>
      </c>
      <c r="AJ1935" s="21">
        <f t="shared" si="587"/>
        <v>2.4261515982922379</v>
      </c>
      <c r="AK1935" s="21">
        <f t="shared" si="588"/>
        <v>1.9738564773135432</v>
      </c>
    </row>
    <row r="1936" spans="1:37" ht="17" thickBot="1" x14ac:dyDescent="0.25">
      <c r="A1936" s="16">
        <v>41673</v>
      </c>
      <c r="B1936" s="16"/>
      <c r="C1936" s="17">
        <v>1732.75</v>
      </c>
      <c r="D1936" s="19">
        <f t="shared" si="576"/>
        <v>-2.4627075710667024E-2</v>
      </c>
      <c r="F1936" s="67">
        <v>1094.58</v>
      </c>
      <c r="G1936" s="19">
        <f t="shared" si="577"/>
        <v>-3.2098896434635149E-2</v>
      </c>
      <c r="I1936" s="30">
        <v>74.050040999999993</v>
      </c>
      <c r="J1936" s="48">
        <f t="shared" si="578"/>
        <v>-1.5866378198500675E-2</v>
      </c>
      <c r="L1936" s="30">
        <v>16.889607999999999</v>
      </c>
      <c r="M1936" s="19">
        <f t="shared" si="579"/>
        <v>-1.6430877333155625E-2</v>
      </c>
      <c r="O1936" s="30">
        <v>29.48</v>
      </c>
      <c r="P1936" s="19">
        <f t="shared" si="580"/>
        <v>-0.11391644123835298</v>
      </c>
      <c r="R1936" s="20">
        <f t="shared" si="570"/>
        <v>5.7903155486036635E-5</v>
      </c>
      <c r="S1936" s="20">
        <f t="shared" si="571"/>
        <v>9.6884046741782661E-5</v>
      </c>
      <c r="U1936" s="20">
        <f t="shared" si="581"/>
        <v>4.5846592824237428E-5</v>
      </c>
      <c r="V1936" s="20">
        <f t="shared" si="582"/>
        <v>5.3763553906591581E-5</v>
      </c>
      <c r="X1936" s="20">
        <f t="shared" si="572"/>
        <v>3.5497552443373988E-5</v>
      </c>
      <c r="Y1936" s="20">
        <f t="shared" si="573"/>
        <v>5.4953543595158606E-5</v>
      </c>
      <c r="AA1936" s="20">
        <f t="shared" si="583"/>
        <v>1.2069509596139346E-4</v>
      </c>
      <c r="AB1936" s="50">
        <f t="shared" si="584"/>
        <v>1.8722070810208867E-4</v>
      </c>
      <c r="AD1936" s="51">
        <f t="shared" si="585"/>
        <v>0.79178055909739409</v>
      </c>
      <c r="AE1936" s="21">
        <f t="shared" si="586"/>
        <v>0.55492679873171791</v>
      </c>
      <c r="AG1936" s="21">
        <f t="shared" si="574"/>
        <v>0.61305039674278605</v>
      </c>
      <c r="AH1936" s="21">
        <f t="shared" si="575"/>
        <v>0.56720941623776211</v>
      </c>
      <c r="AJ1936" s="21">
        <f t="shared" si="587"/>
        <v>2.0844303725467799</v>
      </c>
      <c r="AK1936" s="21">
        <f t="shared" si="588"/>
        <v>1.9324203973547174</v>
      </c>
    </row>
    <row r="1937" spans="1:37" ht="17" thickBot="1" x14ac:dyDescent="0.25">
      <c r="A1937" s="16">
        <v>41670</v>
      </c>
      <c r="B1937" s="16"/>
      <c r="C1937" s="17">
        <v>1776.5</v>
      </c>
      <c r="D1937" s="19">
        <f t="shared" si="576"/>
        <v>-2.666666666666706E-3</v>
      </c>
      <c r="F1937" s="67">
        <v>1130.8800000000001</v>
      </c>
      <c r="G1937" s="19">
        <f t="shared" si="577"/>
        <v>-7.4427748911667369E-3</v>
      </c>
      <c r="I1937" s="30">
        <v>75.243888999999996</v>
      </c>
      <c r="J1937" s="48">
        <f t="shared" si="578"/>
        <v>7.6178480339597066E-3</v>
      </c>
      <c r="L1937" s="30">
        <v>17.171755000000001</v>
      </c>
      <c r="M1937" s="19">
        <f t="shared" si="579"/>
        <v>-3.1844334800132934E-3</v>
      </c>
      <c r="O1937" s="30">
        <v>33.270000000000003</v>
      </c>
      <c r="P1937" s="19">
        <f t="shared" si="580"/>
        <v>-6.2724014336915657E-3</v>
      </c>
      <c r="R1937" s="20">
        <f t="shared" si="570"/>
        <v>5.0987951149938553E-5</v>
      </c>
      <c r="S1937" s="20">
        <f t="shared" si="571"/>
        <v>8.5072287486277041E-5</v>
      </c>
      <c r="U1937" s="20">
        <f t="shared" si="581"/>
        <v>4.0680469075933624E-5</v>
      </c>
      <c r="V1937" s="20">
        <f t="shared" si="582"/>
        <v>4.8693076763775698E-5</v>
      </c>
      <c r="X1937" s="20">
        <f t="shared" si="572"/>
        <v>3.121644041426597E-5</v>
      </c>
      <c r="Y1937" s="20">
        <f t="shared" si="573"/>
        <v>4.9489929239444994E-5</v>
      </c>
      <c r="AA1937" s="20">
        <f t="shared" si="583"/>
        <v>8.7976215303330827E-5</v>
      </c>
      <c r="AB1937" s="50">
        <f t="shared" si="584"/>
        <v>1.4542523360306815E-4</v>
      </c>
      <c r="AD1937" s="51">
        <f t="shared" si="585"/>
        <v>0.79784474877811695</v>
      </c>
      <c r="AE1937" s="21">
        <f t="shared" si="586"/>
        <v>0.57237295719396697</v>
      </c>
      <c r="AG1937" s="21">
        <f t="shared" si="574"/>
        <v>0.61223170788857217</v>
      </c>
      <c r="AH1937" s="21">
        <f t="shared" si="575"/>
        <v>0.58173972631720039</v>
      </c>
      <c r="AJ1937" s="21">
        <f t="shared" si="587"/>
        <v>1.7254314660462062</v>
      </c>
      <c r="AK1937" s="21">
        <f t="shared" si="588"/>
        <v>1.7094313306965749</v>
      </c>
    </row>
    <row r="1938" spans="1:37" ht="17" thickBot="1" x14ac:dyDescent="0.25">
      <c r="A1938" s="16">
        <v>41669</v>
      </c>
      <c r="B1938" s="16"/>
      <c r="C1938" s="17">
        <v>1781.25</v>
      </c>
      <c r="D1938" s="19">
        <f t="shared" si="576"/>
        <v>5.6457304163726185E-3</v>
      </c>
      <c r="F1938" s="67">
        <v>1139.3599999999999</v>
      </c>
      <c r="G1938" s="19">
        <f t="shared" si="577"/>
        <v>1.5065259031582512E-2</v>
      </c>
      <c r="I1938" s="30">
        <v>74.675026000000003</v>
      </c>
      <c r="J1938" s="48">
        <f t="shared" si="578"/>
        <v>2.8470434374112896E-2</v>
      </c>
      <c r="L1938" s="30">
        <v>17.226611999999999</v>
      </c>
      <c r="M1938" s="19">
        <f t="shared" si="579"/>
        <v>1.5242296652736576E-2</v>
      </c>
      <c r="O1938" s="30">
        <v>33.479999999999997</v>
      </c>
      <c r="P1938" s="19">
        <f t="shared" si="580"/>
        <v>1.2091837237494518E-2</v>
      </c>
      <c r="R1938" s="20">
        <f t="shared" si="570"/>
        <v>5.0887263860853525E-5</v>
      </c>
      <c r="S1938" s="20">
        <f t="shared" si="571"/>
        <v>8.4394180479426074E-5</v>
      </c>
      <c r="U1938" s="20">
        <f t="shared" si="581"/>
        <v>4.0917006975879416E-5</v>
      </c>
      <c r="V1938" s="20">
        <f t="shared" si="582"/>
        <v>4.934049287560834E-5</v>
      </c>
      <c r="X1938" s="20">
        <f t="shared" si="572"/>
        <v>3.1181585343290241E-5</v>
      </c>
      <c r="Y1938" s="20">
        <f t="shared" si="573"/>
        <v>4.9459291757754128E-5</v>
      </c>
      <c r="AA1938" s="20">
        <f t="shared" si="583"/>
        <v>8.7622857882150879E-5</v>
      </c>
      <c r="AB1938" s="50">
        <f t="shared" si="584"/>
        <v>1.4448156534246977E-4</v>
      </c>
      <c r="AD1938" s="51">
        <f t="shared" si="585"/>
        <v>0.80407166492117077</v>
      </c>
      <c r="AE1938" s="21">
        <f t="shared" si="586"/>
        <v>0.58464330828636635</v>
      </c>
      <c r="AG1938" s="21">
        <f t="shared" si="574"/>
        <v>0.61275814373815374</v>
      </c>
      <c r="AH1938" s="21">
        <f t="shared" si="575"/>
        <v>0.58605097504100412</v>
      </c>
      <c r="AJ1938" s="21">
        <f t="shared" si="587"/>
        <v>1.7219015375192388</v>
      </c>
      <c r="AK1938" s="21">
        <f t="shared" si="588"/>
        <v>1.7119849321564538</v>
      </c>
    </row>
    <row r="1939" spans="1:37" ht="17" thickBot="1" x14ac:dyDescent="0.25">
      <c r="A1939" s="16">
        <v>41668</v>
      </c>
      <c r="B1939" s="16"/>
      <c r="C1939" s="17">
        <v>1771.25</v>
      </c>
      <c r="D1939" s="19">
        <f t="shared" si="576"/>
        <v>-9.5065007689081327E-3</v>
      </c>
      <c r="F1939" s="67">
        <v>1122.45</v>
      </c>
      <c r="G1939" s="19">
        <f t="shared" si="577"/>
        <v>-1.3872294068034807E-2</v>
      </c>
      <c r="I1939" s="30">
        <v>72.607849000000002</v>
      </c>
      <c r="J1939" s="48">
        <f t="shared" si="578"/>
        <v>-2.0006298275837553E-2</v>
      </c>
      <c r="L1939" s="30">
        <v>16.967981000000002</v>
      </c>
      <c r="M1939" s="19">
        <f t="shared" si="579"/>
        <v>-4.5976400583960242E-3</v>
      </c>
      <c r="O1939" s="30">
        <v>33.080002</v>
      </c>
      <c r="P1939" s="19">
        <f t="shared" si="580"/>
        <v>-2.6772578595317453E-2</v>
      </c>
      <c r="R1939" s="20">
        <f t="shared" si="570"/>
        <v>5.1944540488439814E-5</v>
      </c>
      <c r="S1939" s="20">
        <f t="shared" si="571"/>
        <v>8.3023901651247311E-5</v>
      </c>
      <c r="U1939" s="20">
        <f t="shared" si="581"/>
        <v>4.029516686802401E-5</v>
      </c>
      <c r="V1939" s="20">
        <f t="shared" si="582"/>
        <v>4.5733987462351644E-5</v>
      </c>
      <c r="X1939" s="20">
        <f t="shared" si="572"/>
        <v>3.2523177377731156E-5</v>
      </c>
      <c r="Y1939" s="20">
        <f t="shared" si="573"/>
        <v>4.8776662163699748E-5</v>
      </c>
      <c r="AA1939" s="20">
        <f t="shared" si="583"/>
        <v>8.6202369530694671E-5</v>
      </c>
      <c r="AB1939" s="50">
        <f t="shared" si="584"/>
        <v>1.4239470531853609E-4</v>
      </c>
      <c r="AD1939" s="51">
        <f t="shared" si="585"/>
        <v>0.77573439843965208</v>
      </c>
      <c r="AE1939" s="21">
        <f t="shared" si="586"/>
        <v>0.55085326698404513</v>
      </c>
      <c r="AG1939" s="21">
        <f t="shared" si="574"/>
        <v>0.62611348703660485</v>
      </c>
      <c r="AH1939" s="21">
        <f t="shared" si="575"/>
        <v>0.58750144468748844</v>
      </c>
      <c r="AJ1939" s="21">
        <f t="shared" si="587"/>
        <v>1.6595077888864738</v>
      </c>
      <c r="AK1939" s="21">
        <f t="shared" si="588"/>
        <v>1.7151049575661181</v>
      </c>
    </row>
    <row r="1940" spans="1:37" ht="17" thickBot="1" x14ac:dyDescent="0.25">
      <c r="A1940" s="16">
        <v>41667</v>
      </c>
      <c r="B1940" s="16"/>
      <c r="C1940" s="17">
        <v>1788.25</v>
      </c>
      <c r="D1940" s="19">
        <f t="shared" si="576"/>
        <v>7.0392791778122188E-3</v>
      </c>
      <c r="F1940" s="67">
        <v>1138.24</v>
      </c>
      <c r="G1940" s="19">
        <f t="shared" si="577"/>
        <v>9.3196066434342306E-3</v>
      </c>
      <c r="I1940" s="30">
        <v>74.090118000000004</v>
      </c>
      <c r="J1940" s="48">
        <f t="shared" si="578"/>
        <v>1.2925961929165286E-2</v>
      </c>
      <c r="L1940" s="30">
        <v>17.046354000000001</v>
      </c>
      <c r="M1940" s="19">
        <f t="shared" si="579"/>
        <v>-1.1363917121468892E-2</v>
      </c>
      <c r="O1940" s="30">
        <v>33.990001999999997</v>
      </c>
      <c r="P1940" s="19">
        <f t="shared" si="580"/>
        <v>6.1524109931292648E-2</v>
      </c>
      <c r="R1940" s="20">
        <f t="shared" si="570"/>
        <v>5.0959249769767624E-5</v>
      </c>
      <c r="S1940" s="20">
        <f t="shared" si="571"/>
        <v>8.1506362309611093E-5</v>
      </c>
      <c r="U1940" s="20">
        <f t="shared" si="581"/>
        <v>3.7896364644884814E-5</v>
      </c>
      <c r="V1940" s="20">
        <f t="shared" si="582"/>
        <v>4.2157441133497159E-5</v>
      </c>
      <c r="X1940" s="20">
        <f t="shared" si="572"/>
        <v>3.2145663804081287E-5</v>
      </c>
      <c r="Y1940" s="20">
        <f t="shared" si="573"/>
        <v>4.825042025201363E-5</v>
      </c>
      <c r="AA1940" s="20">
        <f t="shared" si="583"/>
        <v>8.3012777805548089E-5</v>
      </c>
      <c r="AB1940" s="50">
        <f t="shared" si="584"/>
        <v>1.3801455266005164E-4</v>
      </c>
      <c r="AD1940" s="51">
        <f t="shared" si="585"/>
        <v>0.74366017584833888</v>
      </c>
      <c r="AE1940" s="21">
        <f t="shared" si="586"/>
        <v>0.51722883881576476</v>
      </c>
      <c r="AG1940" s="21">
        <f t="shared" si="574"/>
        <v>0.63081116675214888</v>
      </c>
      <c r="AH1940" s="21">
        <f t="shared" si="575"/>
        <v>0.59198348306514992</v>
      </c>
      <c r="AJ1940" s="21">
        <f t="shared" si="587"/>
        <v>1.6290031384017103</v>
      </c>
      <c r="AK1940" s="21">
        <f t="shared" si="588"/>
        <v>1.6932979064356697</v>
      </c>
    </row>
    <row r="1941" spans="1:37" ht="17" thickBot="1" x14ac:dyDescent="0.25">
      <c r="A1941" s="16">
        <v>41666</v>
      </c>
      <c r="B1941" s="16"/>
      <c r="C1941" s="17">
        <v>1775.75</v>
      </c>
      <c r="D1941" s="19">
        <f t="shared" si="576"/>
        <v>-3.5072951739618663E-3</v>
      </c>
      <c r="F1941" s="67">
        <v>1127.73</v>
      </c>
      <c r="G1941" s="19">
        <f t="shared" si="577"/>
        <v>-1.4334035467997608E-2</v>
      </c>
      <c r="I1941" s="30">
        <v>73.144653000000005</v>
      </c>
      <c r="J1941" s="48">
        <f t="shared" si="578"/>
        <v>5.9417305696013223E-2</v>
      </c>
      <c r="L1941" s="30">
        <v>17.242294000000001</v>
      </c>
      <c r="M1941" s="19">
        <f t="shared" si="579"/>
        <v>-9.0092295864955263E-3</v>
      </c>
      <c r="O1941" s="30">
        <v>32.020000000000003</v>
      </c>
      <c r="P1941" s="19">
        <f t="shared" si="580"/>
        <v>-7.0806705479010579E-2</v>
      </c>
      <c r="R1941" s="20">
        <f t="shared" si="570"/>
        <v>5.0776995432742714E-5</v>
      </c>
      <c r="S1941" s="20">
        <f t="shared" si="571"/>
        <v>8.0716474688722985E-5</v>
      </c>
      <c r="U1941" s="20">
        <f t="shared" si="581"/>
        <v>3.7092742753463365E-5</v>
      </c>
      <c r="V1941" s="20">
        <f t="shared" si="582"/>
        <v>4.1032775253186269E-5</v>
      </c>
      <c r="X1941" s="20">
        <f t="shared" si="572"/>
        <v>3.3083462787323913E-5</v>
      </c>
      <c r="Y1941" s="20">
        <f t="shared" si="573"/>
        <v>4.9286819448889958E-5</v>
      </c>
      <c r="AA1941" s="20">
        <f t="shared" si="583"/>
        <v>7.8740313521677243E-5</v>
      </c>
      <c r="AB1941" s="50">
        <f t="shared" si="584"/>
        <v>1.325562299025838E-4</v>
      </c>
      <c r="AD1941" s="51">
        <f t="shared" si="585"/>
        <v>0.7305029066281602</v>
      </c>
      <c r="AE1941" s="21">
        <f t="shared" si="586"/>
        <v>0.50835688019609482</v>
      </c>
      <c r="AG1941" s="21">
        <f t="shared" si="574"/>
        <v>0.65154431658220135</v>
      </c>
      <c r="AH1941" s="21">
        <f t="shared" si="575"/>
        <v>0.61061660136869045</v>
      </c>
      <c r="AJ1941" s="21">
        <f t="shared" si="587"/>
        <v>1.5507084034929495</v>
      </c>
      <c r="AK1941" s="21">
        <f t="shared" si="588"/>
        <v>1.6422450362677128</v>
      </c>
    </row>
    <row r="1942" spans="1:37" ht="17" thickBot="1" x14ac:dyDescent="0.25">
      <c r="A1942" s="16">
        <v>41663</v>
      </c>
      <c r="B1942" s="16"/>
      <c r="C1942" s="17">
        <v>1782</v>
      </c>
      <c r="D1942" s="19">
        <f t="shared" si="576"/>
        <v>-2.3160202823077958E-2</v>
      </c>
      <c r="F1942" s="67">
        <v>1144.1300000000001</v>
      </c>
      <c r="G1942" s="19">
        <f t="shared" si="577"/>
        <v>-2.4112930740361582E-2</v>
      </c>
      <c r="I1942" s="30">
        <v>69.042343000000002</v>
      </c>
      <c r="J1942" s="48">
        <f t="shared" si="578"/>
        <v>-2.6107735235100904E-2</v>
      </c>
      <c r="L1942" s="30">
        <v>17.399045999999998</v>
      </c>
      <c r="M1942" s="19">
        <f t="shared" si="579"/>
        <v>-1.5956796098631654E-2</v>
      </c>
      <c r="O1942" s="30">
        <v>34.459999000000003</v>
      </c>
      <c r="P1942" s="19">
        <f t="shared" si="580"/>
        <v>-4.4370547854393982E-2</v>
      </c>
      <c r="R1942" s="20">
        <f t="shared" si="570"/>
        <v>5.0609941248497996E-5</v>
      </c>
      <c r="S1942" s="20">
        <f t="shared" si="571"/>
        <v>7.8320878403322135E-5</v>
      </c>
      <c r="U1942" s="20">
        <f t="shared" si="581"/>
        <v>3.9819140965180175E-5</v>
      </c>
      <c r="V1942" s="20">
        <f t="shared" si="582"/>
        <v>5.1088130036983015E-5</v>
      </c>
      <c r="X1942" s="20">
        <f t="shared" si="572"/>
        <v>3.2738255567517687E-5</v>
      </c>
      <c r="Y1942" s="20">
        <f t="shared" si="573"/>
        <v>4.7988000226334531E-5</v>
      </c>
      <c r="AA1942" s="20">
        <f t="shared" si="583"/>
        <v>7.5252019289457351E-5</v>
      </c>
      <c r="AB1942" s="50">
        <f t="shared" si="584"/>
        <v>1.1970708440248046E-4</v>
      </c>
      <c r="AD1942" s="51">
        <f t="shared" si="585"/>
        <v>0.78678496719973823</v>
      </c>
      <c r="AE1942" s="21">
        <f t="shared" si="586"/>
        <v>0.6522926080310153</v>
      </c>
      <c r="AG1942" s="21">
        <f t="shared" si="574"/>
        <v>0.64687400854252708</v>
      </c>
      <c r="AH1942" s="21">
        <f t="shared" si="575"/>
        <v>0.61271018921946907</v>
      </c>
      <c r="AJ1942" s="21">
        <f t="shared" si="587"/>
        <v>1.4869019294048416</v>
      </c>
      <c r="AK1942" s="21">
        <f t="shared" si="588"/>
        <v>1.5284185627494551</v>
      </c>
    </row>
    <row r="1943" spans="1:37" ht="17" thickBot="1" x14ac:dyDescent="0.25">
      <c r="A1943" s="16">
        <v>41662</v>
      </c>
      <c r="B1943" s="16"/>
      <c r="C1943" s="17">
        <v>1824.25</v>
      </c>
      <c r="D1943" s="19">
        <f t="shared" si="576"/>
        <v>-7.7508838727223806E-3</v>
      </c>
      <c r="F1943" s="67">
        <v>1172.4000000000001</v>
      </c>
      <c r="G1943" s="19">
        <f t="shared" si="577"/>
        <v>-7.5256710883863098E-3</v>
      </c>
      <c r="I1943" s="30">
        <v>70.893203999999997</v>
      </c>
      <c r="J1943" s="48">
        <f t="shared" si="578"/>
        <v>-1.2940490728938103E-2</v>
      </c>
      <c r="L1943" s="30">
        <v>17.681180999999999</v>
      </c>
      <c r="M1943" s="19">
        <f t="shared" si="579"/>
        <v>-1.2259565093640679E-2</v>
      </c>
      <c r="O1943" s="30">
        <v>36.060001</v>
      </c>
      <c r="P1943" s="19">
        <f t="shared" si="580"/>
        <v>-3.6601629708789774E-2</v>
      </c>
      <c r="R1943" s="20">
        <f t="shared" si="570"/>
        <v>4.4279184049620956E-5</v>
      </c>
      <c r="S1943" s="20">
        <f t="shared" si="571"/>
        <v>7.1824512595153656E-5</v>
      </c>
      <c r="U1943" s="20">
        <f t="shared" si="581"/>
        <v>3.2930839232064998E-5</v>
      </c>
      <c r="V1943" s="20">
        <f t="shared" si="582"/>
        <v>4.4004102166257328E-5</v>
      </c>
      <c r="X1943" s="20">
        <f t="shared" si="572"/>
        <v>2.8768064791836602E-5</v>
      </c>
      <c r="Y1943" s="20">
        <f t="shared" si="573"/>
        <v>4.3953930456168016E-5</v>
      </c>
      <c r="AA1943" s="20">
        <f t="shared" si="583"/>
        <v>6.4024307626870031E-5</v>
      </c>
      <c r="AB1943" s="50">
        <f t="shared" si="584"/>
        <v>1.1051798253559444E-4</v>
      </c>
      <c r="AD1943" s="51">
        <f t="shared" si="585"/>
        <v>0.74370926065759102</v>
      </c>
      <c r="AE1943" s="21">
        <f t="shared" si="586"/>
        <v>0.61266134048539989</v>
      </c>
      <c r="AG1943" s="21">
        <f t="shared" si="574"/>
        <v>0.64969726541478279</v>
      </c>
      <c r="AH1943" s="21">
        <f t="shared" si="575"/>
        <v>0.611962808629401</v>
      </c>
      <c r="AJ1943" s="21">
        <f t="shared" si="587"/>
        <v>1.4459233836631211</v>
      </c>
      <c r="AK1943" s="21">
        <f t="shared" si="588"/>
        <v>1.5387223462070749</v>
      </c>
    </row>
    <row r="1944" spans="1:37" ht="17" thickBot="1" x14ac:dyDescent="0.25">
      <c r="A1944" s="16">
        <v>41661</v>
      </c>
      <c r="B1944" s="16"/>
      <c r="C1944" s="17">
        <v>1838.5</v>
      </c>
      <c r="D1944" s="19">
        <f t="shared" si="576"/>
        <v>0</v>
      </c>
      <c r="F1944" s="67">
        <v>1181.29</v>
      </c>
      <c r="G1944" s="19">
        <f t="shared" si="577"/>
        <v>4.7375225393799791E-3</v>
      </c>
      <c r="I1944" s="30">
        <v>71.822624000000005</v>
      </c>
      <c r="J1944" s="48">
        <f t="shared" si="578"/>
        <v>-1.059597567521553E-2</v>
      </c>
      <c r="L1944" s="30">
        <v>17.900635000000001</v>
      </c>
      <c r="M1944" s="19">
        <f t="shared" si="579"/>
        <v>4.3794154285192732E-4</v>
      </c>
      <c r="O1944" s="30">
        <v>37.43</v>
      </c>
      <c r="P1944" s="19">
        <f t="shared" si="580"/>
        <v>-1.2921888867188258E-2</v>
      </c>
      <c r="R1944" s="20">
        <f t="shared" si="570"/>
        <v>4.3516121392120709E-5</v>
      </c>
      <c r="S1944" s="20">
        <f t="shared" si="571"/>
        <v>7.0989177222839737E-5</v>
      </c>
      <c r="U1944" s="20">
        <f t="shared" si="581"/>
        <v>3.1803909851985766E-5</v>
      </c>
      <c r="V1944" s="20">
        <f t="shared" si="582"/>
        <v>4.2597459327992321E-5</v>
      </c>
      <c r="X1944" s="20">
        <f t="shared" si="572"/>
        <v>2.7921922708069458E-5</v>
      </c>
      <c r="Y1944" s="20">
        <f t="shared" si="573"/>
        <v>4.2633014661585588E-5</v>
      </c>
      <c r="AA1944" s="20">
        <f t="shared" si="583"/>
        <v>6.0337717900456545E-5</v>
      </c>
      <c r="AB1944" s="50">
        <f t="shared" si="584"/>
        <v>1.063038879496649E-4</v>
      </c>
      <c r="AD1944" s="51">
        <f t="shared" si="585"/>
        <v>0.73085350519645287</v>
      </c>
      <c r="AE1944" s="21">
        <f t="shared" si="586"/>
        <v>0.60005568446407076</v>
      </c>
      <c r="AG1944" s="21">
        <f t="shared" si="574"/>
        <v>0.64164548252053477</v>
      </c>
      <c r="AH1944" s="21">
        <f t="shared" si="575"/>
        <v>0.60055654015763171</v>
      </c>
      <c r="AJ1944" s="21">
        <f t="shared" si="587"/>
        <v>1.3865601062364363</v>
      </c>
      <c r="AK1944" s="21">
        <f t="shared" si="588"/>
        <v>1.4974661224199</v>
      </c>
    </row>
    <row r="1945" spans="1:37" ht="17" thickBot="1" x14ac:dyDescent="0.25">
      <c r="A1945" s="16">
        <v>41660</v>
      </c>
      <c r="B1945" s="16"/>
      <c r="C1945" s="17">
        <v>1838.5</v>
      </c>
      <c r="D1945" s="19">
        <f t="shared" si="576"/>
        <v>2.3170233065286094E-3</v>
      </c>
      <c r="F1945" s="67">
        <v>1175.72</v>
      </c>
      <c r="G1945" s="19">
        <f t="shared" si="577"/>
        <v>6.2391414119802313E-3</v>
      </c>
      <c r="I1945" s="30">
        <v>72.591804999999994</v>
      </c>
      <c r="J1945" s="48">
        <f t="shared" si="578"/>
        <v>-9.1863165085233067E-3</v>
      </c>
      <c r="L1945" s="30">
        <v>17.892799</v>
      </c>
      <c r="M1945" s="19">
        <f t="shared" si="579"/>
        <v>3.9579155505531372E-3</v>
      </c>
      <c r="O1945" s="30">
        <v>37.919998</v>
      </c>
      <c r="P1945" s="19">
        <f t="shared" si="580"/>
        <v>1.417488671235323E-2</v>
      </c>
      <c r="R1945" s="20">
        <f t="shared" si="570"/>
        <v>4.4060009169983656E-5</v>
      </c>
      <c r="S1945" s="20">
        <f t="shared" si="571"/>
        <v>7.1559424893847466E-5</v>
      </c>
      <c r="U1945" s="20">
        <f t="shared" si="581"/>
        <v>3.254757105755038E-5</v>
      </c>
      <c r="V1945" s="20">
        <f t="shared" si="582"/>
        <v>4.4012386547882548E-5</v>
      </c>
      <c r="X1945" s="20">
        <f t="shared" si="572"/>
        <v>2.873679116545982E-5</v>
      </c>
      <c r="Y1945" s="20">
        <f t="shared" si="573"/>
        <v>4.3511701973980413E-5</v>
      </c>
      <c r="AA1945" s="20">
        <f t="shared" si="583"/>
        <v>6.0771712942205738E-5</v>
      </c>
      <c r="AB1945" s="50">
        <f t="shared" si="584"/>
        <v>1.0772092409905442E-4</v>
      </c>
      <c r="AD1945" s="51">
        <f t="shared" si="585"/>
        <v>0.73871003821133463</v>
      </c>
      <c r="AE1945" s="21">
        <f t="shared" si="586"/>
        <v>0.61504667782296063</v>
      </c>
      <c r="AG1945" s="21">
        <f t="shared" si="574"/>
        <v>0.6522193641538564</v>
      </c>
      <c r="AH1945" s="21">
        <f t="shared" si="575"/>
        <v>0.60804991150399057</v>
      </c>
      <c r="AJ1945" s="21">
        <f t="shared" si="587"/>
        <v>1.379294151023625</v>
      </c>
      <c r="AK1945" s="21">
        <f t="shared" si="588"/>
        <v>1.5053352407296392</v>
      </c>
    </row>
    <row r="1946" spans="1:37" ht="17" thickBot="1" x14ac:dyDescent="0.25">
      <c r="A1946" s="16">
        <v>41656</v>
      </c>
      <c r="B1946" s="16"/>
      <c r="C1946" s="17">
        <v>1834.25</v>
      </c>
      <c r="D1946" s="19">
        <f t="shared" si="576"/>
        <v>-1.0891763104152741E-3</v>
      </c>
      <c r="F1946" s="67">
        <v>1168.43</v>
      </c>
      <c r="G1946" s="19">
        <f t="shared" si="577"/>
        <v>-4.0063761049500268E-3</v>
      </c>
      <c r="I1946" s="30">
        <v>73.264838999999995</v>
      </c>
      <c r="J1946" s="48">
        <f t="shared" si="578"/>
        <v>-6.1952835645852078E-3</v>
      </c>
      <c r="L1946" s="30">
        <v>17.82226</v>
      </c>
      <c r="M1946" s="19">
        <f t="shared" si="579"/>
        <v>-1.7556678329111453E-3</v>
      </c>
      <c r="O1946" s="30">
        <v>37.389999000000003</v>
      </c>
      <c r="P1946" s="19">
        <f t="shared" si="580"/>
        <v>-4.0790174448434913E-2</v>
      </c>
      <c r="R1946" s="20">
        <f t="shared" si="570"/>
        <v>4.4806828212278487E-5</v>
      </c>
      <c r="S1946" s="20">
        <f t="shared" si="571"/>
        <v>7.3712094178529384E-5</v>
      </c>
      <c r="U1946" s="20">
        <f t="shared" si="581"/>
        <v>3.5001487947177224E-5</v>
      </c>
      <c r="V1946" s="20">
        <f t="shared" si="582"/>
        <v>4.869356605576429E-5</v>
      </c>
      <c r="X1946" s="20">
        <f t="shared" si="572"/>
        <v>3.0135742443121561E-5</v>
      </c>
      <c r="Y1946" s="20">
        <f t="shared" si="573"/>
        <v>4.5876595513904932E-5</v>
      </c>
      <c r="AA1946" s="20">
        <f t="shared" si="583"/>
        <v>6.1301630496127558E-5</v>
      </c>
      <c r="AB1946" s="50">
        <f t="shared" si="584"/>
        <v>1.0839521248691211E-4</v>
      </c>
      <c r="AD1946" s="51">
        <f t="shared" si="585"/>
        <v>0.78116415161887554</v>
      </c>
      <c r="AE1946" s="21">
        <f t="shared" si="586"/>
        <v>0.66059127200794676</v>
      </c>
      <c r="AG1946" s="21">
        <f t="shared" si="574"/>
        <v>0.67257031228252429</v>
      </c>
      <c r="AH1946" s="21">
        <f t="shared" si="575"/>
        <v>0.62237541919230555</v>
      </c>
      <c r="AJ1946" s="21">
        <f t="shared" si="587"/>
        <v>1.3681314420583999</v>
      </c>
      <c r="AK1946" s="21">
        <f t="shared" si="588"/>
        <v>1.4705214075777149</v>
      </c>
    </row>
    <row r="1947" spans="1:37" ht="17" thickBot="1" x14ac:dyDescent="0.25">
      <c r="A1947" s="16">
        <v>41655</v>
      </c>
      <c r="B1947" s="16"/>
      <c r="C1947" s="17">
        <v>1836.25</v>
      </c>
      <c r="D1947" s="19">
        <f t="shared" si="576"/>
        <v>-2.8509367363562799E-3</v>
      </c>
      <c r="F1947" s="67">
        <v>1173.1300000000001</v>
      </c>
      <c r="G1947" s="19">
        <f t="shared" si="577"/>
        <v>1.5196141204594227E-3</v>
      </c>
      <c r="I1947" s="30">
        <v>73.721564999999998</v>
      </c>
      <c r="J1947" s="48">
        <f t="shared" si="578"/>
        <v>2.1786319116536834E-3</v>
      </c>
      <c r="L1947" s="30">
        <v>17.853605000000002</v>
      </c>
      <c r="M1947" s="19">
        <f t="shared" si="579"/>
        <v>0</v>
      </c>
      <c r="O1947" s="30">
        <v>38.979999999999997</v>
      </c>
      <c r="P1947" s="19">
        <f t="shared" si="580"/>
        <v>9.5829834347842535E-3</v>
      </c>
      <c r="R1947" s="20">
        <f t="shared" si="570"/>
        <v>4.475752424998963E-5</v>
      </c>
      <c r="S1947" s="20">
        <f t="shared" si="571"/>
        <v>7.3379608019922608E-5</v>
      </c>
      <c r="U1947" s="20">
        <f t="shared" si="581"/>
        <v>3.4773073249954964E-5</v>
      </c>
      <c r="V1947" s="20">
        <f t="shared" si="582"/>
        <v>4.8209313049918831E-5</v>
      </c>
      <c r="X1947" s="20">
        <f t="shared" si="572"/>
        <v>3.0151118329676678E-5</v>
      </c>
      <c r="Y1947" s="20">
        <f t="shared" si="573"/>
        <v>4.5817912323378938E-5</v>
      </c>
      <c r="AA1947" s="20">
        <f t="shared" si="583"/>
        <v>5.9998232331403408E-5</v>
      </c>
      <c r="AB1947" s="50">
        <f t="shared" si="584"/>
        <v>1.0547370479276237E-4</v>
      </c>
      <c r="AD1947" s="51">
        <f t="shared" si="585"/>
        <v>0.77692128491586576</v>
      </c>
      <c r="AE1947" s="21">
        <f t="shared" si="586"/>
        <v>0.65698515365236043</v>
      </c>
      <c r="AG1947" s="21">
        <f t="shared" si="574"/>
        <v>0.67365473928517539</v>
      </c>
      <c r="AH1947" s="21">
        <f t="shared" si="575"/>
        <v>0.62439570828641311</v>
      </c>
      <c r="AJ1947" s="21">
        <f t="shared" si="587"/>
        <v>1.3405172278137638</v>
      </c>
      <c r="AK1947" s="21">
        <f t="shared" si="588"/>
        <v>1.4373707851386477</v>
      </c>
    </row>
    <row r="1948" spans="1:37" ht="17" thickBot="1" x14ac:dyDescent="0.25">
      <c r="A1948" s="16">
        <v>41654</v>
      </c>
      <c r="B1948" s="16"/>
      <c r="C1948" s="17">
        <v>1841.5</v>
      </c>
      <c r="D1948" s="19">
        <f t="shared" si="576"/>
        <v>4.6372067648663418E-3</v>
      </c>
      <c r="F1948" s="67">
        <v>1171.3499999999999</v>
      </c>
      <c r="G1948" s="19">
        <f t="shared" si="577"/>
        <v>6.8074572599983174E-3</v>
      </c>
      <c r="I1948" s="30">
        <v>73.561301999999998</v>
      </c>
      <c r="J1948" s="48">
        <f t="shared" si="578"/>
        <v>2.042840421777381E-2</v>
      </c>
      <c r="L1948" s="30">
        <v>17.853605000000002</v>
      </c>
      <c r="M1948" s="19">
        <f t="shared" si="579"/>
        <v>1.6510027625839863E-2</v>
      </c>
      <c r="O1948" s="30">
        <v>38.610000999999997</v>
      </c>
      <c r="P1948" s="19">
        <f t="shared" si="580"/>
        <v>2.440971144626447E-2</v>
      </c>
      <c r="R1948" s="20">
        <f t="shared" si="570"/>
        <v>4.459821068288569E-5</v>
      </c>
      <c r="S1948" s="20">
        <f t="shared" si="571"/>
        <v>7.3405800356483609E-5</v>
      </c>
      <c r="U1948" s="20">
        <f t="shared" si="581"/>
        <v>3.4952418937803095E-5</v>
      </c>
      <c r="V1948" s="20">
        <f t="shared" si="582"/>
        <v>4.8067116754520574E-5</v>
      </c>
      <c r="X1948" s="20">
        <f t="shared" si="572"/>
        <v>3.0212086993191745E-5</v>
      </c>
      <c r="Y1948" s="20">
        <f t="shared" si="573"/>
        <v>4.5763557952953224E-5</v>
      </c>
      <c r="AA1948" s="20">
        <f t="shared" si="583"/>
        <v>6.0374622352089394E-5</v>
      </c>
      <c r="AB1948" s="50">
        <f t="shared" si="584"/>
        <v>1.052589847096633E-4</v>
      </c>
      <c r="AD1948" s="51">
        <f t="shared" si="585"/>
        <v>0.78371796542088379</v>
      </c>
      <c r="AE1948" s="21">
        <f t="shared" si="586"/>
        <v>0.6548136049343547</v>
      </c>
      <c r="AG1948" s="21">
        <f t="shared" si="574"/>
        <v>0.67742823154977971</v>
      </c>
      <c r="AH1948" s="21">
        <f t="shared" si="575"/>
        <v>0.6234324498978252</v>
      </c>
      <c r="AJ1948" s="21">
        <f t="shared" si="587"/>
        <v>1.3537453953339391</v>
      </c>
      <c r="AK1948" s="21">
        <f t="shared" si="588"/>
        <v>1.4339327982051795</v>
      </c>
    </row>
    <row r="1949" spans="1:37" ht="17" thickBot="1" x14ac:dyDescent="0.25">
      <c r="A1949" s="16">
        <v>41653</v>
      </c>
      <c r="B1949" s="16"/>
      <c r="C1949" s="17">
        <v>1833</v>
      </c>
      <c r="D1949" s="19">
        <f t="shared" si="576"/>
        <v>9.917355371900749E-3</v>
      </c>
      <c r="F1949" s="67">
        <v>1163.43</v>
      </c>
      <c r="G1949" s="19">
        <f t="shared" si="577"/>
        <v>1.3361321847590535E-2</v>
      </c>
      <c r="I1949" s="30">
        <v>72.088645999999997</v>
      </c>
      <c r="J1949" s="48">
        <f t="shared" si="578"/>
        <v>7.4536479465154848E-3</v>
      </c>
      <c r="L1949" s="30">
        <v>17.563628999999999</v>
      </c>
      <c r="M1949" s="19">
        <f t="shared" si="579"/>
        <v>9.9146689179201442E-3</v>
      </c>
      <c r="O1949" s="30">
        <v>37.689999</v>
      </c>
      <c r="P1949" s="19">
        <f t="shared" si="580"/>
        <v>4.9276199848340863E-2</v>
      </c>
      <c r="R1949" s="20">
        <f t="shared" si="570"/>
        <v>4.5118446694677528E-5</v>
      </c>
      <c r="S1949" s="20">
        <f t="shared" si="571"/>
        <v>7.3749005071742208E-5</v>
      </c>
      <c r="U1949" s="20">
        <f t="shared" si="581"/>
        <v>3.5179785510596587E-5</v>
      </c>
      <c r="V1949" s="20">
        <f t="shared" si="582"/>
        <v>4.789687078971207E-5</v>
      </c>
      <c r="X1949" s="20">
        <f t="shared" si="572"/>
        <v>3.064246891728572E-5</v>
      </c>
      <c r="Y1949" s="20">
        <f t="shared" si="573"/>
        <v>4.5849237101662415E-5</v>
      </c>
      <c r="AA1949" s="20">
        <f t="shared" si="583"/>
        <v>5.7868125602268538E-5</v>
      </c>
      <c r="AB1949" s="50">
        <f t="shared" si="584"/>
        <v>1.023492112760152E-4</v>
      </c>
      <c r="AD1949" s="51">
        <f t="shared" si="585"/>
        <v>0.77972067054220262</v>
      </c>
      <c r="AE1949" s="21">
        <f t="shared" si="586"/>
        <v>0.6494578569991355</v>
      </c>
      <c r="AG1949" s="21">
        <f t="shared" si="574"/>
        <v>0.67915611378750118</v>
      </c>
      <c r="AH1949" s="21">
        <f t="shared" si="575"/>
        <v>0.62169295785157763</v>
      </c>
      <c r="AJ1949" s="21">
        <f t="shared" si="587"/>
        <v>1.2825823990322576</v>
      </c>
      <c r="AK1949" s="21">
        <f t="shared" si="588"/>
        <v>1.387804637858518</v>
      </c>
    </row>
    <row r="1950" spans="1:37" ht="17" thickBot="1" x14ac:dyDescent="0.25">
      <c r="A1950" s="16">
        <v>41652</v>
      </c>
      <c r="B1950" s="16"/>
      <c r="C1950" s="17">
        <v>1815</v>
      </c>
      <c r="D1950" s="19">
        <f t="shared" si="576"/>
        <v>-1.237926812678547E-2</v>
      </c>
      <c r="F1950" s="67">
        <v>1148.0899999999999</v>
      </c>
      <c r="G1950" s="19">
        <f t="shared" si="577"/>
        <v>-1.4117283367538924E-2</v>
      </c>
      <c r="I1950" s="30">
        <v>71.555297999999993</v>
      </c>
      <c r="J1950" s="48">
        <f t="shared" si="578"/>
        <v>-6.8502549749197561E-3</v>
      </c>
      <c r="L1950" s="30">
        <v>17.391200999999999</v>
      </c>
      <c r="M1950" s="19">
        <f t="shared" si="579"/>
        <v>-1.3501227381697012E-3</v>
      </c>
      <c r="O1950" s="30">
        <v>35.919998</v>
      </c>
      <c r="P1950" s="19">
        <f t="shared" si="580"/>
        <v>-1.1829436689377526E-2</v>
      </c>
      <c r="R1950" s="20">
        <f t="shared" si="570"/>
        <v>4.4410612261888958E-5</v>
      </c>
      <c r="S1950" s="20">
        <f t="shared" si="571"/>
        <v>7.2329820829653262E-5</v>
      </c>
      <c r="U1950" s="20">
        <f t="shared" si="581"/>
        <v>3.4511499476446065E-5</v>
      </c>
      <c r="V1950" s="20">
        <f t="shared" si="582"/>
        <v>4.6999819357423586E-5</v>
      </c>
      <c r="X1950" s="20">
        <f t="shared" si="572"/>
        <v>2.9957071348797074E-5</v>
      </c>
      <c r="Y1950" s="20">
        <f t="shared" si="573"/>
        <v>4.482884884149438E-5</v>
      </c>
      <c r="AA1950" s="20">
        <f t="shared" si="583"/>
        <v>5.5314245635687395E-5</v>
      </c>
      <c r="AB1950" s="50">
        <f t="shared" si="584"/>
        <v>9.8381667103249505E-5</v>
      </c>
      <c r="AD1950" s="51">
        <f t="shared" si="585"/>
        <v>0.77710028569144873</v>
      </c>
      <c r="AE1950" s="21">
        <f t="shared" si="586"/>
        <v>0.64979864208587856</v>
      </c>
      <c r="AG1950" s="21">
        <f t="shared" si="574"/>
        <v>0.6745475872329908</v>
      </c>
      <c r="AH1950" s="21">
        <f t="shared" si="575"/>
        <v>0.61978376729388729</v>
      </c>
      <c r="AJ1950" s="21">
        <f t="shared" si="587"/>
        <v>1.245518645622353</v>
      </c>
      <c r="AK1950" s="21">
        <f t="shared" si="588"/>
        <v>1.3601812637549864</v>
      </c>
    </row>
    <row r="1951" spans="1:37" ht="17" thickBot="1" x14ac:dyDescent="0.25">
      <c r="A1951" s="16">
        <v>41649</v>
      </c>
      <c r="B1951" s="16"/>
      <c r="C1951" s="17">
        <v>1837.75</v>
      </c>
      <c r="D1951" s="19">
        <f t="shared" si="576"/>
        <v>2.5913802509547335E-3</v>
      </c>
      <c r="F1951" s="67">
        <v>1164.53</v>
      </c>
      <c r="G1951" s="19">
        <f t="shared" si="577"/>
        <v>5.3351750334527104E-3</v>
      </c>
      <c r="I1951" s="30">
        <v>72.048850999999999</v>
      </c>
      <c r="J1951" s="48">
        <f t="shared" si="578"/>
        <v>8.9175167439918823E-3</v>
      </c>
      <c r="L1951" s="30">
        <v>17.414712999999999</v>
      </c>
      <c r="M1951" s="19">
        <f t="shared" si="579"/>
        <v>5.8845940531746521E-3</v>
      </c>
      <c r="O1951" s="30">
        <v>36.349997999999999</v>
      </c>
      <c r="P1951" s="19">
        <f t="shared" si="580"/>
        <v>3.0620867592854983E-2</v>
      </c>
      <c r="R1951" s="20">
        <f t="shared" si="570"/>
        <v>4.2560506213323693E-5</v>
      </c>
      <c r="S1951" s="20">
        <f t="shared" si="571"/>
        <v>7.2880325251884379E-5</v>
      </c>
      <c r="U1951" s="20">
        <f t="shared" si="581"/>
        <v>3.3354651600646039E-5</v>
      </c>
      <c r="V1951" s="20">
        <f t="shared" si="582"/>
        <v>4.5811318222603669E-5</v>
      </c>
      <c r="X1951" s="20">
        <f t="shared" si="572"/>
        <v>3.0087185910245926E-5</v>
      </c>
      <c r="Y1951" s="20">
        <f t="shared" si="573"/>
        <v>4.5722521142734944E-5</v>
      </c>
      <c r="AA1951" s="20">
        <f t="shared" si="583"/>
        <v>5.3771001689630292E-5</v>
      </c>
      <c r="AB1951" s="50">
        <f t="shared" si="584"/>
        <v>9.9330054293236356E-5</v>
      </c>
      <c r="AD1951" s="51">
        <f t="shared" si="585"/>
        <v>0.78369959777885034</v>
      </c>
      <c r="AE1951" s="21">
        <f t="shared" si="586"/>
        <v>0.62858279054427213</v>
      </c>
      <c r="AG1951" s="21">
        <f t="shared" si="574"/>
        <v>0.70692735089760383</v>
      </c>
      <c r="AH1951" s="21">
        <f t="shared" si="575"/>
        <v>0.62736439477611627</v>
      </c>
      <c r="AJ1951" s="21">
        <f t="shared" si="587"/>
        <v>1.2634013660485344</v>
      </c>
      <c r="AK1951" s="21">
        <f t="shared" si="588"/>
        <v>1.3629200192224458</v>
      </c>
    </row>
    <row r="1952" spans="1:37" ht="17" thickBot="1" x14ac:dyDescent="0.25">
      <c r="A1952" s="16">
        <v>41648</v>
      </c>
      <c r="B1952" s="16"/>
      <c r="C1952" s="17">
        <v>1833</v>
      </c>
      <c r="D1952" s="19">
        <f t="shared" si="576"/>
        <v>2.7285129604370795E-4</v>
      </c>
      <c r="F1952" s="67">
        <v>1158.3499999999999</v>
      </c>
      <c r="G1952" s="19">
        <f t="shared" si="577"/>
        <v>7.6892506004511141E-4</v>
      </c>
      <c r="I1952" s="30">
        <v>71.412032999999994</v>
      </c>
      <c r="J1952" s="48">
        <f t="shared" si="578"/>
        <v>6.3945030242411605E-3</v>
      </c>
      <c r="L1952" s="30">
        <v>17.312833999999999</v>
      </c>
      <c r="M1952" s="19">
        <f t="shared" si="579"/>
        <v>-8.9723976160156482E-3</v>
      </c>
      <c r="O1952" s="30">
        <v>35.270000000000003</v>
      </c>
      <c r="P1952" s="19">
        <f t="shared" si="580"/>
        <v>7.1387778412335123E-3</v>
      </c>
      <c r="R1952" s="20">
        <f t="shared" si="570"/>
        <v>4.2565582091046354E-5</v>
      </c>
      <c r="S1952" s="20">
        <f t="shared" si="571"/>
        <v>7.3583635297012984E-5</v>
      </c>
      <c r="U1952" s="20">
        <f t="shared" si="581"/>
        <v>3.3241211099731502E-5</v>
      </c>
      <c r="V1952" s="20">
        <f t="shared" si="582"/>
        <v>4.5461159458403896E-5</v>
      </c>
      <c r="X1952" s="20">
        <f t="shared" si="572"/>
        <v>3.0004014498177703E-5</v>
      </c>
      <c r="Y1952" s="20">
        <f t="shared" si="573"/>
        <v>4.5487920482765083E-5</v>
      </c>
      <c r="AA1952" s="20">
        <f t="shared" si="583"/>
        <v>5.3610785339644041E-5</v>
      </c>
      <c r="AB1952" s="50">
        <f t="shared" si="584"/>
        <v>9.9461250551332301E-5</v>
      </c>
      <c r="AD1952" s="51">
        <f t="shared" si="585"/>
        <v>0.78094106709570343</v>
      </c>
      <c r="AE1952" s="21">
        <f t="shared" si="586"/>
        <v>0.61781616625632141</v>
      </c>
      <c r="AG1952" s="21">
        <f t="shared" si="574"/>
        <v>0.70488909170794656</v>
      </c>
      <c r="AH1952" s="21">
        <f t="shared" si="575"/>
        <v>0.61817984799415848</v>
      </c>
      <c r="AJ1952" s="21">
        <f t="shared" si="587"/>
        <v>1.2594867192224075</v>
      </c>
      <c r="AK1952" s="21">
        <f t="shared" si="588"/>
        <v>1.3516762273278142</v>
      </c>
    </row>
    <row r="1953" spans="1:37" ht="17" thickBot="1" x14ac:dyDescent="0.25">
      <c r="A1953" s="16">
        <v>41647</v>
      </c>
      <c r="B1953" s="16"/>
      <c r="C1953" s="17">
        <v>1832.5</v>
      </c>
      <c r="D1953" s="19">
        <f t="shared" si="576"/>
        <v>9.5589239382776192E-4</v>
      </c>
      <c r="F1953" s="67">
        <v>1157.46</v>
      </c>
      <c r="G1953" s="19">
        <f t="shared" si="577"/>
        <v>-1.4685175747009005E-4</v>
      </c>
      <c r="I1953" s="30">
        <v>70.958290000000005</v>
      </c>
      <c r="J1953" s="48">
        <f t="shared" si="578"/>
        <v>2.3615251716264662E-3</v>
      </c>
      <c r="L1953" s="30">
        <v>17.469577999999998</v>
      </c>
      <c r="M1953" s="19">
        <f t="shared" si="579"/>
        <v>-8.9612688914275651E-4</v>
      </c>
      <c r="O1953" s="30">
        <v>35.020000000000003</v>
      </c>
      <c r="P1953" s="19">
        <f t="shared" si="580"/>
        <v>7.7697841726620531E-3</v>
      </c>
      <c r="R1953" s="20">
        <f t="shared" si="570"/>
        <v>4.2567639688793927E-5</v>
      </c>
      <c r="S1953" s="20">
        <f t="shared" si="571"/>
        <v>7.3601855130001235E-5</v>
      </c>
      <c r="U1953" s="20">
        <f t="shared" si="581"/>
        <v>3.3252935682139841E-5</v>
      </c>
      <c r="V1953" s="20">
        <f t="shared" si="582"/>
        <v>4.5438852579000354E-5</v>
      </c>
      <c r="X1953" s="20">
        <f t="shared" si="572"/>
        <v>2.989126967826261E-5</v>
      </c>
      <c r="Y1953" s="20">
        <f t="shared" si="573"/>
        <v>4.5402167751528465E-5</v>
      </c>
      <c r="AA1953" s="20">
        <f t="shared" si="583"/>
        <v>5.3617733820445271E-5</v>
      </c>
      <c r="AB1953" s="50">
        <f t="shared" si="584"/>
        <v>9.9456565659458419E-5</v>
      </c>
      <c r="AD1953" s="51">
        <f t="shared" si="585"/>
        <v>0.78117875280958526</v>
      </c>
      <c r="AE1953" s="21">
        <f t="shared" si="586"/>
        <v>0.61736015347361517</v>
      </c>
      <c r="AG1953" s="21">
        <f t="shared" si="574"/>
        <v>0.70220641540835971</v>
      </c>
      <c r="AH1953" s="21">
        <f t="shared" si="575"/>
        <v>0.61686173088077301</v>
      </c>
      <c r="AJ1953" s="21">
        <f t="shared" si="587"/>
        <v>1.2595890731183839</v>
      </c>
      <c r="AK1953" s="21">
        <f t="shared" si="588"/>
        <v>1.3512779736840954</v>
      </c>
    </row>
    <row r="1954" spans="1:37" ht="17" thickBot="1" x14ac:dyDescent="0.25">
      <c r="A1954" s="16">
        <v>41646</v>
      </c>
      <c r="B1954" s="16"/>
      <c r="C1954" s="17">
        <v>1830.75</v>
      </c>
      <c r="D1954" s="19">
        <f t="shared" si="576"/>
        <v>5.4922422078813593E-3</v>
      </c>
      <c r="F1954" s="67">
        <v>1157.6300000000001</v>
      </c>
      <c r="G1954" s="19">
        <f t="shared" si="577"/>
        <v>9.1268872694305614E-3</v>
      </c>
      <c r="I1954" s="30">
        <v>70.791115000000005</v>
      </c>
      <c r="J1954" s="48">
        <f t="shared" si="578"/>
        <v>3.2717851353629701E-3</v>
      </c>
      <c r="L1954" s="30">
        <v>17.485247000000001</v>
      </c>
      <c r="M1954" s="19">
        <f t="shared" si="579"/>
        <v>1.363010333953496E-2</v>
      </c>
      <c r="O1954" s="30">
        <v>34.75</v>
      </c>
      <c r="P1954" s="19">
        <f t="shared" si="580"/>
        <v>-1.7251159014390227E-2</v>
      </c>
      <c r="R1954" s="20">
        <f t="shared" si="570"/>
        <v>4.5798419681733753E-5</v>
      </c>
      <c r="S1954" s="20">
        <f t="shared" si="571"/>
        <v>8.0844675110186735E-5</v>
      </c>
      <c r="U1954" s="20">
        <f t="shared" si="581"/>
        <v>3.5366342157889464E-5</v>
      </c>
      <c r="V1954" s="20">
        <f t="shared" si="582"/>
        <v>4.8626299251448781E-5</v>
      </c>
      <c r="X1954" s="20">
        <f t="shared" si="572"/>
        <v>3.258859877226605E-5</v>
      </c>
      <c r="Y1954" s="20">
        <f t="shared" si="573"/>
        <v>4.9441037447058864E-5</v>
      </c>
      <c r="AA1954" s="20">
        <f t="shared" si="583"/>
        <v>6.3588421446168791E-5</v>
      </c>
      <c r="AB1954" s="50">
        <f t="shared" si="584"/>
        <v>1.1444584892866122E-4</v>
      </c>
      <c r="AD1954" s="51">
        <f t="shared" si="585"/>
        <v>0.77221752199443205</v>
      </c>
      <c r="AE1954" s="21">
        <f t="shared" si="586"/>
        <v>0.60147807119236829</v>
      </c>
      <c r="AG1954" s="21">
        <f t="shared" si="574"/>
        <v>0.7115660103281618</v>
      </c>
      <c r="AH1954" s="21">
        <f t="shared" si="575"/>
        <v>0.61155589257639442</v>
      </c>
      <c r="AJ1954" s="21">
        <f t="shared" si="587"/>
        <v>1.3884413892021346</v>
      </c>
      <c r="AK1954" s="21">
        <f t="shared" si="588"/>
        <v>1.4156263077645865</v>
      </c>
    </row>
    <row r="1955" spans="1:37" ht="17" thickBot="1" x14ac:dyDescent="0.25">
      <c r="A1955" s="16">
        <v>41645</v>
      </c>
      <c r="B1955" s="16"/>
      <c r="C1955" s="17">
        <v>1820.75</v>
      </c>
      <c r="D1955" s="19">
        <f t="shared" si="576"/>
        <v>-2.6020268419610915E-3</v>
      </c>
      <c r="F1955" s="67">
        <v>1147.1600000000001</v>
      </c>
      <c r="G1955" s="19">
        <f t="shared" si="577"/>
        <v>-7.7243121210285315E-3</v>
      </c>
      <c r="I1955" s="30">
        <v>70.560257000000007</v>
      </c>
      <c r="J1955" s="48">
        <f t="shared" si="578"/>
        <v>-1.3137461786488669E-2</v>
      </c>
      <c r="L1955" s="30">
        <v>17.250126000000002</v>
      </c>
      <c r="M1955" s="19">
        <f t="shared" si="579"/>
        <v>1.364981111782404E-3</v>
      </c>
      <c r="O1955" s="30">
        <v>35.360000999999997</v>
      </c>
      <c r="P1955" s="19">
        <f t="shared" si="580"/>
        <v>2.9403291377193108E-2</v>
      </c>
      <c r="R1955" s="20">
        <f t="shared" si="570"/>
        <v>4.5915930171825831E-5</v>
      </c>
      <c r="S1955" s="20">
        <f t="shared" si="571"/>
        <v>8.0149049687608148E-5</v>
      </c>
      <c r="U1955" s="20">
        <f t="shared" si="581"/>
        <v>3.5531452669789317E-5</v>
      </c>
      <c r="V1955" s="20">
        <f t="shared" si="582"/>
        <v>4.8458799314133974E-5</v>
      </c>
      <c r="X1955" s="20">
        <f t="shared" si="572"/>
        <v>3.1941525966185154E-5</v>
      </c>
      <c r="Y1955" s="20">
        <f t="shared" si="573"/>
        <v>4.8202078293627444E-5</v>
      </c>
      <c r="AA1955" s="20">
        <f t="shared" si="583"/>
        <v>6.4588997872453625E-5</v>
      </c>
      <c r="AB1955" s="50">
        <f t="shared" si="584"/>
        <v>1.1636427351632436E-4</v>
      </c>
      <c r="AD1955" s="51">
        <f t="shared" si="585"/>
        <v>0.77383715274468157</v>
      </c>
      <c r="AE1955" s="21">
        <f t="shared" si="586"/>
        <v>0.60460853251546653</v>
      </c>
      <c r="AG1955" s="21">
        <f t="shared" si="574"/>
        <v>0.69565237699974947</v>
      </c>
      <c r="AH1955" s="21">
        <f t="shared" si="575"/>
        <v>0.60140548742002076</v>
      </c>
      <c r="AJ1955" s="21">
        <f t="shared" si="587"/>
        <v>1.4066795038399473</v>
      </c>
      <c r="AK1955" s="21">
        <f t="shared" si="588"/>
        <v>1.4518484494809356</v>
      </c>
    </row>
    <row r="1956" spans="1:37" ht="17" thickBot="1" x14ac:dyDescent="0.25">
      <c r="A1956" s="16">
        <v>41642</v>
      </c>
      <c r="B1956" s="16"/>
      <c r="C1956" s="17">
        <v>1825.5</v>
      </c>
      <c r="D1956" s="19">
        <f t="shared" si="576"/>
        <v>-5.4749520941688168E-4</v>
      </c>
      <c r="F1956" s="67">
        <v>1156.0899999999999</v>
      </c>
      <c r="G1956" s="19">
        <f t="shared" si="577"/>
        <v>4.6666434927695732E-3</v>
      </c>
      <c r="I1956" s="30">
        <v>71.499579999999995</v>
      </c>
      <c r="J1956" s="48">
        <f t="shared" si="578"/>
        <v>-5.5658841300298967E-4</v>
      </c>
      <c r="L1956" s="30">
        <v>17.226611999999999</v>
      </c>
      <c r="M1956" s="19">
        <f t="shared" si="579"/>
        <v>-9.0950774879505758E-4</v>
      </c>
      <c r="O1956" s="30">
        <v>34.349997999999999</v>
      </c>
      <c r="P1956" s="19">
        <f t="shared" si="580"/>
        <v>-1.829105354152305E-2</v>
      </c>
      <c r="R1956" s="20">
        <f t="shared" si="570"/>
        <v>4.5865074177345549E-5</v>
      </c>
      <c r="S1956" s="20">
        <f t="shared" si="571"/>
        <v>7.9260265099395449E-5</v>
      </c>
      <c r="U1956" s="20">
        <f t="shared" si="581"/>
        <v>3.4823794468847875E-5</v>
      </c>
      <c r="V1956" s="20">
        <f t="shared" si="582"/>
        <v>4.7040903990834416E-5</v>
      </c>
      <c r="X1956" s="20">
        <f t="shared" si="572"/>
        <v>3.1837113672081175E-5</v>
      </c>
      <c r="Y1956" s="20">
        <f t="shared" si="573"/>
        <v>4.8354160479314426E-5</v>
      </c>
      <c r="AA1956" s="20">
        <f t="shared" si="583"/>
        <v>6.5188589002088029E-5</v>
      </c>
      <c r="AB1956" s="50">
        <f t="shared" si="584"/>
        <v>1.1871962067274752E-4</v>
      </c>
      <c r="AD1956" s="51">
        <f t="shared" si="585"/>
        <v>0.75926606668497731</v>
      </c>
      <c r="AE1956" s="21">
        <f t="shared" si="586"/>
        <v>0.59349920078923901</v>
      </c>
      <c r="AG1956" s="21">
        <f t="shared" si="574"/>
        <v>0.69414721862167394</v>
      </c>
      <c r="AH1956" s="21">
        <f t="shared" si="575"/>
        <v>0.6100681144414094</v>
      </c>
      <c r="AJ1956" s="21">
        <f t="shared" si="587"/>
        <v>1.4213121895328162</v>
      </c>
      <c r="AK1956" s="21">
        <f t="shared" si="588"/>
        <v>1.4978453645577454</v>
      </c>
    </row>
    <row r="1957" spans="1:37" ht="17" thickBot="1" x14ac:dyDescent="0.25">
      <c r="A1957" s="16">
        <v>41641</v>
      </c>
      <c r="B1957" s="16"/>
      <c r="C1957" s="17">
        <v>1826.5</v>
      </c>
      <c r="D1957" s="19">
        <f t="shared" si="576"/>
        <v>-7.876154263986912E-3</v>
      </c>
      <c r="F1957" s="67">
        <v>1150.72</v>
      </c>
      <c r="G1957" s="19">
        <f t="shared" si="577"/>
        <v>-1.1103090302842844E-2</v>
      </c>
      <c r="I1957" s="30">
        <v>71.539398000000006</v>
      </c>
      <c r="J1957" s="48">
        <f t="shared" si="578"/>
        <v>-1.0351158280004658E-2</v>
      </c>
      <c r="L1957" s="30">
        <v>17.242294000000001</v>
      </c>
      <c r="M1957" s="19">
        <f t="shared" si="579"/>
        <v>-1.1680225022624002E-2</v>
      </c>
      <c r="O1957" s="30">
        <v>34.990001999999997</v>
      </c>
      <c r="P1957" s="19">
        <f t="shared" si="580"/>
        <v>-8.3071226415094346E-2</v>
      </c>
      <c r="R1957" s="20">
        <f t="shared" si="570"/>
        <v>4.6948976889634159E-5</v>
      </c>
      <c r="S1957" s="20">
        <f t="shared" si="571"/>
        <v>8.1032889926461468E-5</v>
      </c>
      <c r="U1957" s="20">
        <f t="shared" si="581"/>
        <v>3.6333723148268818E-5</v>
      </c>
      <c r="V1957" s="20">
        <f t="shared" si="582"/>
        <v>4.9102869301675774E-5</v>
      </c>
      <c r="X1957" s="20">
        <f t="shared" si="572"/>
        <v>3.1634471866944433E-5</v>
      </c>
      <c r="Y1957" s="20">
        <f t="shared" si="573"/>
        <v>4.8103033991852962E-5</v>
      </c>
      <c r="AA1957" s="20">
        <f t="shared" si="583"/>
        <v>6.7580630228064126E-5</v>
      </c>
      <c r="AB1957" s="50">
        <f t="shared" si="584"/>
        <v>1.2326776445973795E-4</v>
      </c>
      <c r="AD1957" s="51">
        <f t="shared" si="585"/>
        <v>0.77389808160635176</v>
      </c>
      <c r="AE1957" s="21">
        <f t="shared" si="586"/>
        <v>0.60596221295127628</v>
      </c>
      <c r="AG1957" s="21">
        <f t="shared" si="574"/>
        <v>0.67380535131382158</v>
      </c>
      <c r="AH1957" s="21">
        <f t="shared" si="575"/>
        <v>0.59362357723520864</v>
      </c>
      <c r="AJ1957" s="21">
        <f t="shared" si="587"/>
        <v>1.4394484119841431</v>
      </c>
      <c r="AK1957" s="21">
        <f t="shared" si="588"/>
        <v>1.5212065689821164</v>
      </c>
    </row>
    <row r="1958" spans="1:37" ht="17" thickBot="1" x14ac:dyDescent="0.25">
      <c r="A1958" s="16">
        <v>41639</v>
      </c>
      <c r="B1958" s="16"/>
      <c r="C1958" s="17">
        <v>1841</v>
      </c>
      <c r="D1958" s="19">
        <f t="shared" si="576"/>
        <v>3.4064586455919699E-3</v>
      </c>
      <c r="F1958" s="67">
        <v>1163.6400000000001</v>
      </c>
      <c r="G1958" s="19">
        <f t="shared" si="577"/>
        <v>2.6279737030305839E-3</v>
      </c>
      <c r="I1958" s="30">
        <v>72.287659000000005</v>
      </c>
      <c r="J1958" s="48">
        <f t="shared" si="578"/>
        <v>-6.6014693688531967E-4</v>
      </c>
      <c r="L1958" s="30">
        <v>17.446068</v>
      </c>
      <c r="M1958" s="19">
        <f t="shared" si="579"/>
        <v>8.0899393466902225E-3</v>
      </c>
      <c r="O1958" s="30">
        <v>38.159999999999997</v>
      </c>
      <c r="P1958" s="19">
        <f t="shared" si="580"/>
        <v>2.0320801052363446E-2</v>
      </c>
      <c r="R1958" s="20">
        <f t="shared" si="570"/>
        <v>4.707728791917257E-5</v>
      </c>
      <c r="S1958" s="20">
        <f t="shared" si="571"/>
        <v>8.0032354357978625E-5</v>
      </c>
      <c r="U1958" s="20">
        <f t="shared" si="581"/>
        <v>3.6477259826673472E-5</v>
      </c>
      <c r="V1958" s="20">
        <f t="shared" si="582"/>
        <v>4.8614735770493969E-5</v>
      </c>
      <c r="X1958" s="20">
        <f t="shared" si="572"/>
        <v>3.1557134401195112E-5</v>
      </c>
      <c r="Y1958" s="20">
        <f t="shared" si="573"/>
        <v>4.7450263538843602E-5</v>
      </c>
      <c r="AA1958" s="20">
        <f t="shared" si="583"/>
        <v>5.8134125847162514E-5</v>
      </c>
      <c r="AB1958" s="50">
        <f t="shared" si="584"/>
        <v>1.1057983687983777E-4</v>
      </c>
      <c r="AD1958" s="51">
        <f t="shared" si="585"/>
        <v>0.77483774955986451</v>
      </c>
      <c r="AE1958" s="21">
        <f t="shared" si="586"/>
        <v>0.60743853108511536</v>
      </c>
      <c r="AG1958" s="21">
        <f t="shared" si="574"/>
        <v>0.67032609132828225</v>
      </c>
      <c r="AH1958" s="21">
        <f t="shared" si="575"/>
        <v>0.59288851264580056</v>
      </c>
      <c r="AJ1958" s="21">
        <f t="shared" si="587"/>
        <v>1.2348656521372585</v>
      </c>
      <c r="AK1958" s="21">
        <f t="shared" si="588"/>
        <v>1.3816891651746566</v>
      </c>
    </row>
    <row r="1959" spans="1:37" ht="17" thickBot="1" x14ac:dyDescent="0.25">
      <c r="A1959" s="16">
        <v>41638</v>
      </c>
      <c r="B1959" s="16"/>
      <c r="C1959" s="17">
        <v>1834.75</v>
      </c>
      <c r="D1959" s="19">
        <f t="shared" si="576"/>
        <v>-9.5289953716304332E-4</v>
      </c>
      <c r="F1959" s="67">
        <v>1160.5899999999999</v>
      </c>
      <c r="G1959" s="19">
        <f t="shared" si="577"/>
        <v>-4.3062983920283404E-4</v>
      </c>
      <c r="I1959" s="30">
        <v>72.335410999999993</v>
      </c>
      <c r="J1959" s="48">
        <f t="shared" si="578"/>
        <v>0</v>
      </c>
      <c r="L1959" s="30">
        <v>17.306063000000002</v>
      </c>
      <c r="M1959" s="19">
        <f t="shared" si="579"/>
        <v>1.0445160019751265E-2</v>
      </c>
      <c r="O1959" s="30">
        <v>37.400002000000001</v>
      </c>
      <c r="P1959" s="19">
        <f t="shared" si="580"/>
        <v>1.9351404179651199E-2</v>
      </c>
      <c r="R1959" s="20">
        <f t="shared" si="570"/>
        <v>4.7074261903716268E-5</v>
      </c>
      <c r="S1959" s="20">
        <f t="shared" si="571"/>
        <v>8.210765960623605E-5</v>
      </c>
      <c r="U1959" s="20">
        <f t="shared" si="581"/>
        <v>3.6399384874737137E-5</v>
      </c>
      <c r="V1959" s="20">
        <f t="shared" si="582"/>
        <v>4.7872056526703062E-5</v>
      </c>
      <c r="X1959" s="20">
        <f t="shared" si="572"/>
        <v>3.1409853280918908E-5</v>
      </c>
      <c r="Y1959" s="20">
        <f t="shared" si="573"/>
        <v>4.776018315504265E-5</v>
      </c>
      <c r="AA1959" s="20">
        <f t="shared" si="583"/>
        <v>5.8514161899232108E-5</v>
      </c>
      <c r="AB1959" s="50">
        <f t="shared" si="584"/>
        <v>1.1508673659321304E-4</v>
      </c>
      <c r="AD1959" s="51">
        <f t="shared" si="585"/>
        <v>0.77323325746852756</v>
      </c>
      <c r="AE1959" s="21">
        <f t="shared" si="586"/>
        <v>0.58304008123338591</v>
      </c>
      <c r="AG1959" s="21">
        <f t="shared" si="574"/>
        <v>0.66724048366734479</v>
      </c>
      <c r="AH1959" s="21">
        <f t="shared" si="575"/>
        <v>0.58167756070610588</v>
      </c>
      <c r="AJ1959" s="21">
        <f t="shared" si="587"/>
        <v>1.243018149045322</v>
      </c>
      <c r="AK1959" s="21">
        <f t="shared" si="588"/>
        <v>1.4016565219997117</v>
      </c>
    </row>
    <row r="1960" spans="1:37" ht="17" thickBot="1" x14ac:dyDescent="0.25">
      <c r="A1960" s="16">
        <v>41635</v>
      </c>
      <c r="B1960" s="16"/>
      <c r="C1960" s="17">
        <v>1836.5</v>
      </c>
      <c r="D1960" s="19">
        <f t="shared" si="576"/>
        <v>0</v>
      </c>
      <c r="F1960" s="67">
        <v>1161.0899999999999</v>
      </c>
      <c r="G1960" s="19">
        <f t="shared" si="577"/>
        <v>-1.3417623532449019E-3</v>
      </c>
      <c r="I1960" s="30">
        <v>72.335410999999993</v>
      </c>
      <c r="J1960" s="48">
        <f t="shared" si="578"/>
        <v>-3.07180587592637E-3</v>
      </c>
      <c r="L1960" s="30">
        <v>17.127167</v>
      </c>
      <c r="M1960" s="19">
        <f t="shared" si="579"/>
        <v>1.0091617430070476E-2</v>
      </c>
      <c r="O1960" s="30">
        <v>36.689999</v>
      </c>
      <c r="P1960" s="19">
        <f t="shared" si="580"/>
        <v>-2.6015371702435397E-2</v>
      </c>
      <c r="R1960" s="20">
        <f t="shared" si="570"/>
        <v>4.7286087927202107E-5</v>
      </c>
      <c r="S1960" s="20">
        <f t="shared" si="571"/>
        <v>8.3760607262617373E-5</v>
      </c>
      <c r="U1960" s="20">
        <f t="shared" si="581"/>
        <v>3.7035141521091789E-5</v>
      </c>
      <c r="V1960" s="20">
        <f t="shared" si="582"/>
        <v>4.9516396247008815E-5</v>
      </c>
      <c r="X1960" s="20">
        <f t="shared" si="572"/>
        <v>3.1637900000827562E-5</v>
      </c>
      <c r="Y1960" s="20">
        <f t="shared" si="573"/>
        <v>4.7889240535076017E-5</v>
      </c>
      <c r="AA1960" s="20">
        <f t="shared" si="583"/>
        <v>5.8481822036930453E-5</v>
      </c>
      <c r="AB1960" s="50">
        <f t="shared" si="584"/>
        <v>1.1447839545101876E-4</v>
      </c>
      <c r="AD1960" s="51">
        <f t="shared" si="585"/>
        <v>0.78321432676156555</v>
      </c>
      <c r="AE1960" s="21">
        <f t="shared" si="586"/>
        <v>0.59116567877496917</v>
      </c>
      <c r="AG1960" s="21">
        <f t="shared" si="574"/>
        <v>0.66907416933146913</v>
      </c>
      <c r="AH1960" s="21">
        <f t="shared" si="575"/>
        <v>0.5717394142681812</v>
      </c>
      <c r="AJ1960" s="21">
        <f t="shared" si="587"/>
        <v>1.2367659199670822</v>
      </c>
      <c r="AK1960" s="21">
        <f t="shared" si="588"/>
        <v>1.3667331122861957</v>
      </c>
    </row>
    <row r="1961" spans="1:37" ht="17" thickBot="1" x14ac:dyDescent="0.25">
      <c r="A1961" s="16">
        <v>41634</v>
      </c>
      <c r="B1961" s="16"/>
      <c r="C1961" s="17">
        <v>1836.5</v>
      </c>
      <c r="D1961" s="19">
        <f t="shared" si="576"/>
        <v>7.5435468385680604E-3</v>
      </c>
      <c r="F1961" s="67">
        <v>1162.6500000000001</v>
      </c>
      <c r="G1961" s="19">
        <f t="shared" si="577"/>
        <v>4.6922797739410438E-3</v>
      </c>
      <c r="I1961" s="30">
        <v>72.558295999999999</v>
      </c>
      <c r="J1961" s="48">
        <f t="shared" si="578"/>
        <v>1.3228245579227194E-2</v>
      </c>
      <c r="L1961" s="30">
        <v>16.956053000000001</v>
      </c>
      <c r="M1961" s="19">
        <f t="shared" si="579"/>
        <v>1.0663190511144505E-2</v>
      </c>
      <c r="O1961" s="30">
        <v>37.669998</v>
      </c>
      <c r="P1961" s="19">
        <f t="shared" si="580"/>
        <v>1.7558022690437491E-2</v>
      </c>
      <c r="R1961" s="20">
        <f t="shared" si="570"/>
        <v>4.7455355395360329E-5</v>
      </c>
      <c r="S1961" s="20">
        <f t="shared" si="571"/>
        <v>8.3917122023952184E-5</v>
      </c>
      <c r="U1961" s="20">
        <f t="shared" si="581"/>
        <v>3.7388727695165311E-5</v>
      </c>
      <c r="V1961" s="20">
        <f t="shared" si="582"/>
        <v>4.9860140845675265E-5</v>
      </c>
      <c r="X1961" s="20">
        <f t="shared" si="572"/>
        <v>3.2127206196782528E-5</v>
      </c>
      <c r="Y1961" s="20">
        <f t="shared" si="573"/>
        <v>4.8621774854170038E-5</v>
      </c>
      <c r="AA1961" s="20">
        <f t="shared" si="583"/>
        <v>5.9749422622122702E-5</v>
      </c>
      <c r="AB1961" s="50">
        <f t="shared" si="584"/>
        <v>1.154291203251402E-4</v>
      </c>
      <c r="AD1961" s="51">
        <f t="shared" si="585"/>
        <v>0.78787161920234561</v>
      </c>
      <c r="AE1961" s="21">
        <f t="shared" si="586"/>
        <v>0.59415932819340311</v>
      </c>
      <c r="AG1961" s="21">
        <f t="shared" si="574"/>
        <v>0.67699853744902261</v>
      </c>
      <c r="AH1961" s="21">
        <f t="shared" si="575"/>
        <v>0.57940231601713044</v>
      </c>
      <c r="AJ1961" s="21">
        <f t="shared" si="587"/>
        <v>1.259065960508313</v>
      </c>
      <c r="AK1961" s="21">
        <f t="shared" si="588"/>
        <v>1.3755133343609383</v>
      </c>
    </row>
    <row r="1962" spans="1:37" ht="17" thickBot="1" x14ac:dyDescent="0.25">
      <c r="A1962" s="16">
        <v>41631</v>
      </c>
      <c r="B1962" s="16"/>
      <c r="C1962" s="17">
        <v>1822.75</v>
      </c>
      <c r="D1962" s="19">
        <f t="shared" si="576"/>
        <v>6.9051236017125817E-3</v>
      </c>
      <c r="F1962" s="67">
        <v>1157.22</v>
      </c>
      <c r="G1962" s="19">
        <f t="shared" si="577"/>
        <v>9.3766081973361004E-3</v>
      </c>
      <c r="I1962" s="30">
        <v>71.611007999999998</v>
      </c>
      <c r="J1962" s="48">
        <f t="shared" si="578"/>
        <v>1.1581863062899878E-2</v>
      </c>
      <c r="L1962" s="30">
        <v>16.777155</v>
      </c>
      <c r="M1962" s="19">
        <f t="shared" si="579"/>
        <v>2.0823462330793907E-2</v>
      </c>
      <c r="O1962" s="30">
        <v>37.020000000000003</v>
      </c>
      <c r="P1962" s="19">
        <f t="shared" si="580"/>
        <v>2.6907101994649185E-2</v>
      </c>
      <c r="R1962" s="20">
        <f t="shared" si="570"/>
        <v>5.0097120456382558E-5</v>
      </c>
      <c r="S1962" s="20">
        <f t="shared" si="571"/>
        <v>8.8531391100427512E-5</v>
      </c>
      <c r="U1962" s="20">
        <f t="shared" si="581"/>
        <v>3.6535842507140999E-5</v>
      </c>
      <c r="V1962" s="20">
        <f t="shared" si="582"/>
        <v>4.9447225581306906E-5</v>
      </c>
      <c r="X1962" s="20">
        <f t="shared" si="572"/>
        <v>4.428752252279364E-5</v>
      </c>
      <c r="Y1962" s="20">
        <f t="shared" si="573"/>
        <v>6.425239744610296E-5</v>
      </c>
      <c r="AA1962" s="20">
        <f t="shared" si="583"/>
        <v>6.2064249975387335E-5</v>
      </c>
      <c r="AB1962" s="50">
        <f t="shared" si="584"/>
        <v>1.1888512847472815E-4</v>
      </c>
      <c r="AD1962" s="51">
        <f t="shared" si="585"/>
        <v>0.72930025067910265</v>
      </c>
      <c r="AE1962" s="21">
        <f t="shared" si="586"/>
        <v>0.55852760209331143</v>
      </c>
      <c r="AG1962" s="21">
        <f t="shared" si="574"/>
        <v>0.88403329611235659</v>
      </c>
      <c r="AH1962" s="21">
        <f t="shared" si="575"/>
        <v>0.72575836262661741</v>
      </c>
      <c r="AJ1962" s="21">
        <f t="shared" si="587"/>
        <v>1.2388785904256523</v>
      </c>
      <c r="AK1962" s="21">
        <f t="shared" si="588"/>
        <v>1.3428584708430507</v>
      </c>
    </row>
    <row r="1963" spans="1:37" ht="17" thickBot="1" x14ac:dyDescent="0.25">
      <c r="A1963" s="16">
        <v>41628</v>
      </c>
      <c r="B1963" s="16"/>
      <c r="C1963" s="17">
        <v>1810.25</v>
      </c>
      <c r="D1963" s="19">
        <f t="shared" si="576"/>
        <v>9.6765275089860658E-4</v>
      </c>
      <c r="F1963" s="67">
        <v>1146.47</v>
      </c>
      <c r="G1963" s="19">
        <f t="shared" si="577"/>
        <v>1.8676973654982332E-2</v>
      </c>
      <c r="I1963" s="30">
        <v>70.791115000000005</v>
      </c>
      <c r="J1963" s="48">
        <f t="shared" si="578"/>
        <v>1.5878669690882585E-2</v>
      </c>
      <c r="L1963" s="30">
        <v>16.434923000000001</v>
      </c>
      <c r="M1963" s="19">
        <f t="shared" si="579"/>
        <v>2.8477103174018303E-3</v>
      </c>
      <c r="O1963" s="30">
        <v>36.049999</v>
      </c>
      <c r="P1963" s="19">
        <f t="shared" si="580"/>
        <v>1.0086859346787769E-2</v>
      </c>
      <c r="R1963" s="20">
        <f t="shared" si="570"/>
        <v>5.0093324307192737E-5</v>
      </c>
      <c r="S1963" s="20">
        <f t="shared" si="571"/>
        <v>8.8044131014799174E-5</v>
      </c>
      <c r="U1963" s="20">
        <f t="shared" si="581"/>
        <v>3.6410429666242884E-5</v>
      </c>
      <c r="V1963" s="20">
        <f t="shared" si="582"/>
        <v>4.8946910602220162E-5</v>
      </c>
      <c r="X1963" s="20">
        <f t="shared" si="572"/>
        <v>4.2451535230555098E-5</v>
      </c>
      <c r="Y1963" s="20">
        <f t="shared" si="573"/>
        <v>6.1890763448054834E-5</v>
      </c>
      <c r="AA1963" s="20">
        <f t="shared" si="583"/>
        <v>6.1788764040039798E-5</v>
      </c>
      <c r="AB1963" s="50">
        <f t="shared" si="584"/>
        <v>1.1788630648414231E-4</v>
      </c>
      <c r="AD1963" s="51">
        <f t="shared" si="585"/>
        <v>0.72685193426092565</v>
      </c>
      <c r="AE1963" s="21">
        <f t="shared" si="586"/>
        <v>0.55593609747812456</v>
      </c>
      <c r="AG1963" s="21">
        <f t="shared" si="574"/>
        <v>0.84744895288292177</v>
      </c>
      <c r="AH1963" s="21">
        <f t="shared" si="575"/>
        <v>0.70295160773012488</v>
      </c>
      <c r="AJ1963" s="21">
        <f t="shared" si="587"/>
        <v>1.2334730204992155</v>
      </c>
      <c r="AK1963" s="21">
        <f t="shared" si="588"/>
        <v>1.3389456528831776</v>
      </c>
    </row>
    <row r="1964" spans="1:37" ht="17" thickBot="1" x14ac:dyDescent="0.25">
      <c r="A1964" s="16">
        <v>41627</v>
      </c>
      <c r="B1964" s="16"/>
      <c r="C1964" s="17">
        <v>1808.5</v>
      </c>
      <c r="D1964" s="19">
        <f t="shared" si="576"/>
        <v>-1.242579041833447E-3</v>
      </c>
      <c r="F1964" s="67">
        <v>1125.45</v>
      </c>
      <c r="G1964" s="19">
        <f t="shared" si="577"/>
        <v>-7.2945700878523922E-3</v>
      </c>
      <c r="I1964" s="30">
        <v>69.684616000000005</v>
      </c>
      <c r="J1964" s="48">
        <f t="shared" si="578"/>
        <v>-7.1453302611018676E-3</v>
      </c>
      <c r="L1964" s="30">
        <v>16.388254</v>
      </c>
      <c r="M1964" s="19">
        <f t="shared" si="579"/>
        <v>3.3330245668907743E-3</v>
      </c>
      <c r="O1964" s="30">
        <v>35.689999</v>
      </c>
      <c r="P1964" s="19">
        <f t="shared" si="580"/>
        <v>3.449272463768116E-2</v>
      </c>
      <c r="R1964" s="20">
        <f t="shared" si="570"/>
        <v>5.0116015371201259E-5</v>
      </c>
      <c r="S1964" s="20">
        <f t="shared" si="571"/>
        <v>8.4557307741583271E-5</v>
      </c>
      <c r="U1964" s="20">
        <f t="shared" si="581"/>
        <v>3.6420245984180013E-5</v>
      </c>
      <c r="V1964" s="20">
        <f t="shared" si="582"/>
        <v>4.5810282793791961E-5</v>
      </c>
      <c r="X1964" s="20">
        <f t="shared" si="572"/>
        <v>4.2464939259568985E-5</v>
      </c>
      <c r="Y1964" s="20">
        <f t="shared" si="573"/>
        <v>6.0846861828193886E-5</v>
      </c>
      <c r="AA1964" s="20">
        <f t="shared" si="583"/>
        <v>6.2041895831594938E-5</v>
      </c>
      <c r="AB1964" s="50">
        <f t="shared" si="584"/>
        <v>1.1648872530032781E-4</v>
      </c>
      <c r="AD1964" s="51">
        <f t="shared" si="585"/>
        <v>0.72671870886823531</v>
      </c>
      <c r="AE1964" s="21">
        <f t="shared" si="586"/>
        <v>0.54176609943392928</v>
      </c>
      <c r="AG1964" s="21">
        <f t="shared" si="574"/>
        <v>0.84733271280723366</v>
      </c>
      <c r="AH1964" s="21">
        <f t="shared" si="575"/>
        <v>0.71959317832290504</v>
      </c>
      <c r="AJ1964" s="21">
        <f t="shared" si="587"/>
        <v>1.237965456193207</v>
      </c>
      <c r="AK1964" s="21">
        <f t="shared" si="588"/>
        <v>1.3776304900379583</v>
      </c>
    </row>
    <row r="1965" spans="1:37" ht="17" thickBot="1" x14ac:dyDescent="0.25">
      <c r="A1965" s="16">
        <v>41626</v>
      </c>
      <c r="B1965" s="16"/>
      <c r="C1965" s="17">
        <v>1810.75</v>
      </c>
      <c r="D1965" s="19">
        <f t="shared" si="576"/>
        <v>1.7704088801461237E-2</v>
      </c>
      <c r="F1965" s="67">
        <v>1133.72</v>
      </c>
      <c r="G1965" s="19">
        <f t="shared" si="577"/>
        <v>1.3254207294729481E-2</v>
      </c>
      <c r="I1965" s="30">
        <v>70.186119000000005</v>
      </c>
      <c r="J1965" s="48">
        <f t="shared" si="578"/>
        <v>1.4380839452847072E-2</v>
      </c>
      <c r="L1965" s="30">
        <v>16.333812999999999</v>
      </c>
      <c r="M1965" s="19">
        <f t="shared" si="579"/>
        <v>3.8242121066616175E-3</v>
      </c>
      <c r="O1965" s="30">
        <v>34.5</v>
      </c>
      <c r="P1965" s="19">
        <f t="shared" si="580"/>
        <v>7.8878177037686736E-3</v>
      </c>
      <c r="R1965" s="20">
        <f t="shared" si="570"/>
        <v>5.0070283188007956E-5</v>
      </c>
      <c r="S1965" s="20">
        <f t="shared" si="571"/>
        <v>8.4009986957649398E-5</v>
      </c>
      <c r="U1965" s="20">
        <f t="shared" si="581"/>
        <v>3.6162827030158079E-5</v>
      </c>
      <c r="V1965" s="20">
        <f t="shared" si="582"/>
        <v>4.6098260773576748E-5</v>
      </c>
      <c r="X1965" s="20">
        <f t="shared" si="572"/>
        <v>4.2537364899351088E-5</v>
      </c>
      <c r="Y1965" s="20">
        <f t="shared" si="573"/>
        <v>6.1967649430354164E-5</v>
      </c>
      <c r="AA1965" s="20">
        <f t="shared" si="583"/>
        <v>6.2774716613468712E-5</v>
      </c>
      <c r="AB1965" s="50">
        <f t="shared" si="584"/>
        <v>1.1840332314118914E-4</v>
      </c>
      <c r="AD1965" s="51">
        <f t="shared" si="585"/>
        <v>0.72224131216456211</v>
      </c>
      <c r="AE1965" s="21">
        <f t="shared" si="586"/>
        <v>0.54872357969553698</v>
      </c>
      <c r="AG1965" s="21">
        <f t="shared" si="574"/>
        <v>0.84955311196520189</v>
      </c>
      <c r="AH1965" s="21">
        <f t="shared" si="575"/>
        <v>0.73762241460164635</v>
      </c>
      <c r="AJ1965" s="21">
        <f t="shared" si="587"/>
        <v>1.2537320066227131</v>
      </c>
      <c r="AK1965" s="21">
        <f t="shared" si="588"/>
        <v>1.4093958043449988</v>
      </c>
    </row>
    <row r="1966" spans="1:37" ht="17" thickBot="1" x14ac:dyDescent="0.25">
      <c r="A1966" s="16">
        <v>41625</v>
      </c>
      <c r="B1966" s="16"/>
      <c r="C1966" s="17">
        <v>1779.25</v>
      </c>
      <c r="D1966" s="19">
        <f t="shared" si="576"/>
        <v>-4.0582143856703334E-3</v>
      </c>
      <c r="F1966" s="67">
        <v>1118.8900000000001</v>
      </c>
      <c r="G1966" s="19">
        <f t="shared" si="577"/>
        <v>-8.5725766843758322E-4</v>
      </c>
      <c r="I1966" s="30">
        <v>69.191092999999995</v>
      </c>
      <c r="J1966" s="48">
        <f t="shared" si="578"/>
        <v>-5.2643385954819211E-3</v>
      </c>
      <c r="L1966" s="30">
        <v>16.271587</v>
      </c>
      <c r="M1966" s="19">
        <f t="shared" si="579"/>
        <v>1.1605659490437903E-2</v>
      </c>
      <c r="O1966" s="30">
        <v>34.229999999999997</v>
      </c>
      <c r="P1966" s="19">
        <f t="shared" si="580"/>
        <v>8.5445199924725213E-3</v>
      </c>
      <c r="R1966" s="20">
        <f t="shared" si="570"/>
        <v>4.7113814545674597E-5</v>
      </c>
      <c r="S1966" s="20">
        <f t="shared" si="571"/>
        <v>8.2314655665167367E-5</v>
      </c>
      <c r="U1966" s="20">
        <f t="shared" si="581"/>
        <v>3.321101843536475E-5</v>
      </c>
      <c r="V1966" s="20">
        <f t="shared" si="582"/>
        <v>4.4068249400402693E-5</v>
      </c>
      <c r="X1966" s="20">
        <f t="shared" si="572"/>
        <v>4.1721884386971963E-5</v>
      </c>
      <c r="Y1966" s="20">
        <f t="shared" si="573"/>
        <v>6.1251051127236952E-5</v>
      </c>
      <c r="AA1966" s="20">
        <f t="shared" si="583"/>
        <v>6.3554251561675416E-5</v>
      </c>
      <c r="AB1966" s="50">
        <f t="shared" si="584"/>
        <v>1.1846486970625539E-4</v>
      </c>
      <c r="AD1966" s="51">
        <f t="shared" si="585"/>
        <v>0.70491041227766116</v>
      </c>
      <c r="AE1966" s="21">
        <f t="shared" si="586"/>
        <v>0.53536334501185079</v>
      </c>
      <c r="AG1966" s="21">
        <f t="shared" si="574"/>
        <v>0.88555521961662831</v>
      </c>
      <c r="AH1966" s="21">
        <f t="shared" si="575"/>
        <v>0.74410869646820643</v>
      </c>
      <c r="AJ1966" s="21">
        <f t="shared" si="587"/>
        <v>1.348951516121935</v>
      </c>
      <c r="AK1966" s="21">
        <f t="shared" si="588"/>
        <v>1.4391710534286484</v>
      </c>
    </row>
    <row r="1967" spans="1:37" ht="17" thickBot="1" x14ac:dyDescent="0.25">
      <c r="A1967" s="16">
        <v>41624</v>
      </c>
      <c r="B1967" s="16"/>
      <c r="C1967" s="17">
        <v>1786.5</v>
      </c>
      <c r="D1967" s="19">
        <f t="shared" si="576"/>
        <v>6.6206507958868066E-3</v>
      </c>
      <c r="F1967" s="67">
        <v>1119.8499999999999</v>
      </c>
      <c r="G1967" s="19">
        <f t="shared" si="577"/>
        <v>1.156226006052119E-2</v>
      </c>
      <c r="I1967" s="30">
        <v>69.557265999999998</v>
      </c>
      <c r="J1967" s="48">
        <f t="shared" si="578"/>
        <v>1.5456138972182343E-2</v>
      </c>
      <c r="L1967" s="30">
        <v>16.084911000000002</v>
      </c>
      <c r="M1967" s="19">
        <f t="shared" si="579"/>
        <v>2.1739055865964474E-2</v>
      </c>
      <c r="O1967" s="30">
        <v>33.939999</v>
      </c>
      <c r="P1967" s="19">
        <f t="shared" si="580"/>
        <v>-8.761769348027415E-3</v>
      </c>
      <c r="R1967" s="20">
        <f t="shared" si="570"/>
        <v>4.6947521306712644E-5</v>
      </c>
      <c r="S1967" s="20">
        <f t="shared" si="571"/>
        <v>8.2475781234292819E-5</v>
      </c>
      <c r="U1967" s="20">
        <f t="shared" si="581"/>
        <v>3.3430509216938666E-5</v>
      </c>
      <c r="V1967" s="20">
        <f t="shared" si="582"/>
        <v>4.4781499744834121E-5</v>
      </c>
      <c r="X1967" s="20">
        <f t="shared" si="572"/>
        <v>4.267086833010769E-5</v>
      </c>
      <c r="Y1967" s="20">
        <f t="shared" si="573"/>
        <v>6.1857822207547869E-5</v>
      </c>
      <c r="AA1967" s="20">
        <f t="shared" si="583"/>
        <v>6.4526401747862244E-5</v>
      </c>
      <c r="AB1967" s="50">
        <f t="shared" si="584"/>
        <v>1.1974009438929524E-4</v>
      </c>
      <c r="AD1967" s="51">
        <f t="shared" si="585"/>
        <v>0.7120825186602282</v>
      </c>
      <c r="AE1967" s="21">
        <f t="shared" si="586"/>
        <v>0.54296545088334736</v>
      </c>
      <c r="AG1967" s="21">
        <f t="shared" si="574"/>
        <v>0.90890567046841153</v>
      </c>
      <c r="AH1967" s="21">
        <f t="shared" si="575"/>
        <v>0.75001195844178126</v>
      </c>
      <c r="AJ1967" s="21">
        <f t="shared" si="587"/>
        <v>1.3744368169366195</v>
      </c>
      <c r="AK1967" s="21">
        <f t="shared" si="588"/>
        <v>1.4518212813182567</v>
      </c>
    </row>
    <row r="1968" spans="1:37" ht="17" thickBot="1" x14ac:dyDescent="0.25">
      <c r="A1968" s="16">
        <v>41621</v>
      </c>
      <c r="B1968" s="16"/>
      <c r="C1968" s="17">
        <v>1774.75</v>
      </c>
      <c r="D1968" s="19">
        <f t="shared" si="576"/>
        <v>-1.4084507042255723E-4</v>
      </c>
      <c r="F1968" s="67">
        <v>1107.05</v>
      </c>
      <c r="G1968" s="19">
        <f t="shared" si="577"/>
        <v>3.4261785419706925E-3</v>
      </c>
      <c r="I1968" s="30">
        <v>68.498542999999998</v>
      </c>
      <c r="J1968" s="48">
        <f t="shared" si="578"/>
        <v>5.609556224605905E-3</v>
      </c>
      <c r="L1968" s="30">
        <v>15.74268</v>
      </c>
      <c r="M1968" s="19">
        <f t="shared" si="579"/>
        <v>-1.3164117910448025E-2</v>
      </c>
      <c r="O1968" s="30">
        <v>34.240001999999997</v>
      </c>
      <c r="P1968" s="19">
        <f t="shared" si="580"/>
        <v>3.3192608122890821E-2</v>
      </c>
      <c r="R1968" s="20">
        <f t="shared" si="570"/>
        <v>4.6718668841860967E-5</v>
      </c>
      <c r="S1968" s="20">
        <f t="shared" si="571"/>
        <v>8.1894541176894502E-5</v>
      </c>
      <c r="U1968" s="20">
        <f t="shared" si="581"/>
        <v>3.2526882900208286E-5</v>
      </c>
      <c r="V1968" s="20">
        <f t="shared" si="582"/>
        <v>4.317375338309138E-5</v>
      </c>
      <c r="X1968" s="20">
        <f t="shared" si="572"/>
        <v>4.1089501864673462E-5</v>
      </c>
      <c r="Y1968" s="20">
        <f t="shared" si="573"/>
        <v>5.9019201034134759E-5</v>
      </c>
      <c r="AA1968" s="20">
        <f t="shared" si="583"/>
        <v>7.2330699873529513E-5</v>
      </c>
      <c r="AB1968" s="50">
        <f t="shared" si="584"/>
        <v>1.3542845407277698E-4</v>
      </c>
      <c r="AD1968" s="51">
        <f t="shared" si="585"/>
        <v>0.69622880331435033</v>
      </c>
      <c r="AE1968" s="21">
        <f t="shared" si="586"/>
        <v>0.52718719419692295</v>
      </c>
      <c r="AG1968" s="21">
        <f t="shared" si="574"/>
        <v>0.87950926007241781</v>
      </c>
      <c r="AH1968" s="21">
        <f t="shared" si="575"/>
        <v>0.72067319977593658</v>
      </c>
      <c r="AJ1968" s="21">
        <f t="shared" si="587"/>
        <v>1.5482183389762936</v>
      </c>
      <c r="AK1968" s="21">
        <f t="shared" si="588"/>
        <v>1.6536933002683016</v>
      </c>
    </row>
    <row r="1969" spans="1:37" ht="17" thickBot="1" x14ac:dyDescent="0.25">
      <c r="A1969" s="16">
        <v>41620</v>
      </c>
      <c r="B1969" s="16"/>
      <c r="C1969" s="17">
        <v>1775</v>
      </c>
      <c r="D1969" s="19">
        <f t="shared" si="576"/>
        <v>-3.2289765548224603E-3</v>
      </c>
      <c r="F1969" s="67">
        <v>1103.27</v>
      </c>
      <c r="G1969" s="19">
        <f t="shared" si="577"/>
        <v>1.6068996822513615E-3</v>
      </c>
      <c r="I1969" s="30">
        <v>68.116439999999997</v>
      </c>
      <c r="J1969" s="48">
        <f t="shared" si="578"/>
        <v>3.400470942311884E-3</v>
      </c>
      <c r="L1969" s="30">
        <v>15.952683</v>
      </c>
      <c r="M1969" s="19">
        <f t="shared" si="579"/>
        <v>-1.7720542991574217E-2</v>
      </c>
      <c r="O1969" s="30">
        <v>33.139999000000003</v>
      </c>
      <c r="P1969" s="19">
        <f t="shared" si="580"/>
        <v>-3.017496047209578E-4</v>
      </c>
      <c r="R1969" s="20">
        <f t="shared" si="570"/>
        <v>4.7054528468817217E-5</v>
      </c>
      <c r="S1969" s="20">
        <f t="shared" si="571"/>
        <v>8.3100143924460051E-5</v>
      </c>
      <c r="U1969" s="20">
        <f t="shared" si="581"/>
        <v>3.3348863138487997E-5</v>
      </c>
      <c r="V1969" s="20">
        <f t="shared" si="582"/>
        <v>4.4542432102710026E-5</v>
      </c>
      <c r="X1969" s="20">
        <f t="shared" si="572"/>
        <v>4.1086666295200213E-5</v>
      </c>
      <c r="Y1969" s="20">
        <f t="shared" si="573"/>
        <v>5.9504129216239269E-5</v>
      </c>
      <c r="AA1969" s="20">
        <f t="shared" si="583"/>
        <v>7.2099264587036378E-5</v>
      </c>
      <c r="AB1969" s="50">
        <f t="shared" si="584"/>
        <v>1.3358051598933858E-4</v>
      </c>
      <c r="AD1969" s="51">
        <f t="shared" si="585"/>
        <v>0.70872802732659645</v>
      </c>
      <c r="AE1969" s="21">
        <f t="shared" si="586"/>
        <v>0.53600908493251376</v>
      </c>
      <c r="AG1969" s="21">
        <f t="shared" si="574"/>
        <v>0.87317135315526806</v>
      </c>
      <c r="AH1969" s="21">
        <f t="shared" si="575"/>
        <v>0.71605326304043349</v>
      </c>
      <c r="AJ1969" s="21">
        <f t="shared" si="587"/>
        <v>1.5322492209185812</v>
      </c>
      <c r="AK1969" s="21">
        <f t="shared" si="588"/>
        <v>1.6074643157148603</v>
      </c>
    </row>
    <row r="1970" spans="1:37" ht="17" thickBot="1" x14ac:dyDescent="0.25">
      <c r="A1970" s="16">
        <v>41619</v>
      </c>
      <c r="B1970" s="16"/>
      <c r="C1970" s="17">
        <v>1780.75</v>
      </c>
      <c r="D1970" s="19">
        <f t="shared" si="576"/>
        <v>-1.2340543538546855E-2</v>
      </c>
      <c r="F1970" s="67">
        <v>1101.5</v>
      </c>
      <c r="G1970" s="19">
        <f t="shared" si="577"/>
        <v>-1.6245567969705998E-2</v>
      </c>
      <c r="I1970" s="30">
        <v>67.885597000000004</v>
      </c>
      <c r="J1970" s="48">
        <f t="shared" si="578"/>
        <v>-1.3191529735627538E-2</v>
      </c>
      <c r="L1970" s="30">
        <v>16.240473000000001</v>
      </c>
      <c r="M1970" s="19">
        <f t="shared" si="579"/>
        <v>-1.5558690238984818E-2</v>
      </c>
      <c r="O1970" s="30">
        <v>33.150002000000001</v>
      </c>
      <c r="P1970" s="19">
        <f t="shared" si="580"/>
        <v>-3.633720718969724E-2</v>
      </c>
      <c r="R1970" s="20">
        <f t="shared" si="570"/>
        <v>4.6919707118210376E-5</v>
      </c>
      <c r="S1970" s="20">
        <f t="shared" si="571"/>
        <v>8.3156214522853814E-5</v>
      </c>
      <c r="U1970" s="20">
        <f t="shared" si="581"/>
        <v>3.3615629364513483E-5</v>
      </c>
      <c r="V1970" s="20">
        <f t="shared" si="582"/>
        <v>4.4249241599333031E-5</v>
      </c>
      <c r="X1970" s="20">
        <f t="shared" si="572"/>
        <v>4.034523986232028E-5</v>
      </c>
      <c r="Y1970" s="20">
        <f t="shared" si="573"/>
        <v>5.989401085138833E-5</v>
      </c>
      <c r="AA1970" s="20">
        <f t="shared" si="583"/>
        <v>7.2298511010463712E-5</v>
      </c>
      <c r="AB1970" s="50">
        <f t="shared" si="584"/>
        <v>1.3301936234874252E-4</v>
      </c>
      <c r="AD1970" s="51">
        <f t="shared" si="585"/>
        <v>0.71645011082063337</v>
      </c>
      <c r="AE1970" s="21">
        <f t="shared" si="586"/>
        <v>0.53212188473504907</v>
      </c>
      <c r="AG1970" s="21">
        <f t="shared" si="574"/>
        <v>0.85987833983434159</v>
      </c>
      <c r="AH1970" s="21">
        <f t="shared" si="575"/>
        <v>0.72025898719725467</v>
      </c>
      <c r="AJ1970" s="21">
        <f t="shared" si="587"/>
        <v>1.5408985999915452</v>
      </c>
      <c r="AK1970" s="21">
        <f t="shared" si="588"/>
        <v>1.5996322477159517</v>
      </c>
    </row>
    <row r="1971" spans="1:37" ht="17" thickBot="1" x14ac:dyDescent="0.25">
      <c r="A1971" s="16">
        <v>41618</v>
      </c>
      <c r="B1971" s="16"/>
      <c r="C1971" s="17">
        <v>1803</v>
      </c>
      <c r="D1971" s="19">
        <f t="shared" si="576"/>
        <v>-3.3167495854062867E-3</v>
      </c>
      <c r="F1971" s="67">
        <v>1119.69</v>
      </c>
      <c r="G1971" s="19">
        <f t="shared" si="577"/>
        <v>-8.6501513997839785E-3</v>
      </c>
      <c r="I1971" s="30">
        <v>68.793082999999996</v>
      </c>
      <c r="J1971" s="48">
        <f t="shared" si="578"/>
        <v>3.8331458058407097E-3</v>
      </c>
      <c r="L1971" s="30">
        <v>16.497146999999998</v>
      </c>
      <c r="M1971" s="19">
        <f t="shared" si="579"/>
        <v>-4.713743962636574E-4</v>
      </c>
      <c r="O1971" s="30">
        <v>34.400002000000001</v>
      </c>
      <c r="P1971" s="19">
        <f t="shared" si="580"/>
        <v>2.2896252664399208E-2</v>
      </c>
      <c r="R1971" s="20">
        <f t="shared" si="570"/>
        <v>4.5069200349253719E-5</v>
      </c>
      <c r="S1971" s="20">
        <f t="shared" si="571"/>
        <v>7.9986808587871643E-5</v>
      </c>
      <c r="U1971" s="20">
        <f t="shared" si="581"/>
        <v>3.1636655685454858E-5</v>
      </c>
      <c r="V1971" s="20">
        <f t="shared" si="582"/>
        <v>4.1737066873005394E-5</v>
      </c>
      <c r="X1971" s="20">
        <f t="shared" si="572"/>
        <v>3.8662604484634518E-5</v>
      </c>
      <c r="Y1971" s="20">
        <f t="shared" si="573"/>
        <v>5.7300138475050759E-5</v>
      </c>
      <c r="AA1971" s="20">
        <f t="shared" si="583"/>
        <v>6.8666798211363918E-5</v>
      </c>
      <c r="AB1971" s="50">
        <f t="shared" si="584"/>
        <v>1.2479462458770383E-4</v>
      </c>
      <c r="AD1971" s="51">
        <f t="shared" si="585"/>
        <v>0.70195733317417763</v>
      </c>
      <c r="AE1971" s="21">
        <f t="shared" si="586"/>
        <v>0.52179937679541277</v>
      </c>
      <c r="AG1971" s="21">
        <f t="shared" si="574"/>
        <v>0.85784979953110518</v>
      </c>
      <c r="AH1971" s="21">
        <f t="shared" si="575"/>
        <v>0.71636985506306539</v>
      </c>
      <c r="AJ1971" s="21">
        <f t="shared" si="587"/>
        <v>1.5235859007758263</v>
      </c>
      <c r="AK1971" s="21">
        <f t="shared" si="588"/>
        <v>1.560190071224149</v>
      </c>
    </row>
    <row r="1972" spans="1:37" ht="17" thickBot="1" x14ac:dyDescent="0.25">
      <c r="A1972" s="16">
        <v>41617</v>
      </c>
      <c r="B1972" s="16"/>
      <c r="C1972" s="17">
        <v>1809</v>
      </c>
      <c r="D1972" s="19">
        <f t="shared" si="576"/>
        <v>2.2160664819943499E-3</v>
      </c>
      <c r="F1972" s="67">
        <v>1129.46</v>
      </c>
      <c r="G1972" s="19">
        <f t="shared" si="577"/>
        <v>-1.6970425498065156E-3</v>
      </c>
      <c r="I1972" s="30">
        <v>68.530395999999996</v>
      </c>
      <c r="J1972" s="48">
        <f t="shared" si="578"/>
        <v>6.9011486349852547E-3</v>
      </c>
      <c r="L1972" s="30">
        <v>16.504926999999999</v>
      </c>
      <c r="M1972" s="19">
        <f t="shared" si="579"/>
        <v>-2.8194867515480837E-3</v>
      </c>
      <c r="O1972" s="30">
        <v>33.630001</v>
      </c>
      <c r="P1972" s="19">
        <f t="shared" si="580"/>
        <v>-2.5499769660954574E-2</v>
      </c>
      <c r="R1972" s="20">
        <f t="shared" si="570"/>
        <v>4.6240762734739054E-5</v>
      </c>
      <c r="S1972" s="20">
        <f t="shared" si="571"/>
        <v>8.0949749502289266E-5</v>
      </c>
      <c r="U1972" s="20">
        <f t="shared" si="581"/>
        <v>3.3984756002702577E-5</v>
      </c>
      <c r="V1972" s="20">
        <f t="shared" si="582"/>
        <v>4.4727634309344023E-5</v>
      </c>
      <c r="X1972" s="20">
        <f t="shared" si="572"/>
        <v>4.0394988570905616E-5</v>
      </c>
      <c r="Y1972" s="20">
        <f t="shared" si="573"/>
        <v>5.945484473183553E-5</v>
      </c>
      <c r="AA1972" s="20">
        <f t="shared" si="583"/>
        <v>9.4346125722541828E-5</v>
      </c>
      <c r="AB1972" s="50">
        <f t="shared" si="584"/>
        <v>1.5652505841154838E-4</v>
      </c>
      <c r="AD1972" s="51">
        <f t="shared" si="585"/>
        <v>0.7349523232922589</v>
      </c>
      <c r="AE1972" s="21">
        <f t="shared" si="586"/>
        <v>0.55253579639649308</v>
      </c>
      <c r="AG1972" s="21">
        <f t="shared" si="574"/>
        <v>0.87357963368018332</v>
      </c>
      <c r="AH1972" s="21">
        <f t="shared" si="575"/>
        <v>0.73446607429160904</v>
      </c>
      <c r="AJ1972" s="21">
        <f t="shared" si="587"/>
        <v>2.0403237347913148</v>
      </c>
      <c r="AK1972" s="21">
        <f t="shared" si="588"/>
        <v>1.9336076933397037</v>
      </c>
    </row>
    <row r="1973" spans="1:37" ht="17" thickBot="1" x14ac:dyDescent="0.25">
      <c r="A1973" s="16">
        <v>41614</v>
      </c>
      <c r="B1973" s="16"/>
      <c r="C1973" s="17">
        <v>1805</v>
      </c>
      <c r="D1973" s="19">
        <f t="shared" si="576"/>
        <v>1.1771300448430555E-2</v>
      </c>
      <c r="F1973" s="67">
        <v>1131.3800000000001</v>
      </c>
      <c r="G1973" s="19">
        <f t="shared" si="577"/>
        <v>7.9378513456931366E-3</v>
      </c>
      <c r="I1973" s="30">
        <v>68.060699</v>
      </c>
      <c r="J1973" s="48">
        <f t="shared" si="578"/>
        <v>1.2912492507225704E-2</v>
      </c>
      <c r="L1973" s="30">
        <v>16.551594000000001</v>
      </c>
      <c r="M1973" s="19">
        <f t="shared" si="579"/>
        <v>1.7695059673920044E-2</v>
      </c>
      <c r="O1973" s="30">
        <v>34.509998000000003</v>
      </c>
      <c r="P1973" s="19">
        <f t="shared" si="580"/>
        <v>-7.763111206529727E-3</v>
      </c>
      <c r="R1973" s="20">
        <f t="shared" si="570"/>
        <v>4.6343933436529853E-5</v>
      </c>
      <c r="S1973" s="20">
        <f t="shared" si="571"/>
        <v>8.0879237960208283E-5</v>
      </c>
      <c r="U1973" s="20">
        <f t="shared" si="581"/>
        <v>3.4028561543579567E-5</v>
      </c>
      <c r="V1973" s="20">
        <f t="shared" si="582"/>
        <v>4.4881230246891343E-5</v>
      </c>
      <c r="X1973" s="20">
        <f t="shared" si="572"/>
        <v>4.04567804308246E-5</v>
      </c>
      <c r="Y1973" s="20">
        <f t="shared" si="573"/>
        <v>5.941618931161085E-5</v>
      </c>
      <c r="AA1973" s="20">
        <f t="shared" si="583"/>
        <v>9.4802588151660368E-5</v>
      </c>
      <c r="AB1973" s="50">
        <f t="shared" si="584"/>
        <v>1.5559675904321029E-4</v>
      </c>
      <c r="AD1973" s="51">
        <f t="shared" si="585"/>
        <v>0.73426140209232016</v>
      </c>
      <c r="AE1973" s="21">
        <f t="shared" si="586"/>
        <v>0.55491658154559298</v>
      </c>
      <c r="AG1973" s="21">
        <f t="shared" si="574"/>
        <v>0.87296820599468583</v>
      </c>
      <c r="AH1973" s="21">
        <f t="shared" si="575"/>
        <v>0.73462845113405961</v>
      </c>
      <c r="AJ1973" s="21">
        <f t="shared" si="587"/>
        <v>2.0456310270145037</v>
      </c>
      <c r="AK1973" s="21">
        <f t="shared" si="588"/>
        <v>1.9238158391126561</v>
      </c>
    </row>
    <row r="1974" spans="1:37" ht="17" thickBot="1" x14ac:dyDescent="0.25">
      <c r="A1974" s="16">
        <v>41613</v>
      </c>
      <c r="B1974" s="16"/>
      <c r="C1974" s="17">
        <v>1784</v>
      </c>
      <c r="D1974" s="19">
        <f t="shared" si="576"/>
        <v>-4.3253802148737197E-3</v>
      </c>
      <c r="F1974" s="67">
        <v>1122.47</v>
      </c>
      <c r="G1974" s="19">
        <f t="shared" si="577"/>
        <v>9.7201662237589304E-4</v>
      </c>
      <c r="I1974" s="30">
        <v>67.193068999999994</v>
      </c>
      <c r="J1974" s="48">
        <f t="shared" si="578"/>
        <v>5.2402505724025161E-3</v>
      </c>
      <c r="L1974" s="30">
        <v>16.263805000000001</v>
      </c>
      <c r="M1974" s="19">
        <f t="shared" si="579"/>
        <v>-1.6000350430048105E-2</v>
      </c>
      <c r="O1974" s="30">
        <v>34.779998999999997</v>
      </c>
      <c r="P1974" s="19">
        <f t="shared" si="580"/>
        <v>-6.4802367969948094E-2</v>
      </c>
      <c r="R1974" s="20">
        <f t="shared" si="570"/>
        <v>4.4978598169286763E-5</v>
      </c>
      <c r="S1974" s="20">
        <f t="shared" si="571"/>
        <v>8.0361837518828065E-5</v>
      </c>
      <c r="U1974" s="20">
        <f t="shared" si="581"/>
        <v>3.2502820616475381E-5</v>
      </c>
      <c r="V1974" s="20">
        <f t="shared" si="582"/>
        <v>4.3936650425044276E-5</v>
      </c>
      <c r="X1974" s="20">
        <f t="shared" si="572"/>
        <v>3.8158568099740918E-5</v>
      </c>
      <c r="Y1974" s="20">
        <f t="shared" si="573"/>
        <v>5.8198527739825826E-5</v>
      </c>
      <c r="AA1974" s="20">
        <f t="shared" si="583"/>
        <v>9.6390951956023711E-5</v>
      </c>
      <c r="AB1974" s="50">
        <f t="shared" si="584"/>
        <v>1.5611323697302076E-4</v>
      </c>
      <c r="AD1974" s="51">
        <f t="shared" si="585"/>
        <v>0.72262858202347546</v>
      </c>
      <c r="AE1974" s="21">
        <f t="shared" si="586"/>
        <v>0.54673526367226621</v>
      </c>
      <c r="AG1974" s="21">
        <f t="shared" si="574"/>
        <v>0.84837166236535044</v>
      </c>
      <c r="AH1974" s="21">
        <f t="shared" si="575"/>
        <v>0.72420603531110683</v>
      </c>
      <c r="AJ1974" s="21">
        <f t="shared" si="587"/>
        <v>2.1430403765194135</v>
      </c>
      <c r="AK1974" s="21">
        <f t="shared" si="588"/>
        <v>1.9426290113941809</v>
      </c>
    </row>
    <row r="1975" spans="1:37" ht="17" thickBot="1" x14ac:dyDescent="0.25">
      <c r="A1975" s="16">
        <v>41612</v>
      </c>
      <c r="B1975" s="16"/>
      <c r="C1975" s="17">
        <v>1791.75</v>
      </c>
      <c r="D1975" s="19">
        <f t="shared" si="576"/>
        <v>1.3954786491776616E-4</v>
      </c>
      <c r="F1975" s="67">
        <v>1121.3800000000001</v>
      </c>
      <c r="G1975" s="19">
        <f t="shared" si="577"/>
        <v>-2.1356493263804399E-3</v>
      </c>
      <c r="I1975" s="30">
        <v>66.842796000000007</v>
      </c>
      <c r="J1975" s="48">
        <f t="shared" si="578"/>
        <v>1.1925735827786887E-3</v>
      </c>
      <c r="L1975" s="30">
        <v>16.528262999999999</v>
      </c>
      <c r="M1975" s="19">
        <f t="shared" si="579"/>
        <v>-4.7012473423957424E-4</v>
      </c>
      <c r="O1975" s="30">
        <v>37.189999</v>
      </c>
      <c r="P1975" s="19">
        <f t="shared" si="580"/>
        <v>4.3197669385824922E-2</v>
      </c>
      <c r="R1975" s="20">
        <f t="shared" si="570"/>
        <v>4.4801555840532083E-5</v>
      </c>
      <c r="S1975" s="20">
        <f t="shared" si="571"/>
        <v>8.1139544165296452E-5</v>
      </c>
      <c r="U1975" s="20">
        <f t="shared" si="581"/>
        <v>3.2389494488446769E-5</v>
      </c>
      <c r="V1975" s="20">
        <f t="shared" si="582"/>
        <v>4.28807393565509E-5</v>
      </c>
      <c r="X1975" s="20">
        <f t="shared" si="572"/>
        <v>3.7534539170701389E-5</v>
      </c>
      <c r="Y1975" s="20">
        <f t="shared" si="573"/>
        <v>5.8665350441072938E-5</v>
      </c>
      <c r="AA1975" s="20">
        <f t="shared" si="583"/>
        <v>9.3089243447522262E-5</v>
      </c>
      <c r="AB1975" s="50">
        <f t="shared" si="584"/>
        <v>1.5812686400994375E-4</v>
      </c>
      <c r="AD1975" s="51">
        <f t="shared" si="585"/>
        <v>0.72295468049669631</v>
      </c>
      <c r="AE1975" s="21">
        <f t="shared" si="586"/>
        <v>0.52848139335358846</v>
      </c>
      <c r="AG1975" s="21">
        <f t="shared" si="574"/>
        <v>0.83779543961158143</v>
      </c>
      <c r="AH1975" s="21">
        <f t="shared" si="575"/>
        <v>0.72301799381027609</v>
      </c>
      <c r="AJ1975" s="21">
        <f t="shared" si="587"/>
        <v>2.0778127388893979</v>
      </c>
      <c r="AK1975" s="21">
        <f t="shared" si="588"/>
        <v>1.9488261320252145</v>
      </c>
    </row>
    <row r="1976" spans="1:37" ht="17" thickBot="1" x14ac:dyDescent="0.25">
      <c r="A1976" s="16">
        <v>41611</v>
      </c>
      <c r="B1976" s="16"/>
      <c r="C1976" s="17">
        <v>1791.5</v>
      </c>
      <c r="D1976" s="19">
        <f t="shared" si="576"/>
        <v>-4.5839699958327706E-3</v>
      </c>
      <c r="F1976" s="67">
        <v>1123.78</v>
      </c>
      <c r="G1976" s="19">
        <f t="shared" si="577"/>
        <v>-4.7293467479098128E-3</v>
      </c>
      <c r="I1976" s="30">
        <v>66.763176000000001</v>
      </c>
      <c r="J1976" s="48">
        <f t="shared" si="578"/>
        <v>-4.5105782195814514E-3</v>
      </c>
      <c r="L1976" s="30">
        <v>16.536037</v>
      </c>
      <c r="M1976" s="19">
        <f t="shared" si="579"/>
        <v>8.0606263958646895E-3</v>
      </c>
      <c r="O1976" s="30">
        <v>35.650002000000001</v>
      </c>
      <c r="P1976" s="19">
        <f t="shared" si="580"/>
        <v>5.0747390731677999E-3</v>
      </c>
      <c r="R1976" s="20">
        <f t="shared" si="570"/>
        <v>4.4804867410817286E-5</v>
      </c>
      <c r="S1976" s="20">
        <f t="shared" si="571"/>
        <v>8.1469380103070467E-5</v>
      </c>
      <c r="U1976" s="20">
        <f t="shared" si="581"/>
        <v>3.2382776289474369E-5</v>
      </c>
      <c r="V1976" s="20">
        <f t="shared" si="582"/>
        <v>4.2999531686219262E-5</v>
      </c>
      <c r="X1976" s="20">
        <f t="shared" si="572"/>
        <v>3.7558465802279142E-5</v>
      </c>
      <c r="Y1976" s="20">
        <f t="shared" si="573"/>
        <v>5.8585398923447643E-5</v>
      </c>
      <c r="AA1976" s="20">
        <f t="shared" si="583"/>
        <v>9.3298987654383842E-5</v>
      </c>
      <c r="AB1976" s="50">
        <f t="shared" si="584"/>
        <v>1.5941401047691361E-4</v>
      </c>
      <c r="AD1976" s="51">
        <f t="shared" si="585"/>
        <v>0.72275130272243948</v>
      </c>
      <c r="AE1976" s="21">
        <f t="shared" si="586"/>
        <v>0.52779991245568181</v>
      </c>
      <c r="AG1976" s="21">
        <f t="shared" si="574"/>
        <v>0.83826753593319114</v>
      </c>
      <c r="AH1976" s="21">
        <f t="shared" si="575"/>
        <v>0.71910942306580339</v>
      </c>
      <c r="AJ1976" s="21">
        <f t="shared" si="587"/>
        <v>2.0823404474992055</v>
      </c>
      <c r="AK1976" s="21">
        <f t="shared" si="588"/>
        <v>1.9567352823260959</v>
      </c>
    </row>
    <row r="1977" spans="1:37" ht="17" thickBot="1" x14ac:dyDescent="0.25">
      <c r="A1977" s="16">
        <v>41610</v>
      </c>
      <c r="B1977" s="16"/>
      <c r="C1977" s="17">
        <v>1799.75</v>
      </c>
      <c r="D1977" s="19">
        <f t="shared" si="576"/>
        <v>-2.4941111265068816E-3</v>
      </c>
      <c r="F1977" s="67">
        <v>1129.1199999999999</v>
      </c>
      <c r="G1977" s="19">
        <f t="shared" si="577"/>
        <v>-1.0698045262982681E-2</v>
      </c>
      <c r="I1977" s="30">
        <v>67.065680999999998</v>
      </c>
      <c r="J1977" s="48">
        <f t="shared" si="578"/>
        <v>-4.9605768686373786E-3</v>
      </c>
      <c r="L1977" s="30">
        <v>16.403811999999999</v>
      </c>
      <c r="M1977" s="19">
        <f t="shared" si="579"/>
        <v>-8.4626182979792297E-3</v>
      </c>
      <c r="O1977" s="30">
        <v>35.470001000000003</v>
      </c>
      <c r="P1977" s="19">
        <f t="shared" si="580"/>
        <v>3.4110846475535084E-2</v>
      </c>
      <c r="R1977" s="20">
        <f t="shared" si="570"/>
        <v>4.4490717944905664E-5</v>
      </c>
      <c r="S1977" s="20">
        <f t="shared" si="571"/>
        <v>8.2048837469537157E-5</v>
      </c>
      <c r="U1977" s="20">
        <f t="shared" si="581"/>
        <v>3.2201654912917672E-5</v>
      </c>
      <c r="V1977" s="20">
        <f t="shared" si="582"/>
        <v>4.1098094176438456E-5</v>
      </c>
      <c r="X1977" s="20">
        <f t="shared" si="572"/>
        <v>3.8155706620094492E-5</v>
      </c>
      <c r="Y1977" s="20">
        <f t="shared" si="573"/>
        <v>5.9031115036500987E-5</v>
      </c>
      <c r="AA1977" s="20">
        <f t="shared" si="583"/>
        <v>9.2884036317988575E-5</v>
      </c>
      <c r="AB1977" s="50">
        <f t="shared" si="584"/>
        <v>1.6375730332353328E-4</v>
      </c>
      <c r="AD1977" s="51">
        <f t="shared" si="585"/>
        <v>0.72378366545565864</v>
      </c>
      <c r="AE1977" s="21">
        <f t="shared" si="586"/>
        <v>0.50089794619816808</v>
      </c>
      <c r="AG1977" s="21">
        <f t="shared" si="574"/>
        <v>0.85761049456077498</v>
      </c>
      <c r="AH1977" s="21">
        <f t="shared" si="575"/>
        <v>0.71946314971760417</v>
      </c>
      <c r="AJ1977" s="21">
        <f t="shared" si="587"/>
        <v>2.0877171825595164</v>
      </c>
      <c r="AK1977" s="21">
        <f t="shared" si="588"/>
        <v>1.9958515973408226</v>
      </c>
    </row>
    <row r="1978" spans="1:37" ht="17" thickBot="1" x14ac:dyDescent="0.25">
      <c r="A1978" s="16">
        <v>41605</v>
      </c>
      <c r="B1978" s="16"/>
      <c r="C1978" s="17">
        <v>1804.25</v>
      </c>
      <c r="D1978" s="19">
        <f t="shared" si="576"/>
        <v>1.2486126526081165E-3</v>
      </c>
      <c r="F1978" s="67">
        <v>1141.33</v>
      </c>
      <c r="G1978" s="19">
        <f t="shared" si="577"/>
        <v>5.9936713881518777E-3</v>
      </c>
      <c r="I1978" s="30">
        <v>67.400024000000002</v>
      </c>
      <c r="J1978" s="48">
        <f t="shared" si="578"/>
        <v>3.6745345539184182E-3</v>
      </c>
      <c r="L1978" s="30">
        <v>16.543816</v>
      </c>
      <c r="M1978" s="19">
        <f t="shared" si="579"/>
        <v>2.8289133872663186E-3</v>
      </c>
      <c r="O1978" s="30">
        <v>34.299999</v>
      </c>
      <c r="P1978" s="19">
        <f t="shared" si="580"/>
        <v>1.2695601201523576E-2</v>
      </c>
      <c r="R1978" s="20">
        <f t="shared" si="570"/>
        <v>4.4503585740926808E-5</v>
      </c>
      <c r="S1978" s="20">
        <f t="shared" si="571"/>
        <v>8.1416632173585108E-5</v>
      </c>
      <c r="U1978" s="20">
        <f t="shared" si="581"/>
        <v>3.2948603859475468E-5</v>
      </c>
      <c r="V1978" s="20">
        <f t="shared" si="582"/>
        <v>4.2853690982274793E-5</v>
      </c>
      <c r="X1978" s="20">
        <f t="shared" si="572"/>
        <v>3.7801305229989097E-5</v>
      </c>
      <c r="Y1978" s="20">
        <f t="shared" si="573"/>
        <v>5.787895953324119E-5</v>
      </c>
      <c r="AA1978" s="20">
        <f t="shared" si="583"/>
        <v>9.4440055238177514E-5</v>
      </c>
      <c r="AB1978" s="50">
        <f t="shared" si="584"/>
        <v>1.6874319462099299E-4</v>
      </c>
      <c r="AD1978" s="51">
        <f t="shared" si="585"/>
        <v>0.74035840732660252</v>
      </c>
      <c r="AE1978" s="21">
        <f t="shared" si="586"/>
        <v>0.5263505728277752</v>
      </c>
      <c r="AG1978" s="21">
        <f t="shared" si="574"/>
        <v>0.84939908999795277</v>
      </c>
      <c r="AH1978" s="21">
        <f t="shared" si="575"/>
        <v>0.71089847354333946</v>
      </c>
      <c r="AJ1978" s="21">
        <f t="shared" si="587"/>
        <v>2.1220774386124948</v>
      </c>
      <c r="AK1978" s="21">
        <f t="shared" si="588"/>
        <v>2.0725887342186109</v>
      </c>
    </row>
    <row r="1979" spans="1:37" ht="17" thickBot="1" x14ac:dyDescent="0.25">
      <c r="A1979" s="16">
        <v>41604</v>
      </c>
      <c r="B1979" s="16"/>
      <c r="C1979" s="17">
        <v>1802</v>
      </c>
      <c r="D1979" s="19">
        <f t="shared" si="576"/>
        <v>-2.7739251040226343E-4</v>
      </c>
      <c r="F1979" s="67">
        <v>1134.53</v>
      </c>
      <c r="G1979" s="19">
        <f t="shared" si="577"/>
        <v>8.7221708514118035E-3</v>
      </c>
      <c r="I1979" s="30">
        <v>67.153267</v>
      </c>
      <c r="J1979" s="48">
        <f t="shared" si="578"/>
        <v>-4.7376578171787198E-4</v>
      </c>
      <c r="L1979" s="30">
        <v>16.497146999999998</v>
      </c>
      <c r="M1979" s="19">
        <f t="shared" si="579"/>
        <v>-2.8209332115396446E-3</v>
      </c>
      <c r="O1979" s="30">
        <v>33.869999</v>
      </c>
      <c r="P1979" s="19">
        <f t="shared" si="580"/>
        <v>3.8957088279576002E-2</v>
      </c>
      <c r="R1979" s="20">
        <f t="shared" si="570"/>
        <v>4.4542629705249033E-5</v>
      </c>
      <c r="S1979" s="20">
        <f t="shared" si="571"/>
        <v>8.1172978559789137E-5</v>
      </c>
      <c r="U1979" s="20">
        <f t="shared" si="581"/>
        <v>3.3047322599586432E-5</v>
      </c>
      <c r="V1979" s="20">
        <f t="shared" si="582"/>
        <v>4.2771703652226866E-5</v>
      </c>
      <c r="X1979" s="20">
        <f t="shared" si="572"/>
        <v>3.7868530700424155E-5</v>
      </c>
      <c r="Y1979" s="20">
        <f t="shared" si="573"/>
        <v>5.7712745376510228E-5</v>
      </c>
      <c r="AA1979" s="20">
        <f t="shared" si="583"/>
        <v>9.4545375059589177E-5</v>
      </c>
      <c r="AB1979" s="50">
        <f t="shared" si="584"/>
        <v>1.6856272335461452E-4</v>
      </c>
      <c r="AD1979" s="51">
        <f t="shared" si="585"/>
        <v>0.74192571965934107</v>
      </c>
      <c r="AE1979" s="21">
        <f t="shared" si="586"/>
        <v>0.52692046554288685</v>
      </c>
      <c r="AG1979" s="21">
        <f t="shared" si="574"/>
        <v>0.85016378581621144</v>
      </c>
      <c r="AH1979" s="21">
        <f t="shared" si="575"/>
        <v>0.71098469466660097</v>
      </c>
      <c r="AJ1979" s="21">
        <f t="shared" si="587"/>
        <v>2.1225817982732993</v>
      </c>
      <c r="AK1979" s="21">
        <f t="shared" si="588"/>
        <v>2.0765866467553264</v>
      </c>
    </row>
    <row r="1980" spans="1:37" ht="17" thickBot="1" x14ac:dyDescent="0.25">
      <c r="A1980" s="16">
        <v>41603</v>
      </c>
      <c r="B1980" s="16"/>
      <c r="C1980" s="17">
        <v>1802.5</v>
      </c>
      <c r="D1980" s="19">
        <f t="shared" si="576"/>
        <v>6.9396252602360597E-4</v>
      </c>
      <c r="F1980" s="67">
        <v>1124.72</v>
      </c>
      <c r="G1980" s="19">
        <f t="shared" si="577"/>
        <v>-1.7779042065213524E-4</v>
      </c>
      <c r="I1980" s="30">
        <v>67.185096999999999</v>
      </c>
      <c r="J1980" s="48">
        <f t="shared" si="578"/>
        <v>1.8339882999229395E-2</v>
      </c>
      <c r="L1980" s="30">
        <v>16.543816</v>
      </c>
      <c r="M1980" s="19">
        <f t="shared" si="579"/>
        <v>-8.8537353431508148E-3</v>
      </c>
      <c r="O1980" s="30">
        <v>32.599997999999999</v>
      </c>
      <c r="P1980" s="19">
        <f t="shared" si="580"/>
        <v>7.2721259385365666E-2</v>
      </c>
      <c r="R1980" s="20">
        <f t="shared" si="570"/>
        <v>4.4532022953968871E-5</v>
      </c>
      <c r="S1980" s="20">
        <f t="shared" si="571"/>
        <v>8.0516499879862519E-5</v>
      </c>
      <c r="U1980" s="20">
        <f t="shared" si="581"/>
        <v>3.3029007227391013E-5</v>
      </c>
      <c r="V1980" s="20">
        <f t="shared" si="582"/>
        <v>4.2899125073048608E-5</v>
      </c>
      <c r="X1980" s="20">
        <f t="shared" si="572"/>
        <v>3.7864767639062439E-5</v>
      </c>
      <c r="Y1980" s="20">
        <f t="shared" si="573"/>
        <v>5.7749054787215223E-5</v>
      </c>
      <c r="AA1980" s="20">
        <f t="shared" si="583"/>
        <v>9.4882271961255495E-5</v>
      </c>
      <c r="AB1980" s="50">
        <f t="shared" si="584"/>
        <v>1.6591418480765361E-4</v>
      </c>
      <c r="AD1980" s="51">
        <f t="shared" si="585"/>
        <v>0.74169114799774294</v>
      </c>
      <c r="AE1980" s="21">
        <f t="shared" si="586"/>
        <v>0.53279917951050726</v>
      </c>
      <c r="AG1980" s="21">
        <f t="shared" si="574"/>
        <v>0.8502817776367777</v>
      </c>
      <c r="AH1980" s="21">
        <f t="shared" si="575"/>
        <v>0.71723255324538115</v>
      </c>
      <c r="AJ1980" s="21">
        <f t="shared" si="587"/>
        <v>2.1306526330351496</v>
      </c>
      <c r="AK1980" s="21">
        <f t="shared" si="588"/>
        <v>2.0606234132781691</v>
      </c>
    </row>
    <row r="1981" spans="1:37" ht="17" thickBot="1" x14ac:dyDescent="0.25">
      <c r="A1981" s="16">
        <v>41600</v>
      </c>
      <c r="B1981" s="16"/>
      <c r="C1981" s="17">
        <v>1801.25</v>
      </c>
      <c r="D1981" s="19">
        <f t="shared" si="576"/>
        <v>4.1811846689896459E-3</v>
      </c>
      <c r="F1981" s="67">
        <v>1124.92</v>
      </c>
      <c r="G1981" s="19">
        <f t="shared" si="577"/>
        <v>4.7337489505370201E-3</v>
      </c>
      <c r="I1981" s="30">
        <v>65.975121000000001</v>
      </c>
      <c r="J1981" s="48">
        <f t="shared" si="578"/>
        <v>9.2546994698190499E-3</v>
      </c>
      <c r="L1981" s="30">
        <v>16.691599</v>
      </c>
      <c r="M1981" s="19">
        <f t="shared" si="579"/>
        <v>-4.6576587857127816E-4</v>
      </c>
      <c r="O1981" s="30">
        <v>30.389999</v>
      </c>
      <c r="P1981" s="19">
        <f t="shared" si="580"/>
        <v>-1.5549141057688898E-2</v>
      </c>
      <c r="R1981" s="20">
        <f t="shared" si="570"/>
        <v>4.4768477789775804E-5</v>
      </c>
      <c r="S1981" s="20">
        <f t="shared" si="571"/>
        <v>8.050979520209315E-5</v>
      </c>
      <c r="U1981" s="20">
        <f t="shared" si="581"/>
        <v>3.3008915382961752E-5</v>
      </c>
      <c r="V1981" s="20">
        <f t="shared" si="582"/>
        <v>4.3104549237529554E-5</v>
      </c>
      <c r="X1981" s="20">
        <f t="shared" si="572"/>
        <v>3.7876481218455933E-5</v>
      </c>
      <c r="Y1981" s="20">
        <f t="shared" si="573"/>
        <v>5.7671028680654596E-5</v>
      </c>
      <c r="AA1981" s="20">
        <f t="shared" si="583"/>
        <v>9.5685495189624267E-5</v>
      </c>
      <c r="AB1981" s="50">
        <f t="shared" si="584"/>
        <v>1.6653844595873133E-4</v>
      </c>
      <c r="AD1981" s="51">
        <f t="shared" si="585"/>
        <v>0.73732494408153204</v>
      </c>
      <c r="AE1981" s="21">
        <f t="shared" si="586"/>
        <v>0.53539509235279847</v>
      </c>
      <c r="AG1981" s="21">
        <f t="shared" si="574"/>
        <v>0.84605247014018736</v>
      </c>
      <c r="AH1981" s="21">
        <f t="shared" si="575"/>
        <v>0.71632313230819422</v>
      </c>
      <c r="AJ1981" s="21">
        <f t="shared" si="587"/>
        <v>2.1373408235800428</v>
      </c>
      <c r="AK1981" s="21">
        <f t="shared" si="588"/>
        <v>2.0685488708633746</v>
      </c>
    </row>
    <row r="1982" spans="1:37" ht="17" thickBot="1" x14ac:dyDescent="0.25">
      <c r="A1982" s="16">
        <v>41599</v>
      </c>
      <c r="B1982" s="16"/>
      <c r="C1982" s="17">
        <v>1793.75</v>
      </c>
      <c r="D1982" s="19">
        <f t="shared" si="576"/>
        <v>7.8662733529990536E-3</v>
      </c>
      <c r="F1982" s="67">
        <v>1119.6199999999999</v>
      </c>
      <c r="G1982" s="19">
        <f t="shared" si="577"/>
        <v>1.8030714954673011E-2</v>
      </c>
      <c r="I1982" s="30">
        <v>65.370140000000006</v>
      </c>
      <c r="J1982" s="48">
        <f t="shared" si="578"/>
        <v>-6.7728767620190977E-3</v>
      </c>
      <c r="L1982" s="30">
        <v>16.699376999999998</v>
      </c>
      <c r="M1982" s="19">
        <f t="shared" si="579"/>
        <v>1.1304749888040533E-2</v>
      </c>
      <c r="O1982" s="30">
        <v>30.870000999999998</v>
      </c>
      <c r="P1982" s="19">
        <f t="shared" si="580"/>
        <v>-1.1210698629426696E-2</v>
      </c>
      <c r="R1982" s="20">
        <f t="shared" si="570"/>
        <v>4.4693271064977756E-5</v>
      </c>
      <c r="S1982" s="20">
        <f t="shared" si="571"/>
        <v>8.0827879783601416E-5</v>
      </c>
      <c r="U1982" s="20">
        <f t="shared" si="581"/>
        <v>3.2556500749259222E-5</v>
      </c>
      <c r="V1982" s="20">
        <f t="shared" si="582"/>
        <v>4.2412565618339451E-5</v>
      </c>
      <c r="X1982" s="20">
        <f t="shared" si="572"/>
        <v>3.8002804807648523E-5</v>
      </c>
      <c r="Y1982" s="20">
        <f t="shared" si="573"/>
        <v>5.8145089783087892E-5</v>
      </c>
      <c r="AA1982" s="20">
        <f t="shared" si="583"/>
        <v>9.5178671327059768E-5</v>
      </c>
      <c r="AB1982" s="50">
        <f t="shared" si="584"/>
        <v>1.6352092061590567E-4</v>
      </c>
      <c r="AD1982" s="51">
        <f t="shared" si="585"/>
        <v>0.72844300659771866</v>
      </c>
      <c r="AE1982" s="21">
        <f t="shared" si="586"/>
        <v>0.52472693496216427</v>
      </c>
      <c r="AG1982" s="21">
        <f t="shared" si="574"/>
        <v>0.85030260489096376</v>
      </c>
      <c r="AH1982" s="21">
        <f t="shared" si="575"/>
        <v>0.71936923173982015</v>
      </c>
      <c r="AJ1982" s="21">
        <f t="shared" si="587"/>
        <v>2.1295973433827053</v>
      </c>
      <c r="AK1982" s="21">
        <f t="shared" si="588"/>
        <v>2.0230757141433919</v>
      </c>
    </row>
    <row r="1983" spans="1:37" ht="17" thickBot="1" x14ac:dyDescent="0.25">
      <c r="A1983" s="16">
        <v>41598</v>
      </c>
      <c r="B1983" s="16"/>
      <c r="C1983" s="17">
        <v>1779.75</v>
      </c>
      <c r="D1983" s="19">
        <f t="shared" si="576"/>
        <v>-3.0808010082621351E-3</v>
      </c>
      <c r="F1983" s="67">
        <v>1099.79</v>
      </c>
      <c r="G1983" s="19">
        <f t="shared" si="577"/>
        <v>-1.4436434291525968E-3</v>
      </c>
      <c r="I1983" s="30">
        <v>65.815903000000006</v>
      </c>
      <c r="J1983" s="48">
        <f t="shared" si="578"/>
        <v>-1.1832177038447744E-2</v>
      </c>
      <c r="L1983" s="30">
        <v>16.512705</v>
      </c>
      <c r="M1983" s="19">
        <f t="shared" si="579"/>
        <v>-8.869732977064948E-3</v>
      </c>
      <c r="O1983" s="30">
        <v>31.219999000000001</v>
      </c>
      <c r="P1983" s="19">
        <f t="shared" si="580"/>
        <v>1.1337803325629947E-2</v>
      </c>
      <c r="R1983" s="20">
        <f t="shared" si="570"/>
        <v>4.4160455937192939E-5</v>
      </c>
      <c r="S1983" s="20">
        <f t="shared" si="571"/>
        <v>7.7567302881449479E-5</v>
      </c>
      <c r="U1983" s="20">
        <f t="shared" si="581"/>
        <v>3.2727282312647821E-5</v>
      </c>
      <c r="V1983" s="20">
        <f t="shared" si="582"/>
        <v>4.3097267075952239E-5</v>
      </c>
      <c r="X1983" s="20">
        <f t="shared" si="572"/>
        <v>3.700777022214635E-5</v>
      </c>
      <c r="Y1983" s="20">
        <f t="shared" si="573"/>
        <v>5.5692670472874277E-5</v>
      </c>
      <c r="AA1983" s="20">
        <f t="shared" si="583"/>
        <v>9.7433598380363597E-5</v>
      </c>
      <c r="AB1983" s="50">
        <f t="shared" si="584"/>
        <v>1.6826421796363594E-4</v>
      </c>
      <c r="AD1983" s="51">
        <f t="shared" si="585"/>
        <v>0.74109928482609166</v>
      </c>
      <c r="AE1983" s="21">
        <f t="shared" si="586"/>
        <v>0.55561126241323933</v>
      </c>
      <c r="AG1983" s="21">
        <f t="shared" si="574"/>
        <v>0.83802962258316649</v>
      </c>
      <c r="AH1983" s="21">
        <f t="shared" si="575"/>
        <v>0.71799158155585929</v>
      </c>
      <c r="AJ1983" s="21">
        <f t="shared" si="587"/>
        <v>2.206353995052456</v>
      </c>
      <c r="AK1983" s="21">
        <f t="shared" si="588"/>
        <v>2.1692673550968209</v>
      </c>
    </row>
    <row r="1984" spans="1:37" ht="17" thickBot="1" x14ac:dyDescent="0.25">
      <c r="A1984" s="16">
        <v>41597</v>
      </c>
      <c r="B1984" s="16"/>
      <c r="C1984" s="17">
        <v>1785.25</v>
      </c>
      <c r="D1984" s="19">
        <f t="shared" si="576"/>
        <v>-1.9566736547869112E-3</v>
      </c>
      <c r="F1984" s="67">
        <v>1101.3800000000001</v>
      </c>
      <c r="G1984" s="19">
        <f t="shared" si="577"/>
        <v>-5.3373551644102513E-3</v>
      </c>
      <c r="I1984" s="30">
        <v>66.603972999999996</v>
      </c>
      <c r="J1984" s="48">
        <f t="shared" si="578"/>
        <v>-4.4028033268423972E-3</v>
      </c>
      <c r="L1984" s="30">
        <v>16.660478999999999</v>
      </c>
      <c r="M1984" s="19">
        <f t="shared" si="579"/>
        <v>6.1059697447389816E-3</v>
      </c>
      <c r="O1984" s="30">
        <v>30.870000999999998</v>
      </c>
      <c r="P1984" s="19">
        <f t="shared" si="580"/>
        <v>-4.1935161290322931E-3</v>
      </c>
      <c r="R1984" s="20">
        <f t="shared" si="570"/>
        <v>4.4220181091868843E-5</v>
      </c>
      <c r="S1984" s="20">
        <f t="shared" si="571"/>
        <v>7.7800652600251244E-5</v>
      </c>
      <c r="U1984" s="20">
        <f t="shared" si="581"/>
        <v>3.1790283688480265E-5</v>
      </c>
      <c r="V1984" s="20">
        <f t="shared" si="582"/>
        <v>4.2317611528076511E-5</v>
      </c>
      <c r="X1984" s="20">
        <f t="shared" si="572"/>
        <v>3.7038713105593686E-5</v>
      </c>
      <c r="Y1984" s="20">
        <f t="shared" si="573"/>
        <v>5.5897111918454197E-5</v>
      </c>
      <c r="AA1984" s="20">
        <f t="shared" si="583"/>
        <v>1.0293882812472633E-4</v>
      </c>
      <c r="AB1984" s="50">
        <f t="shared" si="584"/>
        <v>1.7434483808970855E-4</v>
      </c>
      <c r="AD1984" s="51">
        <f t="shared" si="585"/>
        <v>0.71890894391488203</v>
      </c>
      <c r="AE1984" s="21">
        <f t="shared" si="586"/>
        <v>0.54392360621329616</v>
      </c>
      <c r="AG1984" s="21">
        <f t="shared" si="574"/>
        <v>0.83759749940065986</v>
      </c>
      <c r="AH1984" s="21">
        <f t="shared" si="575"/>
        <v>0.71846584893908316</v>
      </c>
      <c r="AJ1984" s="21">
        <f t="shared" si="587"/>
        <v>2.327869890692388</v>
      </c>
      <c r="AK1984" s="21">
        <f t="shared" si="588"/>
        <v>2.2409174250184316</v>
      </c>
    </row>
    <row r="1985" spans="1:37" ht="17" thickBot="1" x14ac:dyDescent="0.25">
      <c r="A1985" s="16">
        <v>41596</v>
      </c>
      <c r="B1985" s="16"/>
      <c r="C1985" s="17">
        <v>1788.75</v>
      </c>
      <c r="D1985" s="19">
        <f t="shared" si="576"/>
        <v>-2.6484527460273188E-3</v>
      </c>
      <c r="F1985" s="67">
        <v>1107.29</v>
      </c>
      <c r="G1985" s="19">
        <f t="shared" si="577"/>
        <v>-7.982440422863335E-3</v>
      </c>
      <c r="I1985" s="30">
        <v>66.898514000000006</v>
      </c>
      <c r="J1985" s="48">
        <f t="shared" si="578"/>
        <v>3.5827198778946023E-3</v>
      </c>
      <c r="L1985" s="30">
        <v>16.559367999999999</v>
      </c>
      <c r="M1985" s="19">
        <f t="shared" si="579"/>
        <v>-1.1606781639011965E-2</v>
      </c>
      <c r="O1985" s="30">
        <v>31</v>
      </c>
      <c r="P1985" s="19">
        <f t="shared" si="580"/>
        <v>-8.0000000000000071E-3</v>
      </c>
      <c r="R1985" s="20">
        <f t="shared" si="570"/>
        <v>4.4282899099432262E-5</v>
      </c>
      <c r="S1985" s="20">
        <f t="shared" si="571"/>
        <v>7.7772702229502602E-5</v>
      </c>
      <c r="U1985" s="20">
        <f t="shared" si="581"/>
        <v>3.1779057257257043E-5</v>
      </c>
      <c r="V1985" s="20">
        <f t="shared" si="582"/>
        <v>4.2222838127995158E-5</v>
      </c>
      <c r="X1985" s="20">
        <f t="shared" si="572"/>
        <v>3.7342295445382375E-5</v>
      </c>
      <c r="Y1985" s="20">
        <f t="shared" si="573"/>
        <v>5.6537597150316585E-5</v>
      </c>
      <c r="AA1985" s="20">
        <f t="shared" si="583"/>
        <v>1.0480648200332027E-4</v>
      </c>
      <c r="AB1985" s="50">
        <f t="shared" si="584"/>
        <v>1.7720199841411463E-4</v>
      </c>
      <c r="AD1985" s="51">
        <f t="shared" si="585"/>
        <v>0.71763723476868013</v>
      </c>
      <c r="AE1985" s="21">
        <f t="shared" si="586"/>
        <v>0.54290048972964944</v>
      </c>
      <c r="AG1985" s="21">
        <f t="shared" si="574"/>
        <v>0.84326672834889282</v>
      </c>
      <c r="AH1985" s="21">
        <f t="shared" si="575"/>
        <v>0.72695940258675229</v>
      </c>
      <c r="AJ1985" s="21">
        <f t="shared" si="587"/>
        <v>2.3667484318944232</v>
      </c>
      <c r="AK1985" s="21">
        <f t="shared" si="588"/>
        <v>2.278460093764032</v>
      </c>
    </row>
    <row r="1986" spans="1:37" ht="17" thickBot="1" x14ac:dyDescent="0.25">
      <c r="A1986" s="16">
        <v>41593</v>
      </c>
      <c r="B1986" s="16"/>
      <c r="C1986" s="17">
        <v>1793.5</v>
      </c>
      <c r="D1986" s="19">
        <f t="shared" si="576"/>
        <v>3.2163333799468674E-3</v>
      </c>
      <c r="F1986" s="67">
        <v>1116.2</v>
      </c>
      <c r="G1986" s="19">
        <f t="shared" si="577"/>
        <v>4.2827323112357707E-3</v>
      </c>
      <c r="I1986" s="30">
        <v>66.659690999999995</v>
      </c>
      <c r="J1986" s="48">
        <f t="shared" si="578"/>
        <v>-2.3903786494472445E-4</v>
      </c>
      <c r="L1986" s="30">
        <v>16.753826</v>
      </c>
      <c r="M1986" s="19">
        <f t="shared" si="579"/>
        <v>7.955373717143388E-3</v>
      </c>
      <c r="O1986" s="30">
        <v>31.25</v>
      </c>
      <c r="P1986" s="19">
        <f t="shared" si="580"/>
        <v>1.3951979234263501E-2</v>
      </c>
      <c r="R1986" s="20">
        <f t="shared" si="570"/>
        <v>4.4154076623883675E-5</v>
      </c>
      <c r="S1986" s="20">
        <f t="shared" si="571"/>
        <v>7.6963762591647343E-5</v>
      </c>
      <c r="U1986" s="20">
        <f t="shared" si="581"/>
        <v>3.1882672565399699E-5</v>
      </c>
      <c r="V1986" s="20">
        <f t="shared" si="582"/>
        <v>4.2740304115702457E-5</v>
      </c>
      <c r="X1986" s="20">
        <f t="shared" si="572"/>
        <v>3.6936939476894805E-5</v>
      </c>
      <c r="Y1986" s="20">
        <f t="shared" si="573"/>
        <v>5.5708306569405789E-5</v>
      </c>
      <c r="AA1986" s="20">
        <f t="shared" si="583"/>
        <v>1.0428123587196146E-4</v>
      </c>
      <c r="AB1986" s="50">
        <f t="shared" si="584"/>
        <v>1.7582062987115673E-4</v>
      </c>
      <c r="AD1986" s="51">
        <f t="shared" si="585"/>
        <v>0.72207766537583595</v>
      </c>
      <c r="AE1986" s="21">
        <f t="shared" si="586"/>
        <v>0.55533023174130702</v>
      </c>
      <c r="AG1986" s="21">
        <f t="shared" si="574"/>
        <v>0.83654652755018777</v>
      </c>
      <c r="AH1986" s="21">
        <f t="shared" si="575"/>
        <v>0.72382514437322554</v>
      </c>
      <c r="AJ1986" s="21">
        <f t="shared" si="587"/>
        <v>2.3617578227319105</v>
      </c>
      <c r="AK1986" s="21">
        <f t="shared" si="588"/>
        <v>2.284459906203157</v>
      </c>
    </row>
    <row r="1987" spans="1:37" ht="17" thickBot="1" x14ac:dyDescent="0.25">
      <c r="A1987" s="16">
        <v>41592</v>
      </c>
      <c r="B1987" s="16"/>
      <c r="C1987" s="17">
        <v>1787.75</v>
      </c>
      <c r="D1987" s="19">
        <f t="shared" si="576"/>
        <v>5.0597329585382322E-3</v>
      </c>
      <c r="F1987" s="67">
        <v>1111.44</v>
      </c>
      <c r="G1987" s="19">
        <f t="shared" si="577"/>
        <v>-6.653599237533836E-4</v>
      </c>
      <c r="I1987" s="30">
        <v>66.675629000000001</v>
      </c>
      <c r="J1987" s="48">
        <f t="shared" si="578"/>
        <v>-5.2252521773090699E-3</v>
      </c>
      <c r="L1987" s="30">
        <v>16.621594999999999</v>
      </c>
      <c r="M1987" s="19">
        <f t="shared" si="579"/>
        <v>-0.1095832328005345</v>
      </c>
      <c r="O1987" s="30">
        <v>30.82</v>
      </c>
      <c r="P1987" s="19">
        <f t="shared" si="580"/>
        <v>-1.3128402177393528E-2</v>
      </c>
      <c r="R1987" s="20">
        <f t="shared" si="570"/>
        <v>4.5757073153352119E-5</v>
      </c>
      <c r="S1987" s="20">
        <f t="shared" si="571"/>
        <v>7.8340393346887897E-5</v>
      </c>
      <c r="U1987" s="20">
        <f t="shared" si="581"/>
        <v>3.4664495691174934E-5</v>
      </c>
      <c r="V1987" s="20">
        <f t="shared" si="582"/>
        <v>4.5384830479907944E-5</v>
      </c>
      <c r="X1987" s="20">
        <f t="shared" si="572"/>
        <v>3.9369702614975013E-5</v>
      </c>
      <c r="Y1987" s="20">
        <f t="shared" si="573"/>
        <v>5.7899120826341359E-5</v>
      </c>
      <c r="AA1987" s="20">
        <f t="shared" si="583"/>
        <v>1.0782358629112578E-4</v>
      </c>
      <c r="AB1987" s="50">
        <f t="shared" si="584"/>
        <v>1.7908770542589497E-4</v>
      </c>
      <c r="AD1987" s="51">
        <f t="shared" si="585"/>
        <v>0.757576770153085</v>
      </c>
      <c r="AE1987" s="21">
        <f t="shared" si="586"/>
        <v>0.57932860100594419</v>
      </c>
      <c r="AG1987" s="21">
        <f t="shared" si="574"/>
        <v>0.86040692513329664</v>
      </c>
      <c r="AH1987" s="21">
        <f t="shared" si="575"/>
        <v>0.73907110180014723</v>
      </c>
      <c r="AJ1987" s="21">
        <f t="shared" si="587"/>
        <v>2.3564353849679462</v>
      </c>
      <c r="AK1987" s="21">
        <f t="shared" si="588"/>
        <v>2.2860199926863056</v>
      </c>
    </row>
    <row r="1988" spans="1:37" ht="17" thickBot="1" x14ac:dyDescent="0.25">
      <c r="A1988" s="16">
        <v>41591</v>
      </c>
      <c r="B1988" s="16"/>
      <c r="C1988" s="17">
        <v>1778.75</v>
      </c>
      <c r="D1988" s="19">
        <f t="shared" si="576"/>
        <v>7.790368271954673E-3</v>
      </c>
      <c r="F1988" s="67">
        <v>1112.18</v>
      </c>
      <c r="G1988" s="19">
        <f t="shared" si="577"/>
        <v>9.7233696787020207E-3</v>
      </c>
      <c r="I1988" s="30">
        <v>67.025856000000005</v>
      </c>
      <c r="J1988" s="48">
        <f t="shared" si="578"/>
        <v>4.1735331133474496E-3</v>
      </c>
      <c r="L1988" s="30">
        <v>18.667207999999999</v>
      </c>
      <c r="M1988" s="19">
        <f t="shared" si="579"/>
        <v>1.137816198438335E-2</v>
      </c>
      <c r="O1988" s="30">
        <v>31.23</v>
      </c>
      <c r="P1988" s="19">
        <f t="shared" si="580"/>
        <v>-1.1708860759493733E-2</v>
      </c>
      <c r="R1988" s="20">
        <f t="shared" si="570"/>
        <v>4.5572670265525133E-5</v>
      </c>
      <c r="S1988" s="20">
        <f t="shared" si="571"/>
        <v>7.8328697778808773E-5</v>
      </c>
      <c r="U1988" s="20">
        <f t="shared" si="581"/>
        <v>3.4863932423576312E-5</v>
      </c>
      <c r="V1988" s="20">
        <f t="shared" si="582"/>
        <v>4.5221829991315246E-5</v>
      </c>
      <c r="X1988" s="20">
        <f t="shared" si="572"/>
        <v>4.4491174461626479E-5</v>
      </c>
      <c r="Y1988" s="20">
        <f t="shared" si="573"/>
        <v>5.6045566673050331E-5</v>
      </c>
      <c r="AA1988" s="20">
        <f t="shared" si="583"/>
        <v>1.0882377853456928E-4</v>
      </c>
      <c r="AB1988" s="50">
        <f t="shared" si="584"/>
        <v>1.7887417240354978E-4</v>
      </c>
      <c r="AD1988" s="51">
        <f t="shared" si="585"/>
        <v>0.76501842486834093</v>
      </c>
      <c r="AE1988" s="21">
        <f t="shared" si="586"/>
        <v>0.57733412240576865</v>
      </c>
      <c r="AG1988" s="21">
        <f t="shared" si="574"/>
        <v>0.97626876376570837</v>
      </c>
      <c r="AH1988" s="21">
        <f t="shared" si="575"/>
        <v>0.715517661627882</v>
      </c>
      <c r="AJ1988" s="21">
        <f t="shared" si="587"/>
        <v>2.3879175369912966</v>
      </c>
      <c r="AK1988" s="21">
        <f t="shared" si="588"/>
        <v>2.2836352125841524</v>
      </c>
    </row>
    <row r="1989" spans="1:37" ht="17" thickBot="1" x14ac:dyDescent="0.25">
      <c r="A1989" s="16">
        <v>41590</v>
      </c>
      <c r="B1989" s="16"/>
      <c r="C1989" s="17">
        <v>1765</v>
      </c>
      <c r="D1989" s="19">
        <f t="shared" si="576"/>
        <v>-1.4144271570014633E-3</v>
      </c>
      <c r="F1989" s="67">
        <v>1101.47</v>
      </c>
      <c r="G1989" s="19">
        <f t="shared" si="577"/>
        <v>-2.7235587834795183E-5</v>
      </c>
      <c r="I1989" s="30">
        <v>66.747283999999993</v>
      </c>
      <c r="J1989" s="48">
        <f t="shared" si="578"/>
        <v>-3.5645774126055185E-3</v>
      </c>
      <c r="L1989" s="30">
        <v>18.457198999999999</v>
      </c>
      <c r="M1989" s="19">
        <f t="shared" si="579"/>
        <v>1.1939795905835604E-2</v>
      </c>
      <c r="O1989" s="30">
        <v>31.6</v>
      </c>
      <c r="P1989" s="19">
        <f t="shared" si="580"/>
        <v>2.630720927875263E-2</v>
      </c>
      <c r="R1989" s="20">
        <f t="shared" si="570"/>
        <v>4.5343917647280689E-5</v>
      </c>
      <c r="S1989" s="20">
        <f t="shared" si="571"/>
        <v>7.8143571032357278E-5</v>
      </c>
      <c r="U1989" s="20">
        <f t="shared" si="581"/>
        <v>3.6036302257312819E-5</v>
      </c>
      <c r="V1989" s="20">
        <f t="shared" si="582"/>
        <v>4.7011411910211209E-5</v>
      </c>
      <c r="X1989" s="20">
        <f t="shared" si="572"/>
        <v>4.4863320841169327E-5</v>
      </c>
      <c r="Y1989" s="20">
        <f t="shared" si="573"/>
        <v>5.678305101335189E-5</v>
      </c>
      <c r="AA1989" s="20">
        <f t="shared" si="583"/>
        <v>1.1278633311725718E-4</v>
      </c>
      <c r="AB1989" s="50">
        <f t="shared" si="584"/>
        <v>1.8440307412825099E-4</v>
      </c>
      <c r="AD1989" s="51">
        <f t="shared" si="585"/>
        <v>0.79473287988987751</v>
      </c>
      <c r="AE1989" s="21">
        <f t="shared" si="586"/>
        <v>0.60160306585867407</v>
      </c>
      <c r="AG1989" s="21">
        <f t="shared" si="574"/>
        <v>0.98940107447596815</v>
      </c>
      <c r="AH1989" s="21">
        <f t="shared" si="575"/>
        <v>0.72665032149400322</v>
      </c>
      <c r="AJ1989" s="21">
        <f t="shared" si="587"/>
        <v>2.4873530777511252</v>
      </c>
      <c r="AK1989" s="21">
        <f t="shared" si="588"/>
        <v>2.3597984030176242</v>
      </c>
    </row>
    <row r="1990" spans="1:37" ht="17" thickBot="1" x14ac:dyDescent="0.25">
      <c r="A1990" s="16">
        <v>41589</v>
      </c>
      <c r="B1990" s="16"/>
      <c r="C1990" s="17">
        <v>1767.5</v>
      </c>
      <c r="D1990" s="19">
        <f t="shared" si="576"/>
        <v>8.4937712344279603E-4</v>
      </c>
      <c r="F1990" s="67">
        <v>1101.5</v>
      </c>
      <c r="G1990" s="19">
        <f t="shared" si="577"/>
        <v>1.3909470258279821E-3</v>
      </c>
      <c r="I1990" s="30">
        <v>66.986061000000007</v>
      </c>
      <c r="J1990" s="48">
        <f t="shared" si="578"/>
        <v>-1.0686762944711603E-3</v>
      </c>
      <c r="L1990" s="30">
        <v>18.239424</v>
      </c>
      <c r="M1990" s="19">
        <f t="shared" si="579"/>
        <v>-2.5519398926693304E-3</v>
      </c>
      <c r="O1990" s="30">
        <v>30.790001</v>
      </c>
      <c r="P1990" s="19">
        <f t="shared" si="580"/>
        <v>-6.7741612903226001E-3</v>
      </c>
      <c r="R1990" s="20">
        <f t="shared" si="570"/>
        <v>4.5478302855971625E-5</v>
      </c>
      <c r="S1990" s="20">
        <f t="shared" si="571"/>
        <v>7.8219502992371676E-5</v>
      </c>
      <c r="U1990" s="20">
        <f t="shared" si="581"/>
        <v>3.6512490529787652E-5</v>
      </c>
      <c r="V1990" s="20">
        <f t="shared" si="582"/>
        <v>4.7354642852750999E-5</v>
      </c>
      <c r="X1990" s="20">
        <f t="shared" si="572"/>
        <v>4.5306527559729229E-5</v>
      </c>
      <c r="Y1990" s="20">
        <f t="shared" si="573"/>
        <v>5.7013140729155303E-5</v>
      </c>
      <c r="AA1990" s="20">
        <f t="shared" si="583"/>
        <v>1.1293215990758587E-4</v>
      </c>
      <c r="AB1990" s="50">
        <f t="shared" si="584"/>
        <v>1.8439333519869598E-4</v>
      </c>
      <c r="AD1990" s="51">
        <f t="shared" si="585"/>
        <v>0.8028551690994622</v>
      </c>
      <c r="AE1990" s="21">
        <f t="shared" si="586"/>
        <v>0.6054071048926154</v>
      </c>
      <c r="AG1990" s="21">
        <f t="shared" si="574"/>
        <v>0.99622291762323667</v>
      </c>
      <c r="AH1990" s="21">
        <f t="shared" si="575"/>
        <v>0.72888651228985035</v>
      </c>
      <c r="AJ1990" s="21">
        <f t="shared" si="587"/>
        <v>2.4832096365873308</v>
      </c>
      <c r="AK1990" s="21">
        <f t="shared" si="588"/>
        <v>2.3573831096405566</v>
      </c>
    </row>
    <row r="1991" spans="1:37" ht="17" thickBot="1" x14ac:dyDescent="0.25">
      <c r="A1991" s="16">
        <v>41586</v>
      </c>
      <c r="B1991" s="16"/>
      <c r="C1991" s="17">
        <v>1766</v>
      </c>
      <c r="D1991" s="19">
        <f t="shared" si="576"/>
        <v>1.188941412405109E-2</v>
      </c>
      <c r="F1991" s="67">
        <v>1099.97</v>
      </c>
      <c r="G1991" s="19">
        <f t="shared" si="577"/>
        <v>1.9349637194302716E-2</v>
      </c>
      <c r="I1991" s="30">
        <v>67.057723999999993</v>
      </c>
      <c r="J1991" s="48">
        <f t="shared" si="578"/>
        <v>7.0529589221830502E-3</v>
      </c>
      <c r="L1991" s="30">
        <v>18.286089</v>
      </c>
      <c r="M1991" s="19">
        <f t="shared" si="579"/>
        <v>1.7308683643685541E-2</v>
      </c>
      <c r="O1991" s="30">
        <v>31</v>
      </c>
      <c r="P1991" s="19">
        <f t="shared" si="580"/>
        <v>7.3778972158677902E-2</v>
      </c>
      <c r="R1991" s="20">
        <f t="shared" si="570"/>
        <v>4.6947922400688561E-5</v>
      </c>
      <c r="S1991" s="20">
        <f t="shared" si="571"/>
        <v>8.0731426196867617E-5</v>
      </c>
      <c r="U1991" s="20">
        <f t="shared" si="581"/>
        <v>3.5925201349415899E-5</v>
      </c>
      <c r="V1991" s="20">
        <f t="shared" si="582"/>
        <v>4.6594703826157486E-5</v>
      </c>
      <c r="X1991" s="20">
        <f t="shared" si="572"/>
        <v>4.6646202795536501E-5</v>
      </c>
      <c r="Y1991" s="20">
        <f t="shared" si="573"/>
        <v>5.877624703694241E-5</v>
      </c>
      <c r="AA1991" s="20">
        <f t="shared" si="583"/>
        <v>1.1416589401299005E-4</v>
      </c>
      <c r="AB1991" s="50">
        <f t="shared" si="584"/>
        <v>1.8607690427657671E-4</v>
      </c>
      <c r="AD1991" s="51">
        <f t="shared" si="585"/>
        <v>0.76521386916344147</v>
      </c>
      <c r="AE1991" s="21">
        <f t="shared" si="586"/>
        <v>0.57715695140246837</v>
      </c>
      <c r="AG1991" s="21">
        <f t="shared" si="574"/>
        <v>0.99357331294499129</v>
      </c>
      <c r="AH1991" s="21">
        <f t="shared" si="575"/>
        <v>0.72804668275788409</v>
      </c>
      <c r="AJ1991" s="21">
        <f t="shared" si="587"/>
        <v>2.43175604318788</v>
      </c>
      <c r="AK1991" s="21">
        <f t="shared" si="588"/>
        <v>2.3048881091586177</v>
      </c>
    </row>
    <row r="1992" spans="1:37" ht="17" thickBot="1" x14ac:dyDescent="0.25">
      <c r="A1992" s="16">
        <v>41585</v>
      </c>
      <c r="B1992" s="16"/>
      <c r="C1992" s="17">
        <v>1745.25</v>
      </c>
      <c r="D1992" s="19">
        <f t="shared" si="576"/>
        <v>-1.1469838572642277E-2</v>
      </c>
      <c r="F1992" s="67">
        <v>1079.0899999999999</v>
      </c>
      <c r="G1992" s="19">
        <f t="shared" si="577"/>
        <v>-1.77857877538391E-2</v>
      </c>
      <c r="I1992" s="30">
        <v>66.588081000000003</v>
      </c>
      <c r="J1992" s="48">
        <f t="shared" si="578"/>
        <v>-6.767954991434566E-3</v>
      </c>
      <c r="L1992" s="30">
        <v>17.974965999999998</v>
      </c>
      <c r="M1992" s="19">
        <f t="shared" si="579"/>
        <v>-7.3025667421156015E-3</v>
      </c>
      <c r="O1992" s="30">
        <v>28.870000999999998</v>
      </c>
      <c r="P1992" s="19">
        <f t="shared" si="580"/>
        <v>-5.1576870841758549E-2</v>
      </c>
      <c r="R1992" s="20">
        <f t="shared" ref="R1992:R2055" si="589">VAR(D1992:D2081)</f>
        <v>4.5622467204880501E-5</v>
      </c>
      <c r="S1992" s="20">
        <f t="shared" ref="S1992:S2055" si="590">VAR(G1992:G2081)</f>
        <v>7.7016966088868676E-5</v>
      </c>
      <c r="U1992" s="20">
        <f t="shared" si="581"/>
        <v>3.514685835550321E-5</v>
      </c>
      <c r="V1992" s="20">
        <f t="shared" si="582"/>
        <v>4.5301707842034978E-5</v>
      </c>
      <c r="X1992" s="20">
        <f t="shared" ref="X1992:X2055" si="591">COVAR(D1992:D2081,M1992:M2081)</f>
        <v>4.451797344592186E-5</v>
      </c>
      <c r="Y1992" s="20">
        <f t="shared" ref="Y1992:Y2055" si="592">COVAR(G1992:G2081,M1992:M2081)</f>
        <v>5.5210755090435926E-5</v>
      </c>
      <c r="AA1992" s="20">
        <f t="shared" si="583"/>
        <v>1.0593659622887736E-4</v>
      </c>
      <c r="AB1992" s="50">
        <f t="shared" si="584"/>
        <v>1.7222012311247117E-4</v>
      </c>
      <c r="AD1992" s="51">
        <f t="shared" si="585"/>
        <v>0.77038486756243085</v>
      </c>
      <c r="AE1992" s="21">
        <f t="shared" si="586"/>
        <v>0.58820426384703395</v>
      </c>
      <c r="AG1992" s="21">
        <f t="shared" ref="AG1992:AG2055" si="593">X1992/R1992</f>
        <v>0.9757905736662903</v>
      </c>
      <c r="AH1992" s="21">
        <f t="shared" ref="AH1992:AH2055" si="594">Y1992/S1992</f>
        <v>0.71686484023181463</v>
      </c>
      <c r="AJ1992" s="21">
        <f t="shared" si="587"/>
        <v>2.3220269029541809</v>
      </c>
      <c r="AK1992" s="21">
        <f t="shared" si="588"/>
        <v>2.2361322687490581</v>
      </c>
    </row>
    <row r="1993" spans="1:37" ht="17" thickBot="1" x14ac:dyDescent="0.25">
      <c r="A1993" s="16">
        <v>41584</v>
      </c>
      <c r="B1993" s="16"/>
      <c r="C1993" s="17">
        <v>1765.5</v>
      </c>
      <c r="D1993" s="19">
        <f t="shared" ref="D1993:D2056" si="595">C1993/C1994 - 1</f>
        <v>5.1238257899230977E-3</v>
      </c>
      <c r="F1993" s="67">
        <v>1098.6300000000001</v>
      </c>
      <c r="G1993" s="19">
        <f t="shared" ref="G1993:G2056" si="596">F1993/F1994 - 1</f>
        <v>-4.494422747578164E-3</v>
      </c>
      <c r="I1993" s="30">
        <v>67.041816999999995</v>
      </c>
      <c r="J1993" s="48">
        <f t="shared" ref="J1993:J2056" si="597">I1993/I1994-1</f>
        <v>2.0226738253346088E-3</v>
      </c>
      <c r="L1993" s="30">
        <v>18.107195000000001</v>
      </c>
      <c r="M1993" s="19">
        <f t="shared" ref="M1993:M2056" si="598">L1993/L1994 - 1</f>
        <v>9.1026127657378719E-3</v>
      </c>
      <c r="O1993" s="30">
        <v>30.440000999999999</v>
      </c>
      <c r="P1993" s="19">
        <f t="shared" ref="P1993:P2056" si="599">O1993/O1994 - 1</f>
        <v>-3.9266362541439115E-3</v>
      </c>
      <c r="R1993" s="20">
        <f t="shared" si="589"/>
        <v>4.401684827018886E-5</v>
      </c>
      <c r="S1993" s="20">
        <f t="shared" si="590"/>
        <v>7.4461240955195403E-5</v>
      </c>
      <c r="U1993" s="20">
        <f t="shared" ref="U1993:U2056" si="600">COVAR(D1993:D2082,J1993:J2082)</f>
        <v>3.4247720182161207E-5</v>
      </c>
      <c r="V1993" s="20">
        <f t="shared" ref="V1993:V2056" si="601">COVAR(G1993:G2082,J1993:J2082)</f>
        <v>4.4095776799232391E-5</v>
      </c>
      <c r="X1993" s="20">
        <f t="shared" si="591"/>
        <v>4.3851201352947883E-5</v>
      </c>
      <c r="Y1993" s="20">
        <f t="shared" si="592"/>
        <v>5.4686109604306132E-5</v>
      </c>
      <c r="AA1993" s="20">
        <f t="shared" ref="AA1993:AA2056" si="602">COVAR(D1993:D2082,P1993:P2082)</f>
        <v>9.8258537374105439E-5</v>
      </c>
      <c r="AB1993" s="50">
        <f t="shared" ref="AB1993:AB2056" si="603">COVAR(G1993:G2082,P1993:P2082)</f>
        <v>1.613209559161721E-4</v>
      </c>
      <c r="AD1993" s="51">
        <f t="shared" ref="AD1993:AD2056" si="604">U1993/R1993</f>
        <v>0.77805934609261984</v>
      </c>
      <c r="AE1993" s="21">
        <f t="shared" ref="AE1993:AE2056" si="605">V1993/S1993</f>
        <v>0.59219771566479229</v>
      </c>
      <c r="AG1993" s="21">
        <f t="shared" si="593"/>
        <v>0.99623673834564019</v>
      </c>
      <c r="AH1993" s="21">
        <f t="shared" si="594"/>
        <v>0.73442382778997328</v>
      </c>
      <c r="AJ1993" s="21">
        <f t="shared" ref="AJ1993:AJ2056" si="606">AA1993/R1993</f>
        <v>2.2322937973878667</v>
      </c>
      <c r="AK1993" s="21">
        <f t="shared" ref="AK1993:AK2056" si="607">AB1993/S1993</f>
        <v>2.1665090971723351</v>
      </c>
    </row>
    <row r="1994" spans="1:37" ht="17" thickBot="1" x14ac:dyDescent="0.25">
      <c r="A1994" s="16">
        <v>41583</v>
      </c>
      <c r="B1994" s="16"/>
      <c r="C1994" s="17">
        <v>1756.5</v>
      </c>
      <c r="D1994" s="19">
        <f t="shared" si="595"/>
        <v>-3.6868973340896671E-3</v>
      </c>
      <c r="F1994" s="67">
        <v>1103.5899999999999</v>
      </c>
      <c r="G1994" s="19">
        <f t="shared" si="596"/>
        <v>-4.2317825820190613E-3</v>
      </c>
      <c r="I1994" s="30">
        <v>66.906486999999998</v>
      </c>
      <c r="J1994" s="48">
        <f t="shared" si="597"/>
        <v>1.9074978332294101E-3</v>
      </c>
      <c r="L1994" s="30">
        <v>17.943859</v>
      </c>
      <c r="M1994" s="19">
        <f t="shared" si="598"/>
        <v>2.1700836652245314E-2</v>
      </c>
      <c r="O1994" s="30">
        <v>30.559999000000001</v>
      </c>
      <c r="P1994" s="19">
        <f t="shared" si="599"/>
        <v>6.5875491901334904E-3</v>
      </c>
      <c r="R1994" s="20">
        <f t="shared" si="589"/>
        <v>4.4181918753394513E-5</v>
      </c>
      <c r="S1994" s="20">
        <f t="shared" si="590"/>
        <v>7.4243265673637834E-5</v>
      </c>
      <c r="U1994" s="20">
        <f t="shared" si="600"/>
        <v>3.4552129636611142E-5</v>
      </c>
      <c r="V1994" s="20">
        <f t="shared" si="601"/>
        <v>4.4459382656493625E-5</v>
      </c>
      <c r="X1994" s="20">
        <f t="shared" si="591"/>
        <v>4.4130364819196919E-5</v>
      </c>
      <c r="Y1994" s="20">
        <f t="shared" si="592"/>
        <v>5.5787354162801191E-5</v>
      </c>
      <c r="AA1994" s="20">
        <f t="shared" si="602"/>
        <v>9.8533691666496633E-5</v>
      </c>
      <c r="AB1994" s="50">
        <f t="shared" si="603"/>
        <v>1.6041801477345989E-4</v>
      </c>
      <c r="AD1994" s="51">
        <f t="shared" si="604"/>
        <v>0.78204230625353932</v>
      </c>
      <c r="AE1994" s="21">
        <f t="shared" si="605"/>
        <v>0.59883387743112415</v>
      </c>
      <c r="AG1994" s="21">
        <f t="shared" si="593"/>
        <v>0.9988331440631778</v>
      </c>
      <c r="AH1994" s="21">
        <f t="shared" si="594"/>
        <v>0.75141298886331265</v>
      </c>
      <c r="AJ1994" s="21">
        <f t="shared" si="606"/>
        <v>2.2301813603087632</v>
      </c>
      <c r="AK1994" s="21">
        <f t="shared" si="607"/>
        <v>2.1607079553670663</v>
      </c>
    </row>
    <row r="1995" spans="1:37" ht="17" thickBot="1" x14ac:dyDescent="0.25">
      <c r="A1995" s="16">
        <v>41582</v>
      </c>
      <c r="B1995" s="16"/>
      <c r="C1995" s="17">
        <v>1763</v>
      </c>
      <c r="D1995" s="19">
        <f t="shared" si="595"/>
        <v>4.7015244336801043E-3</v>
      </c>
      <c r="F1995" s="67">
        <v>1108.28</v>
      </c>
      <c r="G1995" s="19">
        <f t="shared" si="596"/>
        <v>1.1508939735504153E-2</v>
      </c>
      <c r="I1995" s="30">
        <v>66.779105999999999</v>
      </c>
      <c r="J1995" s="48">
        <f t="shared" si="597"/>
        <v>3.5886815923351634E-3</v>
      </c>
      <c r="L1995" s="30">
        <v>17.562733000000001</v>
      </c>
      <c r="M1995" s="19">
        <f t="shared" si="598"/>
        <v>4.4317976812591198E-4</v>
      </c>
      <c r="O1995" s="30">
        <v>30.360001</v>
      </c>
      <c r="P1995" s="19">
        <f t="shared" si="599"/>
        <v>2.4637260365752978E-2</v>
      </c>
      <c r="R1995" s="20">
        <f t="shared" si="589"/>
        <v>4.4308131222125366E-5</v>
      </c>
      <c r="S1995" s="20">
        <f t="shared" si="590"/>
        <v>7.6479996558280935E-5</v>
      </c>
      <c r="U1995" s="20">
        <f t="shared" si="600"/>
        <v>3.5281354007637294E-5</v>
      </c>
      <c r="V1995" s="20">
        <f t="shared" si="601"/>
        <v>4.6254365562445476E-5</v>
      </c>
      <c r="X1995" s="20">
        <f t="shared" si="591"/>
        <v>4.5980602853419207E-5</v>
      </c>
      <c r="Y1995" s="20">
        <f t="shared" si="592"/>
        <v>5.895787915685805E-5</v>
      </c>
      <c r="AA1995" s="20">
        <f t="shared" si="602"/>
        <v>9.8731059361412745E-5</v>
      </c>
      <c r="AB1995" s="50">
        <f t="shared" si="603"/>
        <v>1.6100785733105718E-4</v>
      </c>
      <c r="AD1995" s="51">
        <f t="shared" si="604"/>
        <v>0.79627267127933998</v>
      </c>
      <c r="AE1995" s="21">
        <f t="shared" si="605"/>
        <v>0.60479037191375562</v>
      </c>
      <c r="AG1995" s="21">
        <f t="shared" si="593"/>
        <v>1.0377463816496664</v>
      </c>
      <c r="AH1995" s="21">
        <f t="shared" si="594"/>
        <v>0.77089280609380906</v>
      </c>
      <c r="AJ1995" s="21">
        <f t="shared" si="606"/>
        <v>2.2282830857039433</v>
      </c>
      <c r="AK1995" s="21">
        <f t="shared" si="607"/>
        <v>2.1052283548203681</v>
      </c>
    </row>
    <row r="1996" spans="1:37" ht="17" thickBot="1" x14ac:dyDescent="0.25">
      <c r="A1996" s="16">
        <v>41579</v>
      </c>
      <c r="B1996" s="16"/>
      <c r="C1996" s="17">
        <v>1754.75</v>
      </c>
      <c r="D1996" s="19">
        <f t="shared" si="595"/>
        <v>2.1416333523700537E-3</v>
      </c>
      <c r="F1996" s="67">
        <v>1095.67</v>
      </c>
      <c r="G1996" s="19">
        <f t="shared" si="596"/>
        <v>-4.0721719765486331E-3</v>
      </c>
      <c r="I1996" s="30">
        <v>66.540313999999995</v>
      </c>
      <c r="J1996" s="48">
        <f t="shared" si="597"/>
        <v>2.7592779058120964E-3</v>
      </c>
      <c r="L1996" s="30">
        <v>17.554953000000001</v>
      </c>
      <c r="M1996" s="19">
        <f t="shared" si="598"/>
        <v>4.4331924901430675E-4</v>
      </c>
      <c r="O1996" s="30">
        <v>29.629999000000002</v>
      </c>
      <c r="P1996" s="19">
        <f t="shared" si="599"/>
        <v>-8.0348842305025814E-3</v>
      </c>
      <c r="R1996" s="20">
        <f t="shared" si="589"/>
        <v>4.483254808370204E-5</v>
      </c>
      <c r="S1996" s="20">
        <f t="shared" si="590"/>
        <v>7.5378124362449872E-5</v>
      </c>
      <c r="U1996" s="20">
        <f t="shared" si="600"/>
        <v>3.4881176276809881E-5</v>
      </c>
      <c r="V1996" s="20">
        <f t="shared" si="601"/>
        <v>4.5864060868854716E-5</v>
      </c>
      <c r="X1996" s="20">
        <f t="shared" si="591"/>
        <v>4.7341752127329255E-5</v>
      </c>
      <c r="Y1996" s="20">
        <f t="shared" si="592"/>
        <v>5.9054623832231878E-5</v>
      </c>
      <c r="AA1996" s="20">
        <f t="shared" si="602"/>
        <v>9.7007419689154647E-5</v>
      </c>
      <c r="AB1996" s="50">
        <f t="shared" si="603"/>
        <v>1.5894920822743426E-4</v>
      </c>
      <c r="AD1996" s="51">
        <f t="shared" si="604"/>
        <v>0.77803242884359325</v>
      </c>
      <c r="AE1996" s="21">
        <f t="shared" si="605"/>
        <v>0.60845319854764401</v>
      </c>
      <c r="AG1996" s="21">
        <f t="shared" si="593"/>
        <v>1.0559683567158071</v>
      </c>
      <c r="AH1996" s="21">
        <f t="shared" si="594"/>
        <v>0.78344512193315252</v>
      </c>
      <c r="AJ1996" s="21">
        <f t="shared" si="606"/>
        <v>2.1637721663297502</v>
      </c>
      <c r="AK1996" s="21">
        <f t="shared" si="607"/>
        <v>2.1086914747724328</v>
      </c>
    </row>
    <row r="1997" spans="1:37" ht="17" thickBot="1" x14ac:dyDescent="0.25">
      <c r="A1997" s="16">
        <v>41578</v>
      </c>
      <c r="B1997" s="16"/>
      <c r="C1997" s="17">
        <v>1751</v>
      </c>
      <c r="D1997" s="19">
        <f t="shared" si="595"/>
        <v>-5.3961942629934256E-3</v>
      </c>
      <c r="F1997" s="67">
        <v>1100.1500000000001</v>
      </c>
      <c r="G1997" s="19">
        <f t="shared" si="596"/>
        <v>-4.839439167797277E-3</v>
      </c>
      <c r="I1997" s="30">
        <v>66.357215999999994</v>
      </c>
      <c r="J1997" s="48">
        <f t="shared" si="597"/>
        <v>-1.5570855925820526E-3</v>
      </c>
      <c r="L1997" s="30">
        <v>17.547173999999998</v>
      </c>
      <c r="M1997" s="19">
        <f t="shared" si="598"/>
        <v>-6.6051862881286727E-3</v>
      </c>
      <c r="O1997" s="30">
        <v>29.870000999999998</v>
      </c>
      <c r="P1997" s="19">
        <f t="shared" si="599"/>
        <v>0.11998503937007854</v>
      </c>
      <c r="R1997" s="20">
        <f t="shared" si="589"/>
        <v>4.5637972554212996E-5</v>
      </c>
      <c r="S1997" s="20">
        <f t="shared" si="590"/>
        <v>7.5962742443164851E-5</v>
      </c>
      <c r="U1997" s="20">
        <f t="shared" si="600"/>
        <v>3.5756464952011504E-5</v>
      </c>
      <c r="V1997" s="20">
        <f t="shared" si="601"/>
        <v>4.6976988982216927E-5</v>
      </c>
      <c r="X1997" s="20">
        <f t="shared" si="591"/>
        <v>4.7180275657796264E-5</v>
      </c>
      <c r="Y1997" s="20">
        <f t="shared" si="592"/>
        <v>5.8948356333246816E-5</v>
      </c>
      <c r="AA1997" s="20">
        <f t="shared" si="602"/>
        <v>9.619102009638937E-5</v>
      </c>
      <c r="AB1997" s="50">
        <f t="shared" si="603"/>
        <v>1.5693984155337493E-4</v>
      </c>
      <c r="AD1997" s="51">
        <f t="shared" si="604"/>
        <v>0.78348057441720653</v>
      </c>
      <c r="AE1997" s="21">
        <f t="shared" si="605"/>
        <v>0.61842144545222288</v>
      </c>
      <c r="AG1997" s="21">
        <f t="shared" si="593"/>
        <v>1.0337942949098182</v>
      </c>
      <c r="AH1997" s="21">
        <f t="shared" si="594"/>
        <v>0.77601669499165116</v>
      </c>
      <c r="AJ1997" s="21">
        <f t="shared" si="606"/>
        <v>2.1076970494717924</v>
      </c>
      <c r="AK1997" s="21">
        <f t="shared" si="607"/>
        <v>2.0660107377086465</v>
      </c>
    </row>
    <row r="1998" spans="1:37" ht="17" thickBot="1" x14ac:dyDescent="0.25">
      <c r="A1998" s="16">
        <v>41577</v>
      </c>
      <c r="B1998" s="16"/>
      <c r="C1998" s="17">
        <v>1760.5</v>
      </c>
      <c r="D1998" s="19">
        <f t="shared" si="595"/>
        <v>-3.9603960396039639E-3</v>
      </c>
      <c r="F1998" s="67">
        <v>1105.5</v>
      </c>
      <c r="G1998" s="19">
        <f t="shared" si="596"/>
        <v>-1.3888517220155716E-2</v>
      </c>
      <c r="I1998" s="30">
        <v>66.460701</v>
      </c>
      <c r="J1998" s="48">
        <f t="shared" si="597"/>
        <v>-6.8990351974967945E-3</v>
      </c>
      <c r="L1998" s="30">
        <v>17.663847000000001</v>
      </c>
      <c r="M1998" s="19">
        <f t="shared" si="598"/>
        <v>-5.2563511615156822E-3</v>
      </c>
      <c r="O1998" s="30">
        <v>26.67</v>
      </c>
      <c r="P1998" s="19">
        <f t="shared" si="599"/>
        <v>-4.8858807102039603E-2</v>
      </c>
      <c r="R1998" s="20">
        <f t="shared" si="589"/>
        <v>5.0955646496848903E-5</v>
      </c>
      <c r="S1998" s="20">
        <f t="shared" si="590"/>
        <v>7.7928855610898785E-5</v>
      </c>
      <c r="U1998" s="20">
        <f t="shared" si="600"/>
        <v>4.0570900614664388E-5</v>
      </c>
      <c r="V1998" s="20">
        <f t="shared" si="601"/>
        <v>5.0047727857627702E-5</v>
      </c>
      <c r="X1998" s="20">
        <f t="shared" si="591"/>
        <v>5.0932600007116033E-5</v>
      </c>
      <c r="Y1998" s="20">
        <f t="shared" si="592"/>
        <v>6.1230498292572075E-5</v>
      </c>
      <c r="AA1998" s="20">
        <f t="shared" si="602"/>
        <v>1.1371707255050842E-4</v>
      </c>
      <c r="AB1998" s="50">
        <f t="shared" si="603"/>
        <v>1.710598812721433E-4</v>
      </c>
      <c r="AD1998" s="51">
        <f t="shared" si="604"/>
        <v>0.79620029189843156</v>
      </c>
      <c r="AE1998" s="21">
        <f t="shared" si="605"/>
        <v>0.64222331337082084</v>
      </c>
      <c r="AG1998" s="21">
        <f t="shared" si="593"/>
        <v>0.99954771470254444</v>
      </c>
      <c r="AH1998" s="21">
        <f t="shared" si="594"/>
        <v>0.78572305229654427</v>
      </c>
      <c r="AJ1998" s="21">
        <f t="shared" si="606"/>
        <v>2.2316873667286448</v>
      </c>
      <c r="AK1998" s="21">
        <f t="shared" si="607"/>
        <v>2.1950775477347011</v>
      </c>
    </row>
    <row r="1999" spans="1:37" ht="17" thickBot="1" x14ac:dyDescent="0.25">
      <c r="A1999" s="16">
        <v>41576</v>
      </c>
      <c r="B1999" s="16"/>
      <c r="C1999" s="17">
        <v>1767.5</v>
      </c>
      <c r="D1999" s="19">
        <f t="shared" si="595"/>
        <v>4.8322910744740266E-3</v>
      </c>
      <c r="F1999" s="67">
        <v>1121.07</v>
      </c>
      <c r="G1999" s="19">
        <f t="shared" si="596"/>
        <v>2.7728829932824883E-3</v>
      </c>
      <c r="I1999" s="30">
        <v>66.922400999999994</v>
      </c>
      <c r="J1999" s="48">
        <f t="shared" si="597"/>
        <v>-2.4914907021145183E-3</v>
      </c>
      <c r="L1999" s="30">
        <v>17.757185</v>
      </c>
      <c r="M1999" s="19">
        <f t="shared" si="598"/>
        <v>1.2417016821215876E-2</v>
      </c>
      <c r="O1999" s="30">
        <v>28.040001</v>
      </c>
      <c r="P1999" s="19">
        <f t="shared" si="599"/>
        <v>2.7859236515423991E-2</v>
      </c>
      <c r="R1999" s="20">
        <f t="shared" si="589"/>
        <v>5.0979383244519122E-5</v>
      </c>
      <c r="S1999" s="20">
        <f t="shared" si="590"/>
        <v>7.5242100257406634E-5</v>
      </c>
      <c r="U1999" s="20">
        <f t="shared" si="600"/>
        <v>4.0087252107566368E-5</v>
      </c>
      <c r="V1999" s="20">
        <f t="shared" si="601"/>
        <v>4.8778985407344542E-5</v>
      </c>
      <c r="X1999" s="20">
        <f t="shared" si="591"/>
        <v>5.0796269545371604E-5</v>
      </c>
      <c r="Y1999" s="20">
        <f t="shared" si="592"/>
        <v>6.0459583835731095E-5</v>
      </c>
      <c r="AA1999" s="20">
        <f t="shared" si="602"/>
        <v>1.1203565907457753E-4</v>
      </c>
      <c r="AB1999" s="50">
        <f t="shared" si="603"/>
        <v>1.6200464565097592E-4</v>
      </c>
      <c r="AD1999" s="51">
        <f t="shared" si="604"/>
        <v>0.78634243014064342</v>
      </c>
      <c r="AE1999" s="21">
        <f t="shared" si="605"/>
        <v>0.64829377755896533</v>
      </c>
      <c r="AG1999" s="21">
        <f t="shared" si="593"/>
        <v>0.99640808327811214</v>
      </c>
      <c r="AH1999" s="21">
        <f t="shared" si="594"/>
        <v>0.8035339740503803</v>
      </c>
      <c r="AJ1999" s="21">
        <f t="shared" si="606"/>
        <v>2.1976660356443731</v>
      </c>
      <c r="AK1999" s="21">
        <f t="shared" si="607"/>
        <v>2.1531116900877394</v>
      </c>
    </row>
    <row r="2000" spans="1:37" ht="17" thickBot="1" x14ac:dyDescent="0.25">
      <c r="A2000" s="16">
        <v>41575</v>
      </c>
      <c r="B2000" s="16"/>
      <c r="C2000" s="17">
        <v>1759</v>
      </c>
      <c r="D2000" s="19">
        <f t="shared" si="595"/>
        <v>2.8506271379704629E-3</v>
      </c>
      <c r="F2000" s="67">
        <v>1117.97</v>
      </c>
      <c r="G2000" s="19">
        <f t="shared" si="596"/>
        <v>-3.3084750612499825E-4</v>
      </c>
      <c r="I2000" s="30">
        <v>67.089554000000007</v>
      </c>
      <c r="J2000" s="48">
        <f t="shared" si="597"/>
        <v>-5.7806481748639005E-3</v>
      </c>
      <c r="L2000" s="30">
        <v>17.539397999999998</v>
      </c>
      <c r="M2000" s="19">
        <f t="shared" si="598"/>
        <v>4.0068920512437156E-3</v>
      </c>
      <c r="O2000" s="30">
        <v>27.280000999999999</v>
      </c>
      <c r="P2000" s="19">
        <f t="shared" si="599"/>
        <v>-1.6582516222061972E-2</v>
      </c>
      <c r="R2000" s="20">
        <f t="shared" si="589"/>
        <v>5.7824563437643337E-5</v>
      </c>
      <c r="S2000" s="20">
        <f t="shared" si="590"/>
        <v>8.3991413573302872E-5</v>
      </c>
      <c r="U2000" s="20">
        <f t="shared" si="600"/>
        <v>4.3742785652782132E-5</v>
      </c>
      <c r="V2000" s="20">
        <f t="shared" si="601"/>
        <v>5.277279501233426E-5</v>
      </c>
      <c r="X2000" s="20">
        <f t="shared" si="591"/>
        <v>5.2763763678162567E-5</v>
      </c>
      <c r="Y2000" s="20">
        <f t="shared" si="592"/>
        <v>6.3104984491873031E-5</v>
      </c>
      <c r="AA2000" s="20">
        <f t="shared" si="602"/>
        <v>1.2516329179824349E-4</v>
      </c>
      <c r="AB2000" s="50">
        <f t="shared" si="603"/>
        <v>1.7742656189628688E-4</v>
      </c>
      <c r="AD2000" s="51">
        <f t="shared" si="604"/>
        <v>0.75647411847654211</v>
      </c>
      <c r="AE2000" s="21">
        <f t="shared" si="605"/>
        <v>0.62831178530263931</v>
      </c>
      <c r="AG2000" s="21">
        <f t="shared" si="593"/>
        <v>0.91248010432559135</v>
      </c>
      <c r="AH2000" s="21">
        <f t="shared" si="594"/>
        <v>0.7513266155093179</v>
      </c>
      <c r="AJ2000" s="21">
        <f t="shared" si="606"/>
        <v>2.1645350065325903</v>
      </c>
      <c r="AK2000" s="21">
        <f t="shared" si="607"/>
        <v>2.1124369069159576</v>
      </c>
    </row>
    <row r="2001" spans="1:37" ht="17" thickBot="1" x14ac:dyDescent="0.25">
      <c r="A2001" s="16">
        <v>41572</v>
      </c>
      <c r="B2001" s="16"/>
      <c r="C2001" s="17">
        <v>1754</v>
      </c>
      <c r="D2001" s="19">
        <f t="shared" si="595"/>
        <v>3.1455533314268536E-3</v>
      </c>
      <c r="F2001" s="67">
        <v>1118.3399999999999</v>
      </c>
      <c r="G2001" s="19">
        <f t="shared" si="596"/>
        <v>-4.5582517763775865E-4</v>
      </c>
      <c r="I2001" s="30">
        <v>67.47963</v>
      </c>
      <c r="J2001" s="48">
        <f t="shared" si="597"/>
        <v>2.839576338675931E-3</v>
      </c>
      <c r="L2001" s="30">
        <v>17.4694</v>
      </c>
      <c r="M2001" s="19">
        <f t="shared" si="598"/>
        <v>4.0233003477074814E-3</v>
      </c>
      <c r="O2001" s="30">
        <v>27.74</v>
      </c>
      <c r="P2001" s="19">
        <f t="shared" si="599"/>
        <v>-7.513452325100145E-3</v>
      </c>
      <c r="R2001" s="20">
        <f t="shared" si="589"/>
        <v>5.9920671943756952E-5</v>
      </c>
      <c r="S2001" s="20">
        <f t="shared" si="590"/>
        <v>8.6436975345701608E-5</v>
      </c>
      <c r="U2001" s="20">
        <f t="shared" si="600"/>
        <v>4.4463039967485936E-5</v>
      </c>
      <c r="V2001" s="20">
        <f t="shared" si="601"/>
        <v>5.3285619422604248E-5</v>
      </c>
      <c r="X2001" s="20">
        <f t="shared" si="591"/>
        <v>5.3392192002816708E-5</v>
      </c>
      <c r="Y2001" s="20">
        <f t="shared" si="592"/>
        <v>6.399023513353271E-5</v>
      </c>
      <c r="AA2001" s="20">
        <f t="shared" si="602"/>
        <v>1.2665827226471314E-4</v>
      </c>
      <c r="AB2001" s="50">
        <f t="shared" si="603"/>
        <v>1.7806133321207547E-4</v>
      </c>
      <c r="AD2001" s="51">
        <f t="shared" si="604"/>
        <v>0.74203173170721559</v>
      </c>
      <c r="AE2001" s="21">
        <f t="shared" si="605"/>
        <v>0.61646788552572906</v>
      </c>
      <c r="AG2001" s="21">
        <f t="shared" si="593"/>
        <v>0.89104795174746976</v>
      </c>
      <c r="AH2001" s="21">
        <f t="shared" si="594"/>
        <v>0.74031090141234168</v>
      </c>
      <c r="AJ2001" s="21">
        <f t="shared" si="606"/>
        <v>2.1137658867310063</v>
      </c>
      <c r="AK2001" s="21">
        <f t="shared" si="607"/>
        <v>2.0600134664583702</v>
      </c>
    </row>
    <row r="2002" spans="1:37" ht="17" thickBot="1" x14ac:dyDescent="0.25">
      <c r="A2002" s="16">
        <v>41571</v>
      </c>
      <c r="B2002" s="16"/>
      <c r="C2002" s="17">
        <v>1748.5</v>
      </c>
      <c r="D2002" s="19">
        <f t="shared" si="595"/>
        <v>3.8754126596813876E-3</v>
      </c>
      <c r="F2002" s="67">
        <v>1118.8499999999999</v>
      </c>
      <c r="G2002" s="19">
        <f t="shared" si="596"/>
        <v>7.1291620534146283E-3</v>
      </c>
      <c r="I2002" s="30">
        <v>67.288559000000006</v>
      </c>
      <c r="J2002" s="48">
        <f t="shared" si="597"/>
        <v>9.1927141774696963E-3</v>
      </c>
      <c r="L2002" s="30">
        <v>17.399397</v>
      </c>
      <c r="M2002" s="19">
        <f t="shared" si="598"/>
        <v>4.9415961416758858E-3</v>
      </c>
      <c r="O2002" s="30">
        <v>27.950001</v>
      </c>
      <c r="P2002" s="19">
        <f t="shared" si="599"/>
        <v>2.3060065885798009E-2</v>
      </c>
      <c r="R2002" s="20">
        <f t="shared" si="589"/>
        <v>6.0278018798876113E-5</v>
      </c>
      <c r="S2002" s="20">
        <f t="shared" si="590"/>
        <v>8.7745359755114067E-5</v>
      </c>
      <c r="U2002" s="20">
        <f t="shared" si="600"/>
        <v>4.4886866052791165E-5</v>
      </c>
      <c r="V2002" s="20">
        <f t="shared" si="601"/>
        <v>5.421531035578283E-5</v>
      </c>
      <c r="X2002" s="20">
        <f t="shared" si="591"/>
        <v>5.3651287558044561E-5</v>
      </c>
      <c r="Y2002" s="20">
        <f t="shared" si="592"/>
        <v>6.4785810452703128E-5</v>
      </c>
      <c r="AA2002" s="20">
        <f t="shared" si="602"/>
        <v>1.307213684164838E-4</v>
      </c>
      <c r="AB2002" s="50">
        <f t="shared" si="603"/>
        <v>1.8436408206738231E-4</v>
      </c>
      <c r="AD2002" s="51">
        <f t="shared" si="604"/>
        <v>0.74466392471459397</v>
      </c>
      <c r="AE2002" s="21">
        <f t="shared" si="605"/>
        <v>0.61787096784480389</v>
      </c>
      <c r="AG2002" s="21">
        <f t="shared" si="593"/>
        <v>0.89006388443285889</v>
      </c>
      <c r="AH2002" s="21">
        <f t="shared" si="594"/>
        <v>0.73833887778808971</v>
      </c>
      <c r="AJ2002" s="21">
        <f t="shared" si="606"/>
        <v>2.168640758626279</v>
      </c>
      <c r="AK2002" s="21">
        <f t="shared" si="607"/>
        <v>2.1011262884090804</v>
      </c>
    </row>
    <row r="2003" spans="1:37" ht="17" thickBot="1" x14ac:dyDescent="0.25">
      <c r="A2003" s="16">
        <v>41570</v>
      </c>
      <c r="B2003" s="16"/>
      <c r="C2003" s="17">
        <v>1741.75</v>
      </c>
      <c r="D2003" s="19">
        <f t="shared" si="595"/>
        <v>-4.4298370963132827E-3</v>
      </c>
      <c r="F2003" s="67">
        <v>1110.93</v>
      </c>
      <c r="G2003" s="19">
        <f t="shared" si="596"/>
        <v>-4.2128662728683208E-3</v>
      </c>
      <c r="I2003" s="30">
        <v>66.675629000000001</v>
      </c>
      <c r="J2003" s="48">
        <f t="shared" si="597"/>
        <v>-6.0670743089426438E-2</v>
      </c>
      <c r="L2003" s="30">
        <v>17.313839000000002</v>
      </c>
      <c r="M2003" s="19">
        <f t="shared" si="598"/>
        <v>-1.7218364939038389E-2</v>
      </c>
      <c r="O2003" s="30">
        <v>27.32</v>
      </c>
      <c r="P2003" s="19">
        <f t="shared" si="599"/>
        <v>2.0545386626821038E-2</v>
      </c>
      <c r="R2003" s="20">
        <f t="shared" si="589"/>
        <v>6.1033766196179822E-5</v>
      </c>
      <c r="S2003" s="20">
        <f t="shared" si="590"/>
        <v>8.767865360719553E-5</v>
      </c>
      <c r="U2003" s="20">
        <f t="shared" si="600"/>
        <v>4.4611758669967022E-5</v>
      </c>
      <c r="V2003" s="20">
        <f t="shared" si="601"/>
        <v>5.3668448805473439E-5</v>
      </c>
      <c r="X2003" s="20">
        <f t="shared" si="591"/>
        <v>5.5995534328984265E-5</v>
      </c>
      <c r="Y2003" s="20">
        <f t="shared" si="592"/>
        <v>6.5919110501490747E-5</v>
      </c>
      <c r="AA2003" s="20">
        <f t="shared" si="602"/>
        <v>1.3490076329031488E-4</v>
      </c>
      <c r="AB2003" s="50">
        <f t="shared" si="603"/>
        <v>1.8612374313798873E-4</v>
      </c>
      <c r="AD2003" s="51">
        <f t="shared" si="604"/>
        <v>0.73093570084749782</v>
      </c>
      <c r="AE2003" s="21">
        <f t="shared" si="605"/>
        <v>0.61210393405344243</v>
      </c>
      <c r="AG2003" s="21">
        <f t="shared" si="593"/>
        <v>0.91745172908056749</v>
      </c>
      <c r="AH2003" s="21">
        <f t="shared" si="594"/>
        <v>0.75182621755132606</v>
      </c>
      <c r="AJ2003" s="21">
        <f t="shared" si="606"/>
        <v>2.2102644437294856</v>
      </c>
      <c r="AK2003" s="21">
        <f t="shared" si="607"/>
        <v>2.1227942661144388</v>
      </c>
    </row>
    <row r="2004" spans="1:37" ht="17" thickBot="1" x14ac:dyDescent="0.25">
      <c r="A2004" s="16">
        <v>41569</v>
      </c>
      <c r="B2004" s="16"/>
      <c r="C2004" s="17">
        <v>1749.5</v>
      </c>
      <c r="D2004" s="19">
        <f t="shared" si="595"/>
        <v>6.4720264633970626E-3</v>
      </c>
      <c r="F2004" s="67">
        <v>1115.6300000000001</v>
      </c>
      <c r="G2004" s="19">
        <f t="shared" si="596"/>
        <v>2.831511577736201E-3</v>
      </c>
      <c r="I2004" s="30">
        <v>70.982169999999996</v>
      </c>
      <c r="J2004" s="48">
        <f t="shared" si="597"/>
        <v>1.6762008228931258E-2</v>
      </c>
      <c r="L2004" s="30">
        <v>17.617177999999999</v>
      </c>
      <c r="M2004" s="19">
        <f t="shared" si="598"/>
        <v>-1.221079478913234E-2</v>
      </c>
      <c r="O2004" s="30">
        <v>26.77</v>
      </c>
      <c r="P2004" s="19">
        <f t="shared" si="599"/>
        <v>-2.5482308899974937E-2</v>
      </c>
      <c r="R2004" s="20">
        <f t="shared" si="589"/>
        <v>6.15254664048256E-5</v>
      </c>
      <c r="S2004" s="20">
        <f t="shared" si="590"/>
        <v>8.8402908344135435E-5</v>
      </c>
      <c r="U2004" s="20">
        <f t="shared" si="600"/>
        <v>4.2506990903725124E-5</v>
      </c>
      <c r="V2004" s="20">
        <f t="shared" si="601"/>
        <v>5.1530778419337882E-5</v>
      </c>
      <c r="X2004" s="20">
        <f t="shared" si="591"/>
        <v>5.5975209664352061E-5</v>
      </c>
      <c r="Y2004" s="20">
        <f t="shared" si="592"/>
        <v>6.5979492954713006E-5</v>
      </c>
      <c r="AA2004" s="20">
        <f t="shared" si="602"/>
        <v>1.3663559035685094E-4</v>
      </c>
      <c r="AB2004" s="50">
        <f t="shared" si="603"/>
        <v>1.8807153998184057E-4</v>
      </c>
      <c r="AD2004" s="51">
        <f t="shared" si="604"/>
        <v>0.69088449690145204</v>
      </c>
      <c r="AE2004" s="21">
        <f t="shared" si="605"/>
        <v>0.58290818011030276</v>
      </c>
      <c r="AG2004" s="21">
        <f t="shared" si="593"/>
        <v>0.90978927808602161</v>
      </c>
      <c r="AH2004" s="21">
        <f t="shared" si="594"/>
        <v>0.7463497999168488</v>
      </c>
      <c r="AJ2004" s="21">
        <f t="shared" si="606"/>
        <v>2.220797311113667</v>
      </c>
      <c r="AK2004" s="21">
        <f t="shared" si="607"/>
        <v>2.127436116125438</v>
      </c>
    </row>
    <row r="2005" spans="1:37" ht="17" thickBot="1" x14ac:dyDescent="0.25">
      <c r="A2005" s="16">
        <v>41568</v>
      </c>
      <c r="B2005" s="16"/>
      <c r="C2005" s="17">
        <v>1738.25</v>
      </c>
      <c r="D2005" s="19">
        <f t="shared" si="595"/>
        <v>1.0077742585661298E-3</v>
      </c>
      <c r="F2005" s="67">
        <v>1112.48</v>
      </c>
      <c r="G2005" s="19">
        <f t="shared" si="596"/>
        <v>-2.0542354028184606E-3</v>
      </c>
      <c r="I2005" s="30">
        <v>69.811981000000003</v>
      </c>
      <c r="J2005" s="48">
        <f t="shared" si="597"/>
        <v>4.1217589872963867E-3</v>
      </c>
      <c r="L2005" s="30">
        <v>17.834956999999999</v>
      </c>
      <c r="M2005" s="19">
        <f t="shared" si="598"/>
        <v>-1.3069555288502954E-3</v>
      </c>
      <c r="O2005" s="30">
        <v>27.469999000000001</v>
      </c>
      <c r="P2005" s="19">
        <f t="shared" si="599"/>
        <v>-4.0181759602314404E-2</v>
      </c>
      <c r="R2005" s="20">
        <f t="shared" si="589"/>
        <v>6.3967996080228749E-5</v>
      </c>
      <c r="S2005" s="20">
        <f t="shared" si="590"/>
        <v>9.1409594891530858E-5</v>
      </c>
      <c r="U2005" s="20">
        <f t="shared" si="600"/>
        <v>4.5438897052798438E-5</v>
      </c>
      <c r="V2005" s="20">
        <f t="shared" si="601"/>
        <v>5.5378975495936975E-5</v>
      </c>
      <c r="X2005" s="20">
        <f t="shared" si="591"/>
        <v>5.9420759815963209E-5</v>
      </c>
      <c r="Y2005" s="20">
        <f t="shared" si="592"/>
        <v>6.8972957653116559E-5</v>
      </c>
      <c r="AA2005" s="20">
        <f t="shared" si="602"/>
        <v>1.4236743221531374E-4</v>
      </c>
      <c r="AB2005" s="50">
        <f t="shared" si="603"/>
        <v>1.9240510425121241E-4</v>
      </c>
      <c r="AD2005" s="51">
        <f t="shared" si="604"/>
        <v>0.71033797894511053</v>
      </c>
      <c r="AE2005" s="21">
        <f t="shared" si="605"/>
        <v>0.60583328874448239</v>
      </c>
      <c r="AG2005" s="21">
        <f t="shared" si="593"/>
        <v>0.92891388596006053</v>
      </c>
      <c r="AH2005" s="21">
        <f t="shared" si="594"/>
        <v>0.75454833527007503</v>
      </c>
      <c r="AJ2005" s="21">
        <f t="shared" si="606"/>
        <v>2.2256040667079255</v>
      </c>
      <c r="AK2005" s="21">
        <f t="shared" si="607"/>
        <v>2.1048677054036351</v>
      </c>
    </row>
    <row r="2006" spans="1:37" ht="17" thickBot="1" x14ac:dyDescent="0.25">
      <c r="A2006" s="16">
        <v>41565</v>
      </c>
      <c r="B2006" s="16"/>
      <c r="C2006" s="17">
        <v>1736.5</v>
      </c>
      <c r="D2006" s="19">
        <f t="shared" si="595"/>
        <v>5.0643901027347393E-3</v>
      </c>
      <c r="F2006" s="67">
        <v>1114.77</v>
      </c>
      <c r="G2006" s="19">
        <f t="shared" si="596"/>
        <v>1.1340234243878644E-2</v>
      </c>
      <c r="I2006" s="30">
        <v>69.525413999999998</v>
      </c>
      <c r="J2006" s="48">
        <f t="shared" si="597"/>
        <v>1.7355535788839971E-2</v>
      </c>
      <c r="L2006" s="30">
        <v>17.858297</v>
      </c>
      <c r="M2006" s="19">
        <f t="shared" si="598"/>
        <v>7.9021191949446568E-3</v>
      </c>
      <c r="O2006" s="30">
        <v>28.620000999999998</v>
      </c>
      <c r="P2006" s="19">
        <f t="shared" si="599"/>
        <v>7.271368065967021E-2</v>
      </c>
      <c r="R2006" s="20">
        <f t="shared" si="589"/>
        <v>6.5394382838831631E-5</v>
      </c>
      <c r="S2006" s="20">
        <f t="shared" si="590"/>
        <v>9.2581706879606512E-5</v>
      </c>
      <c r="U2006" s="20">
        <f t="shared" si="600"/>
        <v>4.5990642112116182E-5</v>
      </c>
      <c r="V2006" s="20">
        <f t="shared" si="601"/>
        <v>5.60484727017146E-5</v>
      </c>
      <c r="X2006" s="20">
        <f t="shared" si="591"/>
        <v>5.9804131472097252E-5</v>
      </c>
      <c r="Y2006" s="20">
        <f t="shared" si="592"/>
        <v>6.929821987320562E-5</v>
      </c>
      <c r="AA2006" s="20">
        <f t="shared" si="602"/>
        <v>1.4960349462307196E-4</v>
      </c>
      <c r="AB2006" s="50">
        <f t="shared" si="603"/>
        <v>1.9737798212482506E-4</v>
      </c>
      <c r="AD2006" s="51">
        <f t="shared" si="604"/>
        <v>0.70328123174528412</v>
      </c>
      <c r="AE2006" s="21">
        <f t="shared" si="605"/>
        <v>0.60539467882786147</v>
      </c>
      <c r="AG2006" s="21">
        <f t="shared" si="593"/>
        <v>0.91451480809121044</v>
      </c>
      <c r="AH2006" s="21">
        <f t="shared" si="594"/>
        <v>0.74850877358873069</v>
      </c>
      <c r="AJ2006" s="21">
        <f t="shared" si="606"/>
        <v>2.2877116982933949</v>
      </c>
      <c r="AK2006" s="21">
        <f t="shared" si="607"/>
        <v>2.1319328491264034</v>
      </c>
    </row>
    <row r="2007" spans="1:37" ht="17" thickBot="1" x14ac:dyDescent="0.25">
      <c r="A2007" s="16">
        <v>41564</v>
      </c>
      <c r="B2007" s="16"/>
      <c r="C2007" s="17">
        <v>1727.75</v>
      </c>
      <c r="D2007" s="19">
        <f t="shared" si="595"/>
        <v>8.4634466656938745E-3</v>
      </c>
      <c r="F2007" s="67">
        <v>1102.27</v>
      </c>
      <c r="G2007" s="19">
        <f t="shared" si="596"/>
        <v>9.0166785668515104E-3</v>
      </c>
      <c r="I2007" s="30">
        <v>68.339348000000001</v>
      </c>
      <c r="J2007" s="48">
        <f t="shared" si="597"/>
        <v>2.1013388679651523E-3</v>
      </c>
      <c r="L2007" s="30">
        <v>17.718285000000002</v>
      </c>
      <c r="M2007" s="19">
        <f t="shared" si="598"/>
        <v>-9.5658258639242932E-3</v>
      </c>
      <c r="O2007" s="30">
        <v>26.68</v>
      </c>
      <c r="P2007" s="19">
        <f t="shared" si="599"/>
        <v>6.4220183486238591E-2</v>
      </c>
      <c r="R2007" s="20">
        <f t="shared" si="589"/>
        <v>6.6260046228291261E-5</v>
      </c>
      <c r="S2007" s="20">
        <f t="shared" si="590"/>
        <v>9.3252143693960167E-5</v>
      </c>
      <c r="U2007" s="20">
        <f t="shared" si="600"/>
        <v>4.5602424081033407E-5</v>
      </c>
      <c r="V2007" s="20">
        <f t="shared" si="601"/>
        <v>5.4737573120003083E-5</v>
      </c>
      <c r="X2007" s="20">
        <f t="shared" si="591"/>
        <v>6.0653808704263471E-5</v>
      </c>
      <c r="Y2007" s="20">
        <f t="shared" si="592"/>
        <v>6.9991037310211264E-5</v>
      </c>
      <c r="AA2007" s="20">
        <f t="shared" si="602"/>
        <v>1.4280898243778072E-4</v>
      </c>
      <c r="AB2007" s="50">
        <f t="shared" si="603"/>
        <v>1.8545144726334726E-4</v>
      </c>
      <c r="AD2007" s="51">
        <f t="shared" si="604"/>
        <v>0.68823411206076701</v>
      </c>
      <c r="AE2007" s="21">
        <f t="shared" si="605"/>
        <v>0.58698460916505846</v>
      </c>
      <c r="AG2007" s="21">
        <f t="shared" si="593"/>
        <v>0.91539037711033056</v>
      </c>
      <c r="AH2007" s="21">
        <f t="shared" si="594"/>
        <v>0.75055687234291968</v>
      </c>
      <c r="AJ2007" s="21">
        <f t="shared" si="606"/>
        <v>2.1552804528048326</v>
      </c>
      <c r="AK2007" s="21">
        <f t="shared" si="607"/>
        <v>1.9887097488286345</v>
      </c>
    </row>
    <row r="2008" spans="1:37" ht="17" thickBot="1" x14ac:dyDescent="0.25">
      <c r="A2008" s="16">
        <v>41563</v>
      </c>
      <c r="B2008" s="16"/>
      <c r="C2008" s="17">
        <v>1713.25</v>
      </c>
      <c r="D2008" s="19">
        <f t="shared" si="595"/>
        <v>1.2559101654846305E-2</v>
      </c>
      <c r="F2008" s="67">
        <v>1092.42</v>
      </c>
      <c r="G2008" s="19">
        <f t="shared" si="596"/>
        <v>1.1856023415646399E-2</v>
      </c>
      <c r="I2008" s="30">
        <v>68.196044999999998</v>
      </c>
      <c r="J2008" s="48">
        <f t="shared" si="597"/>
        <v>6.0638928338780929E-3</v>
      </c>
      <c r="L2008" s="30">
        <v>17.889412</v>
      </c>
      <c r="M2008" s="19">
        <f t="shared" si="598"/>
        <v>-7.7650345870976523E-3</v>
      </c>
      <c r="O2008" s="30">
        <v>25.07</v>
      </c>
      <c r="P2008" s="19">
        <f t="shared" si="599"/>
        <v>5.615724027276503E-3</v>
      </c>
      <c r="R2008" s="20">
        <f t="shared" si="589"/>
        <v>6.5586600304816617E-5</v>
      </c>
      <c r="S2008" s="20">
        <f t="shared" si="590"/>
        <v>9.2736706616628872E-5</v>
      </c>
      <c r="U2008" s="20">
        <f t="shared" si="600"/>
        <v>4.5271339584726205E-5</v>
      </c>
      <c r="V2008" s="20">
        <f t="shared" si="601"/>
        <v>5.4134740756234144E-5</v>
      </c>
      <c r="X2008" s="20">
        <f t="shared" si="591"/>
        <v>6.1366505079102655E-5</v>
      </c>
      <c r="Y2008" s="20">
        <f t="shared" si="592"/>
        <v>7.057046295667912E-5</v>
      </c>
      <c r="AA2008" s="20">
        <f t="shared" si="602"/>
        <v>1.3780640940709644E-4</v>
      </c>
      <c r="AB2008" s="50">
        <f t="shared" si="603"/>
        <v>1.8057844600121453E-4</v>
      </c>
      <c r="AD2008" s="51">
        <f t="shared" si="604"/>
        <v>0.69025287748298669</v>
      </c>
      <c r="AE2008" s="21">
        <f t="shared" si="605"/>
        <v>0.58374663853468245</v>
      </c>
      <c r="AG2008" s="21">
        <f t="shared" si="593"/>
        <v>0.93565613698376071</v>
      </c>
      <c r="AH2008" s="21">
        <f t="shared" si="594"/>
        <v>0.76097659202429491</v>
      </c>
      <c r="AJ2008" s="21">
        <f t="shared" si="606"/>
        <v>2.101136646306335</v>
      </c>
      <c r="AK2008" s="21">
        <f t="shared" si="607"/>
        <v>1.9472165077817689</v>
      </c>
    </row>
    <row r="2009" spans="1:37" ht="17" thickBot="1" x14ac:dyDescent="0.25">
      <c r="A2009" s="16">
        <v>41562</v>
      </c>
      <c r="B2009" s="16"/>
      <c r="C2009" s="17">
        <v>1692</v>
      </c>
      <c r="D2009" s="19">
        <f t="shared" si="595"/>
        <v>-7.1879125715124115E-3</v>
      </c>
      <c r="F2009" s="67">
        <v>1079.6199999999999</v>
      </c>
      <c r="G2009" s="19">
        <f t="shared" si="596"/>
        <v>-9.7954691369348534E-3</v>
      </c>
      <c r="I2009" s="30">
        <v>67.785004000000001</v>
      </c>
      <c r="J2009" s="48">
        <f t="shared" si="597"/>
        <v>-5.68139695645975E-3</v>
      </c>
      <c r="L2009" s="30">
        <v>18.029411</v>
      </c>
      <c r="M2009" s="19">
        <f t="shared" si="598"/>
        <v>-6.8553457110118732E-3</v>
      </c>
      <c r="O2009" s="30">
        <v>24.93</v>
      </c>
      <c r="P2009" s="19">
        <f t="shared" si="599"/>
        <v>-1.1890606420927541E-2</v>
      </c>
      <c r="R2009" s="20">
        <f t="shared" si="589"/>
        <v>6.4905643844554063E-5</v>
      </c>
      <c r="S2009" s="20">
        <f t="shared" si="590"/>
        <v>9.2028079874978153E-5</v>
      </c>
      <c r="U2009" s="20">
        <f t="shared" si="600"/>
        <v>4.5261230843764601E-5</v>
      </c>
      <c r="V2009" s="20">
        <f t="shared" si="601"/>
        <v>5.4044631771616317E-5</v>
      </c>
      <c r="X2009" s="20">
        <f t="shared" si="591"/>
        <v>6.2142503823749067E-5</v>
      </c>
      <c r="Y2009" s="20">
        <f t="shared" si="592"/>
        <v>7.1282341690804746E-5</v>
      </c>
      <c r="AA2009" s="20">
        <f t="shared" si="602"/>
        <v>1.3971389384399426E-4</v>
      </c>
      <c r="AB2009" s="50">
        <f t="shared" si="603"/>
        <v>1.8208013582598188E-4</v>
      </c>
      <c r="AD2009" s="51">
        <f t="shared" si="604"/>
        <v>0.69733890864965609</v>
      </c>
      <c r="AE2009" s="21">
        <f t="shared" si="605"/>
        <v>0.58726240778941541</v>
      </c>
      <c r="AG2009" s="21">
        <f t="shared" si="593"/>
        <v>0.95742835511465563</v>
      </c>
      <c r="AH2009" s="21">
        <f t="shared" si="594"/>
        <v>0.77457165017072094</v>
      </c>
      <c r="AJ2009" s="21">
        <f t="shared" si="606"/>
        <v>2.1525692615976881</v>
      </c>
      <c r="AK2009" s="21">
        <f t="shared" si="607"/>
        <v>1.9785280326759085</v>
      </c>
    </row>
    <row r="2010" spans="1:37" ht="17" thickBot="1" x14ac:dyDescent="0.25">
      <c r="A2010" s="16">
        <v>41561</v>
      </c>
      <c r="B2010" s="16"/>
      <c r="C2010" s="17">
        <v>1704.25</v>
      </c>
      <c r="D2010" s="19">
        <f t="shared" si="595"/>
        <v>3.0900529723367764E-3</v>
      </c>
      <c r="F2010" s="67">
        <v>1090.3</v>
      </c>
      <c r="G2010" s="19">
        <f t="shared" si="596"/>
        <v>5.5242504449835028E-3</v>
      </c>
      <c r="I2010" s="30">
        <v>68.172318000000004</v>
      </c>
      <c r="J2010" s="48">
        <f t="shared" si="597"/>
        <v>7.3589077946847326E-3</v>
      </c>
      <c r="L2010" s="30">
        <v>18.153862</v>
      </c>
      <c r="M2010" s="19">
        <f t="shared" si="598"/>
        <v>2.5772627952589389E-3</v>
      </c>
      <c r="O2010" s="30">
        <v>25.23</v>
      </c>
      <c r="P2010" s="19">
        <f t="shared" si="599"/>
        <v>-7.9207920792079278E-4</v>
      </c>
      <c r="R2010" s="20">
        <f t="shared" si="589"/>
        <v>6.5054544216803462E-5</v>
      </c>
      <c r="S2010" s="20">
        <f t="shared" si="590"/>
        <v>9.1878948298105477E-5</v>
      </c>
      <c r="U2010" s="20">
        <f t="shared" si="600"/>
        <v>4.4229439874998181E-5</v>
      </c>
      <c r="V2010" s="20">
        <f t="shared" si="601"/>
        <v>5.2684217359386572E-5</v>
      </c>
      <c r="X2010" s="20">
        <f t="shared" si="591"/>
        <v>6.2509312941260979E-5</v>
      </c>
      <c r="Y2010" s="20">
        <f t="shared" si="592"/>
        <v>7.1611289360974664E-5</v>
      </c>
      <c r="AA2010" s="20">
        <f t="shared" si="602"/>
        <v>1.4021821293758844E-4</v>
      </c>
      <c r="AB2010" s="50">
        <f t="shared" si="603"/>
        <v>1.8236121679779732E-4</v>
      </c>
      <c r="AD2010" s="51">
        <f t="shared" si="604"/>
        <v>0.67988240341208639</v>
      </c>
      <c r="AE2010" s="21">
        <f t="shared" si="605"/>
        <v>0.57340901626834262</v>
      </c>
      <c r="AG2010" s="21">
        <f t="shared" si="593"/>
        <v>0.9608754268255244</v>
      </c>
      <c r="AH2010" s="21">
        <f t="shared" si="594"/>
        <v>0.7794091104376657</v>
      </c>
      <c r="AJ2010" s="21">
        <f t="shared" si="606"/>
        <v>2.1553945942698705</v>
      </c>
      <c r="AK2010" s="21">
        <f t="shared" si="607"/>
        <v>1.9847986962815243</v>
      </c>
    </row>
    <row r="2011" spans="1:37" ht="17" thickBot="1" x14ac:dyDescent="0.25">
      <c r="A2011" s="16">
        <v>41558</v>
      </c>
      <c r="B2011" s="16"/>
      <c r="C2011" s="17">
        <v>1699</v>
      </c>
      <c r="D2011" s="19">
        <f t="shared" si="595"/>
        <v>8.3086053412462224E-3</v>
      </c>
      <c r="F2011" s="67">
        <v>1084.31</v>
      </c>
      <c r="G2011" s="19">
        <f t="shared" si="596"/>
        <v>1.384759233286581E-2</v>
      </c>
      <c r="I2011" s="30">
        <v>67.674308999999994</v>
      </c>
      <c r="J2011" s="48">
        <f t="shared" si="597"/>
        <v>1.0385661314282757E-2</v>
      </c>
      <c r="L2011" s="30">
        <v>18.107195000000001</v>
      </c>
      <c r="M2011" s="19">
        <f t="shared" si="598"/>
        <v>1.173441718366619E-2</v>
      </c>
      <c r="O2011" s="30">
        <v>25.25</v>
      </c>
      <c r="P2011" s="19">
        <f t="shared" si="599"/>
        <v>2.2681206047743929E-2</v>
      </c>
      <c r="R2011" s="20">
        <f t="shared" si="589"/>
        <v>6.7456615146021441E-5</v>
      </c>
      <c r="S2011" s="20">
        <f t="shared" si="590"/>
        <v>9.431193856861867E-5</v>
      </c>
      <c r="U2011" s="20">
        <f t="shared" si="600"/>
        <v>4.6946599084928293E-5</v>
      </c>
      <c r="V2011" s="20">
        <f t="shared" si="601"/>
        <v>5.5357686563738077E-5</v>
      </c>
      <c r="X2011" s="20">
        <f t="shared" si="591"/>
        <v>6.2660718964010044E-5</v>
      </c>
      <c r="Y2011" s="20">
        <f t="shared" si="592"/>
        <v>7.1715070632101202E-5</v>
      </c>
      <c r="AA2011" s="20">
        <f t="shared" si="602"/>
        <v>1.4191711386083946E-4</v>
      </c>
      <c r="AB2011" s="50">
        <f t="shared" si="603"/>
        <v>1.8425986236673692E-4</v>
      </c>
      <c r="AD2011" s="51">
        <f t="shared" si="604"/>
        <v>0.69595248714013158</v>
      </c>
      <c r="AE2011" s="21">
        <f t="shared" si="605"/>
        <v>0.58696372276836839</v>
      </c>
      <c r="AG2011" s="21">
        <f t="shared" si="593"/>
        <v>0.92890399004412161</v>
      </c>
      <c r="AH2011" s="21">
        <f t="shared" si="594"/>
        <v>0.76040288981997084</v>
      </c>
      <c r="AJ2011" s="21">
        <f t="shared" si="606"/>
        <v>2.1038279722994617</v>
      </c>
      <c r="AK2011" s="21">
        <f t="shared" si="607"/>
        <v>1.9537278648203664</v>
      </c>
    </row>
    <row r="2012" spans="1:37" ht="17" thickBot="1" x14ac:dyDescent="0.25">
      <c r="A2012" s="16">
        <v>41557</v>
      </c>
      <c r="B2012" s="16"/>
      <c r="C2012" s="17">
        <v>1685</v>
      </c>
      <c r="D2012" s="19">
        <f t="shared" si="595"/>
        <v>2.1986353297952954E-2</v>
      </c>
      <c r="F2012" s="67">
        <v>1069.5</v>
      </c>
      <c r="G2012" s="19">
        <f t="shared" si="596"/>
        <v>2.4955436720142554E-2</v>
      </c>
      <c r="I2012" s="30">
        <v>66.978690999999998</v>
      </c>
      <c r="J2012" s="48">
        <f t="shared" si="597"/>
        <v>1.4487629961237536E-2</v>
      </c>
      <c r="L2012" s="30">
        <v>17.897182000000001</v>
      </c>
      <c r="M2012" s="19">
        <f t="shared" si="598"/>
        <v>2.2666135558426115E-2</v>
      </c>
      <c r="O2012" s="30">
        <v>24.690000999999999</v>
      </c>
      <c r="P2012" s="19">
        <f t="shared" si="599"/>
        <v>3.2622375575073193E-2</v>
      </c>
      <c r="R2012" s="20">
        <f t="shared" si="589"/>
        <v>6.6893792629324912E-5</v>
      </c>
      <c r="S2012" s="20">
        <f t="shared" si="590"/>
        <v>9.3513952627672151E-5</v>
      </c>
      <c r="U2012" s="20">
        <f t="shared" si="600"/>
        <v>4.6133578838773564E-5</v>
      </c>
      <c r="V2012" s="20">
        <f t="shared" si="601"/>
        <v>5.4145212686094394E-5</v>
      </c>
      <c r="X2012" s="20">
        <f t="shared" si="591"/>
        <v>6.1621375406226503E-5</v>
      </c>
      <c r="Y2012" s="20">
        <f t="shared" si="592"/>
        <v>7.0046397077308778E-5</v>
      </c>
      <c r="AA2012" s="20">
        <f t="shared" si="602"/>
        <v>1.4177804694676728E-4</v>
      </c>
      <c r="AB2012" s="50">
        <f t="shared" si="603"/>
        <v>1.8549124712809238E-4</v>
      </c>
      <c r="AD2012" s="51">
        <f t="shared" si="604"/>
        <v>0.68965410728632415</v>
      </c>
      <c r="AE2012" s="21">
        <f t="shared" si="605"/>
        <v>0.57900678096320812</v>
      </c>
      <c r="AG2012" s="21">
        <f t="shared" si="593"/>
        <v>0.92118226496269717</v>
      </c>
      <c r="AH2012" s="21">
        <f t="shared" si="594"/>
        <v>0.7490475496870509</v>
      </c>
      <c r="AJ2012" s="21">
        <f t="shared" si="606"/>
        <v>2.119449972471954</v>
      </c>
      <c r="AK2012" s="21">
        <f t="shared" si="607"/>
        <v>1.9835676058590941</v>
      </c>
    </row>
    <row r="2013" spans="1:37" ht="17" thickBot="1" x14ac:dyDescent="0.25">
      <c r="A2013" s="16">
        <v>41556</v>
      </c>
      <c r="B2013" s="16"/>
      <c r="C2013" s="17">
        <v>1648.75</v>
      </c>
      <c r="D2013" s="19">
        <f t="shared" si="595"/>
        <v>-1.0602847621932199E-3</v>
      </c>
      <c r="F2013" s="67">
        <v>1043.46</v>
      </c>
      <c r="G2013" s="19">
        <f t="shared" si="596"/>
        <v>-3.6285163187746994E-3</v>
      </c>
      <c r="I2013" s="30">
        <v>66.022186000000005</v>
      </c>
      <c r="J2013" s="48">
        <f t="shared" si="597"/>
        <v>8.0867963004227494E-3</v>
      </c>
      <c r="L2013" s="30">
        <v>17.500513000000002</v>
      </c>
      <c r="M2013" s="19">
        <f t="shared" si="598"/>
        <v>-6.1833459610599606E-3</v>
      </c>
      <c r="O2013" s="30">
        <v>23.91</v>
      </c>
      <c r="P2013" s="19">
        <f t="shared" si="599"/>
        <v>1.1421362581276018E-2</v>
      </c>
      <c r="R2013" s="20">
        <f t="shared" si="589"/>
        <v>6.1788134589229015E-5</v>
      </c>
      <c r="S2013" s="20">
        <f t="shared" si="590"/>
        <v>8.7319266360531256E-5</v>
      </c>
      <c r="U2013" s="20">
        <f t="shared" si="600"/>
        <v>4.2794414007886693E-5</v>
      </c>
      <c r="V2013" s="20">
        <f t="shared" si="601"/>
        <v>5.0477000889985613E-5</v>
      </c>
      <c r="X2013" s="20">
        <f t="shared" si="591"/>
        <v>5.6559293929798176E-5</v>
      </c>
      <c r="Y2013" s="20">
        <f t="shared" si="592"/>
        <v>6.4545586088692619E-5</v>
      </c>
      <c r="AA2013" s="20">
        <f t="shared" si="602"/>
        <v>1.3579150916765882E-4</v>
      </c>
      <c r="AB2013" s="50">
        <f t="shared" si="603"/>
        <v>1.7892445997453514E-4</v>
      </c>
      <c r="AD2013" s="51">
        <f t="shared" si="604"/>
        <v>0.6925992230124175</v>
      </c>
      <c r="AE2013" s="21">
        <f t="shared" si="605"/>
        <v>0.57807403788268052</v>
      </c>
      <c r="AG2013" s="21">
        <f t="shared" si="593"/>
        <v>0.91537468003861155</v>
      </c>
      <c r="AH2013" s="21">
        <f t="shared" si="594"/>
        <v>0.73919065950681817</v>
      </c>
      <c r="AJ2013" s="21">
        <f t="shared" si="606"/>
        <v>2.1976955619458072</v>
      </c>
      <c r="AK2013" s="21">
        <f t="shared" si="607"/>
        <v>2.0490834088753851</v>
      </c>
    </row>
    <row r="2014" spans="1:37" ht="17" thickBot="1" x14ac:dyDescent="0.25">
      <c r="A2014" s="16">
        <v>41555</v>
      </c>
      <c r="B2014" s="16"/>
      <c r="C2014" s="17">
        <v>1650.5</v>
      </c>
      <c r="D2014" s="19">
        <f t="shared" si="595"/>
        <v>-1.0343276870034446E-2</v>
      </c>
      <c r="F2014" s="67">
        <v>1047.26</v>
      </c>
      <c r="G2014" s="19">
        <f t="shared" si="596"/>
        <v>-1.7386164253746061E-2</v>
      </c>
      <c r="I2014" s="30">
        <v>65.492560999999995</v>
      </c>
      <c r="J2014" s="48">
        <f t="shared" si="597"/>
        <v>-8.1409077247279749E-3</v>
      </c>
      <c r="L2014" s="30">
        <v>17.609397999999999</v>
      </c>
      <c r="M2014" s="19">
        <f t="shared" si="598"/>
        <v>-1.0922018448591975E-2</v>
      </c>
      <c r="O2014" s="30">
        <v>23.639999</v>
      </c>
      <c r="P2014" s="19">
        <f t="shared" si="599"/>
        <v>-5.4778128748500632E-2</v>
      </c>
      <c r="R2014" s="20">
        <f t="shared" si="589"/>
        <v>6.4269551279611754E-5</v>
      </c>
      <c r="S2014" s="20">
        <f t="shared" si="590"/>
        <v>8.8471036084688176E-5</v>
      </c>
      <c r="U2014" s="20">
        <f t="shared" si="600"/>
        <v>4.4028289977130374E-5</v>
      </c>
      <c r="V2014" s="20">
        <f t="shared" si="601"/>
        <v>5.1705619265035776E-5</v>
      </c>
      <c r="X2014" s="20">
        <f t="shared" si="591"/>
        <v>5.8093161835320082E-5</v>
      </c>
      <c r="Y2014" s="20">
        <f t="shared" si="592"/>
        <v>6.5462299452341834E-5</v>
      </c>
      <c r="AA2014" s="20">
        <f t="shared" si="602"/>
        <v>1.4361826441068855E-4</v>
      </c>
      <c r="AB2014" s="50">
        <f t="shared" si="603"/>
        <v>1.8490842659563036E-4</v>
      </c>
      <c r="AD2014" s="51">
        <f t="shared" si="604"/>
        <v>0.6850567508333838</v>
      </c>
      <c r="AE2014" s="21">
        <f t="shared" si="605"/>
        <v>0.58443555714144679</v>
      </c>
      <c r="AG2014" s="21">
        <f t="shared" si="593"/>
        <v>0.90389866863360213</v>
      </c>
      <c r="AH2014" s="21">
        <f t="shared" si="594"/>
        <v>0.73992916042803636</v>
      </c>
      <c r="AJ2014" s="21">
        <f t="shared" si="606"/>
        <v>2.2346237300749383</v>
      </c>
      <c r="AK2014" s="21">
        <f t="shared" si="607"/>
        <v>2.0900447737339514</v>
      </c>
    </row>
    <row r="2015" spans="1:37" ht="17" thickBot="1" x14ac:dyDescent="0.25">
      <c r="A2015" s="16">
        <v>41554</v>
      </c>
      <c r="B2015" s="16"/>
      <c r="C2015" s="17">
        <v>1667.75</v>
      </c>
      <c r="D2015" s="19">
        <f t="shared" si="595"/>
        <v>-1.0090517880991245E-2</v>
      </c>
      <c r="F2015" s="67">
        <v>1065.79</v>
      </c>
      <c r="G2015" s="19">
        <f t="shared" si="596"/>
        <v>-1.1555761650823171E-2</v>
      </c>
      <c r="I2015" s="30">
        <v>66.030106000000004</v>
      </c>
      <c r="J2015" s="48">
        <f t="shared" si="597"/>
        <v>-7.9566764874241525E-3</v>
      </c>
      <c r="L2015" s="30">
        <v>17.803851999999999</v>
      </c>
      <c r="M2015" s="19">
        <f t="shared" si="598"/>
        <v>-5.6471490252647527E-3</v>
      </c>
      <c r="O2015" s="30">
        <v>25.01</v>
      </c>
      <c r="P2015" s="19">
        <f t="shared" si="599"/>
        <v>-1.1852983478980006E-2</v>
      </c>
      <c r="R2015" s="20">
        <f t="shared" si="589"/>
        <v>6.3213239375939338E-5</v>
      </c>
      <c r="S2015" s="20">
        <f t="shared" si="590"/>
        <v>8.5293340106304974E-5</v>
      </c>
      <c r="U2015" s="20">
        <f t="shared" si="600"/>
        <v>4.3091783776924308E-5</v>
      </c>
      <c r="V2015" s="20">
        <f t="shared" si="601"/>
        <v>5.0076417051985306E-5</v>
      </c>
      <c r="X2015" s="20">
        <f t="shared" si="591"/>
        <v>5.7345226730368821E-5</v>
      </c>
      <c r="Y2015" s="20">
        <f t="shared" si="592"/>
        <v>6.417459544009774E-5</v>
      </c>
      <c r="AA2015" s="20">
        <f t="shared" si="602"/>
        <v>1.3721974052538865E-4</v>
      </c>
      <c r="AB2015" s="50">
        <f t="shared" si="603"/>
        <v>1.7380031130545336E-4</v>
      </c>
      <c r="AD2015" s="51">
        <f t="shared" si="604"/>
        <v>0.68168921894115431</v>
      </c>
      <c r="AE2015" s="21">
        <f t="shared" si="605"/>
        <v>0.58710817268467608</v>
      </c>
      <c r="AG2015" s="21">
        <f t="shared" si="593"/>
        <v>0.90717114478705163</v>
      </c>
      <c r="AH2015" s="21">
        <f t="shared" si="594"/>
        <v>0.75239866747056705</v>
      </c>
      <c r="AJ2015" s="21">
        <f t="shared" si="606"/>
        <v>2.1707436904051178</v>
      </c>
      <c r="AK2015" s="21">
        <f t="shared" si="607"/>
        <v>2.0376773976589275</v>
      </c>
    </row>
    <row r="2016" spans="1:37" ht="17" thickBot="1" x14ac:dyDescent="0.25">
      <c r="A2016" s="16">
        <v>41551</v>
      </c>
      <c r="B2016" s="16"/>
      <c r="C2016" s="17">
        <v>1684.75</v>
      </c>
      <c r="D2016" s="19">
        <f t="shared" si="595"/>
        <v>8.9833807456205506E-3</v>
      </c>
      <c r="F2016" s="67">
        <v>1078.25</v>
      </c>
      <c r="G2016" s="19">
        <f t="shared" si="596"/>
        <v>6.8633859370621497E-3</v>
      </c>
      <c r="I2016" s="30">
        <v>66.559700000000007</v>
      </c>
      <c r="J2016" s="48">
        <f t="shared" si="597"/>
        <v>2.7387576411532777E-3</v>
      </c>
      <c r="L2016" s="30">
        <v>17.904964</v>
      </c>
      <c r="M2016" s="19">
        <f t="shared" si="598"/>
        <v>4.3481705667391957E-4</v>
      </c>
      <c r="O2016" s="30">
        <v>25.309999000000001</v>
      </c>
      <c r="P2016" s="19">
        <f t="shared" si="599"/>
        <v>9.976057860177967E-3</v>
      </c>
      <c r="R2016" s="20">
        <f t="shared" si="589"/>
        <v>6.2274949270268762E-5</v>
      </c>
      <c r="S2016" s="20">
        <f t="shared" si="590"/>
        <v>8.4989249608839073E-5</v>
      </c>
      <c r="U2016" s="20">
        <f t="shared" si="600"/>
        <v>4.2010665128839822E-5</v>
      </c>
      <c r="V2016" s="20">
        <f t="shared" si="601"/>
        <v>4.8539618380232204E-5</v>
      </c>
      <c r="X2016" s="20">
        <f t="shared" si="591"/>
        <v>5.6209345184961123E-5</v>
      </c>
      <c r="Y2016" s="20">
        <f t="shared" si="592"/>
        <v>6.2185226999699394E-5</v>
      </c>
      <c r="AA2016" s="20">
        <f t="shared" si="602"/>
        <v>1.3492952827870197E-4</v>
      </c>
      <c r="AB2016" s="50">
        <f t="shared" si="603"/>
        <v>1.7081183604917199E-4</v>
      </c>
      <c r="AD2016" s="51">
        <f t="shared" si="604"/>
        <v>0.67459974871302719</v>
      </c>
      <c r="AE2016" s="21">
        <f t="shared" si="605"/>
        <v>0.57112656722626221</v>
      </c>
      <c r="AG2016" s="21">
        <f t="shared" si="593"/>
        <v>0.90259961418863055</v>
      </c>
      <c r="AH2016" s="21">
        <f t="shared" si="594"/>
        <v>0.73168344568172294</v>
      </c>
      <c r="AJ2016" s="21">
        <f t="shared" si="606"/>
        <v>2.1666742383541351</v>
      </c>
      <c r="AK2016" s="21">
        <f t="shared" si="607"/>
        <v>2.0098052028383502</v>
      </c>
    </row>
    <row r="2017" spans="1:37" ht="17" thickBot="1" x14ac:dyDescent="0.25">
      <c r="A2017" s="16">
        <v>41550</v>
      </c>
      <c r="B2017" s="16"/>
      <c r="C2017" s="17">
        <v>1669.75</v>
      </c>
      <c r="D2017" s="19">
        <f t="shared" si="595"/>
        <v>-7.8728461081402079E-3</v>
      </c>
      <c r="F2017" s="67">
        <v>1070.9000000000001</v>
      </c>
      <c r="G2017" s="19">
        <f t="shared" si="596"/>
        <v>-1.0761627638446125E-2</v>
      </c>
      <c r="I2017" s="30">
        <v>66.377906999999993</v>
      </c>
      <c r="J2017" s="48">
        <f t="shared" si="597"/>
        <v>-1.1895818952787351E-3</v>
      </c>
      <c r="L2017" s="30">
        <v>17.897182000000001</v>
      </c>
      <c r="M2017" s="19">
        <f t="shared" si="598"/>
        <v>-1.3293797122984174E-2</v>
      </c>
      <c r="O2017" s="30">
        <v>25.059999000000001</v>
      </c>
      <c r="P2017" s="19">
        <f t="shared" si="599"/>
        <v>-1.5710919705849147E-2</v>
      </c>
      <c r="R2017" s="20">
        <f t="shared" si="589"/>
        <v>6.14630515917009E-5</v>
      </c>
      <c r="S2017" s="20">
        <f t="shared" si="590"/>
        <v>8.6304951541571481E-5</v>
      </c>
      <c r="U2017" s="20">
        <f t="shared" si="600"/>
        <v>4.1726947417650598E-5</v>
      </c>
      <c r="V2017" s="20">
        <f t="shared" si="601"/>
        <v>4.8338100860576757E-5</v>
      </c>
      <c r="X2017" s="20">
        <f t="shared" si="591"/>
        <v>5.6538473337792877E-5</v>
      </c>
      <c r="Y2017" s="20">
        <f t="shared" si="592"/>
        <v>6.426027910316755E-5</v>
      </c>
      <c r="AA2017" s="20">
        <f t="shared" si="602"/>
        <v>1.357522765183887E-4</v>
      </c>
      <c r="AB2017" s="50">
        <f t="shared" si="603"/>
        <v>1.768136661084078E-4</v>
      </c>
      <c r="AD2017" s="51">
        <f t="shared" si="604"/>
        <v>0.67889482114950528</v>
      </c>
      <c r="AE2017" s="21">
        <f t="shared" si="605"/>
        <v>0.56008490819084922</v>
      </c>
      <c r="AG2017" s="21">
        <f t="shared" si="593"/>
        <v>0.91987742023253249</v>
      </c>
      <c r="AH2017" s="21">
        <f t="shared" si="594"/>
        <v>0.7445723328193351</v>
      </c>
      <c r="AJ2017" s="21">
        <f t="shared" si="606"/>
        <v>2.208681036864085</v>
      </c>
      <c r="AK2017" s="21">
        <f t="shared" si="607"/>
        <v>2.0487082484860673</v>
      </c>
    </row>
    <row r="2018" spans="1:37" ht="17" thickBot="1" x14ac:dyDescent="0.25">
      <c r="A2018" s="16">
        <v>41549</v>
      </c>
      <c r="B2018" s="16"/>
      <c r="C2018" s="17">
        <v>1683</v>
      </c>
      <c r="D2018" s="19">
        <f t="shared" si="595"/>
        <v>-3.8472920982539627E-3</v>
      </c>
      <c r="F2018" s="67">
        <v>1082.55</v>
      </c>
      <c r="G2018" s="19">
        <f t="shared" si="596"/>
        <v>-4.4876451817589258E-3</v>
      </c>
      <c r="I2018" s="30">
        <v>66.456963000000002</v>
      </c>
      <c r="J2018" s="48">
        <f t="shared" si="597"/>
        <v>3.7011017323682616E-3</v>
      </c>
      <c r="L2018" s="30">
        <v>18.138309</v>
      </c>
      <c r="M2018" s="19">
        <f t="shared" si="598"/>
        <v>3.4427824134626306E-3</v>
      </c>
      <c r="O2018" s="30">
        <v>25.459999</v>
      </c>
      <c r="P2018" s="19">
        <f t="shared" si="599"/>
        <v>2.2079446005620174E-2</v>
      </c>
      <c r="R2018" s="20">
        <f t="shared" si="589"/>
        <v>6.073003638876085E-5</v>
      </c>
      <c r="S2018" s="20">
        <f t="shared" si="590"/>
        <v>8.4752142326787309E-5</v>
      </c>
      <c r="U2018" s="20">
        <f t="shared" si="600"/>
        <v>4.1629259816021546E-5</v>
      </c>
      <c r="V2018" s="20">
        <f t="shared" si="601"/>
        <v>4.830465208908888E-5</v>
      </c>
      <c r="X2018" s="20">
        <f t="shared" si="591"/>
        <v>5.5340487107275124E-5</v>
      </c>
      <c r="Y2018" s="20">
        <f t="shared" si="592"/>
        <v>6.249961622816882E-5</v>
      </c>
      <c r="AA2018" s="20">
        <f t="shared" si="602"/>
        <v>1.3368973937856097E-4</v>
      </c>
      <c r="AB2018" s="50">
        <f t="shared" si="603"/>
        <v>1.7375574276543178E-4</v>
      </c>
      <c r="AD2018" s="51">
        <f t="shared" si="604"/>
        <v>0.6854805676310407</v>
      </c>
      <c r="AE2018" s="21">
        <f t="shared" si="605"/>
        <v>0.56995198897552113</v>
      </c>
      <c r="AG2018" s="21">
        <f t="shared" si="593"/>
        <v>0.91125397575946199</v>
      </c>
      <c r="AH2018" s="21">
        <f t="shared" si="594"/>
        <v>0.73743995741349877</v>
      </c>
      <c r="AJ2018" s="21">
        <f t="shared" si="606"/>
        <v>2.2013775608950992</v>
      </c>
      <c r="AK2018" s="21">
        <f t="shared" si="607"/>
        <v>2.0501634294442304</v>
      </c>
    </row>
    <row r="2019" spans="1:37" ht="17" thickBot="1" x14ac:dyDescent="0.25">
      <c r="A2019" s="16">
        <v>41548</v>
      </c>
      <c r="B2019" s="16"/>
      <c r="C2019" s="17">
        <v>1689.5</v>
      </c>
      <c r="D2019" s="19">
        <f t="shared" si="595"/>
        <v>9.1085560698820345E-3</v>
      </c>
      <c r="F2019" s="67">
        <v>1087.43</v>
      </c>
      <c r="G2019" s="19">
        <f t="shared" si="596"/>
        <v>1.2702669982026293E-2</v>
      </c>
      <c r="I2019" s="30">
        <v>66.211905999999999</v>
      </c>
      <c r="J2019" s="48">
        <f t="shared" si="597"/>
        <v>4.3165103152214002E-3</v>
      </c>
      <c r="L2019" s="30">
        <v>18.076077000000002</v>
      </c>
      <c r="M2019" s="19">
        <f t="shared" si="598"/>
        <v>-8.5984499022284666E-4</v>
      </c>
      <c r="O2019" s="30">
        <v>24.91</v>
      </c>
      <c r="P2019" s="19">
        <f t="shared" si="599"/>
        <v>4.2695732218322791E-2</v>
      </c>
      <c r="R2019" s="20">
        <f t="shared" si="589"/>
        <v>6.0684755048161937E-5</v>
      </c>
      <c r="S2019" s="20">
        <f t="shared" si="590"/>
        <v>8.4406278059271698E-5</v>
      </c>
      <c r="U2019" s="20">
        <f t="shared" si="600"/>
        <v>4.2139419034948034E-5</v>
      </c>
      <c r="V2019" s="20">
        <f t="shared" si="601"/>
        <v>4.8471104235746584E-5</v>
      </c>
      <c r="X2019" s="20">
        <f t="shared" si="591"/>
        <v>5.5207024938652436E-5</v>
      </c>
      <c r="Y2019" s="20">
        <f t="shared" si="592"/>
        <v>6.2777331767024334E-5</v>
      </c>
      <c r="AA2019" s="20">
        <f t="shared" si="602"/>
        <v>1.3384325828602438E-4</v>
      </c>
      <c r="AB2019" s="50">
        <f t="shared" si="603"/>
        <v>1.7480209562630681E-4</v>
      </c>
      <c r="AD2019" s="51">
        <f t="shared" si="604"/>
        <v>0.69439876623880981</v>
      </c>
      <c r="AE2019" s="21">
        <f t="shared" si="605"/>
        <v>0.57425946683384443</v>
      </c>
      <c r="AG2019" s="21">
        <f t="shared" si="593"/>
        <v>0.90973465897387007</v>
      </c>
      <c r="AH2019" s="21">
        <f t="shared" si="594"/>
        <v>0.74375192474357055</v>
      </c>
      <c r="AJ2019" s="21">
        <f t="shared" si="606"/>
        <v>2.2055499470962818</v>
      </c>
      <c r="AK2019" s="21">
        <f t="shared" si="607"/>
        <v>2.0709608295197834</v>
      </c>
    </row>
    <row r="2020" spans="1:37" ht="17" thickBot="1" x14ac:dyDescent="0.25">
      <c r="A2020" s="16">
        <v>41547</v>
      </c>
      <c r="B2020" s="16"/>
      <c r="C2020" s="17">
        <v>1674.25</v>
      </c>
      <c r="D2020" s="19">
        <f t="shared" si="595"/>
        <v>-7.2635635932404297E-3</v>
      </c>
      <c r="F2020" s="67">
        <v>1073.79</v>
      </c>
      <c r="G2020" s="19">
        <f t="shared" si="596"/>
        <v>-3.7237360243536077E-4</v>
      </c>
      <c r="I2020" s="30">
        <v>65.927329999999998</v>
      </c>
      <c r="J2020" s="48">
        <f t="shared" si="597"/>
        <v>-4.7729508040689206E-3</v>
      </c>
      <c r="L2020" s="30">
        <v>18.091633000000002</v>
      </c>
      <c r="M2020" s="19">
        <f t="shared" si="598"/>
        <v>4.2861774067664005E-3</v>
      </c>
      <c r="O2020" s="30">
        <v>23.889999</v>
      </c>
      <c r="P2020" s="19">
        <f t="shared" si="599"/>
        <v>-2.4897999999999976E-2</v>
      </c>
      <c r="R2020" s="20">
        <f t="shared" si="589"/>
        <v>6.0216054601419646E-5</v>
      </c>
      <c r="S2020" s="20">
        <f t="shared" si="590"/>
        <v>8.6331011171639295E-5</v>
      </c>
      <c r="U2020" s="20">
        <f t="shared" si="600"/>
        <v>4.1950500156664399E-5</v>
      </c>
      <c r="V2020" s="20">
        <f t="shared" si="601"/>
        <v>4.8656597756581005E-5</v>
      </c>
      <c r="X2020" s="20">
        <f t="shared" si="591"/>
        <v>5.7213225210661605E-5</v>
      </c>
      <c r="Y2020" s="20">
        <f t="shared" si="592"/>
        <v>6.8341936742329025E-5</v>
      </c>
      <c r="AA2020" s="20">
        <f t="shared" si="602"/>
        <v>1.3409225302424263E-4</v>
      </c>
      <c r="AB2020" s="50">
        <f t="shared" si="603"/>
        <v>1.8095414757842178E-4</v>
      </c>
      <c r="AD2020" s="51">
        <f t="shared" si="604"/>
        <v>0.69666636969728302</v>
      </c>
      <c r="AE2020" s="21">
        <f t="shared" si="605"/>
        <v>0.56360509504335843</v>
      </c>
      <c r="AG2020" s="21">
        <f t="shared" si="593"/>
        <v>0.95013241218418776</v>
      </c>
      <c r="AH2020" s="21">
        <f t="shared" si="594"/>
        <v>0.79162673777160764</v>
      </c>
      <c r="AJ2020" s="21">
        <f t="shared" si="606"/>
        <v>2.2268521893674729</v>
      </c>
      <c r="AK2020" s="21">
        <f t="shared" si="607"/>
        <v>2.0960503661732535</v>
      </c>
    </row>
    <row r="2021" spans="1:37" ht="17" thickBot="1" x14ac:dyDescent="0.25">
      <c r="A2021" s="16">
        <v>41544</v>
      </c>
      <c r="B2021" s="16"/>
      <c r="C2021" s="17">
        <v>1686.5</v>
      </c>
      <c r="D2021" s="19">
        <f t="shared" si="595"/>
        <v>-3.5450516986705871E-3</v>
      </c>
      <c r="F2021" s="67">
        <v>1074.19</v>
      </c>
      <c r="G2021" s="19">
        <f t="shared" si="596"/>
        <v>-3.9131684609750028E-3</v>
      </c>
      <c r="I2021" s="30">
        <v>66.243506999999994</v>
      </c>
      <c r="J2021" s="48">
        <f t="shared" si="597"/>
        <v>-4.7505172048554201E-3</v>
      </c>
      <c r="L2021" s="30">
        <v>18.014420000000001</v>
      </c>
      <c r="M2021" s="19">
        <f t="shared" si="598"/>
        <v>-1.8510565939089729E-2</v>
      </c>
      <c r="O2021" s="30">
        <v>24.5</v>
      </c>
      <c r="P2021" s="19">
        <f t="shared" si="599"/>
        <v>-1.2230329709321808E-3</v>
      </c>
      <c r="R2021" s="20">
        <f t="shared" si="589"/>
        <v>5.9604014986926096E-5</v>
      </c>
      <c r="S2021" s="20">
        <f t="shared" si="590"/>
        <v>8.6314136618439733E-5</v>
      </c>
      <c r="U2021" s="20">
        <f t="shared" si="600"/>
        <v>4.1585401712507723E-5</v>
      </c>
      <c r="V2021" s="20">
        <f t="shared" si="601"/>
        <v>4.8599140006924342E-5</v>
      </c>
      <c r="X2021" s="20">
        <f t="shared" si="591"/>
        <v>5.7589447398797609E-5</v>
      </c>
      <c r="Y2021" s="20">
        <f t="shared" si="592"/>
        <v>6.8400526193030929E-5</v>
      </c>
      <c r="AA2021" s="20">
        <f t="shared" si="602"/>
        <v>1.3149249130640434E-4</v>
      </c>
      <c r="AB2021" s="50">
        <f t="shared" si="603"/>
        <v>1.8052644468873568E-4</v>
      </c>
      <c r="AD2021" s="51">
        <f t="shared" si="604"/>
        <v>0.69769463888681515</v>
      </c>
      <c r="AE2021" s="21">
        <f t="shared" si="605"/>
        <v>0.56304959895227469</v>
      </c>
      <c r="AG2021" s="21">
        <f t="shared" si="593"/>
        <v>0.96620080730181723</v>
      </c>
      <c r="AH2021" s="21">
        <f t="shared" si="594"/>
        <v>0.7924602952978872</v>
      </c>
      <c r="AJ2021" s="21">
        <f t="shared" si="606"/>
        <v>2.2061012389055787</v>
      </c>
      <c r="AK2021" s="21">
        <f t="shared" si="607"/>
        <v>2.0915049580669605</v>
      </c>
    </row>
    <row r="2022" spans="1:37" ht="17" thickBot="1" x14ac:dyDescent="0.25">
      <c r="A2022" s="16">
        <v>41543</v>
      </c>
      <c r="B2022" s="16"/>
      <c r="C2022" s="17">
        <v>1692.5</v>
      </c>
      <c r="D2022" s="19">
        <f t="shared" si="595"/>
        <v>4.0041524543972251E-3</v>
      </c>
      <c r="F2022" s="67">
        <v>1078.4100000000001</v>
      </c>
      <c r="G2022" s="19">
        <f t="shared" si="596"/>
        <v>4.5644660971952966E-3</v>
      </c>
      <c r="I2022" s="30">
        <v>66.559700000000007</v>
      </c>
      <c r="J2022" s="48">
        <f t="shared" si="597"/>
        <v>-3.5509138224848469E-3</v>
      </c>
      <c r="L2022" s="30">
        <v>18.354165999999999</v>
      </c>
      <c r="M2022" s="19">
        <f t="shared" si="598"/>
        <v>-2.7016043593782402E-2</v>
      </c>
      <c r="O2022" s="30">
        <v>24.530000999999999</v>
      </c>
      <c r="P2022" s="19">
        <f t="shared" si="599"/>
        <v>9.0498563985954572E-3</v>
      </c>
      <c r="R2022" s="20">
        <f t="shared" si="589"/>
        <v>5.9451942898989881E-5</v>
      </c>
      <c r="S2022" s="20">
        <f t="shared" si="590"/>
        <v>8.6062154734338315E-5</v>
      </c>
      <c r="U2022" s="20">
        <f t="shared" si="600"/>
        <v>4.1465446474306531E-5</v>
      </c>
      <c r="V2022" s="20">
        <f t="shared" si="601"/>
        <v>4.8437672825903882E-5</v>
      </c>
      <c r="X2022" s="20">
        <f t="shared" si="591"/>
        <v>5.6730757769645318E-5</v>
      </c>
      <c r="Y2022" s="20">
        <f t="shared" si="592"/>
        <v>6.7310168619507128E-5</v>
      </c>
      <c r="AA2022" s="20">
        <f t="shared" si="602"/>
        <v>1.3110257256040335E-4</v>
      </c>
      <c r="AB2022" s="50">
        <f t="shared" si="603"/>
        <v>1.8003329665563017E-4</v>
      </c>
      <c r="AD2022" s="51">
        <f t="shared" si="604"/>
        <v>0.69746158750029763</v>
      </c>
      <c r="AE2022" s="21">
        <f t="shared" si="605"/>
        <v>0.56282198575464581</v>
      </c>
      <c r="AG2022" s="21">
        <f t="shared" si="593"/>
        <v>0.95422882757645255</v>
      </c>
      <c r="AH2022" s="21">
        <f t="shared" si="594"/>
        <v>0.78211112453881837</v>
      </c>
      <c r="AJ2022" s="21">
        <f t="shared" si="606"/>
        <v>2.2051856704355215</v>
      </c>
      <c r="AK2022" s="21">
        <f t="shared" si="607"/>
        <v>2.0918985495002707</v>
      </c>
    </row>
    <row r="2023" spans="1:37" ht="17" thickBot="1" x14ac:dyDescent="0.25">
      <c r="A2023" s="16">
        <v>41542</v>
      </c>
      <c r="B2023" s="16"/>
      <c r="C2023" s="17">
        <v>1685.75</v>
      </c>
      <c r="D2023" s="19">
        <f t="shared" si="595"/>
        <v>-3.988183161004466E-3</v>
      </c>
      <c r="F2023" s="67">
        <v>1073.51</v>
      </c>
      <c r="G2023" s="19">
        <f t="shared" si="596"/>
        <v>-1.0886961700227182E-3</v>
      </c>
      <c r="I2023" s="30">
        <v>66.796890000000005</v>
      </c>
      <c r="J2023" s="48">
        <f t="shared" si="597"/>
        <v>-7.1670566615777975E-3</v>
      </c>
      <c r="L2023" s="30">
        <v>18.863790999999999</v>
      </c>
      <c r="M2023" s="19">
        <f t="shared" si="598"/>
        <v>1.2013338723930511E-2</v>
      </c>
      <c r="O2023" s="30">
        <v>24.309999000000001</v>
      </c>
      <c r="P2023" s="19">
        <f t="shared" si="599"/>
        <v>-3.0315157558835182E-2</v>
      </c>
      <c r="R2023" s="20">
        <f t="shared" si="589"/>
        <v>6.017363171972763E-5</v>
      </c>
      <c r="S2023" s="20">
        <f t="shared" si="590"/>
        <v>8.7072150438477291E-5</v>
      </c>
      <c r="U2023" s="20">
        <f t="shared" si="600"/>
        <v>4.2635363595594009E-5</v>
      </c>
      <c r="V2023" s="20">
        <f t="shared" si="601"/>
        <v>4.9753186111236824E-5</v>
      </c>
      <c r="X2023" s="20">
        <f t="shared" si="591"/>
        <v>5.9287594819151118E-5</v>
      </c>
      <c r="Y2023" s="20">
        <f t="shared" si="592"/>
        <v>7.0031209831344839E-5</v>
      </c>
      <c r="AA2023" s="20">
        <f t="shared" si="602"/>
        <v>1.3207718272408977E-4</v>
      </c>
      <c r="AB2023" s="50">
        <f t="shared" si="603"/>
        <v>1.8116783513279051E-4</v>
      </c>
      <c r="AD2023" s="51">
        <f t="shared" si="604"/>
        <v>0.70853897923558795</v>
      </c>
      <c r="AE2023" s="21">
        <f t="shared" si="605"/>
        <v>0.57140183009940715</v>
      </c>
      <c r="AG2023" s="21">
        <f t="shared" si="593"/>
        <v>0.9852753294881148</v>
      </c>
      <c r="AH2023" s="21">
        <f t="shared" si="594"/>
        <v>0.80428942524885616</v>
      </c>
      <c r="AJ2023" s="21">
        <f t="shared" si="606"/>
        <v>2.1949345410838634</v>
      </c>
      <c r="AK2023" s="21">
        <f t="shared" si="607"/>
        <v>2.0806633834178538</v>
      </c>
    </row>
    <row r="2024" spans="1:37" ht="17" thickBot="1" x14ac:dyDescent="0.25">
      <c r="A2024" s="16">
        <v>41541</v>
      </c>
      <c r="B2024" s="16"/>
      <c r="C2024" s="17">
        <v>1692.5</v>
      </c>
      <c r="D2024" s="19">
        <f t="shared" si="595"/>
        <v>-1.4768867227887839E-4</v>
      </c>
      <c r="F2024" s="67">
        <v>1074.68</v>
      </c>
      <c r="G2024" s="19">
        <f t="shared" si="596"/>
        <v>2.3784429127065021E-3</v>
      </c>
      <c r="I2024" s="30">
        <v>67.279083</v>
      </c>
      <c r="J2024" s="48">
        <f t="shared" si="597"/>
        <v>9.4084961487417296E-4</v>
      </c>
      <c r="L2024" s="30">
        <v>18.639863999999999</v>
      </c>
      <c r="M2024" s="19">
        <f t="shared" si="598"/>
        <v>-5.3569708629899182E-3</v>
      </c>
      <c r="O2024" s="30">
        <v>25.07</v>
      </c>
      <c r="P2024" s="19">
        <f t="shared" si="599"/>
        <v>2.2013818915050276E-2</v>
      </c>
      <c r="R2024" s="20">
        <f t="shared" si="589"/>
        <v>6.0153969140745836E-5</v>
      </c>
      <c r="S2024" s="20">
        <f t="shared" si="590"/>
        <v>8.7224074734448736E-5</v>
      </c>
      <c r="U2024" s="20">
        <f t="shared" si="600"/>
        <v>4.2409655588888854E-5</v>
      </c>
      <c r="V2024" s="20">
        <f t="shared" si="601"/>
        <v>4.9703425584338781E-5</v>
      </c>
      <c r="X2024" s="20">
        <f t="shared" si="591"/>
        <v>5.4154012202204433E-5</v>
      </c>
      <c r="Y2024" s="20">
        <f t="shared" si="592"/>
        <v>6.4406479346723914E-5</v>
      </c>
      <c r="AA2024" s="20">
        <f t="shared" si="602"/>
        <v>1.3059029519998453E-4</v>
      </c>
      <c r="AB2024" s="50">
        <f t="shared" si="603"/>
        <v>1.8060417480376191E-4</v>
      </c>
      <c r="AD2024" s="51">
        <f t="shared" si="604"/>
        <v>0.7050184085053548</v>
      </c>
      <c r="AE2024" s="21">
        <f t="shared" si="605"/>
        <v>0.56983608866771562</v>
      </c>
      <c r="AG2024" s="21">
        <f t="shared" si="593"/>
        <v>0.90025667426029787</v>
      </c>
      <c r="AH2024" s="21">
        <f t="shared" si="594"/>
        <v>0.73840255162129997</v>
      </c>
      <c r="AJ2024" s="21">
        <f t="shared" si="606"/>
        <v>2.1709339726932169</v>
      </c>
      <c r="AK2024" s="21">
        <f t="shared" si="607"/>
        <v>2.0705771354251254</v>
      </c>
    </row>
    <row r="2025" spans="1:37" ht="17" thickBot="1" x14ac:dyDescent="0.25">
      <c r="A2025" s="16">
        <v>41540</v>
      </c>
      <c r="B2025" s="16"/>
      <c r="C2025" s="17">
        <v>1692.75</v>
      </c>
      <c r="D2025" s="19">
        <f t="shared" si="595"/>
        <v>-1.9690169393369095E-2</v>
      </c>
      <c r="F2025" s="67">
        <v>1072.1300000000001</v>
      </c>
      <c r="G2025" s="19">
        <f t="shared" si="596"/>
        <v>-6.5247988963756942E-4</v>
      </c>
      <c r="I2025" s="30">
        <v>67.215843000000007</v>
      </c>
      <c r="J2025" s="48">
        <f t="shared" si="597"/>
        <v>3.3039130571004272E-3</v>
      </c>
      <c r="L2025" s="30">
        <v>18.740255000000001</v>
      </c>
      <c r="M2025" s="19">
        <f t="shared" si="598"/>
        <v>-9.7916744163238922E-3</v>
      </c>
      <c r="O2025" s="30">
        <v>24.530000999999999</v>
      </c>
      <c r="P2025" s="19">
        <f t="shared" si="599"/>
        <v>2.9806926952141044E-2</v>
      </c>
      <c r="R2025" s="20">
        <f t="shared" si="589"/>
        <v>6.0288255376958068E-5</v>
      </c>
      <c r="S2025" s="20">
        <f t="shared" si="590"/>
        <v>8.7232237202172042E-5</v>
      </c>
      <c r="U2025" s="20">
        <f t="shared" si="600"/>
        <v>4.2177673246756107E-5</v>
      </c>
      <c r="V2025" s="20">
        <f t="shared" si="601"/>
        <v>4.9574423487055987E-5</v>
      </c>
      <c r="X2025" s="20">
        <f t="shared" si="591"/>
        <v>5.394395419226798E-5</v>
      </c>
      <c r="Y2025" s="20">
        <f t="shared" si="592"/>
        <v>6.4434134146930828E-5</v>
      </c>
      <c r="AA2025" s="20">
        <f t="shared" si="602"/>
        <v>1.3050078380854934E-4</v>
      </c>
      <c r="AB2025" s="50">
        <f t="shared" si="603"/>
        <v>1.8029351639099907E-4</v>
      </c>
      <c r="AD2025" s="51">
        <f t="shared" si="604"/>
        <v>0.69960016230418642</v>
      </c>
      <c r="AE2025" s="21">
        <f t="shared" si="605"/>
        <v>0.56830393300771154</v>
      </c>
      <c r="AG2025" s="21">
        <f t="shared" si="593"/>
        <v>0.89476721220374122</v>
      </c>
      <c r="AH2025" s="21">
        <f t="shared" si="594"/>
        <v>0.73865048305016356</v>
      </c>
      <c r="AJ2025" s="21">
        <f t="shared" si="606"/>
        <v>2.1646137044865661</v>
      </c>
      <c r="AK2025" s="21">
        <f t="shared" si="607"/>
        <v>2.0668221081289642</v>
      </c>
    </row>
    <row r="2026" spans="1:37" ht="17" thickBot="1" x14ac:dyDescent="0.25">
      <c r="A2026" s="16">
        <v>41537</v>
      </c>
      <c r="B2026" s="16"/>
      <c r="C2026" s="17">
        <v>1726.75</v>
      </c>
      <c r="D2026" s="19">
        <f t="shared" si="595"/>
        <v>1.4499057561259132E-3</v>
      </c>
      <c r="F2026" s="67">
        <v>1072.83</v>
      </c>
      <c r="G2026" s="19">
        <f t="shared" si="596"/>
        <v>-2.2691975038827694E-3</v>
      </c>
      <c r="I2026" s="30">
        <v>66.994499000000005</v>
      </c>
      <c r="J2026" s="48">
        <f t="shared" si="597"/>
        <v>-3.418787141949442E-2</v>
      </c>
      <c r="L2026" s="30">
        <v>18.925567999999998</v>
      </c>
      <c r="M2026" s="19">
        <f t="shared" si="598"/>
        <v>-4.0634570143271986E-3</v>
      </c>
      <c r="O2026" s="30">
        <v>23.82</v>
      </c>
      <c r="P2026" s="19">
        <f t="shared" si="599"/>
        <v>-1.8541409147095123E-2</v>
      </c>
      <c r="R2026" s="20">
        <f t="shared" si="589"/>
        <v>5.6852023750092595E-5</v>
      </c>
      <c r="S2026" s="20">
        <f t="shared" si="590"/>
        <v>8.8672787034056573E-5</v>
      </c>
      <c r="U2026" s="20">
        <f t="shared" si="600"/>
        <v>4.2339090196791912E-5</v>
      </c>
      <c r="V2026" s="20">
        <f t="shared" si="601"/>
        <v>4.8921197923013937E-5</v>
      </c>
      <c r="X2026" s="20">
        <f t="shared" si="591"/>
        <v>5.1158127954659801E-5</v>
      </c>
      <c r="Y2026" s="20">
        <f t="shared" si="592"/>
        <v>6.3992981167283318E-5</v>
      </c>
      <c r="AA2026" s="20">
        <f t="shared" si="602"/>
        <v>1.3647868740354635E-4</v>
      </c>
      <c r="AB2026" s="50">
        <f t="shared" si="603"/>
        <v>1.8167948038903321E-4</v>
      </c>
      <c r="AD2026" s="51">
        <f t="shared" si="604"/>
        <v>0.74472441619499874</v>
      </c>
      <c r="AE2026" s="21">
        <f t="shared" si="605"/>
        <v>0.55170475135990438</v>
      </c>
      <c r="AG2026" s="21">
        <f t="shared" si="593"/>
        <v>0.89984708687835369</v>
      </c>
      <c r="AH2026" s="21">
        <f t="shared" si="594"/>
        <v>0.72167553663003192</v>
      </c>
      <c r="AJ2026" s="21">
        <f t="shared" si="606"/>
        <v>2.4005950606696578</v>
      </c>
      <c r="AK2026" s="21">
        <f t="shared" si="607"/>
        <v>2.0488752690186169</v>
      </c>
    </row>
    <row r="2027" spans="1:37" ht="17" thickBot="1" x14ac:dyDescent="0.25">
      <c r="A2027" s="16">
        <v>41536</v>
      </c>
      <c r="B2027" s="16"/>
      <c r="C2027" s="17">
        <v>1724.25</v>
      </c>
      <c r="D2027" s="19">
        <f t="shared" si="595"/>
        <v>-1.4496955639320408E-4</v>
      </c>
      <c r="F2027" s="67">
        <v>1075.27</v>
      </c>
      <c r="G2027" s="19">
        <f t="shared" si="596"/>
        <v>-1.5785026509559374E-3</v>
      </c>
      <c r="I2027" s="30">
        <v>69.365973999999994</v>
      </c>
      <c r="J2027" s="48">
        <f t="shared" si="597"/>
        <v>-1.0246967882859837E-3</v>
      </c>
      <c r="L2027" s="30">
        <v>19.002784999999999</v>
      </c>
      <c r="M2027" s="19">
        <f t="shared" si="598"/>
        <v>-7.660935895518528E-3</v>
      </c>
      <c r="O2027" s="30">
        <v>24.27</v>
      </c>
      <c r="P2027" s="19">
        <f t="shared" si="599"/>
        <v>4.5529801324502017E-3</v>
      </c>
      <c r="R2027" s="20">
        <f t="shared" si="589"/>
        <v>5.6845144739326036E-5</v>
      </c>
      <c r="S2027" s="20">
        <f t="shared" si="590"/>
        <v>8.8615246099739048E-5</v>
      </c>
      <c r="U2027" s="20">
        <f t="shared" si="600"/>
        <v>4.2630650891952576E-5</v>
      </c>
      <c r="V2027" s="20">
        <f t="shared" si="601"/>
        <v>4.7807474415727987E-5</v>
      </c>
      <c r="X2027" s="20">
        <f t="shared" si="591"/>
        <v>5.1217581707598792E-5</v>
      </c>
      <c r="Y2027" s="20">
        <f t="shared" si="592"/>
        <v>6.359516139144222E-5</v>
      </c>
      <c r="AA2027" s="20">
        <f t="shared" si="602"/>
        <v>1.3668417542230112E-4</v>
      </c>
      <c r="AB2027" s="50">
        <f t="shared" si="603"/>
        <v>1.8113488876518919E-4</v>
      </c>
      <c r="AD2027" s="51">
        <f t="shared" si="604"/>
        <v>0.7499435719170624</v>
      </c>
      <c r="AE2027" s="21">
        <f t="shared" si="605"/>
        <v>0.53949491221769308</v>
      </c>
      <c r="AG2027" s="21">
        <f t="shared" si="593"/>
        <v>0.90100186994802323</v>
      </c>
      <c r="AH2027" s="21">
        <f t="shared" si="594"/>
        <v>0.71765485275371244</v>
      </c>
      <c r="AJ2027" s="21">
        <f t="shared" si="606"/>
        <v>2.4045004379721746</v>
      </c>
      <c r="AK2027" s="21">
        <f t="shared" si="607"/>
        <v>2.044060099560256</v>
      </c>
    </row>
    <row r="2028" spans="1:37" ht="17" thickBot="1" x14ac:dyDescent="0.25">
      <c r="A2028" s="16">
        <v>41535</v>
      </c>
      <c r="B2028" s="16"/>
      <c r="C2028" s="17">
        <v>1724.5</v>
      </c>
      <c r="D2028" s="19">
        <f t="shared" si="595"/>
        <v>1.14369501466276E-2</v>
      </c>
      <c r="F2028" s="67">
        <v>1076.97</v>
      </c>
      <c r="G2028" s="19">
        <f t="shared" si="596"/>
        <v>9.9213233432420278E-3</v>
      </c>
      <c r="I2028" s="30">
        <v>69.437126000000006</v>
      </c>
      <c r="J2028" s="48">
        <f t="shared" si="597"/>
        <v>8.8433340205977817E-3</v>
      </c>
      <c r="L2028" s="30">
        <v>19.149488000000002</v>
      </c>
      <c r="M2028" s="19">
        <f t="shared" si="598"/>
        <v>1.7644514566071079E-2</v>
      </c>
      <c r="O2028" s="30">
        <v>24.16</v>
      </c>
      <c r="P2028" s="19">
        <f t="shared" si="599"/>
        <v>-3.711340206185576E-3</v>
      </c>
      <c r="R2028" s="20">
        <f t="shared" si="589"/>
        <v>5.6902515472613587E-5</v>
      </c>
      <c r="S2028" s="20">
        <f t="shared" si="590"/>
        <v>8.925189656186738E-5</v>
      </c>
      <c r="U2028" s="20">
        <f t="shared" si="600"/>
        <v>4.2228587342695506E-5</v>
      </c>
      <c r="V2028" s="20">
        <f t="shared" si="601"/>
        <v>4.6465456346115996E-5</v>
      </c>
      <c r="X2028" s="20">
        <f t="shared" si="591"/>
        <v>5.1420349790170169E-5</v>
      </c>
      <c r="Y2028" s="20">
        <f t="shared" si="592"/>
        <v>6.4267997087078525E-5</v>
      </c>
      <c r="AA2028" s="20">
        <f t="shared" si="602"/>
        <v>1.3661149708453702E-4</v>
      </c>
      <c r="AB2028" s="50">
        <f t="shared" si="603"/>
        <v>1.8089144366899128E-4</v>
      </c>
      <c r="AD2028" s="51">
        <f t="shared" si="604"/>
        <v>0.74212162664442405</v>
      </c>
      <c r="AE2028" s="21">
        <f t="shared" si="605"/>
        <v>0.52061029665523351</v>
      </c>
      <c r="AG2028" s="21">
        <f t="shared" si="593"/>
        <v>0.90365688340998018</v>
      </c>
      <c r="AH2028" s="21">
        <f t="shared" si="594"/>
        <v>0.72007430164276021</v>
      </c>
      <c r="AJ2028" s="21">
        <f t="shared" si="606"/>
        <v>2.400798909325657</v>
      </c>
      <c r="AK2028" s="21">
        <f t="shared" si="607"/>
        <v>2.0267518185857423</v>
      </c>
    </row>
    <row r="2029" spans="1:37" ht="17" thickBot="1" x14ac:dyDescent="0.25">
      <c r="A2029" s="16">
        <v>41534</v>
      </c>
      <c r="B2029" s="16"/>
      <c r="C2029" s="17">
        <v>1705</v>
      </c>
      <c r="D2029" s="19">
        <f t="shared" si="595"/>
        <v>4.1224970553592755E-3</v>
      </c>
      <c r="F2029" s="67">
        <v>1066.3900000000001</v>
      </c>
      <c r="G2029" s="19">
        <f t="shared" si="596"/>
        <v>9.6000000000000529E-3</v>
      </c>
      <c r="I2029" s="30">
        <v>68.828452999999996</v>
      </c>
      <c r="J2029" s="48">
        <f t="shared" si="597"/>
        <v>-1.2613874795034397E-3</v>
      </c>
      <c r="L2029" s="30">
        <v>18.817463</v>
      </c>
      <c r="M2029" s="19">
        <f t="shared" si="598"/>
        <v>-4.1024827058810942E-4</v>
      </c>
      <c r="O2029" s="30">
        <v>24.25</v>
      </c>
      <c r="P2029" s="19">
        <f t="shared" si="599"/>
        <v>1.0837849103793262E-2</v>
      </c>
      <c r="R2029" s="20">
        <f t="shared" si="589"/>
        <v>5.5703171335223792E-5</v>
      </c>
      <c r="S2029" s="20">
        <f t="shared" si="590"/>
        <v>8.8725128289686615E-5</v>
      </c>
      <c r="U2029" s="20">
        <f t="shared" si="600"/>
        <v>4.1275487103238909E-5</v>
      </c>
      <c r="V2029" s="20">
        <f t="shared" si="601"/>
        <v>4.5814198923862319E-5</v>
      </c>
      <c r="X2029" s="20">
        <f t="shared" si="591"/>
        <v>4.9436617847824652E-5</v>
      </c>
      <c r="Y2029" s="20">
        <f t="shared" si="592"/>
        <v>6.2562978952529556E-5</v>
      </c>
      <c r="AA2029" s="20">
        <f t="shared" si="602"/>
        <v>1.3799222105411959E-4</v>
      </c>
      <c r="AB2029" s="50">
        <f t="shared" si="603"/>
        <v>1.8209160484348595E-4</v>
      </c>
      <c r="AD2029" s="51">
        <f t="shared" si="604"/>
        <v>0.7409898954377564</v>
      </c>
      <c r="AE2029" s="21">
        <f t="shared" si="605"/>
        <v>0.51636103330591354</v>
      </c>
      <c r="AG2029" s="21">
        <f t="shared" si="593"/>
        <v>0.88750095663877404</v>
      </c>
      <c r="AH2029" s="21">
        <f t="shared" si="594"/>
        <v>0.70513258372827692</v>
      </c>
      <c r="AJ2029" s="21">
        <f t="shared" si="606"/>
        <v>2.4772776440981641</v>
      </c>
      <c r="AK2029" s="21">
        <f t="shared" si="607"/>
        <v>2.0523115418775024</v>
      </c>
    </row>
    <row r="2030" spans="1:37" ht="17" thickBot="1" x14ac:dyDescent="0.25">
      <c r="A2030" s="16">
        <v>41533</v>
      </c>
      <c r="B2030" s="16"/>
      <c r="C2030" s="17">
        <v>1698</v>
      </c>
      <c r="D2030" s="19">
        <f t="shared" si="595"/>
        <v>5.6262955285757421E-3</v>
      </c>
      <c r="F2030" s="67">
        <v>1056.25</v>
      </c>
      <c r="G2030" s="19">
        <f t="shared" si="596"/>
        <v>2.1537410577050498E-3</v>
      </c>
      <c r="I2030" s="30">
        <v>68.915381999999994</v>
      </c>
      <c r="J2030" s="48">
        <f t="shared" si="597"/>
        <v>1.9535769268184122E-3</v>
      </c>
      <c r="L2030" s="30">
        <v>18.825185999999999</v>
      </c>
      <c r="M2030" s="19">
        <f t="shared" si="598"/>
        <v>2.4669229122533665E-3</v>
      </c>
      <c r="O2030" s="30">
        <v>23.99</v>
      </c>
      <c r="P2030" s="19">
        <f t="shared" si="599"/>
        <v>1.2521285998383647E-3</v>
      </c>
      <c r="R2030" s="20">
        <f t="shared" si="589"/>
        <v>5.5791649865481864E-5</v>
      </c>
      <c r="S2030" s="20">
        <f t="shared" si="590"/>
        <v>8.7934086760720843E-5</v>
      </c>
      <c r="U2030" s="20">
        <f t="shared" si="600"/>
        <v>4.1621013557228982E-5</v>
      </c>
      <c r="V2030" s="20">
        <f t="shared" si="601"/>
        <v>4.6019898679634332E-5</v>
      </c>
      <c r="X2030" s="20">
        <f t="shared" si="591"/>
        <v>5.0273365380871465E-5</v>
      </c>
      <c r="Y2030" s="20">
        <f t="shared" si="592"/>
        <v>6.3066444648555682E-5</v>
      </c>
      <c r="AA2030" s="20">
        <f t="shared" si="602"/>
        <v>1.3886884341746789E-4</v>
      </c>
      <c r="AB2030" s="50">
        <f t="shared" si="603"/>
        <v>1.8210353570328989E-4</v>
      </c>
      <c r="AD2030" s="51">
        <f t="shared" si="604"/>
        <v>0.74600793591120851</v>
      </c>
      <c r="AE2030" s="21">
        <f t="shared" si="605"/>
        <v>0.52334538715185586</v>
      </c>
      <c r="AG2030" s="21">
        <f t="shared" si="593"/>
        <v>0.90109121171509665</v>
      </c>
      <c r="AH2030" s="21">
        <f t="shared" si="594"/>
        <v>0.71720133763562033</v>
      </c>
      <c r="AJ2030" s="21">
        <f t="shared" si="606"/>
        <v>2.4890614232110324</v>
      </c>
      <c r="AK2030" s="21">
        <f t="shared" si="607"/>
        <v>2.0709095006446745</v>
      </c>
    </row>
    <row r="2031" spans="1:37" ht="17" thickBot="1" x14ac:dyDescent="0.25">
      <c r="A2031" s="16">
        <v>41530</v>
      </c>
      <c r="B2031" s="16"/>
      <c r="C2031" s="17">
        <v>1688.5</v>
      </c>
      <c r="D2031" s="19">
        <f t="shared" si="595"/>
        <v>2.0771513353115001E-3</v>
      </c>
      <c r="F2031" s="67">
        <v>1053.98</v>
      </c>
      <c r="G2031" s="19">
        <f t="shared" si="596"/>
        <v>5.2456889974057397E-3</v>
      </c>
      <c r="I2031" s="30">
        <v>68.781013000000002</v>
      </c>
      <c r="J2031" s="48">
        <f t="shared" si="597"/>
        <v>1.9576197980528676E-3</v>
      </c>
      <c r="L2031" s="30">
        <v>18.778860000000002</v>
      </c>
      <c r="M2031" s="19">
        <f t="shared" si="598"/>
        <v>1.2352516771976241E-3</v>
      </c>
      <c r="O2031" s="30">
        <v>23.959999</v>
      </c>
      <c r="P2031" s="19">
        <f t="shared" si="599"/>
        <v>8.3533831097160061E-4</v>
      </c>
      <c r="R2031" s="20">
        <f t="shared" si="589"/>
        <v>5.566307361819532E-5</v>
      </c>
      <c r="S2031" s="20">
        <f t="shared" si="590"/>
        <v>8.8520131921749254E-5</v>
      </c>
      <c r="U2031" s="20">
        <f t="shared" si="600"/>
        <v>4.2569689878266606E-5</v>
      </c>
      <c r="V2031" s="20">
        <f t="shared" si="601"/>
        <v>4.8039813474248261E-5</v>
      </c>
      <c r="X2031" s="20">
        <f t="shared" si="591"/>
        <v>4.9291790698259464E-5</v>
      </c>
      <c r="Y2031" s="20">
        <f t="shared" si="592"/>
        <v>6.1214377360680085E-5</v>
      </c>
      <c r="AA2031" s="20">
        <f t="shared" si="602"/>
        <v>1.4002577021611241E-4</v>
      </c>
      <c r="AB2031" s="50">
        <f t="shared" si="603"/>
        <v>1.8374072467984543E-4</v>
      </c>
      <c r="AD2031" s="51">
        <f t="shared" si="604"/>
        <v>0.76477433082946555</v>
      </c>
      <c r="AE2031" s="21">
        <f t="shared" si="605"/>
        <v>0.54269929824229013</v>
      </c>
      <c r="AG2031" s="21">
        <f t="shared" si="593"/>
        <v>0.88553842779797209</v>
      </c>
      <c r="AH2031" s="21">
        <f t="shared" si="594"/>
        <v>0.69153057086260183</v>
      </c>
      <c r="AJ2031" s="21">
        <f t="shared" si="606"/>
        <v>2.5155953689618094</v>
      </c>
      <c r="AK2031" s="21">
        <f t="shared" si="607"/>
        <v>2.075694203012147</v>
      </c>
    </row>
    <row r="2032" spans="1:37" ht="17" thickBot="1" x14ac:dyDescent="0.25">
      <c r="A2032" s="16">
        <v>41529</v>
      </c>
      <c r="B2032" s="16"/>
      <c r="C2032" s="17">
        <v>1685</v>
      </c>
      <c r="D2032" s="19">
        <f t="shared" si="595"/>
        <v>-2.2205773501110526E-3</v>
      </c>
      <c r="F2032" s="67">
        <v>1048.48</v>
      </c>
      <c r="G2032" s="19">
        <f t="shared" si="596"/>
        <v>-6.5002747929576721E-3</v>
      </c>
      <c r="I2032" s="30">
        <v>68.646629000000004</v>
      </c>
      <c r="J2032" s="48">
        <f t="shared" si="597"/>
        <v>-3.3285379926514258E-3</v>
      </c>
      <c r="L2032" s="30">
        <v>18.755692</v>
      </c>
      <c r="M2032" s="19">
        <f t="shared" si="598"/>
        <v>-3.6915438710671822E-3</v>
      </c>
      <c r="O2032" s="30">
        <v>23.940000999999999</v>
      </c>
      <c r="P2032" s="19">
        <f t="shared" si="599"/>
        <v>-4.8867659912594452E-2</v>
      </c>
      <c r="R2032" s="20">
        <f t="shared" si="589"/>
        <v>5.5710689090285186E-5</v>
      </c>
      <c r="S2032" s="20">
        <f t="shared" si="590"/>
        <v>8.8558418091650454E-5</v>
      </c>
      <c r="U2032" s="20">
        <f t="shared" si="600"/>
        <v>4.2735518550705003E-5</v>
      </c>
      <c r="V2032" s="20">
        <f t="shared" si="601"/>
        <v>4.8303545197806519E-5</v>
      </c>
      <c r="X2032" s="20">
        <f t="shared" si="591"/>
        <v>4.9220851095051084E-5</v>
      </c>
      <c r="Y2032" s="20">
        <f t="shared" si="592"/>
        <v>6.1100260771950713E-5</v>
      </c>
      <c r="AA2032" s="20">
        <f t="shared" si="602"/>
        <v>1.4063584564581903E-4</v>
      </c>
      <c r="AB2032" s="50">
        <f t="shared" si="603"/>
        <v>1.8492901778188219E-4</v>
      </c>
      <c r="AD2032" s="51">
        <f t="shared" si="604"/>
        <v>0.76709728866299753</v>
      </c>
      <c r="AE2032" s="21">
        <f t="shared" si="605"/>
        <v>0.54544272852544007</v>
      </c>
      <c r="AG2032" s="21">
        <f t="shared" si="593"/>
        <v>0.8835082081875415</v>
      </c>
      <c r="AH2032" s="21">
        <f t="shared" si="594"/>
        <v>0.68994300133858677</v>
      </c>
      <c r="AJ2032" s="21">
        <f t="shared" si="606"/>
        <v>2.5243960888350072</v>
      </c>
      <c r="AK2032" s="21">
        <f t="shared" si="607"/>
        <v>2.0882150084308906</v>
      </c>
    </row>
    <row r="2033" spans="1:37" ht="17" thickBot="1" x14ac:dyDescent="0.25">
      <c r="A2033" s="16">
        <v>41528</v>
      </c>
      <c r="B2033" s="16"/>
      <c r="C2033" s="17">
        <v>1688.75</v>
      </c>
      <c r="D2033" s="19">
        <f t="shared" si="595"/>
        <v>3.714710252600284E-3</v>
      </c>
      <c r="F2033" s="67">
        <v>1055.3399999999999</v>
      </c>
      <c r="G2033" s="19">
        <f t="shared" si="596"/>
        <v>-3.5994392452554091E-4</v>
      </c>
      <c r="I2033" s="30">
        <v>68.875884999999997</v>
      </c>
      <c r="J2033" s="48">
        <f t="shared" si="597"/>
        <v>6.0040177421920582E-3</v>
      </c>
      <c r="L2033" s="30">
        <v>18.825185999999999</v>
      </c>
      <c r="M2033" s="19">
        <f t="shared" si="598"/>
        <v>9.1060400497229299E-3</v>
      </c>
      <c r="O2033" s="30">
        <v>25.17</v>
      </c>
      <c r="P2033" s="19">
        <f t="shared" si="599"/>
        <v>1.491939576287904E-2</v>
      </c>
      <c r="R2033" s="20">
        <f t="shared" si="589"/>
        <v>5.6654381470443514E-5</v>
      </c>
      <c r="S2033" s="20">
        <f t="shared" si="590"/>
        <v>9.0185166212824515E-5</v>
      </c>
      <c r="U2033" s="20">
        <f t="shared" si="600"/>
        <v>4.602851164847094E-5</v>
      </c>
      <c r="V2033" s="20">
        <f t="shared" si="601"/>
        <v>5.3068464383227443E-5</v>
      </c>
      <c r="X2033" s="20">
        <f t="shared" si="591"/>
        <v>4.9343981369810806E-5</v>
      </c>
      <c r="Y2033" s="20">
        <f t="shared" si="592"/>
        <v>6.1063397757648658E-5</v>
      </c>
      <c r="AA2033" s="20">
        <f t="shared" si="602"/>
        <v>1.358094515683959E-4</v>
      </c>
      <c r="AB2033" s="50">
        <f t="shared" si="603"/>
        <v>1.7553683367212163E-4</v>
      </c>
      <c r="AD2033" s="51">
        <f t="shared" si="604"/>
        <v>0.81244398851100208</v>
      </c>
      <c r="AE2033" s="21">
        <f t="shared" si="605"/>
        <v>0.58843894857379553</v>
      </c>
      <c r="AG2033" s="21">
        <f t="shared" si="593"/>
        <v>0.87096496491720543</v>
      </c>
      <c r="AH2033" s="21">
        <f t="shared" si="594"/>
        <v>0.67708915248376311</v>
      </c>
      <c r="AJ2033" s="21">
        <f t="shared" si="606"/>
        <v>2.3971570784732235</v>
      </c>
      <c r="AK2033" s="21">
        <f t="shared" si="607"/>
        <v>1.9464047253389654</v>
      </c>
    </row>
    <row r="2034" spans="1:37" ht="17" thickBot="1" x14ac:dyDescent="0.25">
      <c r="A2034" s="16">
        <v>41527</v>
      </c>
      <c r="B2034" s="16"/>
      <c r="C2034" s="17">
        <v>1682.5</v>
      </c>
      <c r="D2034" s="19">
        <f t="shared" si="595"/>
        <v>8.0886758538045722E-3</v>
      </c>
      <c r="F2034" s="67">
        <v>1055.72</v>
      </c>
      <c r="G2034" s="19">
        <f t="shared" si="596"/>
        <v>9.2153563780974501E-3</v>
      </c>
      <c r="I2034" s="30">
        <v>68.464821000000001</v>
      </c>
      <c r="J2034" s="48">
        <f t="shared" si="597"/>
        <v>1.1917497255814258E-2</v>
      </c>
      <c r="L2034" s="30">
        <v>18.65531</v>
      </c>
      <c r="M2034" s="19">
        <f t="shared" si="598"/>
        <v>1.0033190584708862E-2</v>
      </c>
      <c r="O2034" s="30">
        <v>24.799999</v>
      </c>
      <c r="P2034" s="19">
        <f t="shared" si="599"/>
        <v>1.3485901654511689E-2</v>
      </c>
      <c r="R2034" s="20">
        <f t="shared" si="589"/>
        <v>5.742253603524601E-5</v>
      </c>
      <c r="S2034" s="20">
        <f t="shared" si="590"/>
        <v>9.2846289143201961E-5</v>
      </c>
      <c r="U2034" s="20">
        <f t="shared" si="600"/>
        <v>4.718079084877833E-5</v>
      </c>
      <c r="V2034" s="20">
        <f t="shared" si="601"/>
        <v>5.5526487528993559E-5</v>
      </c>
      <c r="X2034" s="20">
        <f t="shared" si="591"/>
        <v>5.0584726594235857E-5</v>
      </c>
      <c r="Y2034" s="20">
        <f t="shared" si="592"/>
        <v>6.3800935757436794E-5</v>
      </c>
      <c r="AA2034" s="20">
        <f t="shared" si="602"/>
        <v>1.3569720676969449E-4</v>
      </c>
      <c r="AB2034" s="50">
        <f t="shared" si="603"/>
        <v>1.7587989401809728E-4</v>
      </c>
      <c r="AD2034" s="51">
        <f t="shared" si="604"/>
        <v>0.82164240917222309</v>
      </c>
      <c r="AE2034" s="21">
        <f t="shared" si="605"/>
        <v>0.59804746146991383</v>
      </c>
      <c r="AG2034" s="21">
        <f t="shared" si="593"/>
        <v>0.88092115198790422</v>
      </c>
      <c r="AH2034" s="21">
        <f t="shared" si="594"/>
        <v>0.68716732080733012</v>
      </c>
      <c r="AJ2034" s="21">
        <f t="shared" si="606"/>
        <v>2.363135036153809</v>
      </c>
      <c r="AK2034" s="21">
        <f t="shared" si="607"/>
        <v>1.8943125852539782</v>
      </c>
    </row>
    <row r="2035" spans="1:37" ht="17" thickBot="1" x14ac:dyDescent="0.25">
      <c r="A2035" s="16">
        <v>41526</v>
      </c>
      <c r="B2035" s="16"/>
      <c r="C2035" s="17">
        <v>1669</v>
      </c>
      <c r="D2035" s="19">
        <f t="shared" si="595"/>
        <v>9.3740550347747309E-3</v>
      </c>
      <c r="F2035" s="67">
        <v>1046.08</v>
      </c>
      <c r="G2035" s="19">
        <f t="shared" si="596"/>
        <v>1.6055558253605939E-2</v>
      </c>
      <c r="I2035" s="30">
        <v>67.658501000000001</v>
      </c>
      <c r="J2035" s="48">
        <f t="shared" si="597"/>
        <v>2.6381595074509212E-2</v>
      </c>
      <c r="L2035" s="30">
        <v>18.469996999999999</v>
      </c>
      <c r="M2035" s="19">
        <f t="shared" si="598"/>
        <v>1.5711525561564077E-2</v>
      </c>
      <c r="O2035" s="30">
        <v>24.469999000000001</v>
      </c>
      <c r="P2035" s="19">
        <f t="shared" si="599"/>
        <v>1.2412039718659562E-2</v>
      </c>
      <c r="R2035" s="20">
        <f t="shared" si="589"/>
        <v>5.7940026762848283E-5</v>
      </c>
      <c r="S2035" s="20">
        <f t="shared" si="590"/>
        <v>9.9672883844139211E-5</v>
      </c>
      <c r="U2035" s="20">
        <f t="shared" si="600"/>
        <v>4.838028500863767E-5</v>
      </c>
      <c r="V2035" s="20">
        <f t="shared" si="601"/>
        <v>6.0043672676073766E-5</v>
      </c>
      <c r="X2035" s="20">
        <f t="shared" si="591"/>
        <v>5.3018597302111261E-5</v>
      </c>
      <c r="Y2035" s="20">
        <f t="shared" si="592"/>
        <v>7.1067621144453312E-5</v>
      </c>
      <c r="AA2035" s="20">
        <f t="shared" si="602"/>
        <v>1.3911385861170629E-4</v>
      </c>
      <c r="AB2035" s="50">
        <f t="shared" si="603"/>
        <v>1.8537204957716835E-4</v>
      </c>
      <c r="AD2035" s="51">
        <f t="shared" si="604"/>
        <v>0.83500625925943806</v>
      </c>
      <c r="AE2035" s="21">
        <f t="shared" si="605"/>
        <v>0.60240729835775042</v>
      </c>
      <c r="AG2035" s="21">
        <f t="shared" si="593"/>
        <v>0.91505993808251584</v>
      </c>
      <c r="AH2035" s="21">
        <f t="shared" si="594"/>
        <v>0.71300857769484616</v>
      </c>
      <c r="AJ2035" s="21">
        <f t="shared" si="606"/>
        <v>2.4009974862646675</v>
      </c>
      <c r="AK2035" s="21">
        <f t="shared" si="607"/>
        <v>1.8598042158290404</v>
      </c>
    </row>
    <row r="2036" spans="1:37" ht="17" thickBot="1" x14ac:dyDescent="0.25">
      <c r="A2036" s="16">
        <v>41523</v>
      </c>
      <c r="B2036" s="16"/>
      <c r="C2036" s="17">
        <v>1653.5</v>
      </c>
      <c r="D2036" s="19">
        <f t="shared" si="595"/>
        <v>3.0248033877788849E-4</v>
      </c>
      <c r="F2036" s="67">
        <v>1029.55</v>
      </c>
      <c r="G2036" s="19">
        <f t="shared" si="596"/>
        <v>8.3601473718997177E-4</v>
      </c>
      <c r="I2036" s="30">
        <v>65.919441000000006</v>
      </c>
      <c r="J2036" s="48">
        <f t="shared" si="597"/>
        <v>5.304490203436707E-3</v>
      </c>
      <c r="L2036" s="30">
        <v>18.184294000000001</v>
      </c>
      <c r="M2036" s="19">
        <f t="shared" si="598"/>
        <v>-5.9101034505907313E-3</v>
      </c>
      <c r="O2036" s="30">
        <v>24.17</v>
      </c>
      <c r="P2036" s="19">
        <f t="shared" si="599"/>
        <v>1.8971375167427196E-2</v>
      </c>
      <c r="R2036" s="20">
        <f t="shared" si="589"/>
        <v>5.7103123492435345E-5</v>
      </c>
      <c r="S2036" s="20">
        <f t="shared" si="590"/>
        <v>9.735924974899472E-5</v>
      </c>
      <c r="U2036" s="20">
        <f t="shared" si="600"/>
        <v>4.5756839555995573E-5</v>
      </c>
      <c r="V2036" s="20">
        <f t="shared" si="601"/>
        <v>5.5597024541873094E-5</v>
      </c>
      <c r="X2036" s="20">
        <f t="shared" si="591"/>
        <v>5.1531998414889343E-5</v>
      </c>
      <c r="Y2036" s="20">
        <f t="shared" si="592"/>
        <v>6.8513858763426282E-5</v>
      </c>
      <c r="AA2036" s="20">
        <f t="shared" si="602"/>
        <v>1.3962408736384292E-4</v>
      </c>
      <c r="AB2036" s="50">
        <f t="shared" si="603"/>
        <v>1.8664896304692243E-4</v>
      </c>
      <c r="AD2036" s="51">
        <f t="shared" si="604"/>
        <v>0.8013018685756681</v>
      </c>
      <c r="AE2036" s="21">
        <f t="shared" si="605"/>
        <v>0.57105025650063779</v>
      </c>
      <c r="AG2036" s="21">
        <f t="shared" si="593"/>
        <v>0.90243747212384928</v>
      </c>
      <c r="AH2036" s="21">
        <f t="shared" si="594"/>
        <v>0.70372213159062191</v>
      </c>
      <c r="AJ2036" s="21">
        <f t="shared" si="606"/>
        <v>2.4451217170692847</v>
      </c>
      <c r="AK2036" s="21">
        <f t="shared" si="607"/>
        <v>1.9171158726893298</v>
      </c>
    </row>
    <row r="2037" spans="1:37" ht="17" thickBot="1" x14ac:dyDescent="0.25">
      <c r="A2037" s="16">
        <v>41522</v>
      </c>
      <c r="B2037" s="16"/>
      <c r="C2037" s="17">
        <v>1653</v>
      </c>
      <c r="D2037" s="19">
        <f t="shared" si="595"/>
        <v>-3.0238887208955401E-4</v>
      </c>
      <c r="F2037" s="67">
        <v>1028.69</v>
      </c>
      <c r="G2037" s="19">
        <f t="shared" si="596"/>
        <v>3.0324304296107663E-3</v>
      </c>
      <c r="I2037" s="30">
        <v>65.571617000000003</v>
      </c>
      <c r="J2037" s="48">
        <f t="shared" si="597"/>
        <v>-7.0623729651906331E-3</v>
      </c>
      <c r="L2037" s="30">
        <v>18.292404000000001</v>
      </c>
      <c r="M2037" s="19">
        <f t="shared" si="598"/>
        <v>-3.3650126080366771E-3</v>
      </c>
      <c r="O2037" s="30">
        <v>23.719999000000001</v>
      </c>
      <c r="P2037" s="19">
        <f t="shared" si="599"/>
        <v>-6.7001677847641217E-3</v>
      </c>
      <c r="R2037" s="20">
        <f t="shared" si="589"/>
        <v>5.7643420843651489E-5</v>
      </c>
      <c r="S2037" s="20">
        <f t="shared" si="590"/>
        <v>9.7849252716644911E-5</v>
      </c>
      <c r="U2037" s="20">
        <f t="shared" si="600"/>
        <v>4.5884476304106619E-5</v>
      </c>
      <c r="V2037" s="20">
        <f t="shared" si="601"/>
        <v>5.5720401773444255E-5</v>
      </c>
      <c r="X2037" s="20">
        <f t="shared" si="591"/>
        <v>5.25438743412312E-5</v>
      </c>
      <c r="Y2037" s="20">
        <f t="shared" si="592"/>
        <v>6.9475096584055513E-5</v>
      </c>
      <c r="AA2037" s="20">
        <f t="shared" si="602"/>
        <v>1.4134254522352394E-4</v>
      </c>
      <c r="AB2037" s="50">
        <f t="shared" si="603"/>
        <v>1.8828940365685177E-4</v>
      </c>
      <c r="AD2037" s="51">
        <f t="shared" si="604"/>
        <v>0.79600543535681001</v>
      </c>
      <c r="AE2037" s="21">
        <f t="shared" si="605"/>
        <v>0.56945147996992096</v>
      </c>
      <c r="AG2037" s="21">
        <f t="shared" si="593"/>
        <v>0.91153289607408994</v>
      </c>
      <c r="AH2037" s="21">
        <f t="shared" si="594"/>
        <v>0.7100217391055994</v>
      </c>
      <c r="AJ2037" s="21">
        <f t="shared" si="606"/>
        <v>2.4520152196881733</v>
      </c>
      <c r="AK2037" s="21">
        <f t="shared" si="607"/>
        <v>1.9242804459846661</v>
      </c>
    </row>
    <row r="2038" spans="1:37" ht="17" thickBot="1" x14ac:dyDescent="0.25">
      <c r="A2038" s="16">
        <v>41521</v>
      </c>
      <c r="B2038" s="16"/>
      <c r="C2038" s="17">
        <v>1653.5</v>
      </c>
      <c r="D2038" s="19">
        <f t="shared" si="595"/>
        <v>8.8468578401463827E-3</v>
      </c>
      <c r="F2038" s="67">
        <v>1025.58</v>
      </c>
      <c r="G2038" s="19">
        <f t="shared" si="596"/>
        <v>9.1708814673410188E-3</v>
      </c>
      <c r="I2038" s="30">
        <v>66.038002000000006</v>
      </c>
      <c r="J2038" s="48">
        <f t="shared" si="597"/>
        <v>1.2483436832131156E-2</v>
      </c>
      <c r="L2038" s="30">
        <v>18.354165999999999</v>
      </c>
      <c r="M2038" s="19">
        <f t="shared" si="598"/>
        <v>1.2350799710737492E-2</v>
      </c>
      <c r="O2038" s="30">
        <v>23.879999000000002</v>
      </c>
      <c r="P2038" s="19">
        <f t="shared" si="599"/>
        <v>-1.5663685078318168E-2</v>
      </c>
      <c r="R2038" s="20">
        <f t="shared" si="589"/>
        <v>5.7802678078424471E-5</v>
      </c>
      <c r="S2038" s="20">
        <f t="shared" si="590"/>
        <v>9.8267242117116069E-5</v>
      </c>
      <c r="U2038" s="20">
        <f t="shared" si="600"/>
        <v>4.5730792987547152E-5</v>
      </c>
      <c r="V2038" s="20">
        <f t="shared" si="601"/>
        <v>5.5727739042959341E-5</v>
      </c>
      <c r="X2038" s="20">
        <f t="shared" si="591"/>
        <v>5.2509837736969362E-5</v>
      </c>
      <c r="Y2038" s="20">
        <f t="shared" si="592"/>
        <v>6.9611201170229829E-5</v>
      </c>
      <c r="AA2038" s="20">
        <f t="shared" si="602"/>
        <v>1.425997361695217E-4</v>
      </c>
      <c r="AB2038" s="50">
        <f t="shared" si="603"/>
        <v>1.9092922706382339E-4</v>
      </c>
      <c r="AD2038" s="51">
        <f t="shared" si="604"/>
        <v>0.79115353315466375</v>
      </c>
      <c r="AE2038" s="21">
        <f t="shared" si="605"/>
        <v>0.56710392845402502</v>
      </c>
      <c r="AG2038" s="21">
        <f t="shared" si="593"/>
        <v>0.90843261043590429</v>
      </c>
      <c r="AH2038" s="21">
        <f t="shared" si="594"/>
        <v>0.70838663699614535</v>
      </c>
      <c r="AJ2038" s="21">
        <f t="shared" si="606"/>
        <v>2.4670091578810207</v>
      </c>
      <c r="AK2038" s="21">
        <f t="shared" si="607"/>
        <v>1.942959046680802</v>
      </c>
    </row>
    <row r="2039" spans="1:37" ht="17" thickBot="1" x14ac:dyDescent="0.25">
      <c r="A2039" s="16">
        <v>41520</v>
      </c>
      <c r="B2039" s="16"/>
      <c r="C2039" s="17">
        <v>1639</v>
      </c>
      <c r="D2039" s="19">
        <f t="shared" si="595"/>
        <v>4.750957854406046E-3</v>
      </c>
      <c r="F2039" s="67">
        <v>1016.26</v>
      </c>
      <c r="G2039" s="19">
        <f t="shared" si="596"/>
        <v>5.3022059550895673E-3</v>
      </c>
      <c r="I2039" s="30">
        <v>65.223785000000007</v>
      </c>
      <c r="J2039" s="48">
        <f t="shared" si="597"/>
        <v>-3.6343156024143397E-4</v>
      </c>
      <c r="L2039" s="30">
        <v>18.130243</v>
      </c>
      <c r="M2039" s="19">
        <f t="shared" si="598"/>
        <v>7.2929140754547372E-3</v>
      </c>
      <c r="O2039" s="30">
        <v>24.26</v>
      </c>
      <c r="P2039" s="19">
        <f t="shared" si="599"/>
        <v>4.8401082471956958E-2</v>
      </c>
      <c r="R2039" s="20">
        <f t="shared" si="589"/>
        <v>5.7239745447857656E-5</v>
      </c>
      <c r="S2039" s="20">
        <f t="shared" si="590"/>
        <v>9.7870097024046007E-5</v>
      </c>
      <c r="U2039" s="20">
        <f t="shared" si="600"/>
        <v>4.5000688803723751E-5</v>
      </c>
      <c r="V2039" s="20">
        <f t="shared" si="601"/>
        <v>5.5136650614787708E-5</v>
      </c>
      <c r="X2039" s="20">
        <f t="shared" si="591"/>
        <v>5.2045848758629976E-5</v>
      </c>
      <c r="Y2039" s="20">
        <f t="shared" si="592"/>
        <v>6.9305042692817124E-5</v>
      </c>
      <c r="AA2039" s="20">
        <f t="shared" si="602"/>
        <v>1.451550376870189E-4</v>
      </c>
      <c r="AB2039" s="50">
        <f t="shared" si="603"/>
        <v>1.9353232924999305E-4</v>
      </c>
      <c r="AD2039" s="51">
        <f t="shared" si="604"/>
        <v>0.7861790518393722</v>
      </c>
      <c r="AE2039" s="21">
        <f t="shared" si="605"/>
        <v>0.56336564784687004</v>
      </c>
      <c r="AG2039" s="21">
        <f t="shared" si="593"/>
        <v>0.90926066060235988</v>
      </c>
      <c r="AH2039" s="21">
        <f t="shared" si="594"/>
        <v>0.70813297217626492</v>
      </c>
      <c r="AJ2039" s="21">
        <f t="shared" si="606"/>
        <v>2.5359134033754112</v>
      </c>
      <c r="AK2039" s="21">
        <f t="shared" si="607"/>
        <v>1.9774408643167432</v>
      </c>
    </row>
    <row r="2040" spans="1:37" ht="17" thickBot="1" x14ac:dyDescent="0.25">
      <c r="A2040" s="16">
        <v>41516</v>
      </c>
      <c r="B2040" s="16"/>
      <c r="C2040" s="17">
        <v>1631.25</v>
      </c>
      <c r="D2040" s="19">
        <f t="shared" si="595"/>
        <v>-3.3603177027645703E-3</v>
      </c>
      <c r="F2040" s="67">
        <v>1010.9</v>
      </c>
      <c r="G2040" s="19">
        <f t="shared" si="596"/>
        <v>-1.5619218260073731E-2</v>
      </c>
      <c r="I2040" s="30">
        <v>65.247497999999993</v>
      </c>
      <c r="J2040" s="48">
        <f t="shared" si="597"/>
        <v>1.2104611124152953E-4</v>
      </c>
      <c r="L2040" s="30">
        <v>17.998978000000001</v>
      </c>
      <c r="M2040" s="19">
        <f t="shared" si="598"/>
        <v>-5.9702606968917715E-3</v>
      </c>
      <c r="O2040" s="30">
        <v>23.139999</v>
      </c>
      <c r="P2040" s="19">
        <f t="shared" si="599"/>
        <v>-1.5319191489361672E-2</v>
      </c>
      <c r="R2040" s="20">
        <f t="shared" si="589"/>
        <v>5.7032444807631123E-5</v>
      </c>
      <c r="S2040" s="20">
        <f t="shared" si="590"/>
        <v>9.7851959633974642E-5</v>
      </c>
      <c r="U2040" s="20">
        <f t="shared" si="600"/>
        <v>4.5021070381799403E-5</v>
      </c>
      <c r="V2040" s="20">
        <f t="shared" si="601"/>
        <v>5.4979508287427112E-5</v>
      </c>
      <c r="X2040" s="20">
        <f t="shared" si="591"/>
        <v>5.1815351288364186E-5</v>
      </c>
      <c r="Y2040" s="20">
        <f t="shared" si="592"/>
        <v>6.7818390412675611E-5</v>
      </c>
      <c r="AA2040" s="20">
        <f t="shared" si="602"/>
        <v>1.432569234309515E-4</v>
      </c>
      <c r="AB2040" s="50">
        <f t="shared" si="603"/>
        <v>1.9050216530673111E-4</v>
      </c>
      <c r="AD2040" s="51">
        <f t="shared" si="604"/>
        <v>0.78939401131503728</v>
      </c>
      <c r="AE2040" s="21">
        <f t="shared" si="605"/>
        <v>0.56186415165402548</v>
      </c>
      <c r="AG2040" s="21">
        <f t="shared" si="593"/>
        <v>0.90852411225112217</v>
      </c>
      <c r="AH2040" s="21">
        <f t="shared" si="594"/>
        <v>0.69307135663258357</v>
      </c>
      <c r="AJ2040" s="21">
        <f t="shared" si="606"/>
        <v>2.5118495956845823</v>
      </c>
      <c r="AK2040" s="21">
        <f t="shared" si="607"/>
        <v>1.9468405744690667</v>
      </c>
    </row>
    <row r="2041" spans="1:37" ht="17" thickBot="1" x14ac:dyDescent="0.25">
      <c r="A2041" s="16">
        <v>41515</v>
      </c>
      <c r="B2041" s="16"/>
      <c r="C2041" s="17">
        <v>1636.75</v>
      </c>
      <c r="D2041" s="19">
        <f t="shared" si="595"/>
        <v>2.7569306172461339E-3</v>
      </c>
      <c r="F2041" s="67">
        <v>1026.94</v>
      </c>
      <c r="G2041" s="19">
        <f t="shared" si="596"/>
        <v>1.0270536153467846E-2</v>
      </c>
      <c r="I2041" s="30">
        <v>65.239600999999993</v>
      </c>
      <c r="J2041" s="48">
        <f t="shared" si="597"/>
        <v>9.7041330311919971E-4</v>
      </c>
      <c r="L2041" s="30">
        <v>18.107081999999998</v>
      </c>
      <c r="M2041" s="19">
        <f t="shared" si="598"/>
        <v>0</v>
      </c>
      <c r="O2041" s="30">
        <v>23.5</v>
      </c>
      <c r="P2041" s="19">
        <f t="shared" si="599"/>
        <v>1.7756604590732028E-2</v>
      </c>
      <c r="R2041" s="20">
        <f t="shared" si="589"/>
        <v>5.8159396686056043E-5</v>
      </c>
      <c r="S2041" s="20">
        <f t="shared" si="590"/>
        <v>9.7136077889088191E-5</v>
      </c>
      <c r="U2041" s="20">
        <f t="shared" si="600"/>
        <v>4.702808104072821E-5</v>
      </c>
      <c r="V2041" s="20">
        <f t="shared" si="601"/>
        <v>5.7751147731879576E-5</v>
      </c>
      <c r="X2041" s="20">
        <f t="shared" si="591"/>
        <v>5.3157914950930727E-5</v>
      </c>
      <c r="Y2041" s="20">
        <f t="shared" si="592"/>
        <v>6.8703788347279149E-5</v>
      </c>
      <c r="AA2041" s="20">
        <f t="shared" si="602"/>
        <v>1.4080101519967547E-4</v>
      </c>
      <c r="AB2041" s="50">
        <f t="shared" si="603"/>
        <v>1.8420830382315917E-4</v>
      </c>
      <c r="AD2041" s="51">
        <f t="shared" si="604"/>
        <v>0.80860675523484904</v>
      </c>
      <c r="AE2041" s="21">
        <f t="shared" si="605"/>
        <v>0.59453859973449752</v>
      </c>
      <c r="AG2041" s="21">
        <f t="shared" si="593"/>
        <v>0.91400389240412383</v>
      </c>
      <c r="AH2041" s="21">
        <f t="shared" si="594"/>
        <v>0.70729423958960369</v>
      </c>
      <c r="AJ2041" s="21">
        <f t="shared" si="606"/>
        <v>2.4209504090924159</v>
      </c>
      <c r="AK2041" s="21">
        <f t="shared" si="607"/>
        <v>1.8963942937194942</v>
      </c>
    </row>
    <row r="2042" spans="1:37" ht="17" thickBot="1" x14ac:dyDescent="0.25">
      <c r="A2042" s="16">
        <v>41514</v>
      </c>
      <c r="B2042" s="16"/>
      <c r="C2042" s="17">
        <v>1632.25</v>
      </c>
      <c r="D2042" s="19">
        <f t="shared" si="595"/>
        <v>2.4566252111162257E-3</v>
      </c>
      <c r="F2042" s="67">
        <v>1016.5</v>
      </c>
      <c r="G2042" s="19">
        <f t="shared" si="596"/>
        <v>2.9699355691719109E-3</v>
      </c>
      <c r="I2042" s="30">
        <v>65.176353000000006</v>
      </c>
      <c r="J2042" s="48">
        <f t="shared" si="597"/>
        <v>-3.0230985613007855E-3</v>
      </c>
      <c r="L2042" s="30">
        <v>18.107081999999998</v>
      </c>
      <c r="M2042" s="19">
        <f t="shared" si="598"/>
        <v>-1.2774787409083332E-3</v>
      </c>
      <c r="O2042" s="30">
        <v>23.09</v>
      </c>
      <c r="P2042" s="19">
        <f t="shared" si="599"/>
        <v>3.9130434782608248E-3</v>
      </c>
      <c r="R2042" s="20">
        <f t="shared" si="589"/>
        <v>5.8375707043362242E-5</v>
      </c>
      <c r="S2042" s="20">
        <f t="shared" si="590"/>
        <v>9.6247042243740016E-5</v>
      </c>
      <c r="U2042" s="20">
        <f t="shared" si="600"/>
        <v>4.8535973762719332E-5</v>
      </c>
      <c r="V2042" s="20">
        <f t="shared" si="601"/>
        <v>5.8064356509158503E-5</v>
      </c>
      <c r="X2042" s="20">
        <f t="shared" si="591"/>
        <v>5.3450478225393684E-5</v>
      </c>
      <c r="Y2042" s="20">
        <f t="shared" si="592"/>
        <v>6.8939107285614215E-5</v>
      </c>
      <c r="AA2042" s="20">
        <f t="shared" si="602"/>
        <v>1.3943244584277154E-4</v>
      </c>
      <c r="AB2042" s="50">
        <f t="shared" si="603"/>
        <v>1.8290123226593369E-4</v>
      </c>
      <c r="AD2042" s="51">
        <f t="shared" si="604"/>
        <v>0.83144130017416618</v>
      </c>
      <c r="AE2042" s="21">
        <f t="shared" si="605"/>
        <v>0.6032845805496434</v>
      </c>
      <c r="AG2042" s="21">
        <f t="shared" si="593"/>
        <v>0.91562879376672845</v>
      </c>
      <c r="AH2042" s="21">
        <f t="shared" si="594"/>
        <v>0.71627247631184288</v>
      </c>
      <c r="AJ2042" s="21">
        <f t="shared" si="606"/>
        <v>2.3885354525847422</v>
      </c>
      <c r="AK2042" s="21">
        <f t="shared" si="607"/>
        <v>1.9003309400692749</v>
      </c>
    </row>
    <row r="2043" spans="1:37" ht="17" thickBot="1" x14ac:dyDescent="0.25">
      <c r="A2043" s="16">
        <v>41513</v>
      </c>
      <c r="B2043" s="16"/>
      <c r="C2043" s="17">
        <v>1628.25</v>
      </c>
      <c r="D2043" s="19">
        <f t="shared" si="595"/>
        <v>-1.5717092337917515E-2</v>
      </c>
      <c r="F2043" s="67">
        <v>1013.49</v>
      </c>
      <c r="G2043" s="19">
        <f t="shared" si="596"/>
        <v>-2.405461881421711E-2</v>
      </c>
      <c r="I2043" s="30">
        <v>65.373985000000005</v>
      </c>
      <c r="J2043" s="48">
        <f t="shared" si="597"/>
        <v>-1.0291643081720592E-2</v>
      </c>
      <c r="L2043" s="30">
        <v>18.130243</v>
      </c>
      <c r="M2043" s="19">
        <f t="shared" si="598"/>
        <v>-1.4687641962831122E-2</v>
      </c>
      <c r="O2043" s="30">
        <v>23</v>
      </c>
      <c r="P2043" s="19">
        <f t="shared" si="599"/>
        <v>-4.801324503311255E-2</v>
      </c>
      <c r="R2043" s="20">
        <f t="shared" si="589"/>
        <v>5.9084479021966616E-5</v>
      </c>
      <c r="S2043" s="20">
        <f t="shared" si="590"/>
        <v>9.7548589060975747E-5</v>
      </c>
      <c r="U2043" s="20">
        <f t="shared" si="600"/>
        <v>4.8532386480325589E-5</v>
      </c>
      <c r="V2043" s="20">
        <f t="shared" si="601"/>
        <v>5.8031313768693584E-5</v>
      </c>
      <c r="X2043" s="20">
        <f t="shared" si="591"/>
        <v>5.2826123929505356E-5</v>
      </c>
      <c r="Y2043" s="20">
        <f t="shared" si="592"/>
        <v>6.8079434643674455E-5</v>
      </c>
      <c r="AA2043" s="20">
        <f t="shared" si="602"/>
        <v>1.4165309402947889E-4</v>
      </c>
      <c r="AB2043" s="50">
        <f t="shared" si="603"/>
        <v>1.8584212966167357E-4</v>
      </c>
      <c r="AD2043" s="51">
        <f t="shared" si="604"/>
        <v>0.82140669231054853</v>
      </c>
      <c r="AE2043" s="21">
        <f t="shared" si="605"/>
        <v>0.59489649545232604</v>
      </c>
      <c r="AG2043" s="21">
        <f t="shared" si="593"/>
        <v>0.89407784927519618</v>
      </c>
      <c r="AH2043" s="21">
        <f t="shared" si="594"/>
        <v>0.69790281232175799</v>
      </c>
      <c r="AJ2043" s="21">
        <f t="shared" si="606"/>
        <v>2.3974670907534725</v>
      </c>
      <c r="AK2043" s="21">
        <f t="shared" si="607"/>
        <v>1.9051237075864544</v>
      </c>
    </row>
    <row r="2044" spans="1:37" ht="17" thickBot="1" x14ac:dyDescent="0.25">
      <c r="A2044" s="16">
        <v>41512</v>
      </c>
      <c r="B2044" s="16"/>
      <c r="C2044" s="17">
        <v>1654.25</v>
      </c>
      <c r="D2044" s="19">
        <f t="shared" si="595"/>
        <v>-4.3635269334938442E-3</v>
      </c>
      <c r="F2044" s="67">
        <v>1038.47</v>
      </c>
      <c r="G2044" s="19">
        <f t="shared" si="596"/>
        <v>2.2152874094616415E-4</v>
      </c>
      <c r="I2044" s="30">
        <v>66.053787</v>
      </c>
      <c r="J2044" s="48">
        <f t="shared" si="597"/>
        <v>-3.9339713490531558E-3</v>
      </c>
      <c r="L2044" s="30">
        <v>18.400503</v>
      </c>
      <c r="M2044" s="19">
        <f t="shared" si="598"/>
        <v>-1.257133217366424E-3</v>
      </c>
      <c r="O2044" s="30">
        <v>24.16</v>
      </c>
      <c r="P2044" s="19">
        <f t="shared" si="599"/>
        <v>5.828476269775118E-3</v>
      </c>
      <c r="R2044" s="20">
        <f t="shared" si="589"/>
        <v>5.6854223152692608E-5</v>
      </c>
      <c r="S2044" s="20">
        <f t="shared" si="590"/>
        <v>9.0835293263243395E-5</v>
      </c>
      <c r="U2044" s="20">
        <f t="shared" si="600"/>
        <v>4.7181088839648374E-5</v>
      </c>
      <c r="V2044" s="20">
        <f t="shared" si="601"/>
        <v>5.550980774122187E-5</v>
      </c>
      <c r="X2044" s="20">
        <f t="shared" si="591"/>
        <v>5.0212743115752052E-5</v>
      </c>
      <c r="Y2044" s="20">
        <f t="shared" si="592"/>
        <v>6.3753305873790812E-5</v>
      </c>
      <c r="AA2044" s="20">
        <f t="shared" si="602"/>
        <v>1.3540825367643541E-4</v>
      </c>
      <c r="AB2044" s="50">
        <f t="shared" si="603"/>
        <v>1.7343100283456387E-4</v>
      </c>
      <c r="AD2044" s="51">
        <f t="shared" si="604"/>
        <v>0.82986076008698195</v>
      </c>
      <c r="AE2044" s="21">
        <f t="shared" si="605"/>
        <v>0.61110396352607999</v>
      </c>
      <c r="AG2044" s="21">
        <f t="shared" si="593"/>
        <v>0.88318405091731489</v>
      </c>
      <c r="AH2044" s="21">
        <f t="shared" si="594"/>
        <v>0.70185611322937913</v>
      </c>
      <c r="AJ2044" s="21">
        <f t="shared" si="606"/>
        <v>2.3816745031019302</v>
      </c>
      <c r="AK2044" s="21">
        <f t="shared" si="607"/>
        <v>1.909290944126262</v>
      </c>
    </row>
    <row r="2045" spans="1:37" ht="17" thickBot="1" x14ac:dyDescent="0.25">
      <c r="A2045" s="16">
        <v>41509</v>
      </c>
      <c r="B2045" s="16"/>
      <c r="C2045" s="17">
        <v>1661.5</v>
      </c>
      <c r="D2045" s="19">
        <f t="shared" si="595"/>
        <v>4.0791660371657379E-3</v>
      </c>
      <c r="F2045" s="67">
        <v>1038.24</v>
      </c>
      <c r="G2045" s="19">
        <f t="shared" si="596"/>
        <v>1.9687319050376573E-3</v>
      </c>
      <c r="I2045" s="30">
        <v>66.314667</v>
      </c>
      <c r="J2045" s="48">
        <f t="shared" si="597"/>
        <v>-3.3265599077239028E-3</v>
      </c>
      <c r="L2045" s="30">
        <v>18.423663999999999</v>
      </c>
      <c r="M2045" s="19">
        <f t="shared" si="598"/>
        <v>-6.2475289233955289E-3</v>
      </c>
      <c r="O2045" s="30">
        <v>24.02</v>
      </c>
      <c r="P2045" s="19">
        <f t="shared" si="599"/>
        <v>-7.8479557144963685E-3</v>
      </c>
      <c r="R2045" s="20">
        <f t="shared" si="589"/>
        <v>5.9168271660806135E-5</v>
      </c>
      <c r="S2045" s="20">
        <f t="shared" si="590"/>
        <v>9.5013440978740835E-5</v>
      </c>
      <c r="U2045" s="20">
        <f t="shared" si="600"/>
        <v>4.9342631242359378E-5</v>
      </c>
      <c r="V2045" s="20">
        <f t="shared" si="601"/>
        <v>5.8506737489631523E-5</v>
      </c>
      <c r="X2045" s="20">
        <f t="shared" si="591"/>
        <v>5.4572158055633054E-5</v>
      </c>
      <c r="Y2045" s="20">
        <f t="shared" si="592"/>
        <v>6.9458120765037779E-5</v>
      </c>
      <c r="AA2045" s="20">
        <f t="shared" si="602"/>
        <v>1.393038979119497E-4</v>
      </c>
      <c r="AB2045" s="50">
        <f t="shared" si="603"/>
        <v>1.7848087726176609E-4</v>
      </c>
      <c r="AD2045" s="51">
        <f t="shared" si="604"/>
        <v>0.83393734272357678</v>
      </c>
      <c r="AE2045" s="21">
        <f t="shared" si="605"/>
        <v>0.61577327257016556</v>
      </c>
      <c r="AG2045" s="21">
        <f t="shared" si="593"/>
        <v>0.92232131383655724</v>
      </c>
      <c r="AH2045" s="21">
        <f t="shared" si="594"/>
        <v>0.73103468361470003</v>
      </c>
      <c r="AJ2045" s="21">
        <f t="shared" si="606"/>
        <v>2.3543682112355242</v>
      </c>
      <c r="AK2045" s="21">
        <f t="shared" si="607"/>
        <v>1.8784803015575555</v>
      </c>
    </row>
    <row r="2046" spans="1:37" ht="17" thickBot="1" x14ac:dyDescent="0.25">
      <c r="A2046" s="16">
        <v>41508</v>
      </c>
      <c r="B2046" s="16"/>
      <c r="C2046" s="17">
        <v>1654.75</v>
      </c>
      <c r="D2046" s="19">
        <f t="shared" si="595"/>
        <v>1.1151848457072955E-2</v>
      </c>
      <c r="F2046" s="67">
        <v>1036.2</v>
      </c>
      <c r="G2046" s="19">
        <f t="shared" si="596"/>
        <v>1.4311165058047415E-2</v>
      </c>
      <c r="I2046" s="30">
        <v>66.536002999999994</v>
      </c>
      <c r="J2046" s="48">
        <f t="shared" si="597"/>
        <v>1.482982085896456E-2</v>
      </c>
      <c r="L2046" s="30">
        <v>18.539490000000001</v>
      </c>
      <c r="M2046" s="19">
        <f t="shared" si="598"/>
        <v>-2.4924385878389854E-3</v>
      </c>
      <c r="O2046" s="30">
        <v>24.209999</v>
      </c>
      <c r="P2046" s="19">
        <f t="shared" si="599"/>
        <v>3.0212723404255293E-2</v>
      </c>
      <c r="R2046" s="20">
        <f t="shared" si="589"/>
        <v>6.1785110310098301E-5</v>
      </c>
      <c r="S2046" s="20">
        <f t="shared" si="590"/>
        <v>9.800656978888549E-5</v>
      </c>
      <c r="U2046" s="20">
        <f t="shared" si="600"/>
        <v>5.0125856272881327E-5</v>
      </c>
      <c r="V2046" s="20">
        <f t="shared" si="601"/>
        <v>5.9201854201806915E-5</v>
      </c>
      <c r="X2046" s="20">
        <f t="shared" si="591"/>
        <v>5.5486841531040155E-5</v>
      </c>
      <c r="Y2046" s="20">
        <f t="shared" si="592"/>
        <v>7.0154185767022268E-5</v>
      </c>
      <c r="AA2046" s="20">
        <f t="shared" si="602"/>
        <v>1.4726513444131194E-4</v>
      </c>
      <c r="AB2046" s="50">
        <f t="shared" si="603"/>
        <v>1.8628500561788209E-4</v>
      </c>
      <c r="AD2046" s="51">
        <f t="shared" si="604"/>
        <v>0.81129346571205585</v>
      </c>
      <c r="AE2046" s="21">
        <f t="shared" si="605"/>
        <v>0.6040600577015679</v>
      </c>
      <c r="AG2046" s="21">
        <f t="shared" si="593"/>
        <v>0.89806170536157892</v>
      </c>
      <c r="AH2046" s="21">
        <f t="shared" si="594"/>
        <v>0.71581105142380119</v>
      </c>
      <c r="AJ2046" s="21">
        <f t="shared" si="606"/>
        <v>2.3835052442601627</v>
      </c>
      <c r="AK2046" s="21">
        <f t="shared" si="607"/>
        <v>1.9007399811987695</v>
      </c>
    </row>
    <row r="2047" spans="1:37" ht="17" thickBot="1" x14ac:dyDescent="0.25">
      <c r="A2047" s="16">
        <v>41507</v>
      </c>
      <c r="B2047" s="16"/>
      <c r="C2047" s="17">
        <v>1636.5</v>
      </c>
      <c r="D2047" s="19">
        <f t="shared" si="595"/>
        <v>-8.4822780975462031E-3</v>
      </c>
      <c r="F2047" s="67">
        <v>1021.58</v>
      </c>
      <c r="G2047" s="19">
        <f t="shared" si="596"/>
        <v>-6.7958427720037351E-3</v>
      </c>
      <c r="I2047" s="30">
        <v>65.563704999999999</v>
      </c>
      <c r="J2047" s="48">
        <f t="shared" si="597"/>
        <v>-1.0970576604304449E-2</v>
      </c>
      <c r="L2047" s="30">
        <v>18.585813999999999</v>
      </c>
      <c r="M2047" s="19">
        <f t="shared" si="598"/>
        <v>-1.0279963746468224E-2</v>
      </c>
      <c r="O2047" s="30">
        <v>23.5</v>
      </c>
      <c r="P2047" s="19">
        <f t="shared" si="599"/>
        <v>9.8839707778255459E-3</v>
      </c>
      <c r="R2047" s="20">
        <f t="shared" si="589"/>
        <v>6.7526449702015186E-5</v>
      </c>
      <c r="S2047" s="20">
        <f t="shared" si="590"/>
        <v>1.1323700198126257E-4</v>
      </c>
      <c r="U2047" s="20">
        <f t="shared" si="600"/>
        <v>5.7526772500806254E-5</v>
      </c>
      <c r="V2047" s="20">
        <f t="shared" si="601"/>
        <v>7.1353742911743116E-5</v>
      </c>
      <c r="X2047" s="20">
        <f t="shared" si="591"/>
        <v>6.2712852857448474E-5</v>
      </c>
      <c r="Y2047" s="20">
        <f t="shared" si="592"/>
        <v>8.1316108877044105E-5</v>
      </c>
      <c r="AA2047" s="20">
        <f t="shared" si="602"/>
        <v>1.6723718253284974E-4</v>
      </c>
      <c r="AB2047" s="50">
        <f t="shared" si="603"/>
        <v>2.1843279633247396E-4</v>
      </c>
      <c r="AD2047" s="51">
        <f t="shared" si="604"/>
        <v>0.85191466091677981</v>
      </c>
      <c r="AE2047" s="21">
        <f t="shared" si="605"/>
        <v>0.63012744653510067</v>
      </c>
      <c r="AG2047" s="21">
        <f t="shared" si="593"/>
        <v>0.92871538684754718</v>
      </c>
      <c r="AH2047" s="21">
        <f t="shared" si="594"/>
        <v>0.71810545541023385</v>
      </c>
      <c r="AJ2047" s="21">
        <f t="shared" si="606"/>
        <v>2.4766174331812811</v>
      </c>
      <c r="AK2047" s="21">
        <f t="shared" si="607"/>
        <v>1.9289878088490742</v>
      </c>
    </row>
    <row r="2048" spans="1:37" ht="17" thickBot="1" x14ac:dyDescent="0.25">
      <c r="A2048" s="16">
        <v>41506</v>
      </c>
      <c r="B2048" s="16"/>
      <c r="C2048" s="17">
        <v>1650.5</v>
      </c>
      <c r="D2048" s="19">
        <f t="shared" si="595"/>
        <v>3.3434650455927972E-3</v>
      </c>
      <c r="F2048" s="67">
        <v>1028.57</v>
      </c>
      <c r="G2048" s="19">
        <f t="shared" si="596"/>
        <v>1.5119664446089143E-2</v>
      </c>
      <c r="I2048" s="30">
        <v>66.290954999999997</v>
      </c>
      <c r="J2048" s="48">
        <f t="shared" si="597"/>
        <v>-4.037653414904363E-3</v>
      </c>
      <c r="L2048" s="30">
        <v>18.778860000000002</v>
      </c>
      <c r="M2048" s="19">
        <f t="shared" si="598"/>
        <v>2.0600039860716457E-3</v>
      </c>
      <c r="O2048" s="30">
        <v>23.27</v>
      </c>
      <c r="P2048" s="19">
        <f t="shared" si="599"/>
        <v>3.6987476070076797E-2</v>
      </c>
      <c r="R2048" s="20">
        <f t="shared" si="589"/>
        <v>6.6817667839549471E-5</v>
      </c>
      <c r="S2048" s="20">
        <f t="shared" si="590"/>
        <v>1.1288809014285762E-4</v>
      </c>
      <c r="U2048" s="20">
        <f t="shared" si="600"/>
        <v>5.6783957890492818E-5</v>
      </c>
      <c r="V2048" s="20">
        <f t="shared" si="601"/>
        <v>7.0864110421115886E-5</v>
      </c>
      <c r="X2048" s="20">
        <f t="shared" si="591"/>
        <v>6.1924792999182486E-5</v>
      </c>
      <c r="Y2048" s="20">
        <f t="shared" si="592"/>
        <v>8.0805308776229801E-5</v>
      </c>
      <c r="AA2048" s="20">
        <f t="shared" si="602"/>
        <v>1.6767174666803007E-4</v>
      </c>
      <c r="AB2048" s="50">
        <f t="shared" si="603"/>
        <v>2.1887861150269173E-4</v>
      </c>
      <c r="AD2048" s="51">
        <f t="shared" si="604"/>
        <v>0.84983447831267034</v>
      </c>
      <c r="AE2048" s="21">
        <f t="shared" si="605"/>
        <v>0.62773770316637278</v>
      </c>
      <c r="AG2048" s="21">
        <f t="shared" si="593"/>
        <v>0.92677273843025565</v>
      </c>
      <c r="AH2048" s="21">
        <f t="shared" si="594"/>
        <v>0.71580012270534732</v>
      </c>
      <c r="AJ2048" s="21">
        <f t="shared" si="606"/>
        <v>2.5093923821265869</v>
      </c>
      <c r="AK2048" s="21">
        <f t="shared" si="607"/>
        <v>1.9388990568066589</v>
      </c>
    </row>
    <row r="2049" spans="1:37" ht="17" thickBot="1" x14ac:dyDescent="0.25">
      <c r="A2049" s="16">
        <v>41505</v>
      </c>
      <c r="B2049" s="16"/>
      <c r="C2049" s="17">
        <v>1645</v>
      </c>
      <c r="D2049" s="19">
        <f t="shared" si="595"/>
        <v>-3.6341611144761199E-3</v>
      </c>
      <c r="F2049" s="67">
        <v>1013.25</v>
      </c>
      <c r="G2049" s="19">
        <f t="shared" si="596"/>
        <v>-1.0787855120570122E-2</v>
      </c>
      <c r="I2049" s="30">
        <v>66.559700000000007</v>
      </c>
      <c r="J2049" s="48">
        <f t="shared" si="597"/>
        <v>-1.1273537860305605E-2</v>
      </c>
      <c r="L2049" s="30">
        <v>18.740255000000001</v>
      </c>
      <c r="M2049" s="19">
        <f t="shared" si="598"/>
        <v>0</v>
      </c>
      <c r="O2049" s="30">
        <v>22.440000999999999</v>
      </c>
      <c r="P2049" s="19">
        <f t="shared" si="599"/>
        <v>1.2635424187725564E-2</v>
      </c>
      <c r="R2049" s="20">
        <f t="shared" si="589"/>
        <v>6.6806112998168613E-5</v>
      </c>
      <c r="S2049" s="20">
        <f t="shared" si="590"/>
        <v>1.10614959190961E-4</v>
      </c>
      <c r="U2049" s="20">
        <f t="shared" si="600"/>
        <v>5.6612003617881256E-5</v>
      </c>
      <c r="V2049" s="20">
        <f t="shared" si="601"/>
        <v>7.1479775125067929E-5</v>
      </c>
      <c r="X2049" s="20">
        <f t="shared" si="591"/>
        <v>6.2169038687431223E-5</v>
      </c>
      <c r="Y2049" s="20">
        <f t="shared" si="592"/>
        <v>8.0738774414321039E-5</v>
      </c>
      <c r="AA2049" s="20">
        <f t="shared" si="602"/>
        <v>1.6599825650548549E-4</v>
      </c>
      <c r="AB2049" s="50">
        <f t="shared" si="603"/>
        <v>2.1405378703261282E-4</v>
      </c>
      <c r="AD2049" s="51">
        <f t="shared" si="604"/>
        <v>0.84740753618509712</v>
      </c>
      <c r="AE2049" s="21">
        <f t="shared" si="605"/>
        <v>0.64620351214584149</v>
      </c>
      <c r="AG2049" s="21">
        <f t="shared" si="593"/>
        <v>0.9305890718284342</v>
      </c>
      <c r="AH2049" s="21">
        <f t="shared" si="594"/>
        <v>0.72990827827307714</v>
      </c>
      <c r="AJ2049" s="21">
        <f t="shared" si="606"/>
        <v>2.4847764531673335</v>
      </c>
      <c r="AK2049" s="21">
        <f t="shared" si="607"/>
        <v>1.935125127724175</v>
      </c>
    </row>
    <row r="2050" spans="1:37" ht="17" thickBot="1" x14ac:dyDescent="0.25">
      <c r="A2050" s="16">
        <v>41502</v>
      </c>
      <c r="B2050" s="16"/>
      <c r="C2050" s="17">
        <v>1651</v>
      </c>
      <c r="D2050" s="19">
        <f t="shared" si="595"/>
        <v>-2.8687905782878165E-3</v>
      </c>
      <c r="F2050" s="67">
        <v>1024.3</v>
      </c>
      <c r="G2050" s="19">
        <f t="shared" si="596"/>
        <v>-3.2210663578594589E-3</v>
      </c>
      <c r="I2050" s="30">
        <v>67.318618999999998</v>
      </c>
      <c r="J2050" s="48">
        <f t="shared" si="597"/>
        <v>-8.1523241720550255E-3</v>
      </c>
      <c r="L2050" s="30">
        <v>18.740255000000001</v>
      </c>
      <c r="M2050" s="19">
        <f t="shared" si="598"/>
        <v>-8.5780637073565869E-3</v>
      </c>
      <c r="O2050" s="30">
        <v>22.16</v>
      </c>
      <c r="P2050" s="19">
        <f t="shared" si="599"/>
        <v>-3.1468489137608802E-2</v>
      </c>
      <c r="R2050" s="20">
        <f t="shared" si="589"/>
        <v>6.8206457139969695E-5</v>
      </c>
      <c r="S2050" s="20">
        <f t="shared" si="590"/>
        <v>1.1232454365586699E-4</v>
      </c>
      <c r="U2050" s="20">
        <f t="shared" si="600"/>
        <v>5.7118462171552674E-5</v>
      </c>
      <c r="V2050" s="20">
        <f t="shared" si="601"/>
        <v>7.147883672912862E-5</v>
      </c>
      <c r="X2050" s="20">
        <f t="shared" si="591"/>
        <v>6.5015468379594007E-5</v>
      </c>
      <c r="Y2050" s="20">
        <f t="shared" si="592"/>
        <v>8.469636845653742E-5</v>
      </c>
      <c r="AA2050" s="20">
        <f t="shared" si="602"/>
        <v>1.6546071065874079E-4</v>
      </c>
      <c r="AB2050" s="50">
        <f t="shared" si="603"/>
        <v>2.13693047739112E-4</v>
      </c>
      <c r="AD2050" s="51">
        <f t="shared" si="604"/>
        <v>0.83743482020092586</v>
      </c>
      <c r="AE2050" s="21">
        <f t="shared" si="605"/>
        <v>0.63635991211431997</v>
      </c>
      <c r="AG2050" s="21">
        <f t="shared" si="593"/>
        <v>0.95321573800809933</v>
      </c>
      <c r="AH2050" s="21">
        <f t="shared" si="594"/>
        <v>0.7540326067651334</v>
      </c>
      <c r="AJ2050" s="21">
        <f t="shared" si="606"/>
        <v>2.4258804458819938</v>
      </c>
      <c r="AK2050" s="21">
        <f t="shared" si="607"/>
        <v>1.9024608583660181</v>
      </c>
    </row>
    <row r="2051" spans="1:37" ht="17" thickBot="1" x14ac:dyDescent="0.25">
      <c r="A2051" s="16">
        <v>41501</v>
      </c>
      <c r="B2051" s="16"/>
      <c r="C2051" s="17">
        <v>1655.75</v>
      </c>
      <c r="D2051" s="19">
        <f t="shared" si="595"/>
        <v>-1.5606420927467335E-2</v>
      </c>
      <c r="F2051" s="67">
        <v>1027.6099999999999</v>
      </c>
      <c r="G2051" s="19">
        <f t="shared" si="596"/>
        <v>-1.9268944455048675E-2</v>
      </c>
      <c r="I2051" s="30">
        <v>67.871932999999999</v>
      </c>
      <c r="J2051" s="48">
        <f t="shared" si="597"/>
        <v>4.6569636885673837E-4</v>
      </c>
      <c r="L2051" s="30">
        <v>18.902401000000001</v>
      </c>
      <c r="M2051" s="19">
        <f t="shared" si="598"/>
        <v>-7.2024164366945254E-2</v>
      </c>
      <c r="O2051" s="30">
        <v>22.879999000000002</v>
      </c>
      <c r="P2051" s="19">
        <f t="shared" si="599"/>
        <v>-1.1235955541743836E-2</v>
      </c>
      <c r="R2051" s="20">
        <f t="shared" si="589"/>
        <v>6.8105983191847096E-5</v>
      </c>
      <c r="S2051" s="20">
        <f t="shared" si="590"/>
        <v>1.1224438830927607E-4</v>
      </c>
      <c r="U2051" s="20">
        <f t="shared" si="600"/>
        <v>5.7208526833389344E-5</v>
      </c>
      <c r="V2051" s="20">
        <f t="shared" si="601"/>
        <v>7.0302024497264886E-5</v>
      </c>
      <c r="X2051" s="20">
        <f t="shared" si="591"/>
        <v>6.4964657089013758E-5</v>
      </c>
      <c r="Y2051" s="20">
        <f t="shared" si="592"/>
        <v>8.351428467504985E-5</v>
      </c>
      <c r="AA2051" s="20">
        <f t="shared" si="602"/>
        <v>1.6350952713773613E-4</v>
      </c>
      <c r="AB2051" s="50">
        <f t="shared" si="603"/>
        <v>2.1270978077353163E-4</v>
      </c>
      <c r="AD2051" s="51">
        <f t="shared" si="604"/>
        <v>0.83999267248281539</v>
      </c>
      <c r="AE2051" s="21">
        <f t="shared" si="605"/>
        <v>0.62632997120137546</v>
      </c>
      <c r="AG2051" s="21">
        <f t="shared" si="593"/>
        <v>0.95387591580633135</v>
      </c>
      <c r="AH2051" s="21">
        <f t="shared" si="594"/>
        <v>0.74403973270303869</v>
      </c>
      <c r="AJ2051" s="21">
        <f t="shared" si="606"/>
        <v>2.4008100239467609</v>
      </c>
      <c r="AK2051" s="21">
        <f t="shared" si="607"/>
        <v>1.8950593787141956</v>
      </c>
    </row>
    <row r="2052" spans="1:37" ht="17" thickBot="1" x14ac:dyDescent="0.25">
      <c r="A2052" s="16">
        <v>41500</v>
      </c>
      <c r="B2052" s="16"/>
      <c r="C2052" s="17">
        <v>1682</v>
      </c>
      <c r="D2052" s="19">
        <f t="shared" si="595"/>
        <v>-5.1752180984769858E-3</v>
      </c>
      <c r="F2052" s="67">
        <v>1047.8</v>
      </c>
      <c r="G2052" s="19">
        <f t="shared" si="596"/>
        <v>-3.9829275943688014E-3</v>
      </c>
      <c r="I2052" s="30">
        <v>67.840339999999998</v>
      </c>
      <c r="J2052" s="48">
        <f t="shared" si="597"/>
        <v>-8.6635126815324259E-3</v>
      </c>
      <c r="L2052" s="30">
        <v>20.369496999999999</v>
      </c>
      <c r="M2052" s="19">
        <f t="shared" si="598"/>
        <v>2.2794177995442144E-3</v>
      </c>
      <c r="O2052" s="30">
        <v>23.139999</v>
      </c>
      <c r="P2052" s="19">
        <f t="shared" si="599"/>
        <v>-1.1955636208369036E-2</v>
      </c>
      <c r="R2052" s="20">
        <f t="shared" si="589"/>
        <v>6.5740710173716523E-5</v>
      </c>
      <c r="S2052" s="20">
        <f t="shared" si="590"/>
        <v>1.0813579046619895E-4</v>
      </c>
      <c r="U2052" s="20">
        <f t="shared" si="600"/>
        <v>5.6767846287925921E-5</v>
      </c>
      <c r="V2052" s="20">
        <f t="shared" si="601"/>
        <v>6.9872613172296938E-5</v>
      </c>
      <c r="X2052" s="20">
        <f t="shared" si="591"/>
        <v>5.0947434160765518E-5</v>
      </c>
      <c r="Y2052" s="20">
        <f t="shared" si="592"/>
        <v>6.6080240032834488E-5</v>
      </c>
      <c r="AA2052" s="20">
        <f t="shared" si="602"/>
        <v>1.6045833067382997E-4</v>
      </c>
      <c r="AB2052" s="50">
        <f t="shared" si="603"/>
        <v>2.0884087371036771E-4</v>
      </c>
      <c r="AD2052" s="51">
        <f t="shared" si="604"/>
        <v>0.86351130278209254</v>
      </c>
      <c r="AE2052" s="21">
        <f t="shared" si="605"/>
        <v>0.64615621591204531</v>
      </c>
      <c r="AG2052" s="21">
        <f t="shared" si="593"/>
        <v>0.77497541517485102</v>
      </c>
      <c r="AH2052" s="21">
        <f t="shared" si="594"/>
        <v>0.61108574458046649</v>
      </c>
      <c r="AJ2052" s="21">
        <f t="shared" si="606"/>
        <v>2.4407757423037704</v>
      </c>
      <c r="AK2052" s="21">
        <f t="shared" si="607"/>
        <v>1.9312835538539586</v>
      </c>
    </row>
    <row r="2053" spans="1:37" ht="17" thickBot="1" x14ac:dyDescent="0.25">
      <c r="A2053" s="16">
        <v>41499</v>
      </c>
      <c r="B2053" s="16"/>
      <c r="C2053" s="17">
        <v>1690.75</v>
      </c>
      <c r="D2053" s="19">
        <f t="shared" si="595"/>
        <v>2.2228808535862399E-3</v>
      </c>
      <c r="F2053" s="67">
        <v>1051.99</v>
      </c>
      <c r="G2053" s="19">
        <f t="shared" si="596"/>
        <v>-1.5944270976682162E-3</v>
      </c>
      <c r="I2053" s="30">
        <v>68.433211999999997</v>
      </c>
      <c r="J2053" s="48">
        <f t="shared" si="597"/>
        <v>2.8963188999053813E-3</v>
      </c>
      <c r="L2053" s="30">
        <v>20.323172</v>
      </c>
      <c r="M2053" s="19">
        <f t="shared" si="598"/>
        <v>-7.5929457340140338E-4</v>
      </c>
      <c r="O2053" s="30">
        <v>23.42</v>
      </c>
      <c r="P2053" s="19">
        <f t="shared" si="599"/>
        <v>2.1815008726003393E-2</v>
      </c>
      <c r="R2053" s="20">
        <f t="shared" si="589"/>
        <v>6.5782092904789928E-5</v>
      </c>
      <c r="S2053" s="20">
        <f t="shared" si="590"/>
        <v>1.0798524206215925E-4</v>
      </c>
      <c r="U2053" s="20">
        <f t="shared" si="600"/>
        <v>5.620319497407614E-5</v>
      </c>
      <c r="V2053" s="20">
        <f t="shared" si="601"/>
        <v>6.9357138876096366E-5</v>
      </c>
      <c r="X2053" s="20">
        <f t="shared" si="591"/>
        <v>5.2573797172309812E-5</v>
      </c>
      <c r="Y2053" s="20">
        <f t="shared" si="592"/>
        <v>6.7091007820241144E-5</v>
      </c>
      <c r="AA2053" s="20">
        <f t="shared" si="602"/>
        <v>1.6093702758504386E-4</v>
      </c>
      <c r="AB2053" s="50">
        <f t="shared" si="603"/>
        <v>2.0881271589030285E-4</v>
      </c>
      <c r="AD2053" s="51">
        <f t="shared" si="604"/>
        <v>0.85438441515416885</v>
      </c>
      <c r="AE2053" s="21">
        <f t="shared" si="605"/>
        <v>0.64228349681498609</v>
      </c>
      <c r="AG2053" s="21">
        <f t="shared" si="593"/>
        <v>0.79921137882315152</v>
      </c>
      <c r="AH2053" s="21">
        <f t="shared" si="594"/>
        <v>0.6212979342271765</v>
      </c>
      <c r="AJ2053" s="21">
        <f t="shared" si="606"/>
        <v>2.4465172888004179</v>
      </c>
      <c r="AK2053" s="21">
        <f t="shared" si="607"/>
        <v>1.9337153105616467</v>
      </c>
    </row>
    <row r="2054" spans="1:37" ht="17" thickBot="1" x14ac:dyDescent="0.25">
      <c r="A2054" s="16">
        <v>41498</v>
      </c>
      <c r="B2054" s="16"/>
      <c r="C2054" s="17">
        <v>1687</v>
      </c>
      <c r="D2054" s="19">
        <f t="shared" si="595"/>
        <v>4.447739065975842E-4</v>
      </c>
      <c r="F2054" s="67">
        <v>1053.67</v>
      </c>
      <c r="G2054" s="19">
        <f t="shared" si="596"/>
        <v>5.0267073636016679E-3</v>
      </c>
      <c r="I2054" s="30">
        <v>68.235579999999999</v>
      </c>
      <c r="J2054" s="48">
        <f t="shared" si="597"/>
        <v>2.1417644387387247E-2</v>
      </c>
      <c r="L2054" s="30">
        <v>20.338615000000001</v>
      </c>
      <c r="M2054" s="19">
        <f t="shared" si="598"/>
        <v>1.1132662529887982E-2</v>
      </c>
      <c r="O2054" s="30">
        <v>22.92</v>
      </c>
      <c r="P2054" s="19">
        <f t="shared" si="599"/>
        <v>-1.0789814415192112E-2</v>
      </c>
      <c r="R2054" s="20">
        <f t="shared" si="589"/>
        <v>6.5859042529501697E-5</v>
      </c>
      <c r="S2054" s="20">
        <f t="shared" si="590"/>
        <v>1.0828538974990325E-4</v>
      </c>
      <c r="U2054" s="20">
        <f t="shared" si="600"/>
        <v>5.6349387943244822E-5</v>
      </c>
      <c r="V2054" s="20">
        <f t="shared" si="601"/>
        <v>6.9814718369866149E-5</v>
      </c>
      <c r="X2054" s="20">
        <f t="shared" si="591"/>
        <v>5.2549685221280624E-5</v>
      </c>
      <c r="Y2054" s="20">
        <f t="shared" si="592"/>
        <v>6.6819617930376164E-5</v>
      </c>
      <c r="AA2054" s="20">
        <f t="shared" si="602"/>
        <v>1.610279442330582E-4</v>
      </c>
      <c r="AB2054" s="50">
        <f t="shared" si="603"/>
        <v>2.0997435273115969E-4</v>
      </c>
      <c r="AD2054" s="51">
        <f t="shared" si="604"/>
        <v>0.85560593927558226</v>
      </c>
      <c r="AE2054" s="21">
        <f t="shared" si="605"/>
        <v>0.6447288829186536</v>
      </c>
      <c r="AG2054" s="21">
        <f t="shared" si="593"/>
        <v>0.79791146671682756</v>
      </c>
      <c r="AH2054" s="21">
        <f t="shared" si="594"/>
        <v>0.61706956113565514</v>
      </c>
      <c r="AJ2054" s="21">
        <f t="shared" si="606"/>
        <v>2.4450392542667987</v>
      </c>
      <c r="AK2054" s="21">
        <f t="shared" si="607"/>
        <v>1.9390829475344553</v>
      </c>
    </row>
    <row r="2055" spans="1:37" ht="17" thickBot="1" x14ac:dyDescent="0.25">
      <c r="A2055" s="16">
        <v>41495</v>
      </c>
      <c r="B2055" s="16"/>
      <c r="C2055" s="17">
        <v>1686.25</v>
      </c>
      <c r="D2055" s="19">
        <f t="shared" si="595"/>
        <v>-4.4280442804428555E-3</v>
      </c>
      <c r="F2055" s="67">
        <v>1048.4000000000001</v>
      </c>
      <c r="G2055" s="19">
        <f t="shared" si="596"/>
        <v>-1.0195622552335859E-3</v>
      </c>
      <c r="I2055" s="30">
        <v>66.804778999999996</v>
      </c>
      <c r="J2055" s="48">
        <f t="shared" si="597"/>
        <v>6.550912049940516E-3</v>
      </c>
      <c r="L2055" s="30">
        <v>20.114685000000001</v>
      </c>
      <c r="M2055" s="19">
        <f t="shared" si="598"/>
        <v>-7.9971526138042925E-3</v>
      </c>
      <c r="O2055" s="30">
        <v>23.17</v>
      </c>
      <c r="P2055" s="19">
        <f t="shared" si="599"/>
        <v>-1.9466738022291041E-2</v>
      </c>
      <c r="R2055" s="20">
        <f t="shared" si="589"/>
        <v>6.7253976914000136E-5</v>
      </c>
      <c r="S2055" s="20">
        <f t="shared" si="590"/>
        <v>1.1184098968384062E-4</v>
      </c>
      <c r="U2055" s="20">
        <f t="shared" si="600"/>
        <v>5.7613203165334625E-5</v>
      </c>
      <c r="V2055" s="20">
        <f t="shared" si="601"/>
        <v>7.0851386123806299E-5</v>
      </c>
      <c r="X2055" s="20">
        <f t="shared" si="591"/>
        <v>5.3041506894082077E-5</v>
      </c>
      <c r="Y2055" s="20">
        <f t="shared" si="592"/>
        <v>6.7210107448461968E-5</v>
      </c>
      <c r="AA2055" s="20">
        <f t="shared" si="602"/>
        <v>1.682510141163416E-4</v>
      </c>
      <c r="AB2055" s="50">
        <f t="shared" si="603"/>
        <v>2.2254902026793075E-4</v>
      </c>
      <c r="AD2055" s="51">
        <f t="shared" si="604"/>
        <v>0.85665124664681935</v>
      </c>
      <c r="AE2055" s="21">
        <f t="shared" si="605"/>
        <v>0.63350106543310825</v>
      </c>
      <c r="AG2055" s="21">
        <f t="shared" si="593"/>
        <v>0.78867465282994331</v>
      </c>
      <c r="AH2055" s="21">
        <f t="shared" si="594"/>
        <v>0.60094342546910462</v>
      </c>
      <c r="AJ2055" s="21">
        <f t="shared" si="606"/>
        <v>2.5017258731255354</v>
      </c>
      <c r="AK2055" s="21">
        <f t="shared" si="607"/>
        <v>1.9898699117116792</v>
      </c>
    </row>
    <row r="2056" spans="1:37" ht="17" thickBot="1" x14ac:dyDescent="0.25">
      <c r="A2056" s="16">
        <v>41494</v>
      </c>
      <c r="B2056" s="16"/>
      <c r="C2056" s="17">
        <v>1693.75</v>
      </c>
      <c r="D2056" s="19">
        <f t="shared" si="595"/>
        <v>3.2578113431067646E-3</v>
      </c>
      <c r="F2056" s="67">
        <v>1049.47</v>
      </c>
      <c r="G2056" s="19">
        <f t="shared" si="596"/>
        <v>4.9121933469944423E-3</v>
      </c>
      <c r="I2056" s="30">
        <v>66.369995000000003</v>
      </c>
      <c r="J2056" s="48">
        <f t="shared" si="597"/>
        <v>1.8561188061400058E-2</v>
      </c>
      <c r="L2056" s="30">
        <v>20.276841999999998</v>
      </c>
      <c r="M2056" s="19">
        <f t="shared" si="598"/>
        <v>5.3598288559508767E-3</v>
      </c>
      <c r="O2056" s="30">
        <v>23.629999000000002</v>
      </c>
      <c r="P2056" s="19">
        <f t="shared" si="599"/>
        <v>3.0977268760907561E-2</v>
      </c>
      <c r="R2056" s="20">
        <f t="shared" ref="R2056:R2119" si="608">VAR(D2056:D2145)</f>
        <v>6.7164179941172649E-5</v>
      </c>
      <c r="S2056" s="20">
        <f t="shared" ref="S2056:S2119" si="609">VAR(G2056:G2145)</f>
        <v>1.1219759677862479E-4</v>
      </c>
      <c r="U2056" s="20">
        <f t="shared" si="600"/>
        <v>5.7545818609895689E-5</v>
      </c>
      <c r="V2056" s="20">
        <f t="shared" si="601"/>
        <v>7.1626104065218474E-5</v>
      </c>
      <c r="X2056" s="20">
        <f t="shared" ref="X2056:X2119" si="610">COVAR(D2056:D2145,M2056:M2145)</f>
        <v>5.3209538123717222E-5</v>
      </c>
      <c r="Y2056" s="20">
        <f t="shared" ref="Y2056:Y2119" si="611">COVAR(G2056:G2145,M2056:M2145)</f>
        <v>6.5848585873785694E-5</v>
      </c>
      <c r="AA2056" s="20">
        <f t="shared" si="602"/>
        <v>1.6642106047659851E-4</v>
      </c>
      <c r="AB2056" s="50">
        <f t="shared" si="603"/>
        <v>2.2229991925337947E-4</v>
      </c>
      <c r="AD2056" s="51">
        <f t="shared" si="604"/>
        <v>0.85679328862942372</v>
      </c>
      <c r="AE2056" s="21">
        <f t="shared" si="605"/>
        <v>0.63839249789407471</v>
      </c>
      <c r="AG2056" s="21">
        <f t="shared" ref="AG2056:AG2119" si="612">X2056/R2056</f>
        <v>0.79223089108393885</v>
      </c>
      <c r="AH2056" s="21">
        <f t="shared" ref="AH2056:AH2119" si="613">Y2056/S2056</f>
        <v>0.58689836292759856</v>
      </c>
      <c r="AJ2056" s="21">
        <f t="shared" si="606"/>
        <v>2.4778246473397334</v>
      </c>
      <c r="AK2056" s="21">
        <f t="shared" si="607"/>
        <v>1.981325140965325</v>
      </c>
    </row>
    <row r="2057" spans="1:37" ht="17" thickBot="1" x14ac:dyDescent="0.25">
      <c r="A2057" s="16">
        <v>41493</v>
      </c>
      <c r="B2057" s="16"/>
      <c r="C2057" s="17">
        <v>1688.25</v>
      </c>
      <c r="D2057" s="19">
        <f t="shared" ref="D2057:D2120" si="614">C2057/C2058 - 1</f>
        <v>-3.3943329397875255E-3</v>
      </c>
      <c r="F2057" s="67">
        <v>1044.3399999999999</v>
      </c>
      <c r="G2057" s="19">
        <f t="shared" ref="G2057:G2120" si="615">F2057/F2058 - 1</f>
        <v>-7.4134620867947199E-3</v>
      </c>
      <c r="I2057" s="30">
        <v>65.160538000000003</v>
      </c>
      <c r="J2057" s="48">
        <f t="shared" ref="J2057:J2120" si="616">I2057/I2058-1</f>
        <v>-1.2118866269582584E-3</v>
      </c>
      <c r="L2057" s="30">
        <v>20.168741000000001</v>
      </c>
      <c r="M2057" s="19">
        <f t="shared" ref="M2057:M2120" si="617">L2057/L2058 - 1</f>
        <v>-3.4337974630692658E-3</v>
      </c>
      <c r="O2057" s="30">
        <v>22.92</v>
      </c>
      <c r="P2057" s="19">
        <f t="shared" ref="P2057:P2120" si="618">O2057/O2058 - 1</f>
        <v>-0.15268019048725279</v>
      </c>
      <c r="R2057" s="20">
        <f t="shared" si="608"/>
        <v>6.7413620829824371E-5</v>
      </c>
      <c r="S2057" s="20">
        <f t="shared" si="609"/>
        <v>1.1443476302893605E-4</v>
      </c>
      <c r="U2057" s="20">
        <f t="shared" ref="U2057:U2120" si="619">COVAR(D2057:D2146,J2057:J2146)</f>
        <v>5.7943113307403184E-5</v>
      </c>
      <c r="V2057" s="20">
        <f t="shared" ref="V2057:V2120" si="620">COVAR(G2057:G2146,J2057:J2146)</f>
        <v>7.3299565511881996E-5</v>
      </c>
      <c r="X2057" s="20">
        <f t="shared" si="610"/>
        <v>5.3505956709046549E-5</v>
      </c>
      <c r="Y2057" s="20">
        <f t="shared" si="611"/>
        <v>6.6748435737522797E-5</v>
      </c>
      <c r="AA2057" s="20">
        <f t="shared" ref="AA2057:AA2120" si="621">COVAR(D2057:D2146,P2057:P2146)</f>
        <v>1.6585224678344911E-4</v>
      </c>
      <c r="AB2057" s="50">
        <f t="shared" ref="AB2057:AB2120" si="622">COVAR(G2057:G2146,P2057:P2146)</f>
        <v>2.2147640306849364E-4</v>
      </c>
      <c r="AD2057" s="51">
        <f t="shared" ref="AD2057:AD2120" si="623">U2057/R2057</f>
        <v>0.85951640920863648</v>
      </c>
      <c r="AE2057" s="21">
        <f t="shared" ref="AE2057:AE2120" si="624">V2057/S2057</f>
        <v>0.64053582645465368</v>
      </c>
      <c r="AG2057" s="21">
        <f t="shared" si="612"/>
        <v>0.79369652676147384</v>
      </c>
      <c r="AH2057" s="21">
        <f t="shared" si="613"/>
        <v>0.58328810206601944</v>
      </c>
      <c r="AJ2057" s="21">
        <f t="shared" ref="AJ2057:AJ2120" si="625">AA2057/R2057</f>
        <v>2.4602186433824458</v>
      </c>
      <c r="AK2057" s="21">
        <f t="shared" ref="AK2057:AK2120" si="626">AB2057/S2057</f>
        <v>1.9353944309081232</v>
      </c>
    </row>
    <row r="2058" spans="1:37" ht="17" thickBot="1" x14ac:dyDescent="0.25">
      <c r="A2058" s="16">
        <v>41492</v>
      </c>
      <c r="B2058" s="16"/>
      <c r="C2058" s="17">
        <v>1694</v>
      </c>
      <c r="D2058" s="19">
        <f t="shared" si="614"/>
        <v>-4.9926578560939294E-3</v>
      </c>
      <c r="F2058" s="67">
        <v>1052.1400000000001</v>
      </c>
      <c r="G2058" s="19">
        <f t="shared" si="615"/>
        <v>-1.0225679908937746E-2</v>
      </c>
      <c r="I2058" s="30">
        <v>65.239600999999993</v>
      </c>
      <c r="J2058" s="48">
        <f t="shared" si="616"/>
        <v>-1.2326106298795603E-2</v>
      </c>
      <c r="L2058" s="30">
        <v>20.238235</v>
      </c>
      <c r="M2058" s="19">
        <f t="shared" si="617"/>
        <v>-3.800850889305929E-3</v>
      </c>
      <c r="O2058" s="30">
        <v>27.049999</v>
      </c>
      <c r="P2058" s="19">
        <f t="shared" si="618"/>
        <v>1.045943220022405E-2</v>
      </c>
      <c r="R2058" s="20">
        <f t="shared" si="608"/>
        <v>6.7299199711545689E-5</v>
      </c>
      <c r="S2058" s="20">
        <f t="shared" si="609"/>
        <v>1.1361327295942336E-4</v>
      </c>
      <c r="U2058" s="20">
        <f t="shared" si="619"/>
        <v>5.7940737615865459E-5</v>
      </c>
      <c r="V2058" s="20">
        <f t="shared" si="620"/>
        <v>7.3222436579713188E-5</v>
      </c>
      <c r="X2058" s="20">
        <f t="shared" si="610"/>
        <v>5.3221890382632089E-5</v>
      </c>
      <c r="Y2058" s="20">
        <f t="shared" si="611"/>
        <v>6.6154283119395133E-5</v>
      </c>
      <c r="AA2058" s="20">
        <f t="shared" si="621"/>
        <v>1.5859500774818169E-4</v>
      </c>
      <c r="AB2058" s="50">
        <f t="shared" si="622"/>
        <v>2.0634237392039192E-4</v>
      </c>
      <c r="AD2058" s="51">
        <f t="shared" si="623"/>
        <v>0.86094244603513892</v>
      </c>
      <c r="AE2058" s="21">
        <f t="shared" si="624"/>
        <v>0.64448840062784185</v>
      </c>
      <c r="AG2058" s="21">
        <f t="shared" si="612"/>
        <v>0.79082501145257256</v>
      </c>
      <c r="AH2058" s="21">
        <f t="shared" si="613"/>
        <v>0.58227600874610785</v>
      </c>
      <c r="AJ2058" s="21">
        <f t="shared" si="625"/>
        <v>2.3565660279459983</v>
      </c>
      <c r="AK2058" s="21">
        <f t="shared" si="626"/>
        <v>1.8161819349583079</v>
      </c>
    </row>
    <row r="2059" spans="1:37" ht="17" thickBot="1" x14ac:dyDescent="0.25">
      <c r="A2059" s="16">
        <v>41491</v>
      </c>
      <c r="B2059" s="16"/>
      <c r="C2059" s="17">
        <v>1702.5</v>
      </c>
      <c r="D2059" s="19">
        <f t="shared" si="614"/>
        <v>-8.8028169014087165E-4</v>
      </c>
      <c r="F2059" s="67">
        <v>1063.01</v>
      </c>
      <c r="G2059" s="19">
        <f t="shared" si="615"/>
        <v>2.9720906534826952E-3</v>
      </c>
      <c r="I2059" s="30">
        <v>66.053787</v>
      </c>
      <c r="J2059" s="48">
        <f t="shared" si="616"/>
        <v>-8.7785522000635163E-3</v>
      </c>
      <c r="L2059" s="30">
        <v>20.315450999999999</v>
      </c>
      <c r="M2059" s="19">
        <f t="shared" si="617"/>
        <v>4.5818100110202042E-3</v>
      </c>
      <c r="O2059" s="30">
        <v>26.77</v>
      </c>
      <c r="P2059" s="19">
        <f t="shared" si="618"/>
        <v>-1.8695050634345622E-2</v>
      </c>
      <c r="R2059" s="20">
        <f t="shared" si="608"/>
        <v>6.6915451119308093E-5</v>
      </c>
      <c r="S2059" s="20">
        <f t="shared" si="609"/>
        <v>1.1214135540122858E-4</v>
      </c>
      <c r="U2059" s="20">
        <f t="shared" si="619"/>
        <v>5.7152397930941444E-5</v>
      </c>
      <c r="V2059" s="20">
        <f t="shared" si="620"/>
        <v>7.1696356633608373E-5</v>
      </c>
      <c r="X2059" s="20">
        <f t="shared" si="610"/>
        <v>5.2833168587604177E-5</v>
      </c>
      <c r="Y2059" s="20">
        <f t="shared" si="611"/>
        <v>6.5336303279939586E-5</v>
      </c>
      <c r="AA2059" s="20">
        <f t="shared" si="621"/>
        <v>1.5864110245901802E-4</v>
      </c>
      <c r="AB2059" s="50">
        <f t="shared" si="622"/>
        <v>2.0659375964249168E-4</v>
      </c>
      <c r="AD2059" s="51">
        <f t="shared" si="623"/>
        <v>0.85409867190524591</v>
      </c>
      <c r="AE2059" s="21">
        <f t="shared" si="624"/>
        <v>0.63933913030645328</v>
      </c>
      <c r="AG2059" s="21">
        <f t="shared" si="612"/>
        <v>0.78955110820973684</v>
      </c>
      <c r="AH2059" s="21">
        <f t="shared" si="613"/>
        <v>0.58262451926119474</v>
      </c>
      <c r="AJ2059" s="21">
        <f t="shared" si="625"/>
        <v>2.3707693784529082</v>
      </c>
      <c r="AK2059" s="21">
        <f t="shared" si="626"/>
        <v>1.8422620174629021</v>
      </c>
    </row>
    <row r="2060" spans="1:37" ht="17" thickBot="1" x14ac:dyDescent="0.25">
      <c r="A2060" s="16">
        <v>41488</v>
      </c>
      <c r="B2060" s="16"/>
      <c r="C2060" s="17">
        <v>1704</v>
      </c>
      <c r="D2060" s="19">
        <f t="shared" si="614"/>
        <v>2.2055580061755009E-3</v>
      </c>
      <c r="F2060" s="67">
        <v>1059.8599999999999</v>
      </c>
      <c r="G2060" s="19">
        <f t="shared" si="615"/>
        <v>-1.8870060761844165E-5</v>
      </c>
      <c r="I2060" s="30">
        <v>66.638779</v>
      </c>
      <c r="J2060" s="48">
        <f t="shared" si="616"/>
        <v>-1.6579014749231735E-3</v>
      </c>
      <c r="L2060" s="30">
        <v>20.222794</v>
      </c>
      <c r="M2060" s="19">
        <f t="shared" si="617"/>
        <v>1.1587732206594259E-2</v>
      </c>
      <c r="O2060" s="30">
        <v>27.280000999999999</v>
      </c>
      <c r="P2060" s="19">
        <f t="shared" si="618"/>
        <v>0.12171056743421049</v>
      </c>
      <c r="R2060" s="20">
        <f t="shared" si="608"/>
        <v>6.7220156088492334E-5</v>
      </c>
      <c r="S2060" s="20">
        <f t="shared" si="609"/>
        <v>1.1220386486297899E-4</v>
      </c>
      <c r="U2060" s="20">
        <f t="shared" si="619"/>
        <v>5.7232693284128494E-5</v>
      </c>
      <c r="V2060" s="20">
        <f t="shared" si="620"/>
        <v>7.1993360009969644E-5</v>
      </c>
      <c r="X2060" s="20">
        <f t="shared" si="610"/>
        <v>5.269242896255925E-5</v>
      </c>
      <c r="Y2060" s="20">
        <f t="shared" si="611"/>
        <v>6.5212758400189937E-5</v>
      </c>
      <c r="AA2060" s="20">
        <f t="shared" si="621"/>
        <v>1.5743643893993488E-4</v>
      </c>
      <c r="AB2060" s="50">
        <f t="shared" si="622"/>
        <v>2.0676058458968588E-4</v>
      </c>
      <c r="AD2060" s="51">
        <f t="shared" si="623"/>
        <v>0.85142160647149057</v>
      </c>
      <c r="AE2060" s="21">
        <f t="shared" si="624"/>
        <v>0.64162994828998476</v>
      </c>
      <c r="AG2060" s="21">
        <f t="shared" si="612"/>
        <v>0.78387840833323896</v>
      </c>
      <c r="AH2060" s="21">
        <f t="shared" si="613"/>
        <v>0.58119886048333891</v>
      </c>
      <c r="AJ2060" s="21">
        <f t="shared" si="625"/>
        <v>2.3421016567214874</v>
      </c>
      <c r="AK2060" s="21">
        <f t="shared" si="626"/>
        <v>1.8427224841334795</v>
      </c>
    </row>
    <row r="2061" spans="1:37" ht="17" thickBot="1" x14ac:dyDescent="0.25">
      <c r="A2061" s="16">
        <v>41487</v>
      </c>
      <c r="B2061" s="16"/>
      <c r="C2061" s="17">
        <v>1700.25</v>
      </c>
      <c r="D2061" s="19">
        <f t="shared" si="614"/>
        <v>1.175245462659924E-2</v>
      </c>
      <c r="F2061" s="67">
        <v>1059.8800000000001</v>
      </c>
      <c r="G2061" s="19">
        <f t="shared" si="615"/>
        <v>1.3986950615157978E-2</v>
      </c>
      <c r="I2061" s="30">
        <v>66.749442999999999</v>
      </c>
      <c r="J2061" s="48">
        <f t="shared" si="616"/>
        <v>1.8453726859203101E-2</v>
      </c>
      <c r="L2061" s="30">
        <v>19.991142</v>
      </c>
      <c r="M2061" s="19">
        <f t="shared" si="617"/>
        <v>1.1723018713883482E-2</v>
      </c>
      <c r="O2061" s="30">
        <v>24.32</v>
      </c>
      <c r="P2061" s="19">
        <f t="shared" si="618"/>
        <v>0.20934852265795501</v>
      </c>
      <c r="R2061" s="20">
        <f t="shared" si="608"/>
        <v>6.7413565733937873E-5</v>
      </c>
      <c r="S2061" s="20">
        <f t="shared" si="609"/>
        <v>1.1221866837824976E-4</v>
      </c>
      <c r="U2061" s="20">
        <f t="shared" si="619"/>
        <v>5.7704086652729421E-5</v>
      </c>
      <c r="V2061" s="20">
        <f t="shared" si="620"/>
        <v>7.2156134876342115E-5</v>
      </c>
      <c r="X2061" s="20">
        <f t="shared" si="610"/>
        <v>5.2486605567879199E-5</v>
      </c>
      <c r="Y2061" s="20">
        <f t="shared" si="611"/>
        <v>6.5303874993567735E-5</v>
      </c>
      <c r="AA2061" s="20">
        <f t="shared" si="621"/>
        <v>1.5699271823539092E-4</v>
      </c>
      <c r="AB2061" s="50">
        <f t="shared" si="622"/>
        <v>2.0886570512260153E-4</v>
      </c>
      <c r="AD2061" s="51">
        <f t="shared" si="623"/>
        <v>0.85597143578595147</v>
      </c>
      <c r="AE2061" s="21">
        <f t="shared" si="624"/>
        <v>0.64299582163218238</v>
      </c>
      <c r="AG2061" s="21">
        <f t="shared" si="612"/>
        <v>0.77857631466979316</v>
      </c>
      <c r="AH2061" s="21">
        <f t="shared" si="613"/>
        <v>0.58193414640647212</v>
      </c>
      <c r="AJ2061" s="21">
        <f t="shared" si="625"/>
        <v>2.3288000942569398</v>
      </c>
      <c r="AK2061" s="21">
        <f t="shared" si="626"/>
        <v>1.8612384921427558</v>
      </c>
    </row>
    <row r="2062" spans="1:37" ht="17" thickBot="1" x14ac:dyDescent="0.25">
      <c r="A2062" s="16">
        <v>41486</v>
      </c>
      <c r="B2062" s="16"/>
      <c r="C2062" s="17">
        <v>1680.5</v>
      </c>
      <c r="D2062" s="19">
        <f t="shared" si="614"/>
        <v>-2.5226294702478391E-3</v>
      </c>
      <c r="F2062" s="67">
        <v>1045.26</v>
      </c>
      <c r="G2062" s="19">
        <f t="shared" si="615"/>
        <v>1.6770323236001694E-3</v>
      </c>
      <c r="I2062" s="30">
        <v>65.539985999999999</v>
      </c>
      <c r="J2062" s="48">
        <f t="shared" si="616"/>
        <v>-3.3659747520036198E-3</v>
      </c>
      <c r="L2062" s="30">
        <v>19.759501</v>
      </c>
      <c r="M2062" s="19">
        <f t="shared" si="617"/>
        <v>-3.1162988042642281E-3</v>
      </c>
      <c r="O2062" s="30">
        <v>20.110001</v>
      </c>
      <c r="P2062" s="19">
        <f t="shared" si="618"/>
        <v>8.0200497233058332E-3</v>
      </c>
      <c r="R2062" s="20">
        <f t="shared" si="608"/>
        <v>6.6739821874658024E-5</v>
      </c>
      <c r="S2062" s="20">
        <f t="shared" si="609"/>
        <v>1.104137725032072E-4</v>
      </c>
      <c r="U2062" s="20">
        <f t="shared" si="619"/>
        <v>5.6113597852177591E-5</v>
      </c>
      <c r="V2062" s="20">
        <f t="shared" si="620"/>
        <v>6.9617395702722075E-5</v>
      </c>
      <c r="X2062" s="20">
        <f t="shared" si="610"/>
        <v>5.0832566435320927E-5</v>
      </c>
      <c r="Y2062" s="20">
        <f t="shared" si="611"/>
        <v>6.3928903139189345E-5</v>
      </c>
      <c r="AA2062" s="20">
        <f t="shared" si="621"/>
        <v>1.3213351543708208E-4</v>
      </c>
      <c r="AB2062" s="50">
        <f t="shared" si="622"/>
        <v>1.799190645894509E-4</v>
      </c>
      <c r="AD2062" s="51">
        <f t="shared" si="623"/>
        <v>0.84078135475942362</v>
      </c>
      <c r="AE2062" s="21">
        <f t="shared" si="624"/>
        <v>0.63051369520681755</v>
      </c>
      <c r="AG2062" s="21">
        <f t="shared" si="612"/>
        <v>0.7616527135896165</v>
      </c>
      <c r="AH2062" s="21">
        <f t="shared" si="613"/>
        <v>0.57899392159010232</v>
      </c>
      <c r="AJ2062" s="21">
        <f t="shared" si="625"/>
        <v>1.9798302081962087</v>
      </c>
      <c r="AK2062" s="21">
        <f t="shared" si="626"/>
        <v>1.6294983905583407</v>
      </c>
    </row>
    <row r="2063" spans="1:37" ht="17" thickBot="1" x14ac:dyDescent="0.25">
      <c r="A2063" s="16">
        <v>41485</v>
      </c>
      <c r="B2063" s="16"/>
      <c r="C2063" s="17">
        <v>1684.75</v>
      </c>
      <c r="D2063" s="19">
        <f t="shared" si="614"/>
        <v>1.3372956909361022E-3</v>
      </c>
      <c r="F2063" s="67">
        <v>1043.51</v>
      </c>
      <c r="G2063" s="19">
        <f t="shared" si="615"/>
        <v>2.7386466281014155E-3</v>
      </c>
      <c r="I2063" s="30">
        <v>65.761336999999997</v>
      </c>
      <c r="J2063" s="48">
        <f t="shared" si="616"/>
        <v>2.0482754674664427E-3</v>
      </c>
      <c r="L2063" s="30">
        <v>19.821269999999998</v>
      </c>
      <c r="M2063" s="19">
        <f t="shared" si="617"/>
        <v>1.3423006490246525E-2</v>
      </c>
      <c r="O2063" s="30">
        <v>19.950001</v>
      </c>
      <c r="P2063" s="19">
        <f t="shared" si="618"/>
        <v>-2.3972601566898066E-2</v>
      </c>
      <c r="R2063" s="20">
        <f t="shared" si="608"/>
        <v>6.7224021417830378E-5</v>
      </c>
      <c r="S2063" s="20">
        <f t="shared" si="609"/>
        <v>1.1143900343523762E-4</v>
      </c>
      <c r="U2063" s="20">
        <f t="shared" si="619"/>
        <v>5.6074327057862711E-5</v>
      </c>
      <c r="V2063" s="20">
        <f t="shared" si="620"/>
        <v>6.9739874696851615E-5</v>
      </c>
      <c r="X2063" s="20">
        <f t="shared" si="610"/>
        <v>5.3984258313143245E-5</v>
      </c>
      <c r="Y2063" s="20">
        <f t="shared" si="611"/>
        <v>6.8289376627253361E-5</v>
      </c>
      <c r="AA2063" s="20">
        <f t="shared" si="621"/>
        <v>1.3377237087096138E-4</v>
      </c>
      <c r="AB2063" s="50">
        <f t="shared" si="622"/>
        <v>1.8180729553010351E-4</v>
      </c>
      <c r="AD2063" s="51">
        <f t="shared" si="623"/>
        <v>0.83414121730881241</v>
      </c>
      <c r="AE2063" s="21">
        <f t="shared" si="624"/>
        <v>0.62581208147092493</v>
      </c>
      <c r="AG2063" s="21">
        <f t="shared" si="612"/>
        <v>0.80305011771914847</v>
      </c>
      <c r="AH2063" s="21">
        <f t="shared" si="613"/>
        <v>0.61279600967483061</v>
      </c>
      <c r="AJ2063" s="21">
        <f t="shared" si="625"/>
        <v>1.9899489505321357</v>
      </c>
      <c r="AK2063" s="21">
        <f t="shared" si="626"/>
        <v>1.6314511968492267</v>
      </c>
    </row>
    <row r="2064" spans="1:37" ht="17" thickBot="1" x14ac:dyDescent="0.25">
      <c r="A2064" s="16">
        <v>41484</v>
      </c>
      <c r="B2064" s="16"/>
      <c r="C2064" s="17">
        <v>1682.5</v>
      </c>
      <c r="D2064" s="19">
        <f t="shared" si="614"/>
        <v>-2.3717758671805145E-3</v>
      </c>
      <c r="F2064" s="67">
        <v>1040.6600000000001</v>
      </c>
      <c r="G2064" s="19">
        <f t="shared" si="615"/>
        <v>-7.4868146226548804E-3</v>
      </c>
      <c r="I2064" s="30">
        <v>65.626914999999997</v>
      </c>
      <c r="J2064" s="48">
        <f t="shared" si="616"/>
        <v>1.1698594300275644E-2</v>
      </c>
      <c r="L2064" s="30">
        <v>19.558733</v>
      </c>
      <c r="M2064" s="19">
        <f t="shared" si="617"/>
        <v>-6.6667844929624298E-3</v>
      </c>
      <c r="O2064" s="30">
        <v>20.440000999999999</v>
      </c>
      <c r="P2064" s="19">
        <f t="shared" si="618"/>
        <v>-1.3513417640609093E-2</v>
      </c>
      <c r="R2064" s="20">
        <f t="shared" si="608"/>
        <v>6.7351943717584208E-5</v>
      </c>
      <c r="S2064" s="20">
        <f t="shared" si="609"/>
        <v>1.1222823518851189E-4</v>
      </c>
      <c r="U2064" s="20">
        <f t="shared" si="619"/>
        <v>5.5510862591317888E-5</v>
      </c>
      <c r="V2064" s="20">
        <f t="shared" si="620"/>
        <v>6.8302244899029818E-5</v>
      </c>
      <c r="X2064" s="20">
        <f t="shared" si="610"/>
        <v>5.4121047956528091E-5</v>
      </c>
      <c r="Y2064" s="20">
        <f t="shared" si="611"/>
        <v>6.8541654285399101E-5</v>
      </c>
      <c r="AA2064" s="20">
        <f t="shared" si="621"/>
        <v>1.3598271766413942E-4</v>
      </c>
      <c r="AB2064" s="50">
        <f t="shared" si="622"/>
        <v>1.8760174630431031E-4</v>
      </c>
      <c r="AD2064" s="51">
        <f t="shared" si="623"/>
        <v>0.82419095169817858</v>
      </c>
      <c r="AE2064" s="21">
        <f t="shared" si="624"/>
        <v>0.6086012560413272</v>
      </c>
      <c r="AG2064" s="21">
        <f t="shared" si="612"/>
        <v>0.80355584366599653</v>
      </c>
      <c r="AH2064" s="21">
        <f t="shared" si="613"/>
        <v>0.61073449270825997</v>
      </c>
      <c r="AJ2064" s="21">
        <f t="shared" si="625"/>
        <v>2.0189872802236164</v>
      </c>
      <c r="AK2064" s="21">
        <f t="shared" si="626"/>
        <v>1.6716091631414511</v>
      </c>
    </row>
    <row r="2065" spans="1:37" ht="17" thickBot="1" x14ac:dyDescent="0.25">
      <c r="A2065" s="16">
        <v>41481</v>
      </c>
      <c r="B2065" s="16"/>
      <c r="C2065" s="17">
        <v>1686.5</v>
      </c>
      <c r="D2065" s="19">
        <f t="shared" si="614"/>
        <v>1.4845605700712916E-3</v>
      </c>
      <c r="F2065" s="67">
        <v>1048.51</v>
      </c>
      <c r="G2065" s="19">
        <f t="shared" si="615"/>
        <v>-5.3785880969094979E-3</v>
      </c>
      <c r="I2065" s="30">
        <v>64.868049999999997</v>
      </c>
      <c r="J2065" s="48">
        <f t="shared" si="616"/>
        <v>-9.7395261976174208E-4</v>
      </c>
      <c r="L2065" s="30">
        <v>19.690002</v>
      </c>
      <c r="M2065" s="19">
        <f t="shared" si="617"/>
        <v>0</v>
      </c>
      <c r="O2065" s="30">
        <v>20.719999000000001</v>
      </c>
      <c r="P2065" s="19">
        <f t="shared" si="618"/>
        <v>5.3371176449725777E-3</v>
      </c>
      <c r="R2065" s="20">
        <f t="shared" si="608"/>
        <v>6.7395896706305483E-5</v>
      </c>
      <c r="S2065" s="20">
        <f t="shared" si="609"/>
        <v>1.1175936602663756E-4</v>
      </c>
      <c r="U2065" s="20">
        <f t="shared" si="619"/>
        <v>5.6474848344617355E-5</v>
      </c>
      <c r="V2065" s="20">
        <f t="shared" si="620"/>
        <v>7.02275270726796E-5</v>
      </c>
      <c r="X2065" s="20">
        <f t="shared" si="610"/>
        <v>5.4184688224265549E-5</v>
      </c>
      <c r="Y2065" s="20">
        <f t="shared" si="611"/>
        <v>6.8275009442131436E-5</v>
      </c>
      <c r="AA2065" s="20">
        <f t="shared" si="621"/>
        <v>1.3569692315007243E-4</v>
      </c>
      <c r="AB2065" s="50">
        <f t="shared" si="622"/>
        <v>1.8642165306117633E-4</v>
      </c>
      <c r="AD2065" s="51">
        <f t="shared" si="623"/>
        <v>0.83795677637053578</v>
      </c>
      <c r="AE2065" s="21">
        <f t="shared" si="624"/>
        <v>0.62838158061795957</v>
      </c>
      <c r="AG2065" s="21">
        <f t="shared" si="612"/>
        <v>0.80397607083393985</v>
      </c>
      <c r="AH2065" s="21">
        <f t="shared" si="613"/>
        <v>0.61091085131834288</v>
      </c>
      <c r="AJ2065" s="21">
        <f t="shared" si="625"/>
        <v>2.0134300422087383</v>
      </c>
      <c r="AK2065" s="21">
        <f t="shared" si="626"/>
        <v>1.6680629077364595</v>
      </c>
    </row>
    <row r="2066" spans="1:37" ht="17" thickBot="1" x14ac:dyDescent="0.25">
      <c r="A2066" s="16">
        <v>41480</v>
      </c>
      <c r="B2066" s="16"/>
      <c r="C2066" s="17">
        <v>1684</v>
      </c>
      <c r="D2066" s="19">
        <f t="shared" si="614"/>
        <v>1.484780994802648E-4</v>
      </c>
      <c r="F2066" s="67">
        <v>1054.18</v>
      </c>
      <c r="G2066" s="19">
        <f t="shared" si="615"/>
        <v>9.9154076813274816E-3</v>
      </c>
      <c r="I2066" s="30">
        <v>64.931290000000004</v>
      </c>
      <c r="J2066" s="48">
        <f t="shared" si="616"/>
        <v>-1.5580580102760422E-2</v>
      </c>
      <c r="L2066" s="30">
        <v>19.690002</v>
      </c>
      <c r="M2066" s="19">
        <f t="shared" si="617"/>
        <v>-3.5172446915536781E-3</v>
      </c>
      <c r="O2066" s="30">
        <v>20.610001</v>
      </c>
      <c r="P2066" s="19">
        <f t="shared" si="618"/>
        <v>5.1530663265306087E-2</v>
      </c>
      <c r="R2066" s="20">
        <f t="shared" si="608"/>
        <v>6.8566681881435546E-5</v>
      </c>
      <c r="S2066" s="20">
        <f t="shared" si="609"/>
        <v>1.1178398142445114E-4</v>
      </c>
      <c r="U2066" s="20">
        <f t="shared" si="619"/>
        <v>5.5720099583068031E-5</v>
      </c>
      <c r="V2066" s="20">
        <f t="shared" si="620"/>
        <v>6.970925887110857E-5</v>
      </c>
      <c r="X2066" s="20">
        <f t="shared" si="610"/>
        <v>5.5778537089113567E-5</v>
      </c>
      <c r="Y2066" s="20">
        <f t="shared" si="611"/>
        <v>6.9165044862910417E-5</v>
      </c>
      <c r="AA2066" s="20">
        <f t="shared" si="621"/>
        <v>1.3551874542849204E-4</v>
      </c>
      <c r="AB2066" s="50">
        <f t="shared" si="622"/>
        <v>1.8632542916017822E-4</v>
      </c>
      <c r="AD2066" s="51">
        <f t="shared" si="623"/>
        <v>0.81264103868141635</v>
      </c>
      <c r="AE2066" s="21">
        <f t="shared" si="624"/>
        <v>0.62360687088445987</v>
      </c>
      <c r="AG2066" s="21">
        <f t="shared" si="612"/>
        <v>0.81349331130774216</v>
      </c>
      <c r="AH2066" s="21">
        <f t="shared" si="613"/>
        <v>0.61873842729117134</v>
      </c>
      <c r="AJ2066" s="21">
        <f t="shared" si="625"/>
        <v>1.9764518525605335</v>
      </c>
      <c r="AK2066" s="21">
        <f t="shared" si="626"/>
        <v>1.666834789617023</v>
      </c>
    </row>
    <row r="2067" spans="1:37" ht="17" thickBot="1" x14ac:dyDescent="0.25">
      <c r="A2067" s="16">
        <v>41479</v>
      </c>
      <c r="B2067" s="16"/>
      <c r="C2067" s="17">
        <v>1683.75</v>
      </c>
      <c r="D2067" s="19">
        <f t="shared" si="614"/>
        <v>-2.6654820079964336E-3</v>
      </c>
      <c r="F2067" s="67">
        <v>1043.83</v>
      </c>
      <c r="G2067" s="19">
        <f t="shared" si="615"/>
        <v>-7.9547614521955357E-3</v>
      </c>
      <c r="I2067" s="30">
        <v>65.958968999999996</v>
      </c>
      <c r="J2067" s="48">
        <f t="shared" si="616"/>
        <v>-2.4321503810915357E-2</v>
      </c>
      <c r="L2067" s="30">
        <v>19.759501</v>
      </c>
      <c r="M2067" s="19">
        <f t="shared" si="617"/>
        <v>1.1741292503852918E-3</v>
      </c>
      <c r="O2067" s="30">
        <v>19.600000000000001</v>
      </c>
      <c r="P2067" s="19">
        <f t="shared" si="618"/>
        <v>-8.0971659919027994E-3</v>
      </c>
      <c r="R2067" s="20">
        <f t="shared" si="608"/>
        <v>6.8586471960469116E-5</v>
      </c>
      <c r="S2067" s="20">
        <f t="shared" si="609"/>
        <v>1.1094991351896427E-4</v>
      </c>
      <c r="U2067" s="20">
        <f t="shared" si="619"/>
        <v>5.5565505667904414E-5</v>
      </c>
      <c r="V2067" s="20">
        <f t="shared" si="620"/>
        <v>7.1137033060358453E-5</v>
      </c>
      <c r="X2067" s="20">
        <f t="shared" si="610"/>
        <v>5.5504364751754919E-5</v>
      </c>
      <c r="Y2067" s="20">
        <f t="shared" si="611"/>
        <v>6.9450020487732192E-5</v>
      </c>
      <c r="AA2067" s="20">
        <f t="shared" si="621"/>
        <v>1.3653354606690083E-4</v>
      </c>
      <c r="AB2067" s="50">
        <f t="shared" si="622"/>
        <v>1.8247787948520231E-4</v>
      </c>
      <c r="AD2067" s="51">
        <f t="shared" si="623"/>
        <v>0.81015255748874881</v>
      </c>
      <c r="AE2067" s="21">
        <f t="shared" si="624"/>
        <v>0.64116348363082998</v>
      </c>
      <c r="AG2067" s="21">
        <f t="shared" si="612"/>
        <v>0.80926111469541295</v>
      </c>
      <c r="AH2067" s="21">
        <f t="shared" si="613"/>
        <v>0.62595831114245393</v>
      </c>
      <c r="AJ2067" s="21">
        <f t="shared" si="625"/>
        <v>1.9906774931592059</v>
      </c>
      <c r="AK2067" s="21">
        <f t="shared" si="626"/>
        <v>1.6446869916127695</v>
      </c>
    </row>
    <row r="2068" spans="1:37" ht="17" thickBot="1" x14ac:dyDescent="0.25">
      <c r="A2068" s="16">
        <v>41478</v>
      </c>
      <c r="B2068" s="16"/>
      <c r="C2068" s="17">
        <v>1688.25</v>
      </c>
      <c r="D2068" s="19">
        <f t="shared" si="614"/>
        <v>-1.1832569146575933E-3</v>
      </c>
      <c r="F2068" s="67">
        <v>1052.2</v>
      </c>
      <c r="G2068" s="19">
        <f t="shared" si="615"/>
        <v>-1.1486505729013663E-3</v>
      </c>
      <c r="I2068" s="30">
        <v>67.603179999999995</v>
      </c>
      <c r="J2068" s="48">
        <f t="shared" si="616"/>
        <v>-5.5813241541629033E-3</v>
      </c>
      <c r="L2068" s="30">
        <v>19.736328</v>
      </c>
      <c r="M2068" s="19">
        <f t="shared" si="617"/>
        <v>-6.2211856264992038E-3</v>
      </c>
      <c r="O2068" s="30">
        <v>19.760000000000002</v>
      </c>
      <c r="P2068" s="19">
        <f t="shared" si="618"/>
        <v>5.0632911392423097E-4</v>
      </c>
      <c r="R2068" s="20">
        <f t="shared" si="608"/>
        <v>6.8552223009701042E-5</v>
      </c>
      <c r="S2068" s="20">
        <f t="shared" si="609"/>
        <v>1.1083698703382955E-4</v>
      </c>
      <c r="U2068" s="20">
        <f t="shared" si="619"/>
        <v>5.4403497988211995E-5</v>
      </c>
      <c r="V2068" s="20">
        <f t="shared" si="620"/>
        <v>6.8127449743992326E-5</v>
      </c>
      <c r="X2068" s="20">
        <f t="shared" si="610"/>
        <v>5.5402899862907403E-5</v>
      </c>
      <c r="Y2068" s="20">
        <f t="shared" si="611"/>
        <v>6.9179199937264766E-5</v>
      </c>
      <c r="AA2068" s="20">
        <f t="shared" si="621"/>
        <v>1.358783998652022E-4</v>
      </c>
      <c r="AB2068" s="50">
        <f t="shared" si="622"/>
        <v>1.8077163052262978E-4</v>
      </c>
      <c r="AD2068" s="51">
        <f t="shared" si="623"/>
        <v>0.79360661988325576</v>
      </c>
      <c r="AE2068" s="21">
        <f t="shared" si="624"/>
        <v>0.61466349426476685</v>
      </c>
      <c r="AG2068" s="21">
        <f t="shared" si="612"/>
        <v>0.80818531377264258</v>
      </c>
      <c r="AH2068" s="21">
        <f t="shared" si="613"/>
        <v>0.62415265687572286</v>
      </c>
      <c r="AJ2068" s="21">
        <f t="shared" si="625"/>
        <v>1.98211515104293</v>
      </c>
      <c r="AK2068" s="21">
        <f t="shared" si="626"/>
        <v>1.6309684642316633</v>
      </c>
    </row>
    <row r="2069" spans="1:37" ht="17" thickBot="1" x14ac:dyDescent="0.25">
      <c r="A2069" s="16">
        <v>41477</v>
      </c>
      <c r="B2069" s="16"/>
      <c r="C2069" s="17">
        <v>1690.25</v>
      </c>
      <c r="D2069" s="19">
        <f t="shared" si="614"/>
        <v>4.4391831902923506E-4</v>
      </c>
      <c r="F2069" s="67">
        <v>1053.4100000000001</v>
      </c>
      <c r="G2069" s="19">
        <f t="shared" si="615"/>
        <v>2.7892011271037909E-3</v>
      </c>
      <c r="I2069" s="30">
        <v>67.982613000000001</v>
      </c>
      <c r="J2069" s="48">
        <f t="shared" si="616"/>
        <v>4.0862731882875813E-3</v>
      </c>
      <c r="L2069" s="30">
        <v>19.85988</v>
      </c>
      <c r="M2069" s="19">
        <f t="shared" si="617"/>
        <v>-3.8726815197203113E-3</v>
      </c>
      <c r="O2069" s="30">
        <v>19.75</v>
      </c>
      <c r="P2069" s="19">
        <f t="shared" si="618"/>
        <v>1.4902415976485894E-2</v>
      </c>
      <c r="R2069" s="20">
        <f t="shared" si="608"/>
        <v>6.8519442928356508E-5</v>
      </c>
      <c r="S2069" s="20">
        <f t="shared" si="609"/>
        <v>1.1084496627396809E-4</v>
      </c>
      <c r="U2069" s="20">
        <f t="shared" si="619"/>
        <v>5.4207000752044387E-5</v>
      </c>
      <c r="V2069" s="20">
        <f t="shared" si="620"/>
        <v>6.7844008459138632E-5</v>
      </c>
      <c r="X2069" s="20">
        <f t="shared" si="610"/>
        <v>5.5090814908579123E-5</v>
      </c>
      <c r="Y2069" s="20">
        <f t="shared" si="611"/>
        <v>6.8728776403908338E-5</v>
      </c>
      <c r="AA2069" s="20">
        <f t="shared" si="621"/>
        <v>1.3542450250056387E-4</v>
      </c>
      <c r="AB2069" s="50">
        <f t="shared" si="622"/>
        <v>1.7993968891948117E-4</v>
      </c>
      <c r="AD2069" s="51">
        <f t="shared" si="623"/>
        <v>0.79111852687890183</v>
      </c>
      <c r="AE2069" s="21">
        <f t="shared" si="624"/>
        <v>0.61206215076517889</v>
      </c>
      <c r="AG2069" s="21">
        <f t="shared" si="612"/>
        <v>0.80401726216866254</v>
      </c>
      <c r="AH2069" s="21">
        <f t="shared" si="613"/>
        <v>0.62004418165490727</v>
      </c>
      <c r="AJ2069" s="21">
        <f t="shared" si="625"/>
        <v>1.9764390472666695</v>
      </c>
      <c r="AK2069" s="21">
        <f t="shared" si="626"/>
        <v>1.6233456057421343</v>
      </c>
    </row>
    <row r="2070" spans="1:37" ht="17" thickBot="1" x14ac:dyDescent="0.25">
      <c r="A2070" s="16">
        <v>41474</v>
      </c>
      <c r="B2070" s="16"/>
      <c r="C2070" s="17">
        <v>1689.5</v>
      </c>
      <c r="D2070" s="19">
        <f t="shared" si="614"/>
        <v>5.3555489437666637E-3</v>
      </c>
      <c r="F2070" s="67">
        <v>1050.48</v>
      </c>
      <c r="G2070" s="19">
        <f t="shared" si="615"/>
        <v>1.9994858464977838E-4</v>
      </c>
      <c r="I2070" s="30">
        <v>67.705948000000006</v>
      </c>
      <c r="J2070" s="48">
        <f t="shared" si="616"/>
        <v>-8.1663151483368779E-4</v>
      </c>
      <c r="L2070" s="30">
        <v>19.937090000000001</v>
      </c>
      <c r="M2070" s="19">
        <f t="shared" si="617"/>
        <v>-1.5469267070041814E-3</v>
      </c>
      <c r="O2070" s="30">
        <v>19.459999</v>
      </c>
      <c r="P2070" s="19">
        <f t="shared" si="618"/>
        <v>2.0986359967804846E-2</v>
      </c>
      <c r="R2070" s="20">
        <f t="shared" si="608"/>
        <v>6.8632425600246522E-5</v>
      </c>
      <c r="S2070" s="20">
        <f t="shared" si="609"/>
        <v>1.1097161201204611E-4</v>
      </c>
      <c r="U2070" s="20">
        <f t="shared" si="619"/>
        <v>5.4783329087708439E-5</v>
      </c>
      <c r="V2070" s="20">
        <f t="shared" si="620"/>
        <v>6.8399682937422116E-5</v>
      </c>
      <c r="X2070" s="20">
        <f t="shared" si="610"/>
        <v>5.5427676760525566E-5</v>
      </c>
      <c r="Y2070" s="20">
        <f t="shared" si="611"/>
        <v>6.9255316866258343E-5</v>
      </c>
      <c r="AA2070" s="20">
        <f t="shared" si="621"/>
        <v>1.3497285325581469E-4</v>
      </c>
      <c r="AB2070" s="50">
        <f t="shared" si="622"/>
        <v>1.7916876358926636E-4</v>
      </c>
      <c r="AD2070" s="51">
        <f t="shared" si="623"/>
        <v>0.79821350635043942</v>
      </c>
      <c r="AE2070" s="21">
        <f t="shared" si="624"/>
        <v>0.61637099522351035</v>
      </c>
      <c r="AG2070" s="21">
        <f t="shared" si="612"/>
        <v>0.8076018919011726</v>
      </c>
      <c r="AH2070" s="21">
        <f t="shared" si="613"/>
        <v>0.62408138090974641</v>
      </c>
      <c r="AJ2070" s="21">
        <f t="shared" si="625"/>
        <v>1.9666047363963466</v>
      </c>
      <c r="AK2070" s="21">
        <f t="shared" si="626"/>
        <v>1.6145459216165785</v>
      </c>
    </row>
    <row r="2071" spans="1:37" ht="17" thickBot="1" x14ac:dyDescent="0.25">
      <c r="A2071" s="16">
        <v>41473</v>
      </c>
      <c r="B2071" s="16"/>
      <c r="C2071" s="17">
        <v>1680.5</v>
      </c>
      <c r="D2071" s="19">
        <f t="shared" si="614"/>
        <v>2.9841838257236297E-3</v>
      </c>
      <c r="F2071" s="67">
        <v>1050.27</v>
      </c>
      <c r="G2071" s="19">
        <f t="shared" si="615"/>
        <v>7.4242467842651205E-3</v>
      </c>
      <c r="I2071" s="30">
        <v>67.761284000000003</v>
      </c>
      <c r="J2071" s="48">
        <f t="shared" si="616"/>
        <v>-4.0665531966829205E-3</v>
      </c>
      <c r="L2071" s="30">
        <v>19.967979</v>
      </c>
      <c r="M2071" s="19">
        <f t="shared" si="617"/>
        <v>5.4430842482431352E-3</v>
      </c>
      <c r="O2071" s="30">
        <v>19.059999000000001</v>
      </c>
      <c r="P2071" s="19">
        <f t="shared" si="618"/>
        <v>-4.7952097902097868E-2</v>
      </c>
      <c r="R2071" s="20">
        <f t="shared" si="608"/>
        <v>6.8532464273935378E-5</v>
      </c>
      <c r="S2071" s="20">
        <f t="shared" si="609"/>
        <v>1.1097652467526137E-4</v>
      </c>
      <c r="U2071" s="20">
        <f t="shared" si="619"/>
        <v>5.5085218989905445E-5</v>
      </c>
      <c r="V2071" s="20">
        <f t="shared" si="620"/>
        <v>6.8286390533479663E-5</v>
      </c>
      <c r="X2071" s="20">
        <f t="shared" si="610"/>
        <v>5.5614476874763568E-5</v>
      </c>
      <c r="Y2071" s="20">
        <f t="shared" si="611"/>
        <v>6.9209909566502663E-5</v>
      </c>
      <c r="AA2071" s="20">
        <f t="shared" si="621"/>
        <v>1.3409675335843157E-4</v>
      </c>
      <c r="AB2071" s="50">
        <f t="shared" si="622"/>
        <v>1.7938472687391077E-4</v>
      </c>
      <c r="AD2071" s="51">
        <f t="shared" si="623"/>
        <v>0.80378284326273297</v>
      </c>
      <c r="AE2071" s="21">
        <f t="shared" si="624"/>
        <v>0.61532284177485963</v>
      </c>
      <c r="AG2071" s="21">
        <f t="shared" si="612"/>
        <v>0.81150557570005777</v>
      </c>
      <c r="AH2071" s="21">
        <f t="shared" si="613"/>
        <v>0.62364459302563446</v>
      </c>
      <c r="AJ2071" s="21">
        <f t="shared" si="625"/>
        <v>1.9566895015247823</v>
      </c>
      <c r="AK2071" s="21">
        <f t="shared" si="626"/>
        <v>1.616420476301857</v>
      </c>
    </row>
    <row r="2072" spans="1:37" ht="17" thickBot="1" x14ac:dyDescent="0.25">
      <c r="A2072" s="16">
        <v>41472</v>
      </c>
      <c r="B2072" s="16"/>
      <c r="C2072" s="17">
        <v>1675.5</v>
      </c>
      <c r="D2072" s="19">
        <f t="shared" si="614"/>
        <v>2.5430067314884397E-3</v>
      </c>
      <c r="F2072" s="67">
        <v>1042.53</v>
      </c>
      <c r="G2072" s="19">
        <f t="shared" si="615"/>
        <v>3.6389891696750887E-3</v>
      </c>
      <c r="I2072" s="30">
        <v>68.037964000000002</v>
      </c>
      <c r="J2072" s="48">
        <f t="shared" si="616"/>
        <v>-1.7012165300794191E-2</v>
      </c>
      <c r="L2072" s="30">
        <v>19.85988</v>
      </c>
      <c r="M2072" s="19">
        <f t="shared" si="617"/>
        <v>3.8937848041631362E-4</v>
      </c>
      <c r="O2072" s="30">
        <v>20.02</v>
      </c>
      <c r="P2072" s="19">
        <f t="shared" si="618"/>
        <v>5.0918690336939187E-2</v>
      </c>
      <c r="R2072" s="20">
        <f t="shared" si="608"/>
        <v>6.8617989163462508E-5</v>
      </c>
      <c r="S2072" s="20">
        <f t="shared" si="609"/>
        <v>1.1113602259343746E-4</v>
      </c>
      <c r="U2072" s="20">
        <f t="shared" si="619"/>
        <v>5.5548049518333421E-5</v>
      </c>
      <c r="V2072" s="20">
        <f t="shared" si="620"/>
        <v>6.9338061153589509E-5</v>
      </c>
      <c r="X2072" s="20">
        <f t="shared" si="610"/>
        <v>5.5509785039243017E-5</v>
      </c>
      <c r="Y2072" s="20">
        <f t="shared" si="611"/>
        <v>6.8922053318016752E-5</v>
      </c>
      <c r="AA2072" s="20">
        <f t="shared" si="621"/>
        <v>1.356964746313987E-4</v>
      </c>
      <c r="AB2072" s="50">
        <f t="shared" si="622"/>
        <v>1.8383138870959446E-4</v>
      </c>
      <c r="AD2072" s="51">
        <f t="shared" si="623"/>
        <v>0.80952604696716279</v>
      </c>
      <c r="AE2072" s="21">
        <f t="shared" si="624"/>
        <v>0.62390266931942462</v>
      </c>
      <c r="AG2072" s="21">
        <f t="shared" si="612"/>
        <v>0.8089684019595359</v>
      </c>
      <c r="AH2072" s="21">
        <f t="shared" si="613"/>
        <v>0.62015943804422757</v>
      </c>
      <c r="AJ2072" s="21">
        <f t="shared" si="625"/>
        <v>1.9775641385838503</v>
      </c>
      <c r="AK2072" s="21">
        <f t="shared" si="626"/>
        <v>1.6541116410301482</v>
      </c>
    </row>
    <row r="2073" spans="1:37" ht="17" thickBot="1" x14ac:dyDescent="0.25">
      <c r="A2073" s="16">
        <v>41471</v>
      </c>
      <c r="B2073" s="16"/>
      <c r="C2073" s="17">
        <v>1671.25</v>
      </c>
      <c r="D2073" s="19">
        <f t="shared" si="614"/>
        <v>-3.7257824143069884E-3</v>
      </c>
      <c r="F2073" s="67">
        <v>1038.75</v>
      </c>
      <c r="G2073" s="19">
        <f t="shared" si="615"/>
        <v>-4.3611616984567947E-3</v>
      </c>
      <c r="I2073" s="30">
        <v>69.215468999999999</v>
      </c>
      <c r="J2073" s="48">
        <f t="shared" si="616"/>
        <v>8.8098682113944005E-3</v>
      </c>
      <c r="L2073" s="30">
        <v>19.852150000000002</v>
      </c>
      <c r="M2073" s="19">
        <f t="shared" si="617"/>
        <v>-8.4849512806788319E-3</v>
      </c>
      <c r="O2073" s="30">
        <v>19.049999</v>
      </c>
      <c r="P2073" s="19">
        <f t="shared" si="618"/>
        <v>-0.10099112312453407</v>
      </c>
      <c r="R2073" s="20">
        <f t="shared" si="608"/>
        <v>6.861431134993187E-5</v>
      </c>
      <c r="S2073" s="20">
        <f t="shared" si="609"/>
        <v>1.1122548749142663E-4</v>
      </c>
      <c r="U2073" s="20">
        <f t="shared" si="619"/>
        <v>5.5850629597489861E-5</v>
      </c>
      <c r="V2073" s="20">
        <f t="shared" si="620"/>
        <v>6.9791029220805405E-5</v>
      </c>
      <c r="X2073" s="20">
        <f t="shared" si="610"/>
        <v>5.5566273165269568E-5</v>
      </c>
      <c r="Y2073" s="20">
        <f t="shared" si="611"/>
        <v>6.9030471038677893E-5</v>
      </c>
      <c r="AA2073" s="20">
        <f t="shared" si="621"/>
        <v>1.3477703553647295E-4</v>
      </c>
      <c r="AB2073" s="50">
        <f t="shared" si="622"/>
        <v>1.823750986221603E-4</v>
      </c>
      <c r="AD2073" s="51">
        <f t="shared" si="623"/>
        <v>0.81397930692115472</v>
      </c>
      <c r="AE2073" s="21">
        <f t="shared" si="624"/>
        <v>0.62747334981278435</v>
      </c>
      <c r="AG2073" s="21">
        <f t="shared" si="612"/>
        <v>0.80983503400453127</v>
      </c>
      <c r="AH2073" s="21">
        <f t="shared" si="613"/>
        <v>0.62063536510908823</v>
      </c>
      <c r="AJ2073" s="21">
        <f t="shared" si="625"/>
        <v>1.9642700317884452</v>
      </c>
      <c r="AK2073" s="21">
        <f t="shared" si="626"/>
        <v>1.6396880133810872</v>
      </c>
    </row>
    <row r="2074" spans="1:37" ht="17" thickBot="1" x14ac:dyDescent="0.25">
      <c r="A2074" s="16">
        <v>41470</v>
      </c>
      <c r="B2074" s="16"/>
      <c r="C2074" s="17">
        <v>1677.5</v>
      </c>
      <c r="D2074" s="19">
        <f t="shared" si="614"/>
        <v>4.3406675647357229E-3</v>
      </c>
      <c r="F2074" s="67">
        <v>1043.3</v>
      </c>
      <c r="G2074" s="19">
        <f t="shared" si="615"/>
        <v>6.5411183575811993E-3</v>
      </c>
      <c r="I2074" s="30">
        <v>68.611014999999995</v>
      </c>
      <c r="J2074" s="48">
        <f t="shared" si="616"/>
        <v>2.6385472971697244E-3</v>
      </c>
      <c r="L2074" s="30">
        <v>20.022036</v>
      </c>
      <c r="M2074" s="19">
        <f t="shared" si="617"/>
        <v>-3.8527684290468045E-4</v>
      </c>
      <c r="O2074" s="30">
        <v>21.190000999999999</v>
      </c>
      <c r="P2074" s="19">
        <f t="shared" si="618"/>
        <v>5.9500050000000027E-2</v>
      </c>
      <c r="R2074" s="20">
        <f t="shared" si="608"/>
        <v>6.8366838691911997E-5</v>
      </c>
      <c r="S2074" s="20">
        <f t="shared" si="609"/>
        <v>1.1088537710179199E-4</v>
      </c>
      <c r="U2074" s="20">
        <f t="shared" si="619"/>
        <v>5.6295949853821413E-5</v>
      </c>
      <c r="V2074" s="20">
        <f t="shared" si="620"/>
        <v>7.0257469293186141E-5</v>
      </c>
      <c r="X2074" s="20">
        <f t="shared" si="610"/>
        <v>5.5074520283391993E-5</v>
      </c>
      <c r="Y2074" s="20">
        <f t="shared" si="611"/>
        <v>6.86821514591536E-5</v>
      </c>
      <c r="AA2074" s="20">
        <f t="shared" si="621"/>
        <v>1.2923629865951855E-4</v>
      </c>
      <c r="AB2074" s="50">
        <f t="shared" si="622"/>
        <v>1.7558448043925552E-4</v>
      </c>
      <c r="AD2074" s="51">
        <f t="shared" si="623"/>
        <v>0.82343941786621466</v>
      </c>
      <c r="AE2074" s="21">
        <f t="shared" si="624"/>
        <v>0.63360445831094825</v>
      </c>
      <c r="AG2074" s="21">
        <f t="shared" si="612"/>
        <v>0.80557359879662649</v>
      </c>
      <c r="AH2074" s="21">
        <f t="shared" si="613"/>
        <v>0.61939773533983544</v>
      </c>
      <c r="AJ2074" s="21">
        <f t="shared" si="625"/>
        <v>1.890336033261804</v>
      </c>
      <c r="AK2074" s="21">
        <f t="shared" si="626"/>
        <v>1.5834773261227242</v>
      </c>
    </row>
    <row r="2075" spans="1:37" ht="17" thickBot="1" x14ac:dyDescent="0.25">
      <c r="A2075" s="16">
        <v>41467</v>
      </c>
      <c r="B2075" s="16"/>
      <c r="C2075" s="17">
        <v>1670.25</v>
      </c>
      <c r="D2075" s="19">
        <f t="shared" si="614"/>
        <v>1.4970059880248243E-4</v>
      </c>
      <c r="F2075" s="67">
        <v>1036.52</v>
      </c>
      <c r="G2075" s="19">
        <f t="shared" si="615"/>
        <v>3.2327377610870123E-3</v>
      </c>
      <c r="I2075" s="30">
        <v>68.430458000000002</v>
      </c>
      <c r="J2075" s="48">
        <f t="shared" si="616"/>
        <v>5.4211717537457904E-3</v>
      </c>
      <c r="L2075" s="30">
        <v>20.029752999999999</v>
      </c>
      <c r="M2075" s="19">
        <f t="shared" si="617"/>
        <v>2.7058373217623277E-3</v>
      </c>
      <c r="O2075" s="30">
        <v>20</v>
      </c>
      <c r="P2075" s="19">
        <f t="shared" si="618"/>
        <v>5.0251256281408363E-3</v>
      </c>
      <c r="R2075" s="20">
        <f t="shared" si="608"/>
        <v>6.8696275859619118E-5</v>
      </c>
      <c r="S2075" s="20">
        <f t="shared" si="609"/>
        <v>1.1177992569781964E-4</v>
      </c>
      <c r="U2075" s="20">
        <f t="shared" si="619"/>
        <v>5.6567201371832257E-5</v>
      </c>
      <c r="V2075" s="20">
        <f t="shared" si="620"/>
        <v>7.0704869460318242E-5</v>
      </c>
      <c r="X2075" s="20">
        <f t="shared" si="610"/>
        <v>5.6631187474787058E-5</v>
      </c>
      <c r="Y2075" s="20">
        <f t="shared" si="611"/>
        <v>7.1199398070254176E-5</v>
      </c>
      <c r="AA2075" s="20">
        <f t="shared" si="621"/>
        <v>1.2598917338308842E-4</v>
      </c>
      <c r="AB2075" s="50">
        <f t="shared" si="622"/>
        <v>1.704594690772078E-4</v>
      </c>
      <c r="AD2075" s="51">
        <f t="shared" si="623"/>
        <v>0.82343912626977578</v>
      </c>
      <c r="AE2075" s="21">
        <f t="shared" si="624"/>
        <v>0.63253637912999072</v>
      </c>
      <c r="AG2075" s="21">
        <f t="shared" si="612"/>
        <v>0.82437056108416884</v>
      </c>
      <c r="AH2075" s="21">
        <f t="shared" si="613"/>
        <v>0.63696050633215784</v>
      </c>
      <c r="AJ2075" s="21">
        <f t="shared" si="625"/>
        <v>1.8340029616823388</v>
      </c>
      <c r="AK2075" s="21">
        <f t="shared" si="626"/>
        <v>1.5249560063049206</v>
      </c>
    </row>
    <row r="2076" spans="1:37" ht="17" thickBot="1" x14ac:dyDescent="0.25">
      <c r="A2076" s="16">
        <v>41466</v>
      </c>
      <c r="B2076" s="16"/>
      <c r="C2076" s="17">
        <v>1670</v>
      </c>
      <c r="D2076" s="19">
        <f t="shared" si="614"/>
        <v>1.3042159538974918E-2</v>
      </c>
      <c r="F2076" s="67">
        <v>1033.18</v>
      </c>
      <c r="G2076" s="19">
        <f t="shared" si="615"/>
        <v>1.2504654946002836E-2</v>
      </c>
      <c r="I2076" s="30">
        <v>68.061485000000005</v>
      </c>
      <c r="J2076" s="48">
        <f t="shared" si="616"/>
        <v>2.0480044870155423E-2</v>
      </c>
      <c r="L2076" s="30">
        <v>19.975701999999998</v>
      </c>
      <c r="M2076" s="19">
        <f t="shared" si="617"/>
        <v>1.8103304777155049E-2</v>
      </c>
      <c r="O2076" s="30">
        <v>19.899999999999999</v>
      </c>
      <c r="P2076" s="19">
        <f t="shared" si="618"/>
        <v>3.3766233766233666E-2</v>
      </c>
      <c r="R2076" s="20">
        <f t="shared" si="608"/>
        <v>6.8970579638298187E-5</v>
      </c>
      <c r="S2076" s="20">
        <f t="shared" si="609"/>
        <v>1.1174858648137086E-4</v>
      </c>
      <c r="U2076" s="20">
        <f t="shared" si="619"/>
        <v>5.5659686245080025E-5</v>
      </c>
      <c r="V2076" s="20">
        <f t="shared" si="620"/>
        <v>7.0451270702755398E-5</v>
      </c>
      <c r="X2076" s="20">
        <f t="shared" si="610"/>
        <v>5.6234009348169432E-5</v>
      </c>
      <c r="Y2076" s="20">
        <f t="shared" si="611"/>
        <v>7.1144358097272221E-5</v>
      </c>
      <c r="AA2076" s="20">
        <f t="shared" si="621"/>
        <v>1.304487821737307E-4</v>
      </c>
      <c r="AB2076" s="50">
        <f t="shared" si="622"/>
        <v>1.7108660780490399E-4</v>
      </c>
      <c r="AD2076" s="51">
        <f t="shared" si="623"/>
        <v>0.80700621246008997</v>
      </c>
      <c r="AE2076" s="21">
        <f t="shared" si="624"/>
        <v>0.63044440132135393</v>
      </c>
      <c r="AG2076" s="21">
        <f t="shared" si="612"/>
        <v>0.81533328620807544</v>
      </c>
      <c r="AH2076" s="21">
        <f t="shared" si="613"/>
        <v>0.63664660410834284</v>
      </c>
      <c r="AJ2076" s="21">
        <f t="shared" si="625"/>
        <v>1.8913685060766796</v>
      </c>
      <c r="AK2076" s="21">
        <f t="shared" si="626"/>
        <v>1.530995721663335</v>
      </c>
    </row>
    <row r="2077" spans="1:37" ht="17" thickBot="1" x14ac:dyDescent="0.25">
      <c r="A2077" s="16">
        <v>41465</v>
      </c>
      <c r="B2077" s="16"/>
      <c r="C2077" s="17">
        <v>1648.5</v>
      </c>
      <c r="D2077" s="19">
        <f t="shared" si="614"/>
        <v>1.8231540565176729E-3</v>
      </c>
      <c r="F2077" s="67">
        <v>1020.42</v>
      </c>
      <c r="G2077" s="19">
        <f t="shared" si="615"/>
        <v>2.3279799616915398E-3</v>
      </c>
      <c r="I2077" s="30">
        <v>66.695556999999994</v>
      </c>
      <c r="J2077" s="48">
        <f t="shared" si="616"/>
        <v>-4.3360991096424994E-3</v>
      </c>
      <c r="L2077" s="30">
        <v>19.620505999999999</v>
      </c>
      <c r="M2077" s="19">
        <f t="shared" si="617"/>
        <v>9.9362917526724104E-3</v>
      </c>
      <c r="O2077" s="30">
        <v>19.25</v>
      </c>
      <c r="P2077" s="19">
        <f t="shared" si="618"/>
        <v>1.6367422578277724E-2</v>
      </c>
      <c r="R2077" s="20">
        <f t="shared" si="608"/>
        <v>6.7367178516404886E-5</v>
      </c>
      <c r="S2077" s="20">
        <f t="shared" si="609"/>
        <v>1.1043016069308095E-4</v>
      </c>
      <c r="U2077" s="20">
        <f t="shared" si="619"/>
        <v>5.2720685024077078E-5</v>
      </c>
      <c r="V2077" s="20">
        <f t="shared" si="620"/>
        <v>6.7539556804191084E-5</v>
      </c>
      <c r="X2077" s="20">
        <f t="shared" si="610"/>
        <v>5.4121679322479683E-5</v>
      </c>
      <c r="Y2077" s="20">
        <f t="shared" si="611"/>
        <v>6.9110630056900025E-5</v>
      </c>
      <c r="AA2077" s="20">
        <f t="shared" si="621"/>
        <v>1.27142218369469E-4</v>
      </c>
      <c r="AB2077" s="50">
        <f t="shared" si="622"/>
        <v>1.6874623815206938E-4</v>
      </c>
      <c r="AD2077" s="51">
        <f t="shared" si="623"/>
        <v>0.78258710228214212</v>
      </c>
      <c r="AE2077" s="21">
        <f t="shared" si="624"/>
        <v>0.61160426083145969</v>
      </c>
      <c r="AG2077" s="21">
        <f t="shared" si="612"/>
        <v>0.80338349496558281</v>
      </c>
      <c r="AH2077" s="21">
        <f t="shared" si="613"/>
        <v>0.62583111011655157</v>
      </c>
      <c r="AJ2077" s="21">
        <f t="shared" si="625"/>
        <v>1.8873021131278049</v>
      </c>
      <c r="AK2077" s="21">
        <f t="shared" si="626"/>
        <v>1.5280810703614438</v>
      </c>
    </row>
    <row r="2078" spans="1:37" ht="17" thickBot="1" x14ac:dyDescent="0.25">
      <c r="A2078" s="16">
        <v>41464</v>
      </c>
      <c r="B2078" s="16"/>
      <c r="C2078" s="17">
        <v>1645.5</v>
      </c>
      <c r="D2078" s="19">
        <f t="shared" si="614"/>
        <v>6.1143381228982996E-3</v>
      </c>
      <c r="F2078" s="67">
        <v>1018.05</v>
      </c>
      <c r="G2078" s="19">
        <f t="shared" si="615"/>
        <v>8.7193460490462282E-3</v>
      </c>
      <c r="I2078" s="30">
        <v>66.986014999999995</v>
      </c>
      <c r="J2078" s="48">
        <f t="shared" si="616"/>
        <v>2.5601149182569172E-2</v>
      </c>
      <c r="L2078" s="30">
        <v>19.427468999999999</v>
      </c>
      <c r="M2078" s="19">
        <f t="shared" si="617"/>
        <v>2.1518731957105741E-2</v>
      </c>
      <c r="O2078" s="30">
        <v>18.940000999999999</v>
      </c>
      <c r="P2078" s="19">
        <f t="shared" si="618"/>
        <v>5.0471433695427947E-2</v>
      </c>
      <c r="R2078" s="20">
        <f t="shared" si="608"/>
        <v>6.7435761344150112E-5</v>
      </c>
      <c r="S2078" s="20">
        <f t="shared" si="609"/>
        <v>1.1041849354768745E-4</v>
      </c>
      <c r="U2078" s="20">
        <f t="shared" si="619"/>
        <v>5.2694681390149254E-5</v>
      </c>
      <c r="V2078" s="20">
        <f t="shared" si="620"/>
        <v>6.7579968314416359E-5</v>
      </c>
      <c r="X2078" s="20">
        <f t="shared" si="610"/>
        <v>5.4163601224649204E-5</v>
      </c>
      <c r="Y2078" s="20">
        <f t="shared" si="611"/>
        <v>6.9026011887532652E-5</v>
      </c>
      <c r="AA2078" s="20">
        <f t="shared" si="621"/>
        <v>1.2249844488505083E-4</v>
      </c>
      <c r="AB2078" s="50">
        <f t="shared" si="622"/>
        <v>1.6862724327384253E-4</v>
      </c>
      <c r="AD2078" s="51">
        <f t="shared" si="623"/>
        <v>0.78140559756163241</v>
      </c>
      <c r="AE2078" s="21">
        <f t="shared" si="624"/>
        <v>0.6120348697315815</v>
      </c>
      <c r="AG2078" s="21">
        <f t="shared" si="612"/>
        <v>0.80318810294484444</v>
      </c>
      <c r="AH2078" s="21">
        <f t="shared" si="613"/>
        <v>0.62513089673444744</v>
      </c>
      <c r="AJ2078" s="21">
        <f t="shared" si="625"/>
        <v>1.8165205292173552</v>
      </c>
      <c r="AK2078" s="21">
        <f t="shared" si="626"/>
        <v>1.527164860304999</v>
      </c>
    </row>
    <row r="2079" spans="1:37" ht="17" thickBot="1" x14ac:dyDescent="0.25">
      <c r="A2079" s="16">
        <v>41463</v>
      </c>
      <c r="B2079" s="16"/>
      <c r="C2079" s="17">
        <v>1635.5</v>
      </c>
      <c r="D2079" s="19">
        <f t="shared" si="614"/>
        <v>5.0699032109386977E-3</v>
      </c>
      <c r="F2079" s="67">
        <v>1009.25</v>
      </c>
      <c r="G2079" s="19">
        <f t="shared" si="615"/>
        <v>3.839306139906018E-3</v>
      </c>
      <c r="I2079" s="30">
        <v>65.313903999999994</v>
      </c>
      <c r="J2079" s="48">
        <f t="shared" si="616"/>
        <v>1.2904651265181144E-2</v>
      </c>
      <c r="L2079" s="30">
        <v>19.018221</v>
      </c>
      <c r="M2079" s="19">
        <f t="shared" si="617"/>
        <v>2.4418224958551171E-3</v>
      </c>
      <c r="O2079" s="30">
        <v>18.030000999999999</v>
      </c>
      <c r="P2079" s="19">
        <f t="shared" si="618"/>
        <v>-5.5432369432806272E-4</v>
      </c>
      <c r="R2079" s="20">
        <f t="shared" si="608"/>
        <v>6.9529873174187717E-5</v>
      </c>
      <c r="S2079" s="20">
        <f t="shared" si="609"/>
        <v>1.1084899958340041E-4</v>
      </c>
      <c r="U2079" s="20">
        <f t="shared" si="619"/>
        <v>5.5458637486152364E-5</v>
      </c>
      <c r="V2079" s="20">
        <f t="shared" si="620"/>
        <v>6.8233969441368946E-5</v>
      </c>
      <c r="X2079" s="20">
        <f t="shared" si="610"/>
        <v>5.4894038179792959E-5</v>
      </c>
      <c r="Y2079" s="20">
        <f t="shared" si="611"/>
        <v>6.8653874658780036E-5</v>
      </c>
      <c r="AA2079" s="20">
        <f t="shared" si="621"/>
        <v>1.1939261715852236E-4</v>
      </c>
      <c r="AB2079" s="50">
        <f t="shared" si="622"/>
        <v>1.6461222580006529E-4</v>
      </c>
      <c r="AD2079" s="51">
        <f t="shared" si="623"/>
        <v>0.79762316475417994</v>
      </c>
      <c r="AE2079" s="21">
        <f t="shared" si="624"/>
        <v>0.61555782819700755</v>
      </c>
      <c r="AG2079" s="21">
        <f t="shared" si="612"/>
        <v>0.78950292404922484</v>
      </c>
      <c r="AH2079" s="21">
        <f t="shared" si="613"/>
        <v>0.61934591125584615</v>
      </c>
      <c r="AJ2079" s="21">
        <f t="shared" si="625"/>
        <v>1.7171413049958748</v>
      </c>
      <c r="AK2079" s="21">
        <f t="shared" si="626"/>
        <v>1.4850131838692382</v>
      </c>
    </row>
    <row r="2080" spans="1:37" ht="17" thickBot="1" x14ac:dyDescent="0.25">
      <c r="A2080" s="16">
        <v>41460</v>
      </c>
      <c r="B2080" s="16"/>
      <c r="C2080" s="17">
        <v>1627.25</v>
      </c>
      <c r="D2080" s="19">
        <f t="shared" si="614"/>
        <v>1.244361487011969E-2</v>
      </c>
      <c r="F2080" s="67">
        <v>1005.39</v>
      </c>
      <c r="G2080" s="19">
        <f t="shared" si="615"/>
        <v>1.6089421609548404E-2</v>
      </c>
      <c r="I2080" s="30">
        <v>64.481789000000006</v>
      </c>
      <c r="J2080" s="48">
        <f t="shared" si="616"/>
        <v>-4.1224295569373126E-3</v>
      </c>
      <c r="L2080" s="30">
        <v>18.971895</v>
      </c>
      <c r="M2080" s="19">
        <f t="shared" si="617"/>
        <v>1.0279377981410986E-2</v>
      </c>
      <c r="O2080" s="30">
        <v>18.040001</v>
      </c>
      <c r="P2080" s="19">
        <f t="shared" si="618"/>
        <v>1.6910992108229994E-2</v>
      </c>
      <c r="R2080" s="20">
        <f t="shared" si="608"/>
        <v>6.9417171283812603E-5</v>
      </c>
      <c r="S2080" s="20">
        <f t="shared" si="609"/>
        <v>1.1090575993081117E-4</v>
      </c>
      <c r="U2080" s="20">
        <f t="shared" si="619"/>
        <v>5.5113160020671836E-5</v>
      </c>
      <c r="V2080" s="20">
        <f t="shared" si="620"/>
        <v>6.8213271145337864E-5</v>
      </c>
      <c r="X2080" s="20">
        <f t="shared" si="610"/>
        <v>5.4756925668701896E-5</v>
      </c>
      <c r="Y2080" s="20">
        <f t="shared" si="611"/>
        <v>6.8473566858568582E-5</v>
      </c>
      <c r="AA2080" s="20">
        <f t="shared" si="621"/>
        <v>1.1984066544365023E-4</v>
      </c>
      <c r="AB2080" s="50">
        <f t="shared" si="622"/>
        <v>1.6499169611171912E-4</v>
      </c>
      <c r="AD2080" s="51">
        <f t="shared" si="623"/>
        <v>0.79394131165819604</v>
      </c>
      <c r="AE2080" s="21">
        <f t="shared" si="624"/>
        <v>0.61505616288904097</v>
      </c>
      <c r="AG2080" s="21">
        <f t="shared" si="612"/>
        <v>0.78880952156387663</v>
      </c>
      <c r="AH2080" s="21">
        <f t="shared" si="613"/>
        <v>0.61740316193934364</v>
      </c>
      <c r="AJ2080" s="21">
        <f t="shared" si="625"/>
        <v>1.7263835910812444</v>
      </c>
      <c r="AK2080" s="21">
        <f t="shared" si="626"/>
        <v>1.4876747268550308</v>
      </c>
    </row>
    <row r="2081" spans="1:37" ht="17" thickBot="1" x14ac:dyDescent="0.25">
      <c r="A2081" s="16">
        <v>41457</v>
      </c>
      <c r="B2081" s="16"/>
      <c r="C2081" s="17">
        <v>1607.25</v>
      </c>
      <c r="D2081" s="19">
        <f t="shared" si="614"/>
        <v>3.1118717908817928E-4</v>
      </c>
      <c r="F2081" s="67">
        <v>989.47</v>
      </c>
      <c r="G2081" s="19">
        <f t="shared" si="615"/>
        <v>-3.7379778550072906E-4</v>
      </c>
      <c r="I2081" s="30">
        <v>64.748711</v>
      </c>
      <c r="J2081" s="48">
        <f t="shared" si="616"/>
        <v>-2.9013914214456316E-3</v>
      </c>
      <c r="L2081" s="30">
        <v>18.778860000000002</v>
      </c>
      <c r="M2081" s="19">
        <f t="shared" si="617"/>
        <v>-8.2141934750634693E-4</v>
      </c>
      <c r="O2081" s="30">
        <v>17.739999999999998</v>
      </c>
      <c r="P2081" s="19">
        <f t="shared" si="618"/>
        <v>2.4841191498624404E-2</v>
      </c>
      <c r="R2081" s="20">
        <f t="shared" si="608"/>
        <v>7.1906802209216941E-5</v>
      </c>
      <c r="S2081" s="20">
        <f t="shared" si="609"/>
        <v>1.1448656140289398E-4</v>
      </c>
      <c r="U2081" s="20">
        <f t="shared" si="619"/>
        <v>6.0787032732415654E-5</v>
      </c>
      <c r="V2081" s="20">
        <f t="shared" si="620"/>
        <v>7.5245511340010484E-5</v>
      </c>
      <c r="X2081" s="20">
        <f t="shared" si="610"/>
        <v>5.6561643484196981E-5</v>
      </c>
      <c r="Y2081" s="20">
        <f t="shared" si="611"/>
        <v>7.0642831454225449E-5</v>
      </c>
      <c r="AA2081" s="20">
        <f t="shared" si="621"/>
        <v>1.2253194754502445E-4</v>
      </c>
      <c r="AB2081" s="50">
        <f t="shared" si="622"/>
        <v>1.6823781884357368E-4</v>
      </c>
      <c r="AD2081" s="51">
        <f t="shared" si="623"/>
        <v>0.8453585872940409</v>
      </c>
      <c r="AE2081" s="21">
        <f t="shared" si="624"/>
        <v>0.65724317699796364</v>
      </c>
      <c r="AG2081" s="21">
        <f t="shared" si="612"/>
        <v>0.78659656314054482</v>
      </c>
      <c r="AH2081" s="21">
        <f t="shared" si="613"/>
        <v>0.61704038088473623</v>
      </c>
      <c r="AJ2081" s="21">
        <f t="shared" si="625"/>
        <v>1.7040383354624888</v>
      </c>
      <c r="AK2081" s="21">
        <f t="shared" si="626"/>
        <v>1.4694984003539213</v>
      </c>
    </row>
    <row r="2082" spans="1:37" ht="17" thickBot="1" x14ac:dyDescent="0.25">
      <c r="A2082" s="16">
        <v>41456</v>
      </c>
      <c r="B2082" s="16"/>
      <c r="C2082" s="17">
        <v>1606.75</v>
      </c>
      <c r="D2082" s="19">
        <f t="shared" si="614"/>
        <v>4.689698296076239E-3</v>
      </c>
      <c r="F2082" s="67">
        <v>989.84</v>
      </c>
      <c r="G2082" s="19">
        <f t="shared" si="615"/>
        <v>1.2644759995089405E-2</v>
      </c>
      <c r="I2082" s="30">
        <v>64.937118999999996</v>
      </c>
      <c r="J2082" s="48">
        <f t="shared" si="616"/>
        <v>2.7883664099852545E-3</v>
      </c>
      <c r="L2082" s="30">
        <v>18.794298000000001</v>
      </c>
      <c r="M2082" s="19">
        <f t="shared" si="617"/>
        <v>7.0334227025159457E-3</v>
      </c>
      <c r="O2082" s="30">
        <v>17.309999000000001</v>
      </c>
      <c r="P2082" s="19">
        <f t="shared" si="618"/>
        <v>1.8235235294117746E-2</v>
      </c>
      <c r="R2082" s="20">
        <f t="shared" si="608"/>
        <v>7.266932935939248E-5</v>
      </c>
      <c r="S2082" s="20">
        <f t="shared" si="609"/>
        <v>1.1579903591961218E-4</v>
      </c>
      <c r="U2082" s="20">
        <f t="shared" si="619"/>
        <v>6.0880026655773258E-5</v>
      </c>
      <c r="V2082" s="20">
        <f t="shared" si="620"/>
        <v>7.5351814454578165E-5</v>
      </c>
      <c r="X2082" s="20">
        <f t="shared" si="610"/>
        <v>5.6977717388322886E-5</v>
      </c>
      <c r="Y2082" s="20">
        <f t="shared" si="611"/>
        <v>7.1167224591843934E-5</v>
      </c>
      <c r="AA2082" s="20">
        <f t="shared" si="621"/>
        <v>1.2302120308056459E-4</v>
      </c>
      <c r="AB2082" s="50">
        <f t="shared" si="622"/>
        <v>1.6904727456548373E-4</v>
      </c>
      <c r="AD2082" s="51">
        <f t="shared" si="623"/>
        <v>0.83776783400168453</v>
      </c>
      <c r="AE2082" s="21">
        <f t="shared" si="624"/>
        <v>0.65071193258368298</v>
      </c>
      <c r="AG2082" s="21">
        <f t="shared" si="612"/>
        <v>0.78406829800966837</v>
      </c>
      <c r="AH2082" s="21">
        <f t="shared" si="613"/>
        <v>0.61457527713139426</v>
      </c>
      <c r="AJ2082" s="21">
        <f t="shared" si="625"/>
        <v>1.6928903041357728</v>
      </c>
      <c r="AK2082" s="21">
        <f t="shared" si="626"/>
        <v>1.4598331775649371</v>
      </c>
    </row>
    <row r="2083" spans="1:37" ht="17" thickBot="1" x14ac:dyDescent="0.25">
      <c r="A2083" s="16">
        <v>41453</v>
      </c>
      <c r="B2083" s="16"/>
      <c r="C2083" s="17">
        <v>1599.25</v>
      </c>
      <c r="D2083" s="19">
        <f t="shared" si="614"/>
        <v>-4.5129162776221809E-3</v>
      </c>
      <c r="F2083" s="67">
        <v>977.48</v>
      </c>
      <c r="G2083" s="19">
        <f t="shared" si="615"/>
        <v>-2.4899991836068169E-3</v>
      </c>
      <c r="I2083" s="30">
        <v>64.756553999999994</v>
      </c>
      <c r="J2083" s="48">
        <f t="shared" si="616"/>
        <v>-5.6653221500251316E-3</v>
      </c>
      <c r="L2083" s="30">
        <v>18.663032999999999</v>
      </c>
      <c r="M2083" s="19">
        <f t="shared" si="617"/>
        <v>-1.1774179123516304E-2</v>
      </c>
      <c r="O2083" s="30">
        <v>17</v>
      </c>
      <c r="P2083" s="19">
        <f t="shared" si="618"/>
        <v>1.1302856115577242E-2</v>
      </c>
      <c r="R2083" s="20">
        <f t="shared" si="608"/>
        <v>7.2745424812794773E-5</v>
      </c>
      <c r="S2083" s="20">
        <f t="shared" si="609"/>
        <v>1.1533516470121525E-4</v>
      </c>
      <c r="U2083" s="20">
        <f t="shared" si="619"/>
        <v>6.160339061429201E-5</v>
      </c>
      <c r="V2083" s="20">
        <f t="shared" si="620"/>
        <v>7.6698183349797032E-5</v>
      </c>
      <c r="X2083" s="20">
        <f t="shared" si="610"/>
        <v>5.7729278822804155E-5</v>
      </c>
      <c r="Y2083" s="20">
        <f t="shared" si="611"/>
        <v>7.2525781839653323E-5</v>
      </c>
      <c r="AA2083" s="20">
        <f t="shared" si="621"/>
        <v>1.2293288776379734E-4</v>
      </c>
      <c r="AB2083" s="50">
        <f t="shared" si="622"/>
        <v>1.6837692892473791E-4</v>
      </c>
      <c r="AD2083" s="51">
        <f t="shared" si="623"/>
        <v>0.84683525833856899</v>
      </c>
      <c r="AE2083" s="21">
        <f t="shared" si="624"/>
        <v>0.66500259091396507</v>
      </c>
      <c r="AG2083" s="21">
        <f t="shared" si="612"/>
        <v>0.79357951336962274</v>
      </c>
      <c r="AH2083" s="21">
        <f t="shared" si="613"/>
        <v>0.62882627364808485</v>
      </c>
      <c r="AJ2083" s="21">
        <f t="shared" si="625"/>
        <v>1.689905421270911</v>
      </c>
      <c r="AK2083" s="21">
        <f t="shared" si="626"/>
        <v>1.4598923872084588</v>
      </c>
    </row>
    <row r="2084" spans="1:37" ht="17" thickBot="1" x14ac:dyDescent="0.25">
      <c r="A2084" s="16">
        <v>41452</v>
      </c>
      <c r="B2084" s="16"/>
      <c r="C2084" s="17">
        <v>1606.5</v>
      </c>
      <c r="D2084" s="19">
        <f t="shared" si="614"/>
        <v>6.8943904732059469E-3</v>
      </c>
      <c r="F2084" s="67">
        <v>979.92</v>
      </c>
      <c r="G2084" s="19">
        <f t="shared" si="615"/>
        <v>1.6693815299378523E-2</v>
      </c>
      <c r="I2084" s="30">
        <v>65.125511000000003</v>
      </c>
      <c r="J2084" s="48">
        <f t="shared" si="616"/>
        <v>1.0474751215310496E-2</v>
      </c>
      <c r="L2084" s="30">
        <v>18.885393000000001</v>
      </c>
      <c r="M2084" s="19">
        <f t="shared" si="617"/>
        <v>9.840189231076657E-3</v>
      </c>
      <c r="O2084" s="30">
        <v>16.809999000000001</v>
      </c>
      <c r="P2084" s="19">
        <f t="shared" si="618"/>
        <v>1.1431888602172924E-2</v>
      </c>
      <c r="R2084" s="20">
        <f t="shared" si="608"/>
        <v>7.4772698408076497E-5</v>
      </c>
      <c r="S2084" s="20">
        <f t="shared" si="609"/>
        <v>1.1997090674272231E-4</v>
      </c>
      <c r="U2084" s="20">
        <f t="shared" si="619"/>
        <v>6.512265432824834E-5</v>
      </c>
      <c r="V2084" s="20">
        <f t="shared" si="620"/>
        <v>8.1928541635993752E-5</v>
      </c>
      <c r="X2084" s="20">
        <f t="shared" si="610"/>
        <v>5.9847271427014712E-5</v>
      </c>
      <c r="Y2084" s="20">
        <f t="shared" si="611"/>
        <v>7.6181671274399478E-5</v>
      </c>
      <c r="AA2084" s="20">
        <f t="shared" si="621"/>
        <v>1.2768174308011416E-4</v>
      </c>
      <c r="AB2084" s="50">
        <f t="shared" si="622"/>
        <v>1.7489660104771075E-4</v>
      </c>
      <c r="AD2084" s="51">
        <f t="shared" si="623"/>
        <v>0.87094160990201985</v>
      </c>
      <c r="AE2084" s="21">
        <f t="shared" si="624"/>
        <v>0.68290341267228705</v>
      </c>
      <c r="AG2084" s="21">
        <f t="shared" si="612"/>
        <v>0.80038934933703521</v>
      </c>
      <c r="AH2084" s="21">
        <f t="shared" si="613"/>
        <v>0.63500121273377652</v>
      </c>
      <c r="AJ2084" s="21">
        <f t="shared" si="625"/>
        <v>1.7075984389821453</v>
      </c>
      <c r="AK2084" s="21">
        <f t="shared" si="626"/>
        <v>1.4578251160739881</v>
      </c>
    </row>
    <row r="2085" spans="1:37" ht="17" thickBot="1" x14ac:dyDescent="0.25">
      <c r="A2085" s="16">
        <v>41451</v>
      </c>
      <c r="B2085" s="16"/>
      <c r="C2085" s="17">
        <v>1595.5</v>
      </c>
      <c r="D2085" s="19">
        <f t="shared" si="614"/>
        <v>8.852355358836439E-3</v>
      </c>
      <c r="F2085" s="67">
        <v>963.83</v>
      </c>
      <c r="G2085" s="19">
        <f t="shared" si="615"/>
        <v>2.6735742671077922E-3</v>
      </c>
      <c r="I2085" s="30">
        <v>64.450408999999993</v>
      </c>
      <c r="J2085" s="48">
        <f t="shared" si="616"/>
        <v>-2.7931979818459629E-3</v>
      </c>
      <c r="L2085" s="30">
        <v>18.701367999999999</v>
      </c>
      <c r="M2085" s="19">
        <f t="shared" si="617"/>
        <v>1.5826395257708681E-2</v>
      </c>
      <c r="O2085" s="30">
        <v>16.620000999999998</v>
      </c>
      <c r="P2085" s="19">
        <f t="shared" si="618"/>
        <v>-4.7904188748253418E-3</v>
      </c>
      <c r="R2085" s="20">
        <f t="shared" si="608"/>
        <v>7.4824624398385617E-5</v>
      </c>
      <c r="S2085" s="20">
        <f t="shared" si="609"/>
        <v>1.1796449876991461E-4</v>
      </c>
      <c r="U2085" s="20">
        <f t="shared" si="619"/>
        <v>6.4387762586805151E-5</v>
      </c>
      <c r="V2085" s="20">
        <f t="shared" si="620"/>
        <v>7.9924421996048636E-5</v>
      </c>
      <c r="X2085" s="20">
        <f t="shared" si="610"/>
        <v>6.0807026405918673E-5</v>
      </c>
      <c r="Y2085" s="20">
        <f t="shared" si="611"/>
        <v>7.6807245782158689E-5</v>
      </c>
      <c r="AA2085" s="20">
        <f t="shared" si="621"/>
        <v>1.2638729438791055E-4</v>
      </c>
      <c r="AB2085" s="50">
        <f t="shared" si="622"/>
        <v>1.7262318128338636E-4</v>
      </c>
      <c r="AD2085" s="51">
        <f t="shared" si="623"/>
        <v>0.86051568055975902</v>
      </c>
      <c r="AE2085" s="21">
        <f t="shared" si="624"/>
        <v>0.67752945021144251</v>
      </c>
      <c r="AG2085" s="21">
        <f t="shared" si="612"/>
        <v>0.81266063003759792</v>
      </c>
      <c r="AH2085" s="21">
        <f t="shared" si="613"/>
        <v>0.65110475255753331</v>
      </c>
      <c r="AJ2085" s="21">
        <f t="shared" si="625"/>
        <v>1.6891136494717565</v>
      </c>
      <c r="AK2085" s="21">
        <f t="shared" si="626"/>
        <v>1.4633485759141951</v>
      </c>
    </row>
    <row r="2086" spans="1:37" ht="17" thickBot="1" x14ac:dyDescent="0.25">
      <c r="A2086" s="16">
        <v>41450</v>
      </c>
      <c r="B2086" s="16"/>
      <c r="C2086" s="17">
        <v>1581.5</v>
      </c>
      <c r="D2086" s="19">
        <f t="shared" si="614"/>
        <v>9.7366320830007957E-3</v>
      </c>
      <c r="F2086" s="67">
        <v>961.26</v>
      </c>
      <c r="G2086" s="19">
        <f t="shared" si="615"/>
        <v>1.0735502865254265E-2</v>
      </c>
      <c r="I2086" s="30">
        <v>64.630936000000005</v>
      </c>
      <c r="J2086" s="48">
        <f t="shared" si="616"/>
        <v>9.936203208659844E-3</v>
      </c>
      <c r="L2086" s="30">
        <v>18.410004000000001</v>
      </c>
      <c r="M2086" s="19">
        <f t="shared" si="617"/>
        <v>-2.0782894075321856E-3</v>
      </c>
      <c r="O2086" s="30">
        <v>16.700001</v>
      </c>
      <c r="P2086" s="19">
        <f t="shared" si="618"/>
        <v>-2.985014925373064E-3</v>
      </c>
      <c r="R2086" s="20">
        <f t="shared" si="608"/>
        <v>7.4075212840187516E-5</v>
      </c>
      <c r="S2086" s="20">
        <f t="shared" si="609"/>
        <v>1.1792799806947087E-4</v>
      </c>
      <c r="U2086" s="20">
        <f t="shared" si="619"/>
        <v>6.4556224205341382E-5</v>
      </c>
      <c r="V2086" s="20">
        <f t="shared" si="620"/>
        <v>7.9996152700685224E-5</v>
      </c>
      <c r="X2086" s="20">
        <f t="shared" si="610"/>
        <v>5.9546388749752667E-5</v>
      </c>
      <c r="Y2086" s="20">
        <f t="shared" si="611"/>
        <v>7.6496375063963551E-5</v>
      </c>
      <c r="AA2086" s="20">
        <f t="shared" si="621"/>
        <v>1.2733570487321317E-4</v>
      </c>
      <c r="AB2086" s="50">
        <f t="shared" si="622"/>
        <v>1.7288234633921297E-4</v>
      </c>
      <c r="AD2086" s="51">
        <f t="shared" si="623"/>
        <v>0.87149562897128985</v>
      </c>
      <c r="AE2086" s="21">
        <f t="shared" si="624"/>
        <v>0.67834741545904853</v>
      </c>
      <c r="AG2086" s="21">
        <f t="shared" si="612"/>
        <v>0.80386389004673064</v>
      </c>
      <c r="AH2086" s="21">
        <f t="shared" si="613"/>
        <v>0.64867017431178531</v>
      </c>
      <c r="AJ2086" s="21">
        <f t="shared" si="625"/>
        <v>1.7190055889266458</v>
      </c>
      <c r="AK2086" s="21">
        <f t="shared" si="626"/>
        <v>1.465999161940905</v>
      </c>
    </row>
    <row r="2087" spans="1:37" ht="17" thickBot="1" x14ac:dyDescent="0.25">
      <c r="A2087" s="16">
        <v>41449</v>
      </c>
      <c r="B2087" s="16"/>
      <c r="C2087" s="17">
        <v>1566.25</v>
      </c>
      <c r="D2087" s="19">
        <f t="shared" si="614"/>
        <v>-2.1552397313759131E-2</v>
      </c>
      <c r="F2087" s="67">
        <v>951.05</v>
      </c>
      <c r="G2087" s="19">
        <f t="shared" si="615"/>
        <v>-1.3106010293873482E-2</v>
      </c>
      <c r="I2087" s="30">
        <v>63.995068000000003</v>
      </c>
      <c r="J2087" s="48">
        <f t="shared" si="616"/>
        <v>-1.9249538728238091E-2</v>
      </c>
      <c r="L2087" s="30">
        <v>18.448345</v>
      </c>
      <c r="M2087" s="19">
        <f t="shared" si="617"/>
        <v>-1.7156342526116641E-2</v>
      </c>
      <c r="O2087" s="30">
        <v>16.75</v>
      </c>
      <c r="P2087" s="19">
        <f t="shared" si="618"/>
        <v>-3.0110017371163811E-2</v>
      </c>
      <c r="R2087" s="20">
        <f t="shared" si="608"/>
        <v>7.3105581807983314E-5</v>
      </c>
      <c r="S2087" s="20">
        <f t="shared" si="609"/>
        <v>1.1684245417651275E-4</v>
      </c>
      <c r="U2087" s="20">
        <f t="shared" si="619"/>
        <v>6.3352893768509099E-5</v>
      </c>
      <c r="V2087" s="20">
        <f t="shared" si="620"/>
        <v>7.8621539725281264E-5</v>
      </c>
      <c r="X2087" s="20">
        <f t="shared" si="610"/>
        <v>5.9900901509679766E-5</v>
      </c>
      <c r="Y2087" s="20">
        <f t="shared" si="611"/>
        <v>7.6636625937139064E-5</v>
      </c>
      <c r="AA2087" s="20">
        <f t="shared" si="621"/>
        <v>1.2816541060190137E-4</v>
      </c>
      <c r="AB2087" s="50">
        <f t="shared" si="622"/>
        <v>1.736490336528299E-4</v>
      </c>
      <c r="AD2087" s="51">
        <f t="shared" si="623"/>
        <v>0.86659448159389119</v>
      </c>
      <c r="AE2087" s="21">
        <f t="shared" si="624"/>
        <v>0.67288504233665336</v>
      </c>
      <c r="AG2087" s="21">
        <f t="shared" si="612"/>
        <v>0.81937521086985499</v>
      </c>
      <c r="AH2087" s="21">
        <f t="shared" si="613"/>
        <v>0.65589709217648628</v>
      </c>
      <c r="AJ2087" s="21">
        <f t="shared" si="625"/>
        <v>1.753154922404371</v>
      </c>
      <c r="AK2087" s="21">
        <f t="shared" si="626"/>
        <v>1.4861809851280596</v>
      </c>
    </row>
    <row r="2088" spans="1:37" ht="17" thickBot="1" x14ac:dyDescent="0.25">
      <c r="A2088" s="16">
        <v>41446</v>
      </c>
      <c r="B2088" s="16"/>
      <c r="C2088" s="17">
        <v>1600.75</v>
      </c>
      <c r="D2088" s="19">
        <f t="shared" si="614"/>
        <v>6.4445143036779839E-3</v>
      </c>
      <c r="F2088" s="67">
        <v>963.68</v>
      </c>
      <c r="G2088" s="19">
        <f t="shared" si="615"/>
        <v>3.2898846458169206E-3</v>
      </c>
      <c r="I2088" s="30">
        <v>65.251121999999995</v>
      </c>
      <c r="J2088" s="48">
        <f t="shared" si="616"/>
        <v>-9.6123483906274121E-4</v>
      </c>
      <c r="L2088" s="30">
        <v>18.770375999999999</v>
      </c>
      <c r="M2088" s="19">
        <f t="shared" si="617"/>
        <v>1.6359370169849452E-3</v>
      </c>
      <c r="O2088" s="30">
        <v>17.27</v>
      </c>
      <c r="P2088" s="19">
        <f t="shared" si="618"/>
        <v>3.0429594272076255E-2</v>
      </c>
      <c r="R2088" s="20">
        <f t="shared" si="608"/>
        <v>6.7635280144821958E-5</v>
      </c>
      <c r="S2088" s="20">
        <f t="shared" si="609"/>
        <v>1.148485387804252E-4</v>
      </c>
      <c r="U2088" s="20">
        <f t="shared" si="619"/>
        <v>5.9029373269503285E-5</v>
      </c>
      <c r="V2088" s="20">
        <f t="shared" si="620"/>
        <v>7.5741370195411874E-5</v>
      </c>
      <c r="X2088" s="20">
        <f t="shared" si="610"/>
        <v>5.5256086756220088E-5</v>
      </c>
      <c r="Y2088" s="20">
        <f t="shared" si="611"/>
        <v>7.3960736680098166E-5</v>
      </c>
      <c r="AA2088" s="20">
        <f t="shared" si="621"/>
        <v>1.1943847802848319E-4</v>
      </c>
      <c r="AB2088" s="50">
        <f t="shared" si="622"/>
        <v>1.6807014575481629E-4</v>
      </c>
      <c r="AD2088" s="51">
        <f t="shared" si="623"/>
        <v>0.87276009122914044</v>
      </c>
      <c r="AE2088" s="21">
        <f t="shared" si="624"/>
        <v>0.65948919332982614</v>
      </c>
      <c r="AG2088" s="21">
        <f t="shared" si="612"/>
        <v>0.81697135929510012</v>
      </c>
      <c r="AH2088" s="21">
        <f t="shared" si="613"/>
        <v>0.64398500377528567</v>
      </c>
      <c r="AJ2088" s="21">
        <f t="shared" si="625"/>
        <v>1.7659197651394247</v>
      </c>
      <c r="AK2088" s="21">
        <f t="shared" si="626"/>
        <v>1.463406914354771</v>
      </c>
    </row>
    <row r="2089" spans="1:37" ht="17" thickBot="1" x14ac:dyDescent="0.25">
      <c r="A2089" s="16">
        <v>41445</v>
      </c>
      <c r="B2089" s="16"/>
      <c r="C2089" s="17">
        <v>1590.5</v>
      </c>
      <c r="D2089" s="19">
        <f t="shared" si="614"/>
        <v>-2.3933722000613722E-2</v>
      </c>
      <c r="F2089" s="67">
        <v>960.52</v>
      </c>
      <c r="G2089" s="19">
        <f t="shared" si="615"/>
        <v>-2.6335529650278744E-2</v>
      </c>
      <c r="I2089" s="30">
        <v>65.313903999999994</v>
      </c>
      <c r="J2089" s="48">
        <f t="shared" si="616"/>
        <v>-1.2463325660813984E-2</v>
      </c>
      <c r="L2089" s="30">
        <v>18.739719000000001</v>
      </c>
      <c r="M2089" s="19">
        <f t="shared" si="617"/>
        <v>-9.7241892550080644E-3</v>
      </c>
      <c r="O2089" s="30">
        <v>16.760000000000002</v>
      </c>
      <c r="P2089" s="19">
        <f t="shared" si="618"/>
        <v>-4.4469837829541614E-2</v>
      </c>
      <c r="R2089" s="20">
        <f t="shared" si="608"/>
        <v>6.7279607316908193E-5</v>
      </c>
      <c r="S2089" s="20">
        <f t="shared" si="609"/>
        <v>1.1497627859418448E-4</v>
      </c>
      <c r="U2089" s="20">
        <f t="shared" si="619"/>
        <v>5.9126642365982261E-5</v>
      </c>
      <c r="V2089" s="20">
        <f t="shared" si="620"/>
        <v>7.6105288371583994E-5</v>
      </c>
      <c r="X2089" s="20">
        <f t="shared" si="610"/>
        <v>5.4999342607007529E-5</v>
      </c>
      <c r="Y2089" s="20">
        <f t="shared" si="611"/>
        <v>7.3203178117327281E-5</v>
      </c>
      <c r="AA2089" s="20">
        <f t="shared" si="621"/>
        <v>1.1775798992511324E-4</v>
      </c>
      <c r="AB2089" s="50">
        <f t="shared" si="622"/>
        <v>1.671540788224215E-4</v>
      </c>
      <c r="AD2089" s="51">
        <f t="shared" si="623"/>
        <v>0.87881967098109104</v>
      </c>
      <c r="AE2089" s="21">
        <f t="shared" si="624"/>
        <v>0.66192165290200489</v>
      </c>
      <c r="AG2089" s="21">
        <f t="shared" si="612"/>
        <v>0.81747419166617996</v>
      </c>
      <c r="AH2089" s="21">
        <f t="shared" si="613"/>
        <v>0.63668070503222829</v>
      </c>
      <c r="AJ2089" s="21">
        <f t="shared" si="625"/>
        <v>1.7502776044817849</v>
      </c>
      <c r="AK2089" s="21">
        <f t="shared" si="626"/>
        <v>1.4538136115224396</v>
      </c>
    </row>
    <row r="2090" spans="1:37" ht="17" thickBot="1" x14ac:dyDescent="0.25">
      <c r="A2090" s="16">
        <v>41444</v>
      </c>
      <c r="B2090" s="16"/>
      <c r="C2090" s="17">
        <v>1629.5</v>
      </c>
      <c r="D2090" s="19">
        <f t="shared" si="614"/>
        <v>-1.302241066020593E-2</v>
      </c>
      <c r="F2090" s="67">
        <v>986.5</v>
      </c>
      <c r="G2090" s="19">
        <f t="shared" si="615"/>
        <v>-1.3490134901348982E-2</v>
      </c>
      <c r="I2090" s="30">
        <v>66.138205999999997</v>
      </c>
      <c r="J2090" s="48">
        <f t="shared" si="616"/>
        <v>-3.5482719229319448E-3</v>
      </c>
      <c r="L2090" s="30">
        <v>18.923736999999999</v>
      </c>
      <c r="M2090" s="19">
        <f t="shared" si="617"/>
        <v>-5.6403005652124749E-3</v>
      </c>
      <c r="O2090" s="30">
        <v>17.540001</v>
      </c>
      <c r="P2090" s="19">
        <f t="shared" si="618"/>
        <v>-5.696866421474045E-4</v>
      </c>
      <c r="R2090" s="20">
        <f t="shared" si="608"/>
        <v>6.0450184385566933E-5</v>
      </c>
      <c r="S2090" s="20">
        <f t="shared" si="609"/>
        <v>1.0674934004305109E-4</v>
      </c>
      <c r="U2090" s="20">
        <f t="shared" si="619"/>
        <v>5.6118409344860485E-5</v>
      </c>
      <c r="V2090" s="20">
        <f t="shared" si="620"/>
        <v>7.2811970695593178E-5</v>
      </c>
      <c r="X2090" s="20">
        <f t="shared" si="610"/>
        <v>5.1805957539846787E-5</v>
      </c>
      <c r="Y2090" s="20">
        <f t="shared" si="611"/>
        <v>6.9655513562017724E-5</v>
      </c>
      <c r="AA2090" s="20">
        <f t="shared" si="621"/>
        <v>1.0398389712883671E-4</v>
      </c>
      <c r="AB2090" s="50">
        <f t="shared" si="622"/>
        <v>1.5188769289897254E-4</v>
      </c>
      <c r="AD2090" s="51">
        <f t="shared" si="623"/>
        <v>0.9283414089677996</v>
      </c>
      <c r="AE2090" s="21">
        <f t="shared" si="624"/>
        <v>0.68208356760078082</v>
      </c>
      <c r="AG2090" s="21">
        <f t="shared" si="612"/>
        <v>0.85700247346501002</v>
      </c>
      <c r="AH2090" s="21">
        <f t="shared" si="613"/>
        <v>0.65251469970611764</v>
      </c>
      <c r="AJ2090" s="21">
        <f t="shared" si="625"/>
        <v>1.7201584773604739</v>
      </c>
      <c r="AK2090" s="21">
        <f t="shared" si="626"/>
        <v>1.4228443270723503</v>
      </c>
    </row>
    <row r="2091" spans="1:37" ht="17" thickBot="1" x14ac:dyDescent="0.25">
      <c r="A2091" s="16">
        <v>41443</v>
      </c>
      <c r="B2091" s="16"/>
      <c r="C2091" s="17">
        <v>1651</v>
      </c>
      <c r="D2091" s="19">
        <f t="shared" si="614"/>
        <v>6.8608019515170593E-3</v>
      </c>
      <c r="F2091" s="67">
        <v>999.99</v>
      </c>
      <c r="G2091" s="19">
        <f t="shared" si="615"/>
        <v>1.229956268221577E-2</v>
      </c>
      <c r="I2091" s="30">
        <v>66.373717999999997</v>
      </c>
      <c r="J2091" s="48">
        <f t="shared" si="616"/>
        <v>7.5074300838950947E-3</v>
      </c>
      <c r="L2091" s="30">
        <v>19.031078000000001</v>
      </c>
      <c r="M2091" s="19">
        <f t="shared" si="617"/>
        <v>4.8581054930363354E-3</v>
      </c>
      <c r="O2091" s="30">
        <v>17.549999</v>
      </c>
      <c r="P2091" s="19">
        <f t="shared" si="618"/>
        <v>6.0422964376009913E-2</v>
      </c>
      <c r="R2091" s="20">
        <f t="shared" si="608"/>
        <v>5.8421658741306209E-5</v>
      </c>
      <c r="S2091" s="20">
        <f t="shared" si="609"/>
        <v>1.0467987022416959E-4</v>
      </c>
      <c r="U2091" s="20">
        <f t="shared" si="619"/>
        <v>5.6164588686601419E-5</v>
      </c>
      <c r="V2091" s="20">
        <f t="shared" si="620"/>
        <v>7.2971969090494365E-5</v>
      </c>
      <c r="X2091" s="20">
        <f t="shared" si="610"/>
        <v>5.065358571141944E-5</v>
      </c>
      <c r="Y2091" s="20">
        <f t="shared" si="611"/>
        <v>6.8470203478913759E-5</v>
      </c>
      <c r="AA2091" s="20">
        <f t="shared" si="621"/>
        <v>1.0278997225836282E-4</v>
      </c>
      <c r="AB2091" s="50">
        <f t="shared" si="622"/>
        <v>1.5059801650475925E-4</v>
      </c>
      <c r="AD2091" s="51">
        <f t="shared" si="623"/>
        <v>0.96136586835544668</v>
      </c>
      <c r="AE2091" s="21">
        <f t="shared" si="624"/>
        <v>0.69709648029011251</v>
      </c>
      <c r="AG2091" s="21">
        <f t="shared" si="612"/>
        <v>0.86703436367179931</v>
      </c>
      <c r="AH2091" s="21">
        <f t="shared" si="613"/>
        <v>0.65409140584800463</v>
      </c>
      <c r="AJ2091" s="21">
        <f t="shared" si="625"/>
        <v>1.759449739582396</v>
      </c>
      <c r="AK2091" s="21">
        <f t="shared" si="626"/>
        <v>1.4386530684672898</v>
      </c>
    </row>
    <row r="2092" spans="1:37" ht="17" thickBot="1" x14ac:dyDescent="0.25">
      <c r="A2092" s="16">
        <v>41442</v>
      </c>
      <c r="B2092" s="16"/>
      <c r="C2092" s="17">
        <v>1639.75</v>
      </c>
      <c r="D2092" s="19">
        <f t="shared" si="614"/>
        <v>9.5428659381253667E-3</v>
      </c>
      <c r="F2092" s="67">
        <v>987.84</v>
      </c>
      <c r="G2092" s="19">
        <f t="shared" si="615"/>
        <v>6.5825674050827843E-3</v>
      </c>
      <c r="I2092" s="30">
        <v>65.879135000000005</v>
      </c>
      <c r="J2092" s="48">
        <f t="shared" si="616"/>
        <v>5.9618879632861166E-4</v>
      </c>
      <c r="L2092" s="30">
        <v>18.939070000000001</v>
      </c>
      <c r="M2092" s="19">
        <f t="shared" si="617"/>
        <v>2.5322042182325921E-2</v>
      </c>
      <c r="O2092" s="30">
        <v>16.549999</v>
      </c>
      <c r="P2092" s="19">
        <f t="shared" si="618"/>
        <v>5.5484630102040855E-2</v>
      </c>
      <c r="R2092" s="20">
        <f t="shared" si="608"/>
        <v>5.8082708694203491E-5</v>
      </c>
      <c r="S2092" s="20">
        <f t="shared" si="609"/>
        <v>1.034855750946599E-4</v>
      </c>
      <c r="U2092" s="20">
        <f t="shared" si="619"/>
        <v>5.5916173628427965E-5</v>
      </c>
      <c r="V2092" s="20">
        <f t="shared" si="620"/>
        <v>7.2603831913928813E-5</v>
      </c>
      <c r="X2092" s="20">
        <f t="shared" si="610"/>
        <v>5.0607768641204422E-5</v>
      </c>
      <c r="Y2092" s="20">
        <f t="shared" si="611"/>
        <v>6.8428393420028654E-5</v>
      </c>
      <c r="AA2092" s="20">
        <f t="shared" si="621"/>
        <v>9.9660215217922075E-5</v>
      </c>
      <c r="AB2092" s="50">
        <f t="shared" si="622"/>
        <v>1.4471422477183848E-4</v>
      </c>
      <c r="AD2092" s="51">
        <f t="shared" si="623"/>
        <v>0.96269913861658896</v>
      </c>
      <c r="AE2092" s="21">
        <f t="shared" si="624"/>
        <v>0.70158407920637189</v>
      </c>
      <c r="AG2092" s="21">
        <f t="shared" si="612"/>
        <v>0.87130524348729199</v>
      </c>
      <c r="AH2092" s="21">
        <f t="shared" si="613"/>
        <v>0.66123605495196902</v>
      </c>
      <c r="AJ2092" s="21">
        <f t="shared" si="625"/>
        <v>1.7158327746492978</v>
      </c>
      <c r="AK2092" s="21">
        <f t="shared" si="626"/>
        <v>1.3983999667534928</v>
      </c>
    </row>
    <row r="2093" spans="1:37" ht="17" thickBot="1" x14ac:dyDescent="0.25">
      <c r="A2093" s="16">
        <v>41439</v>
      </c>
      <c r="B2093" s="16"/>
      <c r="C2093" s="17">
        <v>1624.25</v>
      </c>
      <c r="D2093" s="19">
        <f t="shared" si="614"/>
        <v>-7.6370856881013971E-3</v>
      </c>
      <c r="F2093" s="67">
        <v>981.38</v>
      </c>
      <c r="G2093" s="19">
        <f t="shared" si="615"/>
        <v>-8.3965686224980463E-3</v>
      </c>
      <c r="I2093" s="30">
        <v>65.839882000000003</v>
      </c>
      <c r="J2093" s="48">
        <f t="shared" si="616"/>
        <v>-1.4916604177446224E-2</v>
      </c>
      <c r="L2093" s="30">
        <v>18.471337999999999</v>
      </c>
      <c r="M2093" s="19">
        <f t="shared" si="617"/>
        <v>-1.0678117902986672E-2</v>
      </c>
      <c r="O2093" s="30">
        <v>15.68</v>
      </c>
      <c r="P2093" s="19">
        <f t="shared" si="618"/>
        <v>-3.1786395422759295E-3</v>
      </c>
      <c r="R2093" s="20">
        <f t="shared" si="608"/>
        <v>5.7249040707567329E-5</v>
      </c>
      <c r="S2093" s="20">
        <f t="shared" si="609"/>
        <v>1.0319404687041117E-4</v>
      </c>
      <c r="U2093" s="20">
        <f t="shared" si="619"/>
        <v>5.5733928709499322E-5</v>
      </c>
      <c r="V2093" s="20">
        <f t="shared" si="620"/>
        <v>7.230500531287493E-5</v>
      </c>
      <c r="X2093" s="20">
        <f t="shared" si="610"/>
        <v>4.8342198075814484E-5</v>
      </c>
      <c r="Y2093" s="20">
        <f t="shared" si="611"/>
        <v>6.7045728160305943E-5</v>
      </c>
      <c r="AA2093" s="20">
        <f t="shared" si="621"/>
        <v>9.4778271864743032E-5</v>
      </c>
      <c r="AB2093" s="50">
        <f t="shared" si="622"/>
        <v>1.4176171759363234E-4</v>
      </c>
      <c r="AD2093" s="51">
        <f t="shared" si="623"/>
        <v>0.97353471814825121</v>
      </c>
      <c r="AE2093" s="21">
        <f t="shared" si="624"/>
        <v>0.70067031486490661</v>
      </c>
      <c r="AG2093" s="21">
        <f t="shared" si="612"/>
        <v>0.84441935582379957</v>
      </c>
      <c r="AH2093" s="21">
        <f t="shared" si="613"/>
        <v>0.64970538702199077</v>
      </c>
      <c r="AJ2093" s="21">
        <f t="shared" si="625"/>
        <v>1.6555434063756285</v>
      </c>
      <c r="AK2093" s="21">
        <f t="shared" si="626"/>
        <v>1.3737392988536792</v>
      </c>
    </row>
    <row r="2094" spans="1:37" ht="17" thickBot="1" x14ac:dyDescent="0.25">
      <c r="A2094" s="16">
        <v>41438</v>
      </c>
      <c r="B2094" s="16"/>
      <c r="C2094" s="17">
        <v>1636.75</v>
      </c>
      <c r="D2094" s="19">
        <f t="shared" si="614"/>
        <v>1.6614906832298049E-2</v>
      </c>
      <c r="F2094" s="67">
        <v>989.69</v>
      </c>
      <c r="G2094" s="19">
        <f t="shared" si="615"/>
        <v>1.7874957575259032E-2</v>
      </c>
      <c r="I2094" s="30">
        <v>66.836860999999999</v>
      </c>
      <c r="J2094" s="48">
        <f t="shared" si="616"/>
        <v>2.3194398828372043E-2</v>
      </c>
      <c r="L2094" s="30">
        <v>18.670705999999999</v>
      </c>
      <c r="M2094" s="19">
        <f t="shared" si="617"/>
        <v>1.500691042981539E-2</v>
      </c>
      <c r="O2094" s="30">
        <v>15.73</v>
      </c>
      <c r="P2094" s="19">
        <f t="shared" si="618"/>
        <v>2.8104575163398593E-2</v>
      </c>
      <c r="R2094" s="20">
        <f t="shared" si="608"/>
        <v>5.7036358968599014E-5</v>
      </c>
      <c r="S2094" s="20">
        <f t="shared" si="609"/>
        <v>1.0309431593968259E-4</v>
      </c>
      <c r="U2094" s="20">
        <f t="shared" si="619"/>
        <v>5.4735421881137952E-5</v>
      </c>
      <c r="V2094" s="20">
        <f t="shared" si="620"/>
        <v>7.1242098950160138E-5</v>
      </c>
      <c r="X2094" s="20">
        <f t="shared" si="610"/>
        <v>4.8020110073297005E-5</v>
      </c>
      <c r="Y2094" s="20">
        <f t="shared" si="611"/>
        <v>6.678879844367386E-5</v>
      </c>
      <c r="AA2094" s="20">
        <f t="shared" si="621"/>
        <v>9.4095035619527021E-5</v>
      </c>
      <c r="AB2094" s="50">
        <f t="shared" si="622"/>
        <v>1.4102165786152629E-4</v>
      </c>
      <c r="AD2094" s="51">
        <f t="shared" si="623"/>
        <v>0.95965841563049581</v>
      </c>
      <c r="AE2094" s="21">
        <f t="shared" si="624"/>
        <v>0.69103808780148235</v>
      </c>
      <c r="AG2094" s="21">
        <f t="shared" si="612"/>
        <v>0.84192102970202143</v>
      </c>
      <c r="AH2094" s="21">
        <f t="shared" si="613"/>
        <v>0.64784171498601328</v>
      </c>
      <c r="AJ2094" s="21">
        <f t="shared" si="625"/>
        <v>1.649737769399523</v>
      </c>
      <c r="AK2094" s="21">
        <f t="shared" si="626"/>
        <v>1.3678897481024448</v>
      </c>
    </row>
    <row r="2095" spans="1:37" ht="17" thickBot="1" x14ac:dyDescent="0.25">
      <c r="A2095" s="16">
        <v>41437</v>
      </c>
      <c r="B2095" s="16"/>
      <c r="C2095" s="17">
        <v>1610</v>
      </c>
      <c r="D2095" s="19">
        <f t="shared" si="614"/>
        <v>-1.0448678549477619E-2</v>
      </c>
      <c r="F2095" s="67">
        <v>972.31</v>
      </c>
      <c r="G2095" s="19">
        <f t="shared" si="615"/>
        <v>-9.3127515410872386E-3</v>
      </c>
      <c r="I2095" s="30">
        <v>65.321762000000007</v>
      </c>
      <c r="J2095" s="48">
        <f t="shared" si="616"/>
        <v>-3.7118814921320853E-3</v>
      </c>
      <c r="L2095" s="30">
        <v>18.394659000000001</v>
      </c>
      <c r="M2095" s="19">
        <f t="shared" si="617"/>
        <v>-3.3237965988626161E-3</v>
      </c>
      <c r="O2095" s="30">
        <v>15.3</v>
      </c>
      <c r="P2095" s="19">
        <f t="shared" si="618"/>
        <v>-4.9689440993788914E-2</v>
      </c>
      <c r="R2095" s="20">
        <f t="shared" si="608"/>
        <v>5.5320403675144343E-5</v>
      </c>
      <c r="S2095" s="20">
        <f t="shared" si="609"/>
        <v>1.0208395879766808E-4</v>
      </c>
      <c r="U2095" s="20">
        <f t="shared" si="619"/>
        <v>5.1552945424128745E-5</v>
      </c>
      <c r="V2095" s="20">
        <f t="shared" si="620"/>
        <v>6.8237502463120215E-5</v>
      </c>
      <c r="X2095" s="20">
        <f t="shared" si="610"/>
        <v>4.5989648787082702E-5</v>
      </c>
      <c r="Y2095" s="20">
        <f t="shared" si="611"/>
        <v>6.4695131196546631E-5</v>
      </c>
      <c r="AA2095" s="20">
        <f t="shared" si="621"/>
        <v>9.2074489122439504E-5</v>
      </c>
      <c r="AB2095" s="50">
        <f t="shared" si="622"/>
        <v>1.3961373914369571E-4</v>
      </c>
      <c r="AD2095" s="51">
        <f t="shared" si="623"/>
        <v>0.93189749168970126</v>
      </c>
      <c r="AE2095" s="21">
        <f t="shared" si="624"/>
        <v>0.66844490816003677</v>
      </c>
      <c r="AG2095" s="21">
        <f t="shared" si="612"/>
        <v>0.83133248732503406</v>
      </c>
      <c r="AH2095" s="21">
        <f t="shared" si="613"/>
        <v>0.63374434101613686</v>
      </c>
      <c r="AJ2095" s="21">
        <f t="shared" si="625"/>
        <v>1.6643857059164755</v>
      </c>
      <c r="AK2095" s="21">
        <f t="shared" si="626"/>
        <v>1.3676364121067464</v>
      </c>
    </row>
    <row r="2096" spans="1:37" ht="17" thickBot="1" x14ac:dyDescent="0.25">
      <c r="A2096" s="16">
        <v>41436</v>
      </c>
      <c r="B2096" s="16"/>
      <c r="C2096" s="17">
        <v>1627</v>
      </c>
      <c r="D2096" s="19">
        <f t="shared" si="614"/>
        <v>-9.1352009744214424E-3</v>
      </c>
      <c r="F2096" s="67">
        <v>981.45</v>
      </c>
      <c r="G2096" s="19">
        <f t="shared" si="615"/>
        <v>-1.1302849889691324E-2</v>
      </c>
      <c r="I2096" s="30">
        <v>65.565132000000006</v>
      </c>
      <c r="J2096" s="48">
        <f t="shared" si="616"/>
        <v>-3.341114903114395E-3</v>
      </c>
      <c r="L2096" s="30">
        <v>18.456002999999999</v>
      </c>
      <c r="M2096" s="19">
        <f t="shared" si="617"/>
        <v>-1.1905053813582311E-2</v>
      </c>
      <c r="O2096" s="30">
        <v>16.100000000000001</v>
      </c>
      <c r="P2096" s="19">
        <f t="shared" si="618"/>
        <v>4.0051679586563305E-2</v>
      </c>
      <c r="R2096" s="20">
        <f t="shared" si="608"/>
        <v>5.4629993524432682E-5</v>
      </c>
      <c r="S2096" s="20">
        <f t="shared" si="609"/>
        <v>1.0187147013297777E-4</v>
      </c>
      <c r="U2096" s="20">
        <f t="shared" si="619"/>
        <v>5.2483153566011726E-5</v>
      </c>
      <c r="V2096" s="20">
        <f t="shared" si="620"/>
        <v>6.9343194056399357E-5</v>
      </c>
      <c r="X2096" s="20">
        <f t="shared" si="610"/>
        <v>4.630608090839557E-5</v>
      </c>
      <c r="Y2096" s="20">
        <f t="shared" si="611"/>
        <v>6.5202396632599177E-5</v>
      </c>
      <c r="AA2096" s="20">
        <f t="shared" si="621"/>
        <v>8.6262234953594878E-5</v>
      </c>
      <c r="AB2096" s="50">
        <f t="shared" si="622"/>
        <v>1.3461524876717657E-4</v>
      </c>
      <c r="AD2096" s="51">
        <f t="shared" si="623"/>
        <v>0.96070217439325145</v>
      </c>
      <c r="AE2096" s="21">
        <f t="shared" si="624"/>
        <v>0.68069297484253766</v>
      </c>
      <c r="AG2096" s="21">
        <f t="shared" si="612"/>
        <v>0.84763108909551066</v>
      </c>
      <c r="AH2096" s="21">
        <f t="shared" si="613"/>
        <v>0.64004570217242696</v>
      </c>
      <c r="AJ2096" s="21">
        <f t="shared" si="625"/>
        <v>1.5790270030878737</v>
      </c>
      <c r="AK2096" s="21">
        <f t="shared" si="626"/>
        <v>1.3214224609839906</v>
      </c>
    </row>
    <row r="2097" spans="1:37" ht="17" thickBot="1" x14ac:dyDescent="0.25">
      <c r="A2097" s="16">
        <v>41435</v>
      </c>
      <c r="B2097" s="16"/>
      <c r="C2097" s="17">
        <v>1642</v>
      </c>
      <c r="D2097" s="19">
        <f t="shared" si="614"/>
        <v>2.1361000915471884E-3</v>
      </c>
      <c r="F2097" s="67">
        <v>992.67</v>
      </c>
      <c r="G2097" s="19">
        <f t="shared" si="615"/>
        <v>5.1133026872682841E-3</v>
      </c>
      <c r="I2097" s="30">
        <v>65.784926999999996</v>
      </c>
      <c r="J2097" s="48">
        <f t="shared" si="616"/>
        <v>-1.0041085334462907E-2</v>
      </c>
      <c r="L2097" s="30">
        <v>18.678370000000001</v>
      </c>
      <c r="M2097" s="19">
        <f t="shared" si="617"/>
        <v>-5.3082194698830243E-3</v>
      </c>
      <c r="O2097" s="30">
        <v>15.48</v>
      </c>
      <c r="P2097" s="19">
        <f t="shared" si="618"/>
        <v>9.7847358121330164E-3</v>
      </c>
      <c r="R2097" s="20">
        <f t="shared" si="608"/>
        <v>5.3532999342285832E-5</v>
      </c>
      <c r="S2097" s="20">
        <f t="shared" si="609"/>
        <v>1.0039522624889828E-4</v>
      </c>
      <c r="U2097" s="20">
        <f t="shared" si="619"/>
        <v>5.2320674368895037E-5</v>
      </c>
      <c r="V2097" s="20">
        <f t="shared" si="620"/>
        <v>6.9064654138720202E-5</v>
      </c>
      <c r="X2097" s="20">
        <f t="shared" si="610"/>
        <v>4.4796710261282191E-5</v>
      </c>
      <c r="Y2097" s="20">
        <f t="shared" si="611"/>
        <v>6.3148215115241212E-5</v>
      </c>
      <c r="AA2097" s="20">
        <f t="shared" si="621"/>
        <v>9.0440243309438686E-5</v>
      </c>
      <c r="AB2097" s="50">
        <f t="shared" si="622"/>
        <v>1.3906706212488606E-4</v>
      </c>
      <c r="AD2097" s="51">
        <f t="shared" si="623"/>
        <v>0.97735368859795646</v>
      </c>
      <c r="AE2097" s="21">
        <f t="shared" si="624"/>
        <v>0.68792767065932181</v>
      </c>
      <c r="AG2097" s="21">
        <f t="shared" si="612"/>
        <v>0.83680553698954008</v>
      </c>
      <c r="AH2097" s="21">
        <f t="shared" si="613"/>
        <v>0.62899619309273869</v>
      </c>
      <c r="AJ2097" s="21">
        <f t="shared" si="625"/>
        <v>1.6894297801468363</v>
      </c>
      <c r="AK2097" s="21">
        <f t="shared" si="626"/>
        <v>1.3851959632036006</v>
      </c>
    </row>
    <row r="2098" spans="1:37" ht="17" thickBot="1" x14ac:dyDescent="0.25">
      <c r="A2098" s="16">
        <v>41432</v>
      </c>
      <c r="B2098" s="16"/>
      <c r="C2098" s="17">
        <v>1638.5</v>
      </c>
      <c r="D2098" s="19">
        <f t="shared" si="614"/>
        <v>9.7057464181173891E-3</v>
      </c>
      <c r="F2098" s="67">
        <v>987.62</v>
      </c>
      <c r="G2098" s="19">
        <f t="shared" si="615"/>
        <v>8.3311212300654081E-3</v>
      </c>
      <c r="I2098" s="30">
        <v>66.452179000000001</v>
      </c>
      <c r="J2098" s="48">
        <f t="shared" si="616"/>
        <v>7.7378077467034068E-3</v>
      </c>
      <c r="L2098" s="30">
        <v>18.778047999999998</v>
      </c>
      <c r="M2098" s="19">
        <f t="shared" si="617"/>
        <v>-2.4437356702587953E-3</v>
      </c>
      <c r="O2098" s="30">
        <v>15.33</v>
      </c>
      <c r="P2098" s="19">
        <f t="shared" si="618"/>
        <v>2.4048096192384794E-2</v>
      </c>
      <c r="R2098" s="20">
        <f t="shared" si="608"/>
        <v>5.4150654054622218E-5</v>
      </c>
      <c r="S2098" s="20">
        <f t="shared" si="609"/>
        <v>1.0198211044214401E-4</v>
      </c>
      <c r="U2098" s="20">
        <f t="shared" si="619"/>
        <v>5.2248232951694134E-5</v>
      </c>
      <c r="V2098" s="20">
        <f t="shared" si="620"/>
        <v>6.9145498787036945E-5</v>
      </c>
      <c r="X2098" s="20">
        <f t="shared" si="610"/>
        <v>4.5865111507706723E-5</v>
      </c>
      <c r="Y2098" s="20">
        <f t="shared" si="611"/>
        <v>6.5113883266290211E-5</v>
      </c>
      <c r="AA2098" s="20">
        <f t="shared" si="621"/>
        <v>9.2426826895908136E-5</v>
      </c>
      <c r="AB2098" s="50">
        <f t="shared" si="622"/>
        <v>1.4226272490419918E-4</v>
      </c>
      <c r="AD2098" s="51">
        <f t="shared" si="623"/>
        <v>0.96486799400411494</v>
      </c>
      <c r="AE2098" s="21">
        <f t="shared" si="624"/>
        <v>0.67801596267478925</v>
      </c>
      <c r="AG2098" s="21">
        <f t="shared" si="612"/>
        <v>0.84699090543656597</v>
      </c>
      <c r="AH2098" s="21">
        <f t="shared" si="613"/>
        <v>0.63848338678213856</v>
      </c>
      <c r="AJ2098" s="21">
        <f t="shared" si="625"/>
        <v>1.7068459930821227</v>
      </c>
      <c r="AK2098" s="21">
        <f t="shared" si="626"/>
        <v>1.3949772591233731</v>
      </c>
    </row>
    <row r="2099" spans="1:37" ht="17" thickBot="1" x14ac:dyDescent="0.25">
      <c r="A2099" s="16">
        <v>41431</v>
      </c>
      <c r="B2099" s="16"/>
      <c r="C2099" s="17">
        <v>1622.75</v>
      </c>
      <c r="D2099" s="19">
        <f t="shared" si="614"/>
        <v>9.1728855721393554E-3</v>
      </c>
      <c r="F2099" s="67">
        <v>979.46</v>
      </c>
      <c r="G2099" s="19">
        <f t="shared" si="615"/>
        <v>1.1671624524872026E-2</v>
      </c>
      <c r="I2099" s="30">
        <v>65.941933000000006</v>
      </c>
      <c r="J2099" s="48">
        <f t="shared" si="616"/>
        <v>-4.9751594365886609E-3</v>
      </c>
      <c r="L2099" s="30">
        <v>18.824048999999999</v>
      </c>
      <c r="M2099" s="19">
        <f t="shared" si="617"/>
        <v>9.4568225863336242E-3</v>
      </c>
      <c r="O2099" s="30">
        <v>14.97</v>
      </c>
      <c r="P2099" s="19">
        <f t="shared" si="618"/>
        <v>2.8865979381443196E-2</v>
      </c>
      <c r="R2099" s="20">
        <f t="shared" si="608"/>
        <v>5.3505951476446985E-5</v>
      </c>
      <c r="S2099" s="20">
        <f t="shared" si="609"/>
        <v>1.0137106181577705E-4</v>
      </c>
      <c r="U2099" s="20">
        <f t="shared" si="619"/>
        <v>5.1997295899045768E-5</v>
      </c>
      <c r="V2099" s="20">
        <f t="shared" si="620"/>
        <v>6.8342193515301376E-5</v>
      </c>
      <c r="X2099" s="20">
        <f t="shared" si="610"/>
        <v>4.5550962216449994E-5</v>
      </c>
      <c r="Y2099" s="20">
        <f t="shared" si="611"/>
        <v>6.5528532984427507E-5</v>
      </c>
      <c r="AA2099" s="20">
        <f t="shared" si="621"/>
        <v>9.0512612602081872E-5</v>
      </c>
      <c r="AB2099" s="50">
        <f t="shared" si="622"/>
        <v>1.406280517283443E-4</v>
      </c>
      <c r="AD2099" s="51">
        <f t="shared" si="623"/>
        <v>0.97180396692757964</v>
      </c>
      <c r="AE2099" s="21">
        <f t="shared" si="624"/>
        <v>0.67417853074776435</v>
      </c>
      <c r="AG2099" s="21">
        <f t="shared" si="612"/>
        <v>0.85132515093206529</v>
      </c>
      <c r="AH2099" s="21">
        <f t="shared" si="613"/>
        <v>0.64642247807873765</v>
      </c>
      <c r="AJ2099" s="21">
        <f t="shared" si="625"/>
        <v>1.6916363526761131</v>
      </c>
      <c r="AK2099" s="21">
        <f t="shared" si="626"/>
        <v>1.3872603207403458</v>
      </c>
    </row>
    <row r="2100" spans="1:37" ht="17" thickBot="1" x14ac:dyDescent="0.25">
      <c r="A2100" s="16">
        <v>41430</v>
      </c>
      <c r="B2100" s="16"/>
      <c r="C2100" s="17">
        <v>1608</v>
      </c>
      <c r="D2100" s="19">
        <f t="shared" si="614"/>
        <v>-1.425287356321836E-2</v>
      </c>
      <c r="F2100" s="67">
        <v>968.16</v>
      </c>
      <c r="G2100" s="19">
        <f t="shared" si="615"/>
        <v>-1.4063566096723989E-2</v>
      </c>
      <c r="I2100" s="30">
        <v>66.271645000000007</v>
      </c>
      <c r="J2100" s="48">
        <f t="shared" si="616"/>
        <v>-1.7458340051970334E-2</v>
      </c>
      <c r="L2100" s="30">
        <v>18.647701000000001</v>
      </c>
      <c r="M2100" s="19">
        <f t="shared" si="617"/>
        <v>-1.6419526971571674E-3</v>
      </c>
      <c r="O2100" s="30">
        <v>14.55</v>
      </c>
      <c r="P2100" s="19">
        <f t="shared" si="618"/>
        <v>-2.057613168724215E-3</v>
      </c>
      <c r="R2100" s="20">
        <f t="shared" si="608"/>
        <v>5.2732661106452611E-5</v>
      </c>
      <c r="S2100" s="20">
        <f t="shared" si="609"/>
        <v>1.0006254428777593E-4</v>
      </c>
      <c r="U2100" s="20">
        <f t="shared" si="619"/>
        <v>5.231941470294661E-5</v>
      </c>
      <c r="V2100" s="20">
        <f t="shared" si="620"/>
        <v>6.8954239709122862E-5</v>
      </c>
      <c r="X2100" s="20">
        <f t="shared" si="610"/>
        <v>4.4855019430942237E-5</v>
      </c>
      <c r="Y2100" s="20">
        <f t="shared" si="611"/>
        <v>6.4564727838196248E-5</v>
      </c>
      <c r="AA2100" s="20">
        <f t="shared" si="621"/>
        <v>8.8211246154356771E-5</v>
      </c>
      <c r="AB2100" s="50">
        <f t="shared" si="622"/>
        <v>1.3782464852497885E-4</v>
      </c>
      <c r="AD2100" s="51">
        <f t="shared" si="623"/>
        <v>0.9921633690613153</v>
      </c>
      <c r="AE2100" s="21">
        <f t="shared" si="624"/>
        <v>0.68911139727581971</v>
      </c>
      <c r="AG2100" s="21">
        <f t="shared" si="612"/>
        <v>0.85061171747794784</v>
      </c>
      <c r="AH2100" s="21">
        <f t="shared" si="613"/>
        <v>0.6452437152958117</v>
      </c>
      <c r="AJ2100" s="21">
        <f t="shared" si="625"/>
        <v>1.6728009606092653</v>
      </c>
      <c r="AK2100" s="21">
        <f t="shared" si="626"/>
        <v>1.3773850096055982</v>
      </c>
    </row>
    <row r="2101" spans="1:37" ht="17" thickBot="1" x14ac:dyDescent="0.25">
      <c r="A2101" s="16">
        <v>41429</v>
      </c>
      <c r="B2101" s="16"/>
      <c r="C2101" s="17">
        <v>1631.25</v>
      </c>
      <c r="D2101" s="19">
        <f t="shared" si="614"/>
        <v>-3.0557677616500634E-3</v>
      </c>
      <c r="F2101" s="67">
        <v>981.97</v>
      </c>
      <c r="G2101" s="19">
        <f t="shared" si="615"/>
        <v>-8.6418382078280453E-3</v>
      </c>
      <c r="I2101" s="30">
        <v>67.449196000000001</v>
      </c>
      <c r="J2101" s="48">
        <f t="shared" si="616"/>
        <v>-2.4380733683080358E-3</v>
      </c>
      <c r="L2101" s="30">
        <v>18.678370000000001</v>
      </c>
      <c r="M2101" s="19">
        <f t="shared" si="617"/>
        <v>-8.2022272419746134E-4</v>
      </c>
      <c r="O2101" s="30">
        <v>14.58</v>
      </c>
      <c r="P2101" s="19">
        <f t="shared" si="618"/>
        <v>-2.605210420841686E-2</v>
      </c>
      <c r="R2101" s="20">
        <f t="shared" si="608"/>
        <v>5.0179076472733218E-5</v>
      </c>
      <c r="S2101" s="20">
        <f t="shared" si="609"/>
        <v>9.7793322071252809E-5</v>
      </c>
      <c r="U2101" s="20">
        <f t="shared" si="619"/>
        <v>4.9395350106625139E-5</v>
      </c>
      <c r="V2101" s="20">
        <f t="shared" si="620"/>
        <v>6.5761333274517287E-5</v>
      </c>
      <c r="X2101" s="20">
        <f t="shared" si="610"/>
        <v>4.4351923866684262E-5</v>
      </c>
      <c r="Y2101" s="20">
        <f t="shared" si="611"/>
        <v>6.4211823266212579E-5</v>
      </c>
      <c r="AA2101" s="20">
        <f t="shared" si="621"/>
        <v>8.7360118299854698E-5</v>
      </c>
      <c r="AB2101" s="50">
        <f t="shared" si="622"/>
        <v>1.3729464710760257E-4</v>
      </c>
      <c r="AD2101" s="51">
        <f t="shared" si="623"/>
        <v>0.98438141111397404</v>
      </c>
      <c r="AE2101" s="21">
        <f t="shared" si="624"/>
        <v>0.67245218673114693</v>
      </c>
      <c r="AG2101" s="21">
        <f t="shared" si="612"/>
        <v>0.8838728606490921</v>
      </c>
      <c r="AH2101" s="21">
        <f t="shared" si="613"/>
        <v>0.65660744421206441</v>
      </c>
      <c r="AJ2101" s="21">
        <f t="shared" si="625"/>
        <v>1.7409670412592242</v>
      </c>
      <c r="AK2101" s="21">
        <f t="shared" si="626"/>
        <v>1.4039266097082668</v>
      </c>
    </row>
    <row r="2102" spans="1:37" ht="17" thickBot="1" x14ac:dyDescent="0.25">
      <c r="A2102" s="16">
        <v>41428</v>
      </c>
      <c r="B2102" s="16"/>
      <c r="C2102" s="17">
        <v>1636.25</v>
      </c>
      <c r="D2102" s="19">
        <f t="shared" si="614"/>
        <v>4.4505831798649087E-3</v>
      </c>
      <c r="F2102" s="67">
        <v>990.53</v>
      </c>
      <c r="G2102" s="19">
        <f t="shared" si="615"/>
        <v>6.4827516130672169E-3</v>
      </c>
      <c r="I2102" s="30">
        <v>67.614044000000007</v>
      </c>
      <c r="J2102" s="48">
        <f t="shared" si="616"/>
        <v>3.8462486367007998E-3</v>
      </c>
      <c r="L2102" s="30">
        <v>18.693702999999999</v>
      </c>
      <c r="M2102" s="19">
        <f t="shared" si="617"/>
        <v>1.0779403109437036E-2</v>
      </c>
      <c r="O2102" s="30">
        <v>14.97</v>
      </c>
      <c r="P2102" s="19">
        <f t="shared" si="618"/>
        <v>1.4227642276422925E-2</v>
      </c>
      <c r="R2102" s="20">
        <f t="shared" si="608"/>
        <v>4.9990489214497906E-5</v>
      </c>
      <c r="S2102" s="20">
        <f t="shared" si="609"/>
        <v>9.6818828007801558E-5</v>
      </c>
      <c r="U2102" s="20">
        <f t="shared" si="619"/>
        <v>4.933792611737885E-5</v>
      </c>
      <c r="V2102" s="20">
        <f t="shared" si="620"/>
        <v>6.5579517137988739E-5</v>
      </c>
      <c r="X2102" s="20">
        <f t="shared" si="610"/>
        <v>4.4216852366710957E-5</v>
      </c>
      <c r="Y2102" s="20">
        <f t="shared" si="611"/>
        <v>6.444975419693527E-5</v>
      </c>
      <c r="AA2102" s="20">
        <f t="shared" si="621"/>
        <v>8.5994173714449079E-5</v>
      </c>
      <c r="AB2102" s="50">
        <f t="shared" si="622"/>
        <v>1.3319402619143235E-4</v>
      </c>
      <c r="AD2102" s="51">
        <f t="shared" si="623"/>
        <v>0.9869462550302508</v>
      </c>
      <c r="AE2102" s="21">
        <f t="shared" si="624"/>
        <v>0.67734260460893425</v>
      </c>
      <c r="AG2102" s="21">
        <f t="shared" si="612"/>
        <v>0.88450529413677914</v>
      </c>
      <c r="AH2102" s="21">
        <f t="shared" si="613"/>
        <v>0.66567376948357582</v>
      </c>
      <c r="AJ2102" s="21">
        <f t="shared" si="625"/>
        <v>1.7202106853859238</v>
      </c>
      <c r="AK2102" s="21">
        <f t="shared" si="626"/>
        <v>1.3757037647749641</v>
      </c>
    </row>
    <row r="2103" spans="1:37" ht="17" thickBot="1" x14ac:dyDescent="0.25">
      <c r="A2103" s="16">
        <v>41425</v>
      </c>
      <c r="B2103" s="16"/>
      <c r="C2103" s="17">
        <v>1629</v>
      </c>
      <c r="D2103" s="19">
        <f t="shared" si="614"/>
        <v>-1.4817054732385815E-2</v>
      </c>
      <c r="F2103" s="67">
        <v>984.15</v>
      </c>
      <c r="G2103" s="19">
        <f t="shared" si="615"/>
        <v>-1.0337580322395734E-2</v>
      </c>
      <c r="I2103" s="30">
        <v>67.354979999999998</v>
      </c>
      <c r="J2103" s="48">
        <f t="shared" si="616"/>
        <v>-7.0595280188632259E-3</v>
      </c>
      <c r="L2103" s="30">
        <v>18.494344999999999</v>
      </c>
      <c r="M2103" s="19">
        <f t="shared" si="617"/>
        <v>-1.0258463071486368E-2</v>
      </c>
      <c r="O2103" s="30">
        <v>14.76</v>
      </c>
      <c r="P2103" s="19">
        <f t="shared" si="618"/>
        <v>-4.0935672514619936E-2</v>
      </c>
      <c r="R2103" s="20">
        <f t="shared" si="608"/>
        <v>4.9863192234005244E-5</v>
      </c>
      <c r="S2103" s="20">
        <f t="shared" si="609"/>
        <v>9.666693562230275E-5</v>
      </c>
      <c r="U2103" s="20">
        <f t="shared" si="619"/>
        <v>4.9191287679800958E-5</v>
      </c>
      <c r="V2103" s="20">
        <f t="shared" si="620"/>
        <v>6.561025393891226E-5</v>
      </c>
      <c r="X2103" s="20">
        <f t="shared" si="610"/>
        <v>4.3967316029691146E-5</v>
      </c>
      <c r="Y2103" s="20">
        <f t="shared" si="611"/>
        <v>6.4533452488090806E-5</v>
      </c>
      <c r="AA2103" s="20">
        <f t="shared" si="621"/>
        <v>8.567880867469317E-5</v>
      </c>
      <c r="AB2103" s="50">
        <f t="shared" si="622"/>
        <v>1.3309075947882755E-4</v>
      </c>
      <c r="AD2103" s="51">
        <f t="shared" si="623"/>
        <v>0.98652503933059332</v>
      </c>
      <c r="AE2103" s="21">
        <f t="shared" si="624"/>
        <v>0.67872487646929014</v>
      </c>
      <c r="AG2103" s="21">
        <f t="shared" si="612"/>
        <v>0.8817589500358286</v>
      </c>
      <c r="AH2103" s="21">
        <f t="shared" si="613"/>
        <v>0.66758558210882002</v>
      </c>
      <c r="AJ2103" s="21">
        <f t="shared" si="625"/>
        <v>1.7182776480215545</v>
      </c>
      <c r="AK2103" s="21">
        <f t="shared" si="626"/>
        <v>1.3767971294635846</v>
      </c>
    </row>
    <row r="2104" spans="1:37" ht="17" thickBot="1" x14ac:dyDescent="0.25">
      <c r="A2104" s="16">
        <v>41424</v>
      </c>
      <c r="B2104" s="16"/>
      <c r="C2104" s="17">
        <v>1653.5</v>
      </c>
      <c r="D2104" s="19">
        <f t="shared" si="614"/>
        <v>3.9465695203400042E-3</v>
      </c>
      <c r="F2104" s="67">
        <v>994.43</v>
      </c>
      <c r="G2104" s="19">
        <f t="shared" si="615"/>
        <v>7.5686957931424548E-3</v>
      </c>
      <c r="I2104" s="30">
        <v>67.833855</v>
      </c>
      <c r="J2104" s="48">
        <f t="shared" si="616"/>
        <v>-9.2489096516867875E-4</v>
      </c>
      <c r="L2104" s="30">
        <v>18.686035</v>
      </c>
      <c r="M2104" s="19">
        <f t="shared" si="617"/>
        <v>1.0364789885773273E-2</v>
      </c>
      <c r="O2104" s="30">
        <v>15.39</v>
      </c>
      <c r="P2104" s="19">
        <f t="shared" si="618"/>
        <v>2.1234240212342437E-2</v>
      </c>
      <c r="R2104" s="20">
        <f t="shared" si="608"/>
        <v>4.740040349019369E-5</v>
      </c>
      <c r="S2104" s="20">
        <f t="shared" si="609"/>
        <v>9.5597791058297155E-5</v>
      </c>
      <c r="U2104" s="20">
        <f t="shared" si="619"/>
        <v>4.8314645471421184E-5</v>
      </c>
      <c r="V2104" s="20">
        <f t="shared" si="620"/>
        <v>6.5024427048749342E-5</v>
      </c>
      <c r="X2104" s="20">
        <f t="shared" si="610"/>
        <v>4.121895898861766E-5</v>
      </c>
      <c r="Y2104" s="20">
        <f t="shared" si="611"/>
        <v>6.2377426397602017E-5</v>
      </c>
      <c r="AA2104" s="20">
        <f t="shared" si="621"/>
        <v>7.991158192113281E-5</v>
      </c>
      <c r="AB2104" s="50">
        <f t="shared" si="622"/>
        <v>1.2961732789783267E-4</v>
      </c>
      <c r="AD2104" s="51">
        <f t="shared" si="623"/>
        <v>1.0192876413260203</v>
      </c>
      <c r="AE2104" s="21">
        <f t="shared" si="624"/>
        <v>0.68018754752498778</v>
      </c>
      <c r="AG2104" s="21">
        <f t="shared" si="612"/>
        <v>0.86959088854897904</v>
      </c>
      <c r="AH2104" s="21">
        <f t="shared" si="613"/>
        <v>0.65249861641220563</v>
      </c>
      <c r="AJ2104" s="21">
        <f t="shared" si="625"/>
        <v>1.6858840017609789</v>
      </c>
      <c r="AK2104" s="21">
        <f t="shared" si="626"/>
        <v>1.3558611183682039</v>
      </c>
    </row>
    <row r="2105" spans="1:37" ht="17" thickBot="1" x14ac:dyDescent="0.25">
      <c r="A2105" s="16">
        <v>41423</v>
      </c>
      <c r="B2105" s="16"/>
      <c r="C2105" s="17">
        <v>1647</v>
      </c>
      <c r="D2105" s="19">
        <f t="shared" si="614"/>
        <v>-4.5330915684497208E-3</v>
      </c>
      <c r="F2105" s="67">
        <v>986.96</v>
      </c>
      <c r="G2105" s="19">
        <f t="shared" si="615"/>
        <v>-1.0417606657642686E-2</v>
      </c>
      <c r="I2105" s="30">
        <v>67.896652000000003</v>
      </c>
      <c r="J2105" s="48">
        <f t="shared" si="616"/>
        <v>3.4806385490238068E-3</v>
      </c>
      <c r="L2105" s="30">
        <v>18.494344999999999</v>
      </c>
      <c r="M2105" s="19">
        <f t="shared" si="617"/>
        <v>9.6277516128411289E-3</v>
      </c>
      <c r="O2105" s="30">
        <v>15.07</v>
      </c>
      <c r="P2105" s="19">
        <f t="shared" si="618"/>
        <v>1.0053619302949013E-2</v>
      </c>
      <c r="R2105" s="20">
        <f t="shared" si="608"/>
        <v>4.7329038420089064E-5</v>
      </c>
      <c r="S2105" s="20">
        <f t="shared" si="609"/>
        <v>9.5170817870968553E-5</v>
      </c>
      <c r="U2105" s="20">
        <f t="shared" si="619"/>
        <v>4.8532423382197047E-5</v>
      </c>
      <c r="V2105" s="20">
        <f t="shared" si="620"/>
        <v>6.5369720122458602E-5</v>
      </c>
      <c r="X2105" s="20">
        <f t="shared" si="610"/>
        <v>4.0980007477280368E-5</v>
      </c>
      <c r="Y2105" s="20">
        <f t="shared" si="611"/>
        <v>6.1802182295302011E-5</v>
      </c>
      <c r="AA2105" s="20">
        <f t="shared" si="621"/>
        <v>7.9409234741653387E-5</v>
      </c>
      <c r="AB2105" s="50">
        <f t="shared" si="622"/>
        <v>1.2843967467994922E-4</v>
      </c>
      <c r="AD2105" s="51">
        <f t="shared" si="623"/>
        <v>1.0254259330482658</v>
      </c>
      <c r="AE2105" s="21">
        <f t="shared" si="624"/>
        <v>0.68686727281345927</v>
      </c>
      <c r="AG2105" s="21">
        <f t="shared" si="612"/>
        <v>0.8658533713181501</v>
      </c>
      <c r="AH2105" s="21">
        <f t="shared" si="613"/>
        <v>0.64938164531792364</v>
      </c>
      <c r="AJ2105" s="21">
        <f t="shared" si="625"/>
        <v>1.6778121295603527</v>
      </c>
      <c r="AK2105" s="21">
        <f t="shared" si="626"/>
        <v>1.3495699370166827</v>
      </c>
    </row>
    <row r="2106" spans="1:37" ht="17" thickBot="1" x14ac:dyDescent="0.25">
      <c r="A2106" s="16">
        <v>41422</v>
      </c>
      <c r="B2106" s="16"/>
      <c r="C2106" s="17">
        <v>1654.5</v>
      </c>
      <c r="D2106" s="19">
        <f t="shared" si="614"/>
        <v>2.4235080278702803E-3</v>
      </c>
      <c r="F2106" s="67">
        <v>997.35</v>
      </c>
      <c r="G2106" s="19">
        <f t="shared" si="615"/>
        <v>1.3278741821433071E-2</v>
      </c>
      <c r="I2106" s="30">
        <v>67.661147999999997</v>
      </c>
      <c r="J2106" s="48">
        <f t="shared" si="616"/>
        <v>-2.3165980035777523E-4</v>
      </c>
      <c r="L2106" s="30">
        <v>18.317983999999999</v>
      </c>
      <c r="M2106" s="19">
        <f t="shared" si="617"/>
        <v>1.5299340636828918E-2</v>
      </c>
      <c r="O2106" s="30">
        <v>14.92</v>
      </c>
      <c r="P2106" s="19">
        <f t="shared" si="618"/>
        <v>5.2186177715091597E-2</v>
      </c>
      <c r="R2106" s="20">
        <f t="shared" si="608"/>
        <v>4.7308943853170617E-5</v>
      </c>
      <c r="S2106" s="20">
        <f t="shared" si="609"/>
        <v>9.4315395969107445E-5</v>
      </c>
      <c r="U2106" s="20">
        <f t="shared" si="619"/>
        <v>4.9221539398102364E-5</v>
      </c>
      <c r="V2106" s="20">
        <f t="shared" si="620"/>
        <v>6.6500038030743516E-5</v>
      </c>
      <c r="X2106" s="20">
        <f t="shared" si="610"/>
        <v>4.1141530183065132E-5</v>
      </c>
      <c r="Y2106" s="20">
        <f t="shared" si="611"/>
        <v>6.2347098396236747E-5</v>
      </c>
      <c r="AA2106" s="20">
        <f t="shared" si="621"/>
        <v>7.9291578454205621E-5</v>
      </c>
      <c r="AB2106" s="50">
        <f t="shared" si="622"/>
        <v>1.2850180539853895E-4</v>
      </c>
      <c r="AD2106" s="51">
        <f t="shared" si="623"/>
        <v>1.0404277793828527</v>
      </c>
      <c r="AE2106" s="21">
        <f t="shared" si="624"/>
        <v>0.70508146997045196</v>
      </c>
      <c r="AG2106" s="21">
        <f t="shared" si="612"/>
        <v>0.86963535501348654</v>
      </c>
      <c r="AH2106" s="21">
        <f t="shared" si="613"/>
        <v>0.66104900218685647</v>
      </c>
      <c r="AJ2106" s="21">
        <f t="shared" si="625"/>
        <v>1.6760378058807912</v>
      </c>
      <c r="AK2106" s="21">
        <f t="shared" si="626"/>
        <v>1.3624690229856968</v>
      </c>
    </row>
    <row r="2107" spans="1:37" ht="17" thickBot="1" x14ac:dyDescent="0.25">
      <c r="A2107" s="16">
        <v>41418</v>
      </c>
      <c r="B2107" s="16"/>
      <c r="C2107" s="17">
        <v>1650.5</v>
      </c>
      <c r="D2107" s="19">
        <f t="shared" si="614"/>
        <v>3.0303030303024947E-4</v>
      </c>
      <c r="F2107" s="67">
        <v>984.28</v>
      </c>
      <c r="G2107" s="19">
        <f t="shared" si="615"/>
        <v>0</v>
      </c>
      <c r="I2107" s="30">
        <v>67.676826000000005</v>
      </c>
      <c r="J2107" s="48">
        <f t="shared" si="616"/>
        <v>-8.5108712695942668E-3</v>
      </c>
      <c r="L2107" s="30">
        <v>18.041954</v>
      </c>
      <c r="M2107" s="19">
        <f t="shared" si="617"/>
        <v>8.5057537960109286E-4</v>
      </c>
      <c r="O2107" s="30">
        <v>14.18</v>
      </c>
      <c r="P2107" s="19">
        <f t="shared" si="618"/>
        <v>1.0691375623663513E-2</v>
      </c>
      <c r="R2107" s="20">
        <f t="shared" si="608"/>
        <v>4.7312112482693817E-5</v>
      </c>
      <c r="S2107" s="20">
        <f t="shared" si="609"/>
        <v>9.288071805898199E-5</v>
      </c>
      <c r="U2107" s="20">
        <f t="shared" si="619"/>
        <v>4.9265792870879489E-5</v>
      </c>
      <c r="V2107" s="20">
        <f t="shared" si="620"/>
        <v>6.657431506506394E-5</v>
      </c>
      <c r="X2107" s="20">
        <f t="shared" si="610"/>
        <v>4.0969111509159681E-5</v>
      </c>
      <c r="Y2107" s="20">
        <f t="shared" si="611"/>
        <v>6.0492048807900297E-5</v>
      </c>
      <c r="AA2107" s="20">
        <f t="shared" si="621"/>
        <v>7.8805556235385201E-5</v>
      </c>
      <c r="AB2107" s="50">
        <f t="shared" si="622"/>
        <v>1.2239408981798156E-4</v>
      </c>
      <c r="AD2107" s="51">
        <f t="shared" si="623"/>
        <v>1.0412934507817697</v>
      </c>
      <c r="AE2107" s="21">
        <f t="shared" si="624"/>
        <v>0.71677218325107361</v>
      </c>
      <c r="AG2107" s="21">
        <f t="shared" si="612"/>
        <v>0.86593283113590991</v>
      </c>
      <c r="AH2107" s="21">
        <f t="shared" si="613"/>
        <v>0.65128748002880499</v>
      </c>
      <c r="AJ2107" s="21">
        <f t="shared" si="625"/>
        <v>1.6656528761891851</v>
      </c>
      <c r="AK2107" s="21">
        <f t="shared" si="626"/>
        <v>1.3177556372923143</v>
      </c>
    </row>
    <row r="2108" spans="1:37" ht="17" thickBot="1" x14ac:dyDescent="0.25">
      <c r="A2108" s="16">
        <v>41417</v>
      </c>
      <c r="B2108" s="16"/>
      <c r="C2108" s="17">
        <v>1650</v>
      </c>
      <c r="D2108" s="19">
        <f t="shared" si="614"/>
        <v>-3.3222591362126463E-3</v>
      </c>
      <c r="F2108" s="67">
        <v>984.28</v>
      </c>
      <c r="G2108" s="19">
        <f t="shared" si="615"/>
        <v>2.0564819905115606E-3</v>
      </c>
      <c r="I2108" s="30">
        <v>68.257758999999993</v>
      </c>
      <c r="J2108" s="48">
        <f t="shared" si="616"/>
        <v>-8.5515598584352537E-3</v>
      </c>
      <c r="L2108" s="30">
        <v>18.026620999999999</v>
      </c>
      <c r="M2108" s="19">
        <f t="shared" si="617"/>
        <v>7.2838654005327186E-3</v>
      </c>
      <c r="O2108" s="30">
        <v>14.03</v>
      </c>
      <c r="P2108" s="19">
        <f t="shared" si="618"/>
        <v>2.0363636363636362E-2</v>
      </c>
      <c r="R2108" s="20">
        <f t="shared" si="608"/>
        <v>4.7304802274577812E-5</v>
      </c>
      <c r="S2108" s="20">
        <f t="shared" si="609"/>
        <v>9.302949027956004E-5</v>
      </c>
      <c r="U2108" s="20">
        <f t="shared" si="619"/>
        <v>4.9089322387646673E-5</v>
      </c>
      <c r="V2108" s="20">
        <f t="shared" si="620"/>
        <v>6.6976904370615644E-5</v>
      </c>
      <c r="X2108" s="20">
        <f t="shared" si="610"/>
        <v>4.0969051126142423E-5</v>
      </c>
      <c r="Y2108" s="20">
        <f t="shared" si="611"/>
        <v>6.0437963299980017E-5</v>
      </c>
      <c r="AA2108" s="20">
        <f t="shared" si="621"/>
        <v>7.8826399428440214E-5</v>
      </c>
      <c r="AB2108" s="50">
        <f t="shared" si="622"/>
        <v>1.2282420344922345E-4</v>
      </c>
      <c r="AD2108" s="51">
        <f t="shared" si="623"/>
        <v>1.0377238679217118</v>
      </c>
      <c r="AE2108" s="21">
        <f t="shared" si="624"/>
        <v>0.71995347033876489</v>
      </c>
      <c r="AG2108" s="21">
        <f t="shared" si="612"/>
        <v>0.86606537087588042</v>
      </c>
      <c r="AH2108" s="21">
        <f t="shared" si="613"/>
        <v>0.64966456462740751</v>
      </c>
      <c r="AJ2108" s="21">
        <f t="shared" si="625"/>
        <v>1.6663508912033336</v>
      </c>
      <c r="AK2108" s="21">
        <f t="shared" si="626"/>
        <v>1.3202717018026031</v>
      </c>
    </row>
    <row r="2109" spans="1:37" ht="17" thickBot="1" x14ac:dyDescent="0.25">
      <c r="A2109" s="16">
        <v>41416</v>
      </c>
      <c r="B2109" s="16"/>
      <c r="C2109" s="17">
        <v>1655.5</v>
      </c>
      <c r="D2109" s="19">
        <f t="shared" si="614"/>
        <v>-6.004202942059389E-3</v>
      </c>
      <c r="F2109" s="67">
        <v>982.26</v>
      </c>
      <c r="G2109" s="19">
        <f t="shared" si="615"/>
        <v>-1.6540179018402434E-2</v>
      </c>
      <c r="I2109" s="30">
        <v>68.846503999999996</v>
      </c>
      <c r="J2109" s="48">
        <f t="shared" si="616"/>
        <v>-4.5405377894010002E-3</v>
      </c>
      <c r="L2109" s="30">
        <v>17.896267000000002</v>
      </c>
      <c r="M2109" s="19">
        <f t="shared" si="617"/>
        <v>-2.7905317130838103E-2</v>
      </c>
      <c r="O2109" s="30">
        <v>13.75</v>
      </c>
      <c r="P2109" s="19">
        <f t="shared" si="618"/>
        <v>-4.8442906574394429E-2</v>
      </c>
      <c r="R2109" s="20">
        <f t="shared" si="608"/>
        <v>4.7188757108027492E-5</v>
      </c>
      <c r="S2109" s="20">
        <f t="shared" si="609"/>
        <v>9.3069158358582025E-5</v>
      </c>
      <c r="U2109" s="20">
        <f t="shared" si="619"/>
        <v>4.8878162837971862E-5</v>
      </c>
      <c r="V2109" s="20">
        <f t="shared" si="620"/>
        <v>6.715967164595497E-5</v>
      </c>
      <c r="X2109" s="20">
        <f t="shared" si="610"/>
        <v>4.042030265314006E-5</v>
      </c>
      <c r="Y2109" s="20">
        <f t="shared" si="611"/>
        <v>5.9884067240819545E-5</v>
      </c>
      <c r="AA2109" s="20">
        <f t="shared" si="621"/>
        <v>8.016223019136343E-5</v>
      </c>
      <c r="AB2109" s="50">
        <f t="shared" si="622"/>
        <v>1.2296223176235123E-4</v>
      </c>
      <c r="AD2109" s="51">
        <f t="shared" si="623"/>
        <v>1.0358010219696372</v>
      </c>
      <c r="AE2109" s="21">
        <f t="shared" si="624"/>
        <v>0.72161038984792847</v>
      </c>
      <c r="AG2109" s="21">
        <f t="shared" si="612"/>
        <v>0.85656637577055361</v>
      </c>
      <c r="AH2109" s="21">
        <f t="shared" si="613"/>
        <v>0.64343621772203941</v>
      </c>
      <c r="AJ2109" s="21">
        <f t="shared" si="625"/>
        <v>1.6987569731461876</v>
      </c>
      <c r="AK2109" s="21">
        <f t="shared" si="626"/>
        <v>1.3211920461190323</v>
      </c>
    </row>
    <row r="2110" spans="1:37" ht="17" thickBot="1" x14ac:dyDescent="0.25">
      <c r="A2110" s="16">
        <v>41415</v>
      </c>
      <c r="B2110" s="16"/>
      <c r="C2110" s="17">
        <v>1665.5</v>
      </c>
      <c r="D2110" s="19">
        <f t="shared" si="614"/>
        <v>6.0078101531990669E-4</v>
      </c>
      <c r="F2110" s="67">
        <v>998.78</v>
      </c>
      <c r="G2110" s="19">
        <f t="shared" si="615"/>
        <v>8.0161927092725627E-4</v>
      </c>
      <c r="I2110" s="30">
        <v>69.160529999999994</v>
      </c>
      <c r="J2110" s="48">
        <f t="shared" si="616"/>
        <v>-2.6038963017699368E-3</v>
      </c>
      <c r="L2110" s="30">
        <v>18.410004000000001</v>
      </c>
      <c r="M2110" s="19">
        <f t="shared" si="617"/>
        <v>2.5052278920962845E-3</v>
      </c>
      <c r="O2110" s="30">
        <v>14.45</v>
      </c>
      <c r="P2110" s="19">
        <f t="shared" si="618"/>
        <v>4.1695621959694229E-3</v>
      </c>
      <c r="R2110" s="20">
        <f t="shared" si="608"/>
        <v>4.658978443467402E-5</v>
      </c>
      <c r="S2110" s="20">
        <f t="shared" si="609"/>
        <v>8.9513653825749382E-5</v>
      </c>
      <c r="U2110" s="20">
        <f t="shared" si="619"/>
        <v>4.8539483094709199E-5</v>
      </c>
      <c r="V2110" s="20">
        <f t="shared" si="620"/>
        <v>6.636436804782696E-5</v>
      </c>
      <c r="X2110" s="20">
        <f t="shared" si="610"/>
        <v>3.7969607583202515E-5</v>
      </c>
      <c r="Y2110" s="20">
        <f t="shared" si="611"/>
        <v>5.3964332478558343E-5</v>
      </c>
      <c r="AA2110" s="20">
        <f t="shared" si="621"/>
        <v>7.5911909653745069E-5</v>
      </c>
      <c r="AB2110" s="50">
        <f t="shared" si="622"/>
        <v>1.1264685539737192E-4</v>
      </c>
      <c r="AD2110" s="51">
        <f t="shared" si="623"/>
        <v>1.0418482009241523</v>
      </c>
      <c r="AE2110" s="21">
        <f t="shared" si="624"/>
        <v>0.74138821522149367</v>
      </c>
      <c r="AG2110" s="21">
        <f t="shared" si="612"/>
        <v>0.81497710375633292</v>
      </c>
      <c r="AH2110" s="21">
        <f t="shared" si="613"/>
        <v>0.6028614649515629</v>
      </c>
      <c r="AJ2110" s="21">
        <f t="shared" si="625"/>
        <v>1.6293681238251947</v>
      </c>
      <c r="AK2110" s="21">
        <f t="shared" si="626"/>
        <v>1.2584321003883328</v>
      </c>
    </row>
    <row r="2111" spans="1:37" ht="17" thickBot="1" x14ac:dyDescent="0.25">
      <c r="A2111" s="16">
        <v>41414</v>
      </c>
      <c r="B2111" s="16"/>
      <c r="C2111" s="17">
        <v>1664.5</v>
      </c>
      <c r="D2111" s="19">
        <f t="shared" si="614"/>
        <v>9.0198436560440243E-4</v>
      </c>
      <c r="F2111" s="67">
        <v>997.98</v>
      </c>
      <c r="G2111" s="19">
        <f t="shared" si="615"/>
        <v>1.7063476131209399E-3</v>
      </c>
      <c r="I2111" s="30">
        <v>69.341087000000002</v>
      </c>
      <c r="J2111" s="48">
        <f t="shared" si="616"/>
        <v>7.5282861965499936E-3</v>
      </c>
      <c r="L2111" s="30">
        <v>18.363997999999999</v>
      </c>
      <c r="M2111" s="19">
        <f t="shared" si="617"/>
        <v>-1.196356015328881E-2</v>
      </c>
      <c r="O2111" s="30">
        <v>14.39</v>
      </c>
      <c r="P2111" s="19">
        <f t="shared" si="618"/>
        <v>-6.9444444444444198E-4</v>
      </c>
      <c r="R2111" s="20">
        <f t="shared" si="608"/>
        <v>4.7020719103604991E-5</v>
      </c>
      <c r="S2111" s="20">
        <f t="shared" si="609"/>
        <v>8.9512112589326106E-5</v>
      </c>
      <c r="U2111" s="20">
        <f t="shared" si="619"/>
        <v>4.9037000882785319E-5</v>
      </c>
      <c r="V2111" s="20">
        <f t="shared" si="620"/>
        <v>6.6393727873982183E-5</v>
      </c>
      <c r="X2111" s="20">
        <f t="shared" si="610"/>
        <v>3.8310032492187019E-5</v>
      </c>
      <c r="Y2111" s="20">
        <f t="shared" si="611"/>
        <v>5.3995658443309046E-5</v>
      </c>
      <c r="AA2111" s="20">
        <f t="shared" si="621"/>
        <v>7.5161268086468017E-5</v>
      </c>
      <c r="AB2111" s="50">
        <f t="shared" si="622"/>
        <v>1.1258460034778602E-4</v>
      </c>
      <c r="AD2111" s="51">
        <f t="shared" si="623"/>
        <v>1.0428807091345769</v>
      </c>
      <c r="AE2111" s="21">
        <f t="shared" si="624"/>
        <v>0.74172897894378731</v>
      </c>
      <c r="AG2111" s="21">
        <f t="shared" si="612"/>
        <v>0.81474790735920199</v>
      </c>
      <c r="AH2111" s="21">
        <f t="shared" si="613"/>
        <v>0.60322180855049745</v>
      </c>
      <c r="AJ2111" s="21">
        <f t="shared" si="625"/>
        <v>1.598471259464544</v>
      </c>
      <c r="AK2111" s="21">
        <f t="shared" si="626"/>
        <v>1.2577582752885579</v>
      </c>
    </row>
    <row r="2112" spans="1:37" ht="17" thickBot="1" x14ac:dyDescent="0.25">
      <c r="A2112" s="16">
        <v>41411</v>
      </c>
      <c r="B2112" s="16"/>
      <c r="C2112" s="17">
        <v>1663</v>
      </c>
      <c r="D2112" s="19">
        <f t="shared" si="614"/>
        <v>9.1019417475728392E-3</v>
      </c>
      <c r="F2112" s="67">
        <v>996.28</v>
      </c>
      <c r="G2112" s="19">
        <f t="shared" si="615"/>
        <v>1.1102766557736343E-2</v>
      </c>
      <c r="I2112" s="30">
        <v>68.822968000000003</v>
      </c>
      <c r="J2112" s="48">
        <f t="shared" si="616"/>
        <v>1.0255589660038256E-2</v>
      </c>
      <c r="L2112" s="30">
        <v>18.586357</v>
      </c>
      <c r="M2112" s="19">
        <f t="shared" si="617"/>
        <v>1.4650793449759503E-2</v>
      </c>
      <c r="O2112" s="30">
        <v>14.4</v>
      </c>
      <c r="P2112" s="19">
        <f t="shared" si="618"/>
        <v>1.7667844522968101E-2</v>
      </c>
      <c r="R2112" s="20">
        <f t="shared" si="608"/>
        <v>4.7025270084249702E-5</v>
      </c>
      <c r="S2112" s="20">
        <f t="shared" si="609"/>
        <v>8.9693818596516578E-5</v>
      </c>
      <c r="U2112" s="20">
        <f t="shared" si="619"/>
        <v>4.9145400728753211E-5</v>
      </c>
      <c r="V2112" s="20">
        <f t="shared" si="620"/>
        <v>6.660957327300395E-5</v>
      </c>
      <c r="X2112" s="20">
        <f t="shared" si="610"/>
        <v>3.8186800767041959E-5</v>
      </c>
      <c r="Y2112" s="20">
        <f t="shared" si="611"/>
        <v>5.3914436207095488E-5</v>
      </c>
      <c r="AA2112" s="20">
        <f t="shared" si="621"/>
        <v>7.5070405946724272E-5</v>
      </c>
      <c r="AB2112" s="50">
        <f t="shared" si="622"/>
        <v>1.1233159471408673E-4</v>
      </c>
      <c r="AD2112" s="51">
        <f t="shared" si="623"/>
        <v>1.045084922228094</v>
      </c>
      <c r="AE2112" s="21">
        <f t="shared" si="624"/>
        <v>0.7426328181281252</v>
      </c>
      <c r="AG2112" s="21">
        <f t="shared" si="612"/>
        <v>0.81204851558804692</v>
      </c>
      <c r="AH2112" s="21">
        <f t="shared" si="613"/>
        <v>0.60109422311059191</v>
      </c>
      <c r="AJ2112" s="21">
        <f t="shared" si="625"/>
        <v>1.5963843655172925</v>
      </c>
      <c r="AK2112" s="21">
        <f t="shared" si="626"/>
        <v>1.2523894786931207</v>
      </c>
    </row>
    <row r="2113" spans="1:37" ht="17" thickBot="1" x14ac:dyDescent="0.25">
      <c r="A2113" s="16">
        <v>41410</v>
      </c>
      <c r="B2113" s="16"/>
      <c r="C2113" s="17">
        <v>1648</v>
      </c>
      <c r="D2113" s="19">
        <f t="shared" si="614"/>
        <v>-3.778147196614734E-3</v>
      </c>
      <c r="F2113" s="67">
        <v>985.34</v>
      </c>
      <c r="G2113" s="19">
        <f t="shared" si="615"/>
        <v>-3.2370971331457943E-3</v>
      </c>
      <c r="I2113" s="30">
        <v>68.124313000000001</v>
      </c>
      <c r="J2113" s="48">
        <f t="shared" si="616"/>
        <v>-2.5283105818910689E-3</v>
      </c>
      <c r="L2113" s="30">
        <v>18.317983999999999</v>
      </c>
      <c r="M2113" s="19">
        <f t="shared" si="617"/>
        <v>0.12635558778128786</v>
      </c>
      <c r="O2113" s="30">
        <v>14.15</v>
      </c>
      <c r="P2113" s="19">
        <f t="shared" si="618"/>
        <v>7.0721357850067612E-4</v>
      </c>
      <c r="R2113" s="20">
        <f t="shared" si="608"/>
        <v>4.653847822440751E-5</v>
      </c>
      <c r="S2113" s="20">
        <f t="shared" si="609"/>
        <v>8.872170707715611E-5</v>
      </c>
      <c r="U2113" s="20">
        <f t="shared" si="619"/>
        <v>4.8724444251281727E-5</v>
      </c>
      <c r="V2113" s="20">
        <f t="shared" si="620"/>
        <v>6.5780274477263465E-5</v>
      </c>
      <c r="X2113" s="20">
        <f t="shared" si="610"/>
        <v>3.7174496019999685E-5</v>
      </c>
      <c r="Y2113" s="20">
        <f t="shared" si="611"/>
        <v>5.2602685959793547E-5</v>
      </c>
      <c r="AA2113" s="20">
        <f t="shared" si="621"/>
        <v>7.3492841568008891E-5</v>
      </c>
      <c r="AB2113" s="50">
        <f t="shared" si="622"/>
        <v>1.1057107416494798E-4</v>
      </c>
      <c r="AD2113" s="51">
        <f t="shared" si="623"/>
        <v>1.0469711539843125</v>
      </c>
      <c r="AE2113" s="21">
        <f t="shared" si="624"/>
        <v>0.74142255198108609</v>
      </c>
      <c r="AG2113" s="21">
        <f t="shared" si="612"/>
        <v>0.79879053717109294</v>
      </c>
      <c r="AH2113" s="21">
        <f t="shared" si="613"/>
        <v>0.59289533184982623</v>
      </c>
      <c r="AJ2113" s="21">
        <f t="shared" si="625"/>
        <v>1.5791844592259343</v>
      </c>
      <c r="AK2113" s="21">
        <f t="shared" si="626"/>
        <v>1.246268560508994</v>
      </c>
    </row>
    <row r="2114" spans="1:37" ht="17" thickBot="1" x14ac:dyDescent="0.25">
      <c r="A2114" s="16">
        <v>41409</v>
      </c>
      <c r="B2114" s="16"/>
      <c r="C2114" s="17">
        <v>1654.25</v>
      </c>
      <c r="D2114" s="19">
        <f t="shared" si="614"/>
        <v>3.7924757281553312E-3</v>
      </c>
      <c r="F2114" s="67">
        <v>988.54</v>
      </c>
      <c r="G2114" s="19">
        <f t="shared" si="615"/>
        <v>2.6167390157814108E-3</v>
      </c>
      <c r="I2114" s="30">
        <v>68.296988999999996</v>
      </c>
      <c r="J2114" s="48">
        <f t="shared" si="616"/>
        <v>-6.282246325992169E-3</v>
      </c>
      <c r="L2114" s="30">
        <v>16.263055999999999</v>
      </c>
      <c r="M2114" s="19">
        <f t="shared" si="617"/>
        <v>-2.8214359971822089E-3</v>
      </c>
      <c r="O2114" s="30">
        <v>14.14</v>
      </c>
      <c r="P2114" s="19">
        <f t="shared" si="618"/>
        <v>2.8368794326241176E-3</v>
      </c>
      <c r="R2114" s="20">
        <f t="shared" si="608"/>
        <v>4.6322696687481761E-5</v>
      </c>
      <c r="S2114" s="20">
        <f t="shared" si="609"/>
        <v>8.8784524473319967E-5</v>
      </c>
      <c r="U2114" s="20">
        <f t="shared" si="619"/>
        <v>4.8506855452165078E-5</v>
      </c>
      <c r="V2114" s="20">
        <f t="shared" si="620"/>
        <v>6.5470682566575223E-5</v>
      </c>
      <c r="X2114" s="20">
        <f t="shared" si="610"/>
        <v>4.4718714019372898E-5</v>
      </c>
      <c r="Y2114" s="20">
        <f t="shared" si="611"/>
        <v>5.9584918993052573E-5</v>
      </c>
      <c r="AA2114" s="20">
        <f t="shared" si="621"/>
        <v>7.5912249366309531E-5</v>
      </c>
      <c r="AB2114" s="50">
        <f t="shared" si="622"/>
        <v>1.1520741790877305E-4</v>
      </c>
      <c r="AD2114" s="51">
        <f t="shared" si="623"/>
        <v>1.0471509415658342</v>
      </c>
      <c r="AE2114" s="21">
        <f t="shared" si="624"/>
        <v>0.73741097285765578</v>
      </c>
      <c r="AG2114" s="21">
        <f t="shared" si="612"/>
        <v>0.9653737199513619</v>
      </c>
      <c r="AH2114" s="21">
        <f t="shared" si="613"/>
        <v>0.67111829844803672</v>
      </c>
      <c r="AJ2114" s="21">
        <f t="shared" si="625"/>
        <v>1.6387700802147827</v>
      </c>
      <c r="AK2114" s="21">
        <f t="shared" si="626"/>
        <v>1.2976069713972873</v>
      </c>
    </row>
    <row r="2115" spans="1:37" ht="17" thickBot="1" x14ac:dyDescent="0.25">
      <c r="A2115" s="16">
        <v>41408</v>
      </c>
      <c r="B2115" s="16"/>
      <c r="C2115" s="17">
        <v>1648</v>
      </c>
      <c r="D2115" s="19">
        <f t="shared" si="614"/>
        <v>1.0577954928713718E-2</v>
      </c>
      <c r="F2115" s="67">
        <v>985.96</v>
      </c>
      <c r="G2115" s="19">
        <f t="shared" si="615"/>
        <v>1.2497561075796693E-2</v>
      </c>
      <c r="I2115" s="30">
        <v>68.728759999999994</v>
      </c>
      <c r="J2115" s="48">
        <f t="shared" si="616"/>
        <v>-5.9046970700621371E-3</v>
      </c>
      <c r="L2115" s="30">
        <v>16.309070999999999</v>
      </c>
      <c r="M2115" s="19">
        <f t="shared" si="617"/>
        <v>0</v>
      </c>
      <c r="O2115" s="30">
        <v>14.1</v>
      </c>
      <c r="P2115" s="19">
        <f t="shared" si="618"/>
        <v>1.4388489208633004E-2</v>
      </c>
      <c r="R2115" s="20">
        <f t="shared" si="608"/>
        <v>4.6284950044581985E-5</v>
      </c>
      <c r="S2115" s="20">
        <f t="shared" si="609"/>
        <v>8.9189563711617752E-5</v>
      </c>
      <c r="U2115" s="20">
        <f t="shared" si="619"/>
        <v>4.8756609917373685E-5</v>
      </c>
      <c r="V2115" s="20">
        <f t="shared" si="620"/>
        <v>6.5973961289153991E-5</v>
      </c>
      <c r="X2115" s="20">
        <f t="shared" si="610"/>
        <v>4.482296258668841E-5</v>
      </c>
      <c r="Y2115" s="20">
        <f t="shared" si="611"/>
        <v>5.9692410287458857E-5</v>
      </c>
      <c r="AA2115" s="20">
        <f t="shared" si="621"/>
        <v>7.5822096200962025E-5</v>
      </c>
      <c r="AB2115" s="50">
        <f t="shared" si="622"/>
        <v>1.1482101032546729E-4</v>
      </c>
      <c r="AD2115" s="51">
        <f t="shared" si="623"/>
        <v>1.0534009407034248</v>
      </c>
      <c r="AE2115" s="21">
        <f t="shared" si="624"/>
        <v>0.73970494465554026</v>
      </c>
      <c r="AG2115" s="21">
        <f t="shared" si="612"/>
        <v>0.96841332967875349</v>
      </c>
      <c r="AH2115" s="21">
        <f t="shared" si="613"/>
        <v>0.66927572917013134</v>
      </c>
      <c r="AJ2115" s="21">
        <f t="shared" si="625"/>
        <v>1.6381587563112774</v>
      </c>
      <c r="AK2115" s="21">
        <f t="shared" si="626"/>
        <v>1.2873816795059714</v>
      </c>
    </row>
    <row r="2116" spans="1:37" ht="17" thickBot="1" x14ac:dyDescent="0.25">
      <c r="A2116" s="16">
        <v>41407</v>
      </c>
      <c r="B2116" s="16"/>
      <c r="C2116" s="17">
        <v>1630.75</v>
      </c>
      <c r="D2116" s="19">
        <f t="shared" si="614"/>
        <v>7.6710647437860935E-4</v>
      </c>
      <c r="F2116" s="67">
        <v>973.79</v>
      </c>
      <c r="G2116" s="19">
        <f t="shared" si="615"/>
        <v>-1.4048976578202588E-3</v>
      </c>
      <c r="I2116" s="30">
        <v>69.136993000000004</v>
      </c>
      <c r="J2116" s="48">
        <f t="shared" si="616"/>
        <v>-6.2059488707375543E-3</v>
      </c>
      <c r="L2116" s="30">
        <v>16.309070999999999</v>
      </c>
      <c r="M2116" s="19">
        <f t="shared" si="617"/>
        <v>8.0573776171195544E-3</v>
      </c>
      <c r="O2116" s="30">
        <v>13.9</v>
      </c>
      <c r="P2116" s="19">
        <f t="shared" si="618"/>
        <v>-7.8515346181298185E-3</v>
      </c>
      <c r="R2116" s="20">
        <f t="shared" si="608"/>
        <v>4.5485534406095591E-5</v>
      </c>
      <c r="S2116" s="20">
        <f t="shared" si="609"/>
        <v>8.784544326204668E-5</v>
      </c>
      <c r="U2116" s="20">
        <f t="shared" si="619"/>
        <v>4.8873224680664899E-5</v>
      </c>
      <c r="V2116" s="20">
        <f t="shared" si="620"/>
        <v>6.6373295646222425E-5</v>
      </c>
      <c r="X2116" s="20">
        <f t="shared" si="610"/>
        <v>4.4688579312381381E-5</v>
      </c>
      <c r="Y2116" s="20">
        <f t="shared" si="611"/>
        <v>5.9650335737711815E-5</v>
      </c>
      <c r="AA2116" s="20">
        <f t="shared" si="621"/>
        <v>7.3601785371074329E-5</v>
      </c>
      <c r="AB2116" s="50">
        <f t="shared" si="622"/>
        <v>1.1277615718397619E-4</v>
      </c>
      <c r="AD2116" s="51">
        <f t="shared" si="623"/>
        <v>1.0744784098681561</v>
      </c>
      <c r="AE2116" s="21">
        <f t="shared" si="624"/>
        <v>0.7555690219267045</v>
      </c>
      <c r="AG2116" s="21">
        <f t="shared" si="612"/>
        <v>0.98247893304717537</v>
      </c>
      <c r="AH2116" s="21">
        <f t="shared" si="613"/>
        <v>0.67903733560513024</v>
      </c>
      <c r="AJ2116" s="21">
        <f t="shared" si="625"/>
        <v>1.6181361026553276</v>
      </c>
      <c r="AK2116" s="21">
        <f t="shared" si="626"/>
        <v>1.2838020163158621</v>
      </c>
    </row>
    <row r="2117" spans="1:37" ht="17" thickBot="1" x14ac:dyDescent="0.25">
      <c r="A2117" s="16">
        <v>41404</v>
      </c>
      <c r="B2117" s="16"/>
      <c r="C2117" s="17">
        <v>1629.5</v>
      </c>
      <c r="D2117" s="19">
        <f t="shared" si="614"/>
        <v>3.0778701138811648E-3</v>
      </c>
      <c r="F2117" s="67">
        <v>975.16</v>
      </c>
      <c r="G2117" s="19">
        <f t="shared" si="615"/>
        <v>9.2107714279801023E-3</v>
      </c>
      <c r="I2117" s="30">
        <v>69.568732999999995</v>
      </c>
      <c r="J2117" s="48">
        <f t="shared" si="616"/>
        <v>-1.478623622950348E-2</v>
      </c>
      <c r="L2117" s="30">
        <v>16.178712999999998</v>
      </c>
      <c r="M2117" s="19">
        <f t="shared" si="617"/>
        <v>1.2961808489783566E-2</v>
      </c>
      <c r="O2117" s="30">
        <v>14.01</v>
      </c>
      <c r="P2117" s="19">
        <f t="shared" si="618"/>
        <v>5.0215208034434244E-3</v>
      </c>
      <c r="R2117" s="20">
        <f t="shared" si="608"/>
        <v>5.230288887677486E-5</v>
      </c>
      <c r="S2117" s="20">
        <f t="shared" si="609"/>
        <v>9.5899001433248673E-5</v>
      </c>
      <c r="U2117" s="20">
        <f t="shared" si="619"/>
        <v>6.07833115208867E-5</v>
      </c>
      <c r="V2117" s="20">
        <f t="shared" si="620"/>
        <v>7.9245537190435165E-5</v>
      </c>
      <c r="X2117" s="20">
        <f t="shared" si="610"/>
        <v>5.4132577477739655E-5</v>
      </c>
      <c r="Y2117" s="20">
        <f t="shared" si="611"/>
        <v>7.0138543121387001E-5</v>
      </c>
      <c r="AA2117" s="20">
        <f t="shared" si="621"/>
        <v>9.811648405909773E-5</v>
      </c>
      <c r="AB2117" s="50">
        <f t="shared" si="622"/>
        <v>1.3928759058976439E-4</v>
      </c>
      <c r="AD2117" s="51">
        <f t="shared" si="623"/>
        <v>1.1621406164407408</v>
      </c>
      <c r="AE2117" s="21">
        <f t="shared" si="624"/>
        <v>0.82634371584770572</v>
      </c>
      <c r="AG2117" s="21">
        <f t="shared" si="612"/>
        <v>1.0349825533590606</v>
      </c>
      <c r="AH2117" s="21">
        <f t="shared" si="613"/>
        <v>0.73137928521818385</v>
      </c>
      <c r="AJ2117" s="21">
        <f t="shared" si="625"/>
        <v>1.8759285799730736</v>
      </c>
      <c r="AK2117" s="21">
        <f t="shared" si="626"/>
        <v>1.4524404687020305</v>
      </c>
    </row>
    <row r="2118" spans="1:37" ht="17" thickBot="1" x14ac:dyDescent="0.25">
      <c r="A2118" s="16">
        <v>41403</v>
      </c>
      <c r="B2118" s="16"/>
      <c r="C2118" s="17">
        <v>1624.5</v>
      </c>
      <c r="D2118" s="19">
        <f t="shared" si="614"/>
        <v>-2.609363008442056E-3</v>
      </c>
      <c r="F2118" s="67">
        <v>966.26</v>
      </c>
      <c r="G2118" s="19">
        <f t="shared" si="615"/>
        <v>-4.2765429045454884E-3</v>
      </c>
      <c r="I2118" s="30">
        <v>70.612831</v>
      </c>
      <c r="J2118" s="48">
        <f t="shared" si="616"/>
        <v>-3.9861665558367232E-3</v>
      </c>
      <c r="L2118" s="30">
        <v>15.971691</v>
      </c>
      <c r="M2118" s="19">
        <f t="shared" si="617"/>
        <v>5.3086257111081281E-3</v>
      </c>
      <c r="O2118" s="30">
        <v>13.94</v>
      </c>
      <c r="P2118" s="19">
        <f t="shared" si="618"/>
        <v>4.3227665706051521E-3</v>
      </c>
      <c r="R2118" s="20">
        <f t="shared" si="608"/>
        <v>5.8931082552619528E-5</v>
      </c>
      <c r="S2118" s="20">
        <f t="shared" si="609"/>
        <v>9.9348013886274168E-5</v>
      </c>
      <c r="U2118" s="20">
        <f t="shared" si="619"/>
        <v>6.9657527588277483E-5</v>
      </c>
      <c r="V2118" s="20">
        <f t="shared" si="620"/>
        <v>8.729016789812116E-5</v>
      </c>
      <c r="X2118" s="20">
        <f t="shared" si="610"/>
        <v>5.6470126030295818E-5</v>
      </c>
      <c r="Y2118" s="20">
        <f t="shared" si="611"/>
        <v>7.1108431540964622E-5</v>
      </c>
      <c r="AA2118" s="20">
        <f t="shared" si="621"/>
        <v>1.0647841551456645E-4</v>
      </c>
      <c r="AB2118" s="50">
        <f t="shared" si="622"/>
        <v>1.458056211506651E-4</v>
      </c>
      <c r="AD2118" s="51">
        <f t="shared" si="623"/>
        <v>1.1820167655342206</v>
      </c>
      <c r="AE2118" s="21">
        <f t="shared" si="624"/>
        <v>0.87863022604602958</v>
      </c>
      <c r="AG2118" s="21">
        <f t="shared" si="612"/>
        <v>0.95824009307607194</v>
      </c>
      <c r="AH2118" s="21">
        <f t="shared" si="613"/>
        <v>0.7157509119645209</v>
      </c>
      <c r="AJ2118" s="21">
        <f t="shared" si="625"/>
        <v>1.8068294506467268</v>
      </c>
      <c r="AK2118" s="21">
        <f t="shared" si="626"/>
        <v>1.467624922200981</v>
      </c>
    </row>
    <row r="2119" spans="1:37" ht="17" thickBot="1" x14ac:dyDescent="0.25">
      <c r="A2119" s="16">
        <v>41402</v>
      </c>
      <c r="B2119" s="16"/>
      <c r="C2119" s="17">
        <v>1628.75</v>
      </c>
      <c r="D2119" s="19">
        <f t="shared" si="614"/>
        <v>5.0910212897254947E-3</v>
      </c>
      <c r="F2119" s="67">
        <v>970.41</v>
      </c>
      <c r="G2119" s="19">
        <f t="shared" si="615"/>
        <v>2.6761174598581849E-3</v>
      </c>
      <c r="I2119" s="30">
        <v>70.895432</v>
      </c>
      <c r="J2119" s="48">
        <f t="shared" si="616"/>
        <v>5.7913908441804551E-3</v>
      </c>
      <c r="L2119" s="30">
        <v>15.887351000000001</v>
      </c>
      <c r="M2119" s="19">
        <f t="shared" si="617"/>
        <v>1.6683232386113911E-2</v>
      </c>
      <c r="O2119" s="30">
        <v>13.88</v>
      </c>
      <c r="P2119" s="19">
        <f t="shared" si="618"/>
        <v>2.738712065136939E-2</v>
      </c>
      <c r="R2119" s="20">
        <f t="shared" si="608"/>
        <v>6.3526428145376467E-5</v>
      </c>
      <c r="S2119" s="20">
        <f t="shared" si="609"/>
        <v>9.9671030395211401E-5</v>
      </c>
      <c r="U2119" s="20">
        <f t="shared" si="619"/>
        <v>7.1788185817143923E-5</v>
      </c>
      <c r="V2119" s="20">
        <f t="shared" si="620"/>
        <v>8.7902343181826232E-5</v>
      </c>
      <c r="X2119" s="20">
        <f t="shared" si="610"/>
        <v>5.9217965687957922E-5</v>
      </c>
      <c r="Y2119" s="20">
        <f t="shared" si="611"/>
        <v>7.2388275856842386E-5</v>
      </c>
      <c r="AA2119" s="20">
        <f t="shared" si="621"/>
        <v>1.0752110516989345E-4</v>
      </c>
      <c r="AB2119" s="50">
        <f t="shared" si="622"/>
        <v>1.4619746827894837E-4</v>
      </c>
      <c r="AD2119" s="51">
        <f t="shared" si="623"/>
        <v>1.1300522933992276</v>
      </c>
      <c r="AE2119" s="21">
        <f t="shared" si="624"/>
        <v>0.88192469600524381</v>
      </c>
      <c r="AG2119" s="21">
        <f t="shared" si="612"/>
        <v>0.93217842426841813</v>
      </c>
      <c r="AH2119" s="21">
        <f t="shared" si="613"/>
        <v>0.72627197260639753</v>
      </c>
      <c r="AJ2119" s="21">
        <f t="shared" si="625"/>
        <v>1.692541329788569</v>
      </c>
      <c r="AK2119" s="21">
        <f t="shared" si="626"/>
        <v>1.4668000089820712</v>
      </c>
    </row>
    <row r="2120" spans="1:37" ht="17" thickBot="1" x14ac:dyDescent="0.25">
      <c r="A2120" s="16">
        <v>41401</v>
      </c>
      <c r="B2120" s="16"/>
      <c r="C2120" s="17">
        <v>1620.5</v>
      </c>
      <c r="D2120" s="19">
        <f t="shared" si="614"/>
        <v>4.3383947939261702E-3</v>
      </c>
      <c r="F2120" s="67">
        <v>967.82</v>
      </c>
      <c r="G2120" s="19">
        <f t="shared" si="615"/>
        <v>8.3559074807253442E-3</v>
      </c>
      <c r="I2120" s="30">
        <v>70.487212999999997</v>
      </c>
      <c r="J2120" s="48">
        <f t="shared" si="616"/>
        <v>2.511690997855287E-2</v>
      </c>
      <c r="L2120" s="30">
        <v>15.626647999999999</v>
      </c>
      <c r="M2120" s="19">
        <f t="shared" si="617"/>
        <v>-2.0663297936578173E-2</v>
      </c>
      <c r="O2120" s="30">
        <v>13.51</v>
      </c>
      <c r="P2120" s="19">
        <f t="shared" si="618"/>
        <v>2.659574468085113E-2</v>
      </c>
      <c r="R2120" s="20">
        <f t="shared" ref="R2120:R2183" si="627">VAR(D2120:D2209)</f>
        <v>6.3529179680522029E-5</v>
      </c>
      <c r="S2120" s="20">
        <f t="shared" ref="S2120:S2183" si="628">VAR(G2120:G2209)</f>
        <v>9.9792501637849758E-5</v>
      </c>
      <c r="U2120" s="20">
        <f t="shared" si="619"/>
        <v>7.1602879794920561E-5</v>
      </c>
      <c r="V2120" s="20">
        <f t="shared" si="620"/>
        <v>8.7864033082862294E-5</v>
      </c>
      <c r="X2120" s="20">
        <f t="shared" ref="X2120:X2183" si="629">COVAR(D2120:D2209,M2120:M2209)</f>
        <v>5.9147727240668186E-5</v>
      </c>
      <c r="Y2120" s="20">
        <f t="shared" ref="Y2120:Y2183" si="630">COVAR(G2120:G2209,M2120:M2209)</f>
        <v>7.2748033003350556E-5</v>
      </c>
      <c r="AA2120" s="20">
        <f t="shared" si="621"/>
        <v>1.0735964402007283E-4</v>
      </c>
      <c r="AB2120" s="50">
        <f t="shared" si="622"/>
        <v>1.4665354716561873E-4</v>
      </c>
      <c r="AD2120" s="51">
        <f t="shared" si="623"/>
        <v>1.1270864845886546</v>
      </c>
      <c r="AE2120" s="21">
        <f t="shared" si="624"/>
        <v>0.88046728602639635</v>
      </c>
      <c r="AG2120" s="21">
        <f t="shared" ref="AG2120:AG2183" si="631">X2120/R2120</f>
        <v>0.93103244112567707</v>
      </c>
      <c r="AH2120" s="21">
        <f t="shared" ref="AH2120:AH2183" si="632">Y2120/S2120</f>
        <v>0.72899297852413336</v>
      </c>
      <c r="AJ2120" s="21">
        <f t="shared" si="625"/>
        <v>1.6899264961387368</v>
      </c>
      <c r="AK2120" s="21">
        <f t="shared" si="626"/>
        <v>1.4695848361215478</v>
      </c>
    </row>
    <row r="2121" spans="1:37" ht="17" thickBot="1" x14ac:dyDescent="0.25">
      <c r="A2121" s="16">
        <v>41400</v>
      </c>
      <c r="B2121" s="16"/>
      <c r="C2121" s="17">
        <v>1613.5</v>
      </c>
      <c r="D2121" s="19">
        <f t="shared" ref="D2121:D2184" si="633">C2121/C2122 - 1</f>
        <v>3.1084861672365793E-3</v>
      </c>
      <c r="F2121" s="67">
        <v>959.8</v>
      </c>
      <c r="G2121" s="19">
        <f t="shared" ref="G2121:G2184" si="634">F2121/F2122 - 1</f>
        <v>5.63693133002241E-3</v>
      </c>
      <c r="I2121" s="30">
        <v>68.760170000000002</v>
      </c>
      <c r="J2121" s="48">
        <f t="shared" ref="J2121:J2184" si="635">I2121/I2122-1</f>
        <v>7.0129137370649186E-3</v>
      </c>
      <c r="L2121" s="30">
        <v>15.956359000000001</v>
      </c>
      <c r="M2121" s="19">
        <f t="shared" ref="M2121:M2184" si="636">L2121/L2122 - 1</f>
        <v>-9.5994844878977137E-4</v>
      </c>
      <c r="O2121" s="30">
        <v>13.16</v>
      </c>
      <c r="P2121" s="19">
        <f t="shared" ref="P2121:P2184" si="637">O2121/O2122 - 1</f>
        <v>2.4922118380062308E-2</v>
      </c>
      <c r="R2121" s="20">
        <f t="shared" si="627"/>
        <v>6.4425997608747964E-5</v>
      </c>
      <c r="S2121" s="20">
        <f t="shared" si="628"/>
        <v>1.0093735542590159E-4</v>
      </c>
      <c r="U2121" s="20">
        <f t="shared" ref="U2121:U2184" si="638">COVAR(D2121:D2210,J2121:J2210)</f>
        <v>7.1115019027618835E-5</v>
      </c>
      <c r="V2121" s="20">
        <f t="shared" ref="V2121:V2184" si="639">COVAR(G2121:G2210,J2121:J2210)</f>
        <v>8.6370736338612711E-5</v>
      </c>
      <c r="X2121" s="20">
        <f t="shared" si="629"/>
        <v>6.0083791535033034E-5</v>
      </c>
      <c r="Y2121" s="20">
        <f t="shared" si="630"/>
        <v>7.4696952207948522E-5</v>
      </c>
      <c r="AA2121" s="20">
        <f t="shared" ref="AA2121:AA2184" si="640">COVAR(D2121:D2210,P2121:P2210)</f>
        <v>1.0684111814839191E-4</v>
      </c>
      <c r="AB2121" s="50">
        <f t="shared" ref="AB2121:AB2184" si="641">COVAR(G2121:G2210,P2121:P2210)</f>
        <v>1.4519734762174762E-4</v>
      </c>
      <c r="AD2121" s="51">
        <f t="shared" ref="AD2121:AD2184" si="642">U2121/R2121</f>
        <v>1.1038248791969443</v>
      </c>
      <c r="AE2121" s="21">
        <f t="shared" ref="AE2121:AE2184" si="643">V2121/S2121</f>
        <v>0.85568653918239146</v>
      </c>
      <c r="AG2121" s="21">
        <f t="shared" si="631"/>
        <v>0.9326016478614011</v>
      </c>
      <c r="AH2121" s="21">
        <f t="shared" si="632"/>
        <v>0.74003278461940458</v>
      </c>
      <c r="AJ2121" s="21">
        <f t="shared" ref="AJ2121:AJ2184" si="644">AA2121/R2121</f>
        <v>1.6583541134624928</v>
      </c>
      <c r="AK2121" s="21">
        <f t="shared" ref="AK2121:AK2184" si="645">AB2121/S2121</f>
        <v>1.4384897148245321</v>
      </c>
    </row>
    <row r="2122" spans="1:37" ht="17" thickBot="1" x14ac:dyDescent="0.25">
      <c r="A2122" s="16">
        <v>41397</v>
      </c>
      <c r="B2122" s="16"/>
      <c r="C2122" s="17">
        <v>1608.5</v>
      </c>
      <c r="D2122" s="19">
        <f t="shared" si="633"/>
        <v>1.0205683780813324E-2</v>
      </c>
      <c r="F2122" s="67">
        <v>954.42</v>
      </c>
      <c r="G2122" s="19">
        <f t="shared" si="634"/>
        <v>1.5502473799010374E-2</v>
      </c>
      <c r="I2122" s="30">
        <v>68.281318999999996</v>
      </c>
      <c r="J2122" s="48">
        <f t="shared" si="635"/>
        <v>3.2281251234956843E-2</v>
      </c>
      <c r="L2122" s="30">
        <v>15.971691</v>
      </c>
      <c r="M2122" s="19">
        <f t="shared" si="636"/>
        <v>4.8239655529715986E-3</v>
      </c>
      <c r="O2122" s="30">
        <v>12.84</v>
      </c>
      <c r="P2122" s="19">
        <f t="shared" si="637"/>
        <v>-2.0594965675057142E-2</v>
      </c>
      <c r="R2122" s="20">
        <f t="shared" si="627"/>
        <v>6.7150011635515433E-5</v>
      </c>
      <c r="S2122" s="20">
        <f t="shared" si="628"/>
        <v>1.0124108583382686E-4</v>
      </c>
      <c r="U2122" s="20">
        <f t="shared" si="638"/>
        <v>7.4083820278882662E-5</v>
      </c>
      <c r="V2122" s="20">
        <f t="shared" si="639"/>
        <v>8.7371323648782268E-5</v>
      </c>
      <c r="X2122" s="20">
        <f t="shared" si="629"/>
        <v>6.2620555419825509E-5</v>
      </c>
      <c r="Y2122" s="20">
        <f t="shared" si="630"/>
        <v>7.5844992523043747E-5</v>
      </c>
      <c r="AA2122" s="20">
        <f t="shared" si="640"/>
        <v>1.072402094781139E-4</v>
      </c>
      <c r="AB2122" s="50">
        <f t="shared" si="641"/>
        <v>1.4454263756257766E-4</v>
      </c>
      <c r="AD2122" s="51">
        <f t="shared" si="642"/>
        <v>1.1032584875934699</v>
      </c>
      <c r="AE2122" s="21">
        <f t="shared" si="643"/>
        <v>0.86300263306332092</v>
      </c>
      <c r="AG2122" s="21">
        <f t="shared" si="631"/>
        <v>0.93254720132774616</v>
      </c>
      <c r="AH2122" s="21">
        <f t="shared" si="632"/>
        <v>0.74915230213485395</v>
      </c>
      <c r="AJ2122" s="21">
        <f t="shared" si="644"/>
        <v>1.5970244362756727</v>
      </c>
      <c r="AK2122" s="21">
        <f t="shared" si="645"/>
        <v>1.4277073025453744</v>
      </c>
    </row>
    <row r="2123" spans="1:37" ht="17" thickBot="1" x14ac:dyDescent="0.25">
      <c r="A2123" s="16">
        <v>41396</v>
      </c>
      <c r="B2123" s="16"/>
      <c r="C2123" s="17">
        <v>1592.25</v>
      </c>
      <c r="D2123" s="19">
        <f t="shared" si="633"/>
        <v>9.51022349025199E-3</v>
      </c>
      <c r="F2123" s="67">
        <v>939.85</v>
      </c>
      <c r="G2123" s="19">
        <f t="shared" si="634"/>
        <v>1.6922560889841121E-2</v>
      </c>
      <c r="I2123" s="30">
        <v>66.146041999999994</v>
      </c>
      <c r="J2123" s="48">
        <f t="shared" si="635"/>
        <v>1.4203236809804176E-2</v>
      </c>
      <c r="L2123" s="30">
        <v>15.895014</v>
      </c>
      <c r="M2123" s="19">
        <f t="shared" si="636"/>
        <v>1.7173612664725058E-2</v>
      </c>
      <c r="O2123" s="30">
        <v>13.11</v>
      </c>
      <c r="P2123" s="19">
        <f t="shared" si="637"/>
        <v>9.2378752886834725E-3</v>
      </c>
      <c r="R2123" s="20">
        <f t="shared" si="627"/>
        <v>6.6469979409303987E-5</v>
      </c>
      <c r="S2123" s="20">
        <f t="shared" si="628"/>
        <v>9.9154560352403048E-5</v>
      </c>
      <c r="U2123" s="20">
        <f t="shared" si="638"/>
        <v>7.0402285587841185E-5</v>
      </c>
      <c r="V2123" s="20">
        <f t="shared" si="639"/>
        <v>8.1819803555195904E-5</v>
      </c>
      <c r="X2123" s="20">
        <f t="shared" si="629"/>
        <v>6.208539523562896E-5</v>
      </c>
      <c r="Y2123" s="20">
        <f t="shared" si="630"/>
        <v>7.5063093424082865E-5</v>
      </c>
      <c r="AA2123" s="20">
        <f t="shared" si="640"/>
        <v>1.0806350231337477E-4</v>
      </c>
      <c r="AB2123" s="50">
        <f t="shared" si="641"/>
        <v>1.4689878451275054E-4</v>
      </c>
      <c r="AD2123" s="51">
        <f t="shared" si="642"/>
        <v>1.0591591303846075</v>
      </c>
      <c r="AE2123" s="21">
        <f t="shared" si="643"/>
        <v>0.82517438698131418</v>
      </c>
      <c r="AG2123" s="21">
        <f t="shared" si="631"/>
        <v>0.93403662506534035</v>
      </c>
      <c r="AH2123" s="21">
        <f t="shared" si="632"/>
        <v>0.75703117594695368</v>
      </c>
      <c r="AJ2123" s="21">
        <f t="shared" si="644"/>
        <v>1.6257489963694622</v>
      </c>
      <c r="AK2123" s="21">
        <f t="shared" si="645"/>
        <v>1.4815131446366239</v>
      </c>
    </row>
    <row r="2124" spans="1:37" ht="17" thickBot="1" x14ac:dyDescent="0.25">
      <c r="A2124" s="16">
        <v>41395</v>
      </c>
      <c r="B2124" s="16"/>
      <c r="C2124" s="17">
        <v>1577.25</v>
      </c>
      <c r="D2124" s="19">
        <f t="shared" si="633"/>
        <v>-9.4206311822891964E-3</v>
      </c>
      <c r="F2124" s="67">
        <v>924.21</v>
      </c>
      <c r="G2124" s="19">
        <f t="shared" si="634"/>
        <v>-2.4539294534861589E-2</v>
      </c>
      <c r="I2124" s="30">
        <v>65.219711000000004</v>
      </c>
      <c r="J2124" s="48">
        <f t="shared" si="635"/>
        <v>-1.8778986449566548E-2</v>
      </c>
      <c r="L2124" s="30">
        <v>15.626647999999999</v>
      </c>
      <c r="M2124" s="19">
        <f t="shared" si="636"/>
        <v>-2.5812649958377731E-2</v>
      </c>
      <c r="O2124" s="30">
        <v>12.99</v>
      </c>
      <c r="P2124" s="19">
        <f t="shared" si="637"/>
        <v>-2.6966292134831371E-2</v>
      </c>
      <c r="R2124" s="20">
        <f t="shared" si="627"/>
        <v>6.6217696611382463E-5</v>
      </c>
      <c r="S2124" s="20">
        <f t="shared" si="628"/>
        <v>9.6350475224552578E-5</v>
      </c>
      <c r="U2124" s="20">
        <f t="shared" si="638"/>
        <v>6.8936962233291343E-5</v>
      </c>
      <c r="V2124" s="20">
        <f t="shared" si="639"/>
        <v>7.9192075267699215E-5</v>
      </c>
      <c r="X2124" s="20">
        <f t="shared" si="629"/>
        <v>6.0945584362830186E-5</v>
      </c>
      <c r="Y2124" s="20">
        <f t="shared" si="630"/>
        <v>7.215019930931572E-5</v>
      </c>
      <c r="AA2124" s="20">
        <f t="shared" si="640"/>
        <v>1.0724392346375089E-4</v>
      </c>
      <c r="AB2124" s="50">
        <f t="shared" si="641"/>
        <v>1.4584699374021209E-4</v>
      </c>
      <c r="AD2124" s="51">
        <f t="shared" si="642"/>
        <v>1.0410655423106556</v>
      </c>
      <c r="AE2124" s="21">
        <f t="shared" si="643"/>
        <v>0.82191681030255093</v>
      </c>
      <c r="AG2124" s="21">
        <f t="shared" si="631"/>
        <v>0.92038212564998778</v>
      </c>
      <c r="AH2124" s="21">
        <f t="shared" si="632"/>
        <v>0.7488307570996805</v>
      </c>
      <c r="AJ2124" s="21">
        <f t="shared" si="644"/>
        <v>1.61956590083679</v>
      </c>
      <c r="AK2124" s="21">
        <f t="shared" si="645"/>
        <v>1.5137132785313603</v>
      </c>
    </row>
    <row r="2125" spans="1:37" ht="17" thickBot="1" x14ac:dyDescent="0.25">
      <c r="A2125" s="16">
        <v>41394</v>
      </c>
      <c r="B2125" s="16"/>
      <c r="C2125" s="17">
        <v>1592.25</v>
      </c>
      <c r="D2125" s="19">
        <f t="shared" si="633"/>
        <v>2.51849519911862E-3</v>
      </c>
      <c r="F2125" s="67">
        <v>947.46</v>
      </c>
      <c r="G2125" s="19">
        <f t="shared" si="634"/>
        <v>5.3372664282760329E-3</v>
      </c>
      <c r="I2125" s="30">
        <v>66.467911000000001</v>
      </c>
      <c r="J2125" s="48">
        <f t="shared" si="635"/>
        <v>-1.533093698751764E-3</v>
      </c>
      <c r="L2125" s="30">
        <v>16.040700999999999</v>
      </c>
      <c r="M2125" s="19">
        <f t="shared" si="636"/>
        <v>-2.8596908353633044E-3</v>
      </c>
      <c r="O2125" s="30">
        <v>13.35</v>
      </c>
      <c r="P2125" s="19">
        <f t="shared" si="637"/>
        <v>5.1181102362204856E-2</v>
      </c>
      <c r="R2125" s="20">
        <f t="shared" si="627"/>
        <v>6.5718541385618556E-5</v>
      </c>
      <c r="S2125" s="20">
        <f t="shared" si="628"/>
        <v>9.1081810762650109E-5</v>
      </c>
      <c r="U2125" s="20">
        <f t="shared" si="638"/>
        <v>6.8005811160958983E-5</v>
      </c>
      <c r="V2125" s="20">
        <f t="shared" si="639"/>
        <v>7.6035756408170758E-5</v>
      </c>
      <c r="X2125" s="20">
        <f t="shared" si="629"/>
        <v>5.9062245460873908E-5</v>
      </c>
      <c r="Y2125" s="20">
        <f t="shared" si="630"/>
        <v>6.6673368143827777E-5</v>
      </c>
      <c r="AA2125" s="20">
        <f t="shared" si="640"/>
        <v>1.0115380392822759E-4</v>
      </c>
      <c r="AB2125" s="50">
        <f t="shared" si="641"/>
        <v>1.3279399779241838E-4</v>
      </c>
      <c r="AD2125" s="51">
        <f t="shared" si="642"/>
        <v>1.0348040252737709</v>
      </c>
      <c r="AE2125" s="21">
        <f t="shared" si="643"/>
        <v>0.8348072548350205</v>
      </c>
      <c r="AG2125" s="21">
        <f t="shared" si="631"/>
        <v>0.89871509950765172</v>
      </c>
      <c r="AH2125" s="21">
        <f t="shared" si="632"/>
        <v>0.73201627839362748</v>
      </c>
      <c r="AJ2125" s="21">
        <f t="shared" si="644"/>
        <v>1.5391973375471701</v>
      </c>
      <c r="AK2125" s="21">
        <f t="shared" si="645"/>
        <v>1.4579639631722514</v>
      </c>
    </row>
    <row r="2126" spans="1:37" ht="17" thickBot="1" x14ac:dyDescent="0.25">
      <c r="A2126" s="16">
        <v>41393</v>
      </c>
      <c r="B2126" s="16"/>
      <c r="C2126" s="17">
        <v>1588.25</v>
      </c>
      <c r="D2126" s="19">
        <f t="shared" si="633"/>
        <v>7.4532191563589922E-3</v>
      </c>
      <c r="F2126" s="67">
        <v>942.43</v>
      </c>
      <c r="G2126" s="19">
        <f t="shared" si="634"/>
        <v>7.6770916867148209E-3</v>
      </c>
      <c r="I2126" s="30">
        <v>66.569969</v>
      </c>
      <c r="J2126" s="48">
        <f t="shared" si="635"/>
        <v>1.4174041762540224E-3</v>
      </c>
      <c r="L2126" s="30">
        <v>16.086704000000001</v>
      </c>
      <c r="M2126" s="19">
        <f t="shared" si="636"/>
        <v>1.4997211498280816E-2</v>
      </c>
      <c r="O2126" s="30">
        <v>12.7</v>
      </c>
      <c r="P2126" s="19">
        <f t="shared" si="637"/>
        <v>3.0008110300081103E-2</v>
      </c>
      <c r="R2126" s="20">
        <f t="shared" si="627"/>
        <v>6.708641452986718E-5</v>
      </c>
      <c r="S2126" s="20">
        <f t="shared" si="628"/>
        <v>9.2577657855102944E-5</v>
      </c>
      <c r="U2126" s="20">
        <f t="shared" si="638"/>
        <v>6.8955544985011797E-5</v>
      </c>
      <c r="V2126" s="20">
        <f t="shared" si="639"/>
        <v>7.7107515275101523E-5</v>
      </c>
      <c r="X2126" s="20">
        <f t="shared" si="629"/>
        <v>6.0580015596673969E-5</v>
      </c>
      <c r="Y2126" s="20">
        <f t="shared" si="630"/>
        <v>6.8432661756575723E-5</v>
      </c>
      <c r="AA2126" s="20">
        <f t="shared" si="640"/>
        <v>1.0381579400486648E-4</v>
      </c>
      <c r="AB2126" s="50">
        <f t="shared" si="641"/>
        <v>1.3439870550179108E-4</v>
      </c>
      <c r="AD2126" s="51">
        <f t="shared" si="642"/>
        <v>1.0278615345333812</v>
      </c>
      <c r="AE2126" s="21">
        <f t="shared" si="643"/>
        <v>0.83289550698923087</v>
      </c>
      <c r="AG2126" s="21">
        <f t="shared" si="631"/>
        <v>0.90301465686027194</v>
      </c>
      <c r="AH2126" s="21">
        <f t="shared" si="632"/>
        <v>0.73919197506251955</v>
      </c>
      <c r="AJ2126" s="21">
        <f t="shared" si="644"/>
        <v>1.5474935533877312</v>
      </c>
      <c r="AK2126" s="21">
        <f t="shared" si="645"/>
        <v>1.4517401780907437</v>
      </c>
    </row>
    <row r="2127" spans="1:37" ht="17" thickBot="1" x14ac:dyDescent="0.25">
      <c r="A2127" s="16">
        <v>41390</v>
      </c>
      <c r="B2127" s="16"/>
      <c r="C2127" s="17">
        <v>1576.5</v>
      </c>
      <c r="D2127" s="19">
        <f t="shared" si="633"/>
        <v>-3.3191085822664723E-3</v>
      </c>
      <c r="F2127" s="67">
        <v>935.25</v>
      </c>
      <c r="G2127" s="19">
        <f t="shared" si="634"/>
        <v>-5.349470370527909E-3</v>
      </c>
      <c r="I2127" s="30">
        <v>66.475746000000001</v>
      </c>
      <c r="J2127" s="48">
        <f t="shared" si="635"/>
        <v>2.0113560113101947E-3</v>
      </c>
      <c r="L2127" s="30">
        <v>15.849012999999999</v>
      </c>
      <c r="M2127" s="19">
        <f t="shared" si="636"/>
        <v>1.4539362844805392E-3</v>
      </c>
      <c r="O2127" s="30">
        <v>12.33</v>
      </c>
      <c r="P2127" s="19">
        <f t="shared" si="637"/>
        <v>-2.4525316455696222E-2</v>
      </c>
      <c r="R2127" s="20">
        <f t="shared" si="627"/>
        <v>6.6784383487214155E-5</v>
      </c>
      <c r="S2127" s="20">
        <f t="shared" si="628"/>
        <v>9.2195389804887473E-5</v>
      </c>
      <c r="U2127" s="20">
        <f t="shared" si="638"/>
        <v>6.8554769821271529E-5</v>
      </c>
      <c r="V2127" s="20">
        <f t="shared" si="639"/>
        <v>7.6818881793133163E-5</v>
      </c>
      <c r="X2127" s="20">
        <f t="shared" si="629"/>
        <v>5.9397477853122483E-5</v>
      </c>
      <c r="Y2127" s="20">
        <f t="shared" si="630"/>
        <v>6.7331063243023634E-5</v>
      </c>
      <c r="AA2127" s="20">
        <f t="shared" si="640"/>
        <v>1.0173891967133482E-4</v>
      </c>
      <c r="AB2127" s="50">
        <f t="shared" si="641"/>
        <v>1.3241456247990605E-4</v>
      </c>
      <c r="AD2127" s="51">
        <f t="shared" si="642"/>
        <v>1.0265089867063955</v>
      </c>
      <c r="AE2127" s="21">
        <f t="shared" si="643"/>
        <v>0.83321825479239775</v>
      </c>
      <c r="AG2127" s="21">
        <f t="shared" si="631"/>
        <v>0.88939172231026298</v>
      </c>
      <c r="AH2127" s="21">
        <f t="shared" si="632"/>
        <v>0.7303083525707299</v>
      </c>
      <c r="AJ2127" s="21">
        <f t="shared" si="644"/>
        <v>1.523393858847446</v>
      </c>
      <c r="AK2127" s="21">
        <f t="shared" si="645"/>
        <v>1.4362384362182767</v>
      </c>
    </row>
    <row r="2128" spans="1:37" ht="17" thickBot="1" x14ac:dyDescent="0.25">
      <c r="A2128" s="16">
        <v>41389</v>
      </c>
      <c r="B2128" s="16"/>
      <c r="C2128" s="17">
        <v>1581.75</v>
      </c>
      <c r="D2128" s="19">
        <f t="shared" si="633"/>
        <v>4.9237611181702778E-3</v>
      </c>
      <c r="F2128" s="67">
        <v>940.28</v>
      </c>
      <c r="G2128" s="19">
        <f t="shared" si="634"/>
        <v>6.6052178009012863E-3</v>
      </c>
      <c r="I2128" s="30">
        <v>66.342308000000003</v>
      </c>
      <c r="J2128" s="48">
        <f t="shared" si="635"/>
        <v>8.7136508145801983E-3</v>
      </c>
      <c r="L2128" s="30">
        <v>15.826003</v>
      </c>
      <c r="M2128" s="19">
        <f t="shared" si="636"/>
        <v>1.2260722647586375E-2</v>
      </c>
      <c r="O2128" s="30">
        <v>12.64</v>
      </c>
      <c r="P2128" s="19">
        <f t="shared" si="637"/>
        <v>1.5261044176706928E-2</v>
      </c>
      <c r="R2128" s="20">
        <f t="shared" si="627"/>
        <v>6.7217349697333824E-5</v>
      </c>
      <c r="S2128" s="20">
        <f t="shared" si="628"/>
        <v>9.2343338846461259E-5</v>
      </c>
      <c r="U2128" s="20">
        <f t="shared" si="638"/>
        <v>6.8249460198961651E-5</v>
      </c>
      <c r="V2128" s="20">
        <f t="shared" si="639"/>
        <v>7.6569268141983462E-5</v>
      </c>
      <c r="X2128" s="20">
        <f t="shared" si="629"/>
        <v>5.9450709196007308E-5</v>
      </c>
      <c r="Y2128" s="20">
        <f t="shared" si="630"/>
        <v>6.7404229846105087E-5</v>
      </c>
      <c r="AA2128" s="20">
        <f t="shared" si="640"/>
        <v>1.015638560973077E-4</v>
      </c>
      <c r="AB2128" s="50">
        <f t="shared" si="641"/>
        <v>1.3154390863293381E-4</v>
      </c>
      <c r="AD2128" s="51">
        <f t="shared" si="642"/>
        <v>1.0153548229181188</v>
      </c>
      <c r="AE2128" s="21">
        <f t="shared" si="643"/>
        <v>0.82918019966003986</v>
      </c>
      <c r="AG2128" s="21">
        <f t="shared" si="631"/>
        <v>0.88445482399561814</v>
      </c>
      <c r="AH2128" s="21">
        <f t="shared" si="632"/>
        <v>0.72993061208429677</v>
      </c>
      <c r="AJ2128" s="21">
        <f t="shared" si="644"/>
        <v>1.5109768021891561</v>
      </c>
      <c r="AK2128" s="21">
        <f t="shared" si="645"/>
        <v>1.4245089063938994</v>
      </c>
    </row>
    <row r="2129" spans="1:37" ht="17" thickBot="1" x14ac:dyDescent="0.25">
      <c r="A2129" s="16">
        <v>41388</v>
      </c>
      <c r="B2129" s="16"/>
      <c r="C2129" s="17">
        <v>1574</v>
      </c>
      <c r="D2129" s="19">
        <f t="shared" si="633"/>
        <v>3.1776294884022782E-4</v>
      </c>
      <c r="F2129" s="67">
        <v>934.11</v>
      </c>
      <c r="G2129" s="19">
        <f t="shared" si="634"/>
        <v>5.1110441594215406E-3</v>
      </c>
      <c r="I2129" s="30">
        <v>65.769217999999995</v>
      </c>
      <c r="J2129" s="48">
        <f t="shared" si="635"/>
        <v>-3.8049740486369998E-3</v>
      </c>
      <c r="L2129" s="30">
        <v>15.634315000000001</v>
      </c>
      <c r="M2129" s="19">
        <f t="shared" si="636"/>
        <v>-2.4868410720343515E-2</v>
      </c>
      <c r="O2129" s="30">
        <v>12.45</v>
      </c>
      <c r="P2129" s="19">
        <f t="shared" si="637"/>
        <v>-1.5810276679842028E-2</v>
      </c>
      <c r="R2129" s="20">
        <f t="shared" si="627"/>
        <v>6.7244774275561697E-5</v>
      </c>
      <c r="S2129" s="20">
        <f t="shared" si="628"/>
        <v>9.2767484652205495E-5</v>
      </c>
      <c r="U2129" s="20">
        <f t="shared" si="638"/>
        <v>6.7537660506176433E-5</v>
      </c>
      <c r="V2129" s="20">
        <f t="shared" si="639"/>
        <v>7.5389484736618865E-5</v>
      </c>
      <c r="X2129" s="20">
        <f t="shared" si="629"/>
        <v>5.9100462814635032E-5</v>
      </c>
      <c r="Y2129" s="20">
        <f t="shared" si="630"/>
        <v>6.7003630955067404E-5</v>
      </c>
      <c r="AA2129" s="20">
        <f t="shared" si="640"/>
        <v>1.0128069340721161E-4</v>
      </c>
      <c r="AB2129" s="50">
        <f t="shared" si="641"/>
        <v>1.3128841927400638E-4</v>
      </c>
      <c r="AD2129" s="51">
        <f t="shared" si="642"/>
        <v>1.0043555240354369</v>
      </c>
      <c r="AE2129" s="21">
        <f t="shared" si="643"/>
        <v>0.81267143352287197</v>
      </c>
      <c r="AG2129" s="21">
        <f t="shared" si="631"/>
        <v>0.87888558555417007</v>
      </c>
      <c r="AH2129" s="21">
        <f t="shared" si="632"/>
        <v>0.72227495664316721</v>
      </c>
      <c r="AJ2129" s="21">
        <f t="shared" si="644"/>
        <v>1.5061496524945486</v>
      </c>
      <c r="AK2129" s="21">
        <f t="shared" si="645"/>
        <v>1.4152417710388472</v>
      </c>
    </row>
    <row r="2130" spans="1:37" ht="17" thickBot="1" x14ac:dyDescent="0.25">
      <c r="A2130" s="16">
        <v>41387</v>
      </c>
      <c r="B2130" s="16"/>
      <c r="C2130" s="17">
        <v>1573.5</v>
      </c>
      <c r="D2130" s="19">
        <f t="shared" si="633"/>
        <v>1.1246786632390648E-2</v>
      </c>
      <c r="F2130" s="67">
        <v>929.36</v>
      </c>
      <c r="G2130" s="19">
        <f t="shared" si="634"/>
        <v>1.591604722343698E-2</v>
      </c>
      <c r="I2130" s="30">
        <v>66.020424000000006</v>
      </c>
      <c r="J2130" s="48">
        <f t="shared" si="635"/>
        <v>1.6805177374840996E-2</v>
      </c>
      <c r="L2130" s="30">
        <v>16.033031000000001</v>
      </c>
      <c r="M2130" s="19">
        <f t="shared" si="636"/>
        <v>1.5541498310041701E-2</v>
      </c>
      <c r="O2130" s="30">
        <v>12.65</v>
      </c>
      <c r="P2130" s="19">
        <f t="shared" si="637"/>
        <v>-4.7206923682140411E-3</v>
      </c>
      <c r="R2130" s="20">
        <f t="shared" si="627"/>
        <v>6.7755484051090136E-5</v>
      </c>
      <c r="S2130" s="20">
        <f t="shared" si="628"/>
        <v>9.3566052315228557E-5</v>
      </c>
      <c r="U2130" s="20">
        <f t="shared" si="638"/>
        <v>6.7608632385083773E-5</v>
      </c>
      <c r="V2130" s="20">
        <f t="shared" si="639"/>
        <v>7.5680846168453469E-5</v>
      </c>
      <c r="X2130" s="20">
        <f t="shared" si="629"/>
        <v>5.8784046936856161E-5</v>
      </c>
      <c r="Y2130" s="20">
        <f t="shared" si="630"/>
        <v>6.7959746256280787E-5</v>
      </c>
      <c r="AA2130" s="20">
        <f t="shared" si="640"/>
        <v>1.0218648363239543E-4</v>
      </c>
      <c r="AB2130" s="50">
        <f t="shared" si="641"/>
        <v>1.3355185757517082E-4</v>
      </c>
      <c r="AD2130" s="51">
        <f t="shared" si="642"/>
        <v>0.99783262317341526</v>
      </c>
      <c r="AE2130" s="21">
        <f t="shared" si="643"/>
        <v>0.8088494095431219</v>
      </c>
      <c r="AG2130" s="21">
        <f t="shared" si="631"/>
        <v>0.8675909818979497</v>
      </c>
      <c r="AH2130" s="21">
        <f t="shared" si="632"/>
        <v>0.72632909666126677</v>
      </c>
      <c r="AJ2130" s="21">
        <f t="shared" si="644"/>
        <v>1.50816550222478</v>
      </c>
      <c r="AK2130" s="21">
        <f t="shared" si="645"/>
        <v>1.4273537706307</v>
      </c>
    </row>
    <row r="2131" spans="1:37" ht="17" thickBot="1" x14ac:dyDescent="0.25">
      <c r="A2131" s="16">
        <v>41386</v>
      </c>
      <c r="B2131" s="16"/>
      <c r="C2131" s="17">
        <v>1556</v>
      </c>
      <c r="D2131" s="19">
        <f t="shared" si="633"/>
        <v>5.4927302100160613E-3</v>
      </c>
      <c r="F2131" s="67">
        <v>914.8</v>
      </c>
      <c r="G2131" s="19">
        <f t="shared" si="634"/>
        <v>2.5205479452055091E-3</v>
      </c>
      <c r="I2131" s="30">
        <v>64.929276000000002</v>
      </c>
      <c r="J2131" s="48">
        <f t="shared" si="635"/>
        <v>2.8347809130690127E-2</v>
      </c>
      <c r="L2131" s="30">
        <v>15.787667000000001</v>
      </c>
      <c r="M2131" s="19">
        <f t="shared" si="636"/>
        <v>6.3540987803150095E-3</v>
      </c>
      <c r="O2131" s="30">
        <v>12.71</v>
      </c>
      <c r="P2131" s="19">
        <f t="shared" si="637"/>
        <v>-1.3198757763975166E-2</v>
      </c>
      <c r="R2131" s="20">
        <f t="shared" si="627"/>
        <v>6.6644262177991022E-5</v>
      </c>
      <c r="S2131" s="20">
        <f t="shared" si="628"/>
        <v>9.1305615780262658E-5</v>
      </c>
      <c r="U2131" s="20">
        <f t="shared" si="638"/>
        <v>6.5751412100350427E-5</v>
      </c>
      <c r="V2131" s="20">
        <f t="shared" si="639"/>
        <v>7.3025765338948222E-5</v>
      </c>
      <c r="X2131" s="20">
        <f t="shared" si="629"/>
        <v>5.7595736839318788E-5</v>
      </c>
      <c r="Y2131" s="20">
        <f t="shared" si="630"/>
        <v>6.6454976490311717E-5</v>
      </c>
      <c r="AA2131" s="20">
        <f t="shared" si="640"/>
        <v>1.0322330677824724E-4</v>
      </c>
      <c r="AB2131" s="50">
        <f t="shared" si="641"/>
        <v>1.3510591815959488E-4</v>
      </c>
      <c r="AD2131" s="51">
        <f t="shared" si="642"/>
        <v>0.98660274645616142</v>
      </c>
      <c r="AE2131" s="21">
        <f t="shared" si="643"/>
        <v>0.799794894485932</v>
      </c>
      <c r="AG2131" s="21">
        <f t="shared" si="631"/>
        <v>0.86422649087920322</v>
      </c>
      <c r="AH2131" s="21">
        <f t="shared" si="632"/>
        <v>0.72783011124138486</v>
      </c>
      <c r="AJ2131" s="21">
        <f t="shared" si="644"/>
        <v>1.548870126321787</v>
      </c>
      <c r="AK2131" s="21">
        <f t="shared" si="645"/>
        <v>1.4797109356859564</v>
      </c>
    </row>
    <row r="2132" spans="1:37" ht="17" thickBot="1" x14ac:dyDescent="0.25">
      <c r="A2132" s="16">
        <v>41383</v>
      </c>
      <c r="B2132" s="16"/>
      <c r="C2132" s="17">
        <v>1547.5</v>
      </c>
      <c r="D2132" s="19">
        <f t="shared" si="633"/>
        <v>8.8005215123858616E-3</v>
      </c>
      <c r="F2132" s="67">
        <v>912.5</v>
      </c>
      <c r="G2132" s="19">
        <f t="shared" si="634"/>
        <v>1.2190657896196333E-2</v>
      </c>
      <c r="I2132" s="30">
        <v>63.139412</v>
      </c>
      <c r="J2132" s="48">
        <f t="shared" si="635"/>
        <v>-3.7268682439028922E-4</v>
      </c>
      <c r="L2132" s="30">
        <v>15.687984</v>
      </c>
      <c r="M2132" s="19">
        <f t="shared" si="636"/>
        <v>-5.8312417090468083E-3</v>
      </c>
      <c r="O2132" s="30">
        <v>12.88</v>
      </c>
      <c r="P2132" s="19">
        <f t="shared" si="637"/>
        <v>3.1224979983987211E-2</v>
      </c>
      <c r="R2132" s="20">
        <f t="shared" si="627"/>
        <v>6.64363631165679E-5</v>
      </c>
      <c r="S2132" s="20">
        <f t="shared" si="628"/>
        <v>9.1291159291417815E-5</v>
      </c>
      <c r="U2132" s="20">
        <f t="shared" si="638"/>
        <v>6.44820238250754E-5</v>
      </c>
      <c r="V2132" s="20">
        <f t="shared" si="639"/>
        <v>7.2521146780034435E-5</v>
      </c>
      <c r="X2132" s="20">
        <f t="shared" si="629"/>
        <v>5.7227512618502848E-5</v>
      </c>
      <c r="Y2132" s="20">
        <f t="shared" si="630"/>
        <v>6.6430776052753173E-5</v>
      </c>
      <c r="AA2132" s="20">
        <f t="shared" si="640"/>
        <v>1.0422090812359131E-4</v>
      </c>
      <c r="AB2132" s="50">
        <f t="shared" si="641"/>
        <v>1.3524887771710817E-4</v>
      </c>
      <c r="AD2132" s="51">
        <f t="shared" si="642"/>
        <v>0.97058328903309388</v>
      </c>
      <c r="AE2132" s="21">
        <f t="shared" si="643"/>
        <v>0.79439397355590458</v>
      </c>
      <c r="AG2132" s="21">
        <f t="shared" si="631"/>
        <v>0.86138840138031958</v>
      </c>
      <c r="AH2132" s="21">
        <f t="shared" si="632"/>
        <v>0.72768027669244706</v>
      </c>
      <c r="AJ2132" s="21">
        <f t="shared" si="644"/>
        <v>1.5687328931706785</v>
      </c>
      <c r="AK2132" s="21">
        <f t="shared" si="645"/>
        <v>1.481511230297442</v>
      </c>
    </row>
    <row r="2133" spans="1:37" ht="17" thickBot="1" x14ac:dyDescent="0.25">
      <c r="A2133" s="16">
        <v>41382</v>
      </c>
      <c r="B2133" s="16"/>
      <c r="C2133" s="17">
        <v>1534</v>
      </c>
      <c r="D2133" s="19">
        <f t="shared" si="633"/>
        <v>-7.7619663648124115E-3</v>
      </c>
      <c r="F2133" s="67">
        <v>901.51</v>
      </c>
      <c r="G2133" s="19">
        <f t="shared" si="634"/>
        <v>-5.8337009263342843E-3</v>
      </c>
      <c r="I2133" s="30">
        <v>63.162951999999997</v>
      </c>
      <c r="J2133" s="48">
        <f t="shared" si="635"/>
        <v>-6.0532086969300458E-3</v>
      </c>
      <c r="L2133" s="30">
        <v>15.780001</v>
      </c>
      <c r="M2133" s="19">
        <f t="shared" si="636"/>
        <v>-2.4234533897876664E-3</v>
      </c>
      <c r="O2133" s="30">
        <v>12.49</v>
      </c>
      <c r="P2133" s="19">
        <f t="shared" si="637"/>
        <v>-3.402938901778807E-2</v>
      </c>
      <c r="R2133" s="20">
        <f t="shared" si="627"/>
        <v>6.5817589532678327E-5</v>
      </c>
      <c r="S2133" s="20">
        <f t="shared" si="628"/>
        <v>8.992247498929842E-5</v>
      </c>
      <c r="U2133" s="20">
        <f t="shared" si="638"/>
        <v>6.4451461018805308E-5</v>
      </c>
      <c r="V2133" s="20">
        <f t="shared" si="639"/>
        <v>7.2498973605422597E-5</v>
      </c>
      <c r="X2133" s="20">
        <f t="shared" si="629"/>
        <v>5.8149802834641386E-5</v>
      </c>
      <c r="Y2133" s="20">
        <f t="shared" si="630"/>
        <v>6.729058172393206E-5</v>
      </c>
      <c r="AA2133" s="20">
        <f t="shared" si="640"/>
        <v>1.0196528349815379E-4</v>
      </c>
      <c r="AB2133" s="50">
        <f t="shared" si="641"/>
        <v>1.3188871034536617E-4</v>
      </c>
      <c r="AD2133" s="51">
        <f t="shared" si="642"/>
        <v>0.97924371701283985</v>
      </c>
      <c r="AE2133" s="21">
        <f t="shared" si="643"/>
        <v>0.80623863627030534</v>
      </c>
      <c r="AG2133" s="21">
        <f t="shared" si="631"/>
        <v>0.88349942997791042</v>
      </c>
      <c r="AH2133" s="21">
        <f t="shared" si="632"/>
        <v>0.74831772292677934</v>
      </c>
      <c r="AJ2133" s="21">
        <f t="shared" si="644"/>
        <v>1.5492102372957337</v>
      </c>
      <c r="AK2133" s="21">
        <f t="shared" si="645"/>
        <v>1.4666935086146384</v>
      </c>
    </row>
    <row r="2134" spans="1:37" ht="17" thickBot="1" x14ac:dyDescent="0.25">
      <c r="A2134" s="16">
        <v>41381</v>
      </c>
      <c r="B2134" s="16"/>
      <c r="C2134" s="17">
        <v>1546</v>
      </c>
      <c r="D2134" s="19">
        <f t="shared" si="633"/>
        <v>-1.4501992031872524E-2</v>
      </c>
      <c r="F2134" s="67">
        <v>906.8</v>
      </c>
      <c r="G2134" s="19">
        <f t="shared" si="634"/>
        <v>-1.7870681252030729E-2</v>
      </c>
      <c r="I2134" s="30">
        <v>63.547618999999997</v>
      </c>
      <c r="J2134" s="48">
        <f t="shared" si="635"/>
        <v>-1.3800068941915433E-2</v>
      </c>
      <c r="L2134" s="30">
        <v>15.818336</v>
      </c>
      <c r="M2134" s="19">
        <f t="shared" si="636"/>
        <v>-2.504733208988108E-2</v>
      </c>
      <c r="O2134" s="30">
        <v>12.93</v>
      </c>
      <c r="P2134" s="19">
        <f t="shared" si="637"/>
        <v>-1.5981735159817378E-2</v>
      </c>
      <c r="R2134" s="20">
        <f t="shared" si="627"/>
        <v>6.4957115261771815E-5</v>
      </c>
      <c r="S2134" s="20">
        <f t="shared" si="628"/>
        <v>8.9478911573501348E-5</v>
      </c>
      <c r="U2134" s="20">
        <f t="shared" si="638"/>
        <v>6.4130317550563533E-5</v>
      </c>
      <c r="V2134" s="20">
        <f t="shared" si="639"/>
        <v>7.1309895315728745E-5</v>
      </c>
      <c r="X2134" s="20">
        <f t="shared" si="629"/>
        <v>5.783130006527451E-5</v>
      </c>
      <c r="Y2134" s="20">
        <f t="shared" si="630"/>
        <v>6.6992717338999627E-5</v>
      </c>
      <c r="AA2134" s="20">
        <f t="shared" si="640"/>
        <v>9.619592671575727E-5</v>
      </c>
      <c r="AB2134" s="50">
        <f t="shared" si="641"/>
        <v>1.3611323941742882E-4</v>
      </c>
      <c r="AD2134" s="51">
        <f t="shared" si="642"/>
        <v>0.98727163748149294</v>
      </c>
      <c r="AE2134" s="21">
        <f t="shared" si="643"/>
        <v>0.79694638727419154</v>
      </c>
      <c r="AG2134" s="21">
        <f t="shared" si="631"/>
        <v>0.8902996974576094</v>
      </c>
      <c r="AH2134" s="21">
        <f t="shared" si="632"/>
        <v>0.74869839340825339</v>
      </c>
      <c r="AJ2134" s="21">
        <f t="shared" si="644"/>
        <v>1.4809143898723893</v>
      </c>
      <c r="AK2134" s="21">
        <f t="shared" si="645"/>
        <v>1.5211767445966335</v>
      </c>
    </row>
    <row r="2135" spans="1:37" ht="17" thickBot="1" x14ac:dyDescent="0.25">
      <c r="A2135" s="16">
        <v>41380</v>
      </c>
      <c r="B2135" s="16"/>
      <c r="C2135" s="17">
        <v>1568.75</v>
      </c>
      <c r="D2135" s="19">
        <f t="shared" si="633"/>
        <v>1.6358924522189788E-2</v>
      </c>
      <c r="F2135" s="67">
        <v>923.3</v>
      </c>
      <c r="G2135" s="19">
        <f t="shared" si="634"/>
        <v>1.7769351176172288E-2</v>
      </c>
      <c r="I2135" s="30">
        <v>64.436852000000002</v>
      </c>
      <c r="J2135" s="48">
        <f t="shared" si="635"/>
        <v>4.1332292457774145E-3</v>
      </c>
      <c r="L2135" s="30">
        <v>16.224722</v>
      </c>
      <c r="M2135" s="19">
        <f t="shared" si="636"/>
        <v>5.2252161271246766E-3</v>
      </c>
      <c r="O2135" s="30">
        <v>13.14</v>
      </c>
      <c r="P2135" s="19">
        <f t="shared" si="637"/>
        <v>5.0359712230215958E-2</v>
      </c>
      <c r="R2135" s="20">
        <f t="shared" si="627"/>
        <v>6.2254842106631338E-5</v>
      </c>
      <c r="S2135" s="20">
        <f t="shared" si="628"/>
        <v>8.5375764775755895E-5</v>
      </c>
      <c r="U2135" s="20">
        <f t="shared" si="638"/>
        <v>6.1849983182932648E-5</v>
      </c>
      <c r="V2135" s="20">
        <f t="shared" si="639"/>
        <v>6.8399909793447766E-5</v>
      </c>
      <c r="X2135" s="20">
        <f t="shared" si="629"/>
        <v>5.3115559389903595E-5</v>
      </c>
      <c r="Y2135" s="20">
        <f t="shared" si="630"/>
        <v>6.1452761070457721E-5</v>
      </c>
      <c r="AA2135" s="20">
        <f t="shared" si="640"/>
        <v>9.3161005278536869E-5</v>
      </c>
      <c r="AB2135" s="50">
        <f t="shared" si="641"/>
        <v>1.3235287882594216E-4</v>
      </c>
      <c r="AD2135" s="51">
        <f t="shared" si="642"/>
        <v>0.99349674804402777</v>
      </c>
      <c r="AE2135" s="21">
        <f t="shared" si="643"/>
        <v>0.80116306979040086</v>
      </c>
      <c r="AG2135" s="21">
        <f t="shared" si="631"/>
        <v>0.85319563254093878</v>
      </c>
      <c r="AH2135" s="21">
        <f t="shared" si="632"/>
        <v>0.71979163210855857</v>
      </c>
      <c r="AJ2135" s="21">
        <f t="shared" si="644"/>
        <v>1.4964459329760862</v>
      </c>
      <c r="AK2135" s="21">
        <f t="shared" si="645"/>
        <v>1.5502394523032879</v>
      </c>
    </row>
    <row r="2136" spans="1:37" ht="17" thickBot="1" x14ac:dyDescent="0.25">
      <c r="A2136" s="16">
        <v>41379</v>
      </c>
      <c r="B2136" s="16"/>
      <c r="C2136" s="17">
        <v>1543.5</v>
      </c>
      <c r="D2136" s="19">
        <f t="shared" si="633"/>
        <v>-2.433628318584069E-2</v>
      </c>
      <c r="F2136" s="67">
        <v>907.18</v>
      </c>
      <c r="G2136" s="19">
        <f t="shared" si="634"/>
        <v>-3.7832104788672716E-2</v>
      </c>
      <c r="I2136" s="30">
        <v>64.171616</v>
      </c>
      <c r="J2136" s="48">
        <f t="shared" si="635"/>
        <v>-3.2686752138304631E-2</v>
      </c>
      <c r="L2136" s="30">
        <v>16.140384999999998</v>
      </c>
      <c r="M2136" s="19">
        <f t="shared" si="636"/>
        <v>-2.2748290788780823E-2</v>
      </c>
      <c r="O2136" s="30">
        <v>12.51</v>
      </c>
      <c r="P2136" s="19">
        <f t="shared" si="637"/>
        <v>-7.401924500370094E-2</v>
      </c>
      <c r="R2136" s="20">
        <f t="shared" si="627"/>
        <v>6.0109124060268301E-5</v>
      </c>
      <c r="S2136" s="20">
        <f t="shared" si="628"/>
        <v>8.2383898382469478E-5</v>
      </c>
      <c r="U2136" s="20">
        <f t="shared" si="638"/>
        <v>6.1733308818875379E-5</v>
      </c>
      <c r="V2136" s="20">
        <f t="shared" si="639"/>
        <v>6.7856371403003887E-5</v>
      </c>
      <c r="X2136" s="20">
        <f t="shared" si="629"/>
        <v>5.2101485034100199E-5</v>
      </c>
      <c r="Y2136" s="20">
        <f t="shared" si="630"/>
        <v>6.0595250052149198E-5</v>
      </c>
      <c r="AA2136" s="20">
        <f t="shared" si="640"/>
        <v>8.4285285238789779E-5</v>
      </c>
      <c r="AB2136" s="50">
        <f t="shared" si="641"/>
        <v>1.2314367665541319E-4</v>
      </c>
      <c r="AD2136" s="51">
        <f t="shared" si="642"/>
        <v>1.0270206026788644</v>
      </c>
      <c r="AE2136" s="21">
        <f t="shared" si="643"/>
        <v>0.82366060280346098</v>
      </c>
      <c r="AG2136" s="21">
        <f t="shared" si="631"/>
        <v>0.86678163837258293</v>
      </c>
      <c r="AH2136" s="21">
        <f t="shared" si="632"/>
        <v>0.7355229752643424</v>
      </c>
      <c r="AJ2136" s="21">
        <f t="shared" si="644"/>
        <v>1.4022045164770875</v>
      </c>
      <c r="AK2136" s="21">
        <f t="shared" si="645"/>
        <v>1.4947541822276404</v>
      </c>
    </row>
    <row r="2137" spans="1:37" ht="17" thickBot="1" x14ac:dyDescent="0.25">
      <c r="A2137" s="16">
        <v>41376</v>
      </c>
      <c r="B2137" s="16"/>
      <c r="C2137" s="17">
        <v>1582</v>
      </c>
      <c r="D2137" s="19">
        <f t="shared" si="633"/>
        <v>-3.6214769327664875E-3</v>
      </c>
      <c r="F2137" s="67">
        <v>942.85</v>
      </c>
      <c r="G2137" s="19">
        <f t="shared" si="634"/>
        <v>-4.4348239269309531E-3</v>
      </c>
      <c r="I2137" s="30">
        <v>66.340057000000002</v>
      </c>
      <c r="J2137" s="48">
        <f t="shared" si="635"/>
        <v>-7.584759578713629E-3</v>
      </c>
      <c r="L2137" s="30">
        <v>16.516098</v>
      </c>
      <c r="M2137" s="19">
        <f t="shared" si="636"/>
        <v>-6.9154137586374675E-3</v>
      </c>
      <c r="O2137" s="30">
        <v>13.51</v>
      </c>
      <c r="P2137" s="19">
        <f t="shared" si="637"/>
        <v>3.714710252600284E-3</v>
      </c>
      <c r="R2137" s="20">
        <f t="shared" si="627"/>
        <v>5.2867668965752612E-5</v>
      </c>
      <c r="S2137" s="20">
        <f t="shared" si="628"/>
        <v>6.5237267872015787E-5</v>
      </c>
      <c r="U2137" s="20">
        <f t="shared" si="638"/>
        <v>5.2782969616337562E-5</v>
      </c>
      <c r="V2137" s="20">
        <f t="shared" si="639"/>
        <v>5.4063271509597574E-5</v>
      </c>
      <c r="X2137" s="20">
        <f t="shared" si="629"/>
        <v>4.5405084468460583E-5</v>
      </c>
      <c r="Y2137" s="20">
        <f t="shared" si="630"/>
        <v>5.0279998568930598E-5</v>
      </c>
      <c r="AA2137" s="20">
        <f t="shared" si="640"/>
        <v>6.2925977741904772E-5</v>
      </c>
      <c r="AB2137" s="50">
        <f t="shared" si="641"/>
        <v>9.0281754283145111E-5</v>
      </c>
      <c r="AD2137" s="51">
        <f t="shared" si="642"/>
        <v>0.99839789892249797</v>
      </c>
      <c r="AE2137" s="21">
        <f t="shared" si="643"/>
        <v>0.82871759154077917</v>
      </c>
      <c r="AG2137" s="21">
        <f t="shared" si="631"/>
        <v>0.85884407912657823</v>
      </c>
      <c r="AH2137" s="21">
        <f t="shared" si="632"/>
        <v>0.7707250810621199</v>
      </c>
      <c r="AJ2137" s="21">
        <f t="shared" si="644"/>
        <v>1.1902544404344342</v>
      </c>
      <c r="AK2137" s="21">
        <f t="shared" si="645"/>
        <v>1.3838984560215224</v>
      </c>
    </row>
    <row r="2138" spans="1:37" ht="17" thickBot="1" x14ac:dyDescent="0.25">
      <c r="A2138" s="16">
        <v>41375</v>
      </c>
      <c r="B2138" s="16"/>
      <c r="C2138" s="17">
        <v>1587.75</v>
      </c>
      <c r="D2138" s="19">
        <f t="shared" si="633"/>
        <v>3.1590586005370014E-3</v>
      </c>
      <c r="F2138" s="67">
        <v>947.05</v>
      </c>
      <c r="G2138" s="19">
        <f t="shared" si="634"/>
        <v>1.0147026181439589E-3</v>
      </c>
      <c r="I2138" s="30">
        <v>66.847076000000001</v>
      </c>
      <c r="J2138" s="48">
        <f t="shared" si="635"/>
        <v>-1.0049803855409323E-2</v>
      </c>
      <c r="L2138" s="30">
        <v>16.631108999999999</v>
      </c>
      <c r="M2138" s="19">
        <f t="shared" si="636"/>
        <v>1.0246913880219033E-2</v>
      </c>
      <c r="O2138" s="30">
        <v>13.46</v>
      </c>
      <c r="P2138" s="19">
        <f t="shared" si="637"/>
        <v>-1.6800584368151794E-2</v>
      </c>
      <c r="R2138" s="20">
        <f t="shared" si="627"/>
        <v>5.2864029211312718E-5</v>
      </c>
      <c r="S2138" s="20">
        <f t="shared" si="628"/>
        <v>6.6013798051621985E-5</v>
      </c>
      <c r="U2138" s="20">
        <f t="shared" si="638"/>
        <v>5.3195984125929106E-5</v>
      </c>
      <c r="V2138" s="20">
        <f t="shared" si="639"/>
        <v>5.5296868601425771E-5</v>
      </c>
      <c r="X2138" s="20">
        <f t="shared" si="629"/>
        <v>4.5367724316520019E-5</v>
      </c>
      <c r="Y2138" s="20">
        <f t="shared" si="630"/>
        <v>5.0609576082938327E-5</v>
      </c>
      <c r="AA2138" s="20">
        <f t="shared" si="640"/>
        <v>6.4489744856182171E-5</v>
      </c>
      <c r="AB2138" s="50">
        <f t="shared" si="641"/>
        <v>9.3495336911865944E-5</v>
      </c>
      <c r="AD2138" s="51">
        <f t="shared" si="642"/>
        <v>1.006279410017906</v>
      </c>
      <c r="AE2138" s="21">
        <f t="shared" si="643"/>
        <v>0.83765622087346492</v>
      </c>
      <c r="AG2138" s="21">
        <f t="shared" si="631"/>
        <v>0.85819649000215603</v>
      </c>
      <c r="AH2138" s="21">
        <f t="shared" si="632"/>
        <v>0.7666514816093789</v>
      </c>
      <c r="AJ2138" s="21">
        <f t="shared" si="644"/>
        <v>1.219917320308638</v>
      </c>
      <c r="AK2138" s="21">
        <f t="shared" si="645"/>
        <v>1.4162999201887116</v>
      </c>
    </row>
    <row r="2139" spans="1:37" ht="17" thickBot="1" x14ac:dyDescent="0.25">
      <c r="A2139" s="16">
        <v>41374</v>
      </c>
      <c r="B2139" s="16"/>
      <c r="C2139" s="17">
        <v>1582.75</v>
      </c>
      <c r="D2139" s="19">
        <f t="shared" si="633"/>
        <v>1.2474012474012364E-2</v>
      </c>
      <c r="F2139" s="67">
        <v>946.09</v>
      </c>
      <c r="G2139" s="19">
        <f t="shared" si="634"/>
        <v>1.8023543590074631E-2</v>
      </c>
      <c r="I2139" s="30">
        <v>67.525695999999996</v>
      </c>
      <c r="J2139" s="48">
        <f t="shared" si="635"/>
        <v>7.7997298333554177E-3</v>
      </c>
      <c r="L2139" s="30">
        <v>16.462420000000002</v>
      </c>
      <c r="M2139" s="19">
        <f t="shared" si="636"/>
        <v>2.3843399615686156E-2</v>
      </c>
      <c r="O2139" s="30">
        <v>13.69</v>
      </c>
      <c r="P2139" s="19">
        <f t="shared" si="637"/>
        <v>0</v>
      </c>
      <c r="R2139" s="20">
        <f t="shared" si="627"/>
        <v>5.3157454889845761E-5</v>
      </c>
      <c r="S2139" s="20">
        <f t="shared" si="628"/>
        <v>6.6332106070034661E-5</v>
      </c>
      <c r="U2139" s="20">
        <f t="shared" si="638"/>
        <v>5.4044598244238395E-5</v>
      </c>
      <c r="V2139" s="20">
        <f t="shared" si="639"/>
        <v>5.5851325468005402E-5</v>
      </c>
      <c r="X2139" s="20">
        <f t="shared" si="629"/>
        <v>4.4688334232661387E-5</v>
      </c>
      <c r="Y2139" s="20">
        <f t="shared" si="630"/>
        <v>5.0173733827204483E-5</v>
      </c>
      <c r="AA2139" s="20">
        <f t="shared" si="640"/>
        <v>6.8068217483341746E-5</v>
      </c>
      <c r="AB2139" s="50">
        <f t="shared" si="641"/>
        <v>9.6506149887053101E-5</v>
      </c>
      <c r="AD2139" s="51">
        <f t="shared" si="642"/>
        <v>1.0166889734700617</v>
      </c>
      <c r="AE2139" s="21">
        <f t="shared" si="643"/>
        <v>0.84199535906543577</v>
      </c>
      <c r="AG2139" s="21">
        <f t="shared" si="631"/>
        <v>0.84067859014818702</v>
      </c>
      <c r="AH2139" s="21">
        <f t="shared" si="632"/>
        <v>0.75640194168160635</v>
      </c>
      <c r="AJ2139" s="21">
        <f t="shared" si="644"/>
        <v>1.28050181530313</v>
      </c>
      <c r="AK2139" s="21">
        <f t="shared" si="645"/>
        <v>1.4548934988610212</v>
      </c>
    </row>
    <row r="2140" spans="1:37" ht="17" thickBot="1" x14ac:dyDescent="0.25">
      <c r="A2140" s="16">
        <v>41373</v>
      </c>
      <c r="B2140" s="16"/>
      <c r="C2140" s="17">
        <v>1563.25</v>
      </c>
      <c r="D2140" s="19">
        <f t="shared" si="633"/>
        <v>2.565335898669252E-3</v>
      </c>
      <c r="F2140" s="67">
        <v>929.34</v>
      </c>
      <c r="G2140" s="19">
        <f t="shared" si="634"/>
        <v>-2.3081299852923953E-3</v>
      </c>
      <c r="I2140" s="30">
        <v>67.00309</v>
      </c>
      <c r="J2140" s="48">
        <f t="shared" si="635"/>
        <v>2.0311236614096062E-2</v>
      </c>
      <c r="L2140" s="30">
        <v>16.079041</v>
      </c>
      <c r="M2140" s="19">
        <f t="shared" si="636"/>
        <v>1.9446208610028437E-2</v>
      </c>
      <c r="O2140" s="30">
        <v>13.69</v>
      </c>
      <c r="P2140" s="19">
        <f t="shared" si="637"/>
        <v>-1.5815959741193431E-2</v>
      </c>
      <c r="R2140" s="20">
        <f t="shared" si="627"/>
        <v>5.2088683748335057E-5</v>
      </c>
      <c r="S2140" s="20">
        <f t="shared" si="628"/>
        <v>6.3451314248856984E-5</v>
      </c>
      <c r="U2140" s="20">
        <f t="shared" si="638"/>
        <v>5.3602775841378927E-5</v>
      </c>
      <c r="V2140" s="20">
        <f t="shared" si="639"/>
        <v>5.4792158711511713E-5</v>
      </c>
      <c r="X2140" s="20">
        <f t="shared" si="629"/>
        <v>4.1866537762689653E-5</v>
      </c>
      <c r="Y2140" s="20">
        <f t="shared" si="630"/>
        <v>4.6076406432568913E-5</v>
      </c>
      <c r="AA2140" s="20">
        <f t="shared" si="640"/>
        <v>6.6701211365364431E-5</v>
      </c>
      <c r="AB2140" s="50">
        <f t="shared" si="641"/>
        <v>9.604750394461386E-5</v>
      </c>
      <c r="AD2140" s="51">
        <f t="shared" si="642"/>
        <v>1.0290675821327941</v>
      </c>
      <c r="AE2140" s="21">
        <f t="shared" si="643"/>
        <v>0.86353071421997762</v>
      </c>
      <c r="AG2140" s="21">
        <f t="shared" si="631"/>
        <v>0.80375495693011934</v>
      </c>
      <c r="AH2140" s="21">
        <f t="shared" si="632"/>
        <v>0.72616945729219373</v>
      </c>
      <c r="AJ2140" s="21">
        <f t="shared" si="644"/>
        <v>1.2805317117942425</v>
      </c>
      <c r="AK2140" s="21">
        <f t="shared" si="645"/>
        <v>1.5137196933055499</v>
      </c>
    </row>
    <row r="2141" spans="1:37" ht="17" thickBot="1" x14ac:dyDescent="0.25">
      <c r="A2141" s="16">
        <v>41372</v>
      </c>
      <c r="B2141" s="16"/>
      <c r="C2141" s="17">
        <v>1559.25</v>
      </c>
      <c r="D2141" s="19">
        <f t="shared" si="633"/>
        <v>8.570504527813716E-3</v>
      </c>
      <c r="F2141" s="67">
        <v>931.49</v>
      </c>
      <c r="G2141" s="19">
        <f t="shared" si="634"/>
        <v>8.8922103803830144E-3</v>
      </c>
      <c r="I2141" s="30">
        <v>65.669265999999993</v>
      </c>
      <c r="J2141" s="48">
        <f t="shared" si="635"/>
        <v>-4.84604628052554E-3</v>
      </c>
      <c r="L2141" s="30">
        <v>15.772328999999999</v>
      </c>
      <c r="M2141" s="19">
        <f t="shared" si="636"/>
        <v>-1.9410866440330299E-3</v>
      </c>
      <c r="O2141" s="30">
        <v>13.91</v>
      </c>
      <c r="P2141" s="19">
        <f t="shared" si="637"/>
        <v>8.701957940536742E-3</v>
      </c>
      <c r="R2141" s="20">
        <f t="shared" si="627"/>
        <v>5.3090999714691816E-5</v>
      </c>
      <c r="S2141" s="20">
        <f t="shared" si="628"/>
        <v>6.4803827882775324E-5</v>
      </c>
      <c r="U2141" s="20">
        <f t="shared" si="638"/>
        <v>5.5325053891114617E-5</v>
      </c>
      <c r="V2141" s="20">
        <f t="shared" si="639"/>
        <v>5.8134896454161482E-5</v>
      </c>
      <c r="X2141" s="20">
        <f t="shared" si="629"/>
        <v>4.4786755655086858E-5</v>
      </c>
      <c r="Y2141" s="20">
        <f t="shared" si="630"/>
        <v>5.076568868928984E-5</v>
      </c>
      <c r="AA2141" s="20">
        <f t="shared" si="640"/>
        <v>6.5699005116631019E-5</v>
      </c>
      <c r="AB2141" s="50">
        <f t="shared" si="641"/>
        <v>9.362074866871337E-5</v>
      </c>
      <c r="AD2141" s="51">
        <f t="shared" si="642"/>
        <v>1.0420797157414343</v>
      </c>
      <c r="AE2141" s="21">
        <f t="shared" si="643"/>
        <v>0.89709047063273206</v>
      </c>
      <c r="AG2141" s="21">
        <f t="shared" si="631"/>
        <v>0.84358471107661337</v>
      </c>
      <c r="AH2141" s="21">
        <f t="shared" si="632"/>
        <v>0.78337484602176133</v>
      </c>
      <c r="AJ2141" s="21">
        <f t="shared" si="644"/>
        <v>1.2374791484374743</v>
      </c>
      <c r="AK2141" s="21">
        <f t="shared" si="645"/>
        <v>1.444679299470788</v>
      </c>
    </row>
    <row r="2142" spans="1:37" ht="17" thickBot="1" x14ac:dyDescent="0.25">
      <c r="A2142" s="16">
        <v>41369</v>
      </c>
      <c r="B2142" s="16"/>
      <c r="C2142" s="17">
        <v>1546</v>
      </c>
      <c r="D2142" s="19">
        <f t="shared" si="633"/>
        <v>-5.4679961402380739E-3</v>
      </c>
      <c r="F2142" s="67">
        <v>923.28</v>
      </c>
      <c r="G2142" s="19">
        <f t="shared" si="634"/>
        <v>-2.5711384309573537E-3</v>
      </c>
      <c r="I2142" s="30">
        <v>65.989052000000001</v>
      </c>
      <c r="J2142" s="48">
        <f t="shared" si="635"/>
        <v>-3.5446343296652305E-4</v>
      </c>
      <c r="L2142" s="30">
        <v>15.803004</v>
      </c>
      <c r="M2142" s="19">
        <f t="shared" si="636"/>
        <v>-2.0436990491614959E-2</v>
      </c>
      <c r="O2142" s="30">
        <v>13.79</v>
      </c>
      <c r="P2142" s="19">
        <f t="shared" si="637"/>
        <v>-1.7806267806267817E-2</v>
      </c>
      <c r="R2142" s="20">
        <f t="shared" si="627"/>
        <v>5.2493785139748301E-5</v>
      </c>
      <c r="S2142" s="20">
        <f t="shared" si="628"/>
        <v>6.4409626907723419E-5</v>
      </c>
      <c r="U2142" s="20">
        <f t="shared" si="638"/>
        <v>5.5734658306612298E-5</v>
      </c>
      <c r="V2142" s="20">
        <f t="shared" si="639"/>
        <v>5.8380356170490684E-5</v>
      </c>
      <c r="X2142" s="20">
        <f t="shared" si="629"/>
        <v>4.5075369721162842E-5</v>
      </c>
      <c r="Y2142" s="20">
        <f t="shared" si="630"/>
        <v>5.131341674178129E-5</v>
      </c>
      <c r="AA2142" s="20">
        <f t="shared" si="640"/>
        <v>6.5314302799618433E-5</v>
      </c>
      <c r="AB2142" s="50">
        <f t="shared" si="641"/>
        <v>9.3697523534525473E-5</v>
      </c>
      <c r="AD2142" s="51">
        <f t="shared" si="642"/>
        <v>1.0617382259297208</v>
      </c>
      <c r="AE2142" s="21">
        <f t="shared" si="643"/>
        <v>0.90639177671576054</v>
      </c>
      <c r="AG2142" s="21">
        <f t="shared" si="631"/>
        <v>0.8586801199639873</v>
      </c>
      <c r="AH2142" s="21">
        <f t="shared" si="632"/>
        <v>0.79667309384194318</v>
      </c>
      <c r="AJ2142" s="21">
        <f t="shared" si="644"/>
        <v>1.2442292478193278</v>
      </c>
      <c r="AK2142" s="21">
        <f t="shared" si="645"/>
        <v>1.4547130302239046</v>
      </c>
    </row>
    <row r="2143" spans="1:37" ht="17" thickBot="1" x14ac:dyDescent="0.25">
      <c r="A2143" s="16">
        <v>41368</v>
      </c>
      <c r="B2143" s="16"/>
      <c r="C2143" s="17">
        <v>1554.5</v>
      </c>
      <c r="D2143" s="19">
        <f t="shared" si="633"/>
        <v>3.8747174685178631E-3</v>
      </c>
      <c r="F2143" s="67">
        <v>925.66</v>
      </c>
      <c r="G2143" s="19">
        <f t="shared" si="634"/>
        <v>7.5649552089342986E-3</v>
      </c>
      <c r="I2143" s="30">
        <v>66.012450999999999</v>
      </c>
      <c r="J2143" s="48">
        <f t="shared" si="635"/>
        <v>6.0622717078984145E-3</v>
      </c>
      <c r="L2143" s="30">
        <v>16.132708000000001</v>
      </c>
      <c r="M2143" s="19">
        <f t="shared" si="636"/>
        <v>4.75409614437039E-4</v>
      </c>
      <c r="O2143" s="30">
        <v>14.04</v>
      </c>
      <c r="P2143" s="19">
        <f t="shared" si="637"/>
        <v>1.5918958031837738E-2</v>
      </c>
      <c r="R2143" s="20">
        <f t="shared" si="627"/>
        <v>5.2004481613936271E-5</v>
      </c>
      <c r="S2143" s="20">
        <f t="shared" si="628"/>
        <v>6.4208554872739504E-5</v>
      </c>
      <c r="U2143" s="20">
        <f t="shared" si="638"/>
        <v>5.5627340030765976E-5</v>
      </c>
      <c r="V2143" s="20">
        <f t="shared" si="639"/>
        <v>5.8382649573212938E-5</v>
      </c>
      <c r="X2143" s="20">
        <f t="shared" si="629"/>
        <v>4.3425883865480065E-5</v>
      </c>
      <c r="Y2143" s="20">
        <f t="shared" si="630"/>
        <v>5.0252394156086126E-5</v>
      </c>
      <c r="AA2143" s="20">
        <f t="shared" si="640"/>
        <v>6.3614309201445133E-5</v>
      </c>
      <c r="AB2143" s="50">
        <f t="shared" si="641"/>
        <v>9.2704520645380309E-5</v>
      </c>
      <c r="AD2143" s="51">
        <f t="shared" si="642"/>
        <v>1.0696643501559073</v>
      </c>
      <c r="AE2143" s="21">
        <f t="shared" si="643"/>
        <v>0.90926590216718894</v>
      </c>
      <c r="AG2143" s="21">
        <f t="shared" si="631"/>
        <v>0.83504118333222077</v>
      </c>
      <c r="AH2143" s="21">
        <f t="shared" si="632"/>
        <v>0.78264328259194893</v>
      </c>
      <c r="AJ2143" s="21">
        <f t="shared" si="644"/>
        <v>1.2232466746557789</v>
      </c>
      <c r="AK2143" s="21">
        <f t="shared" si="645"/>
        <v>1.4438032568887342</v>
      </c>
    </row>
    <row r="2144" spans="1:37" ht="17" thickBot="1" x14ac:dyDescent="0.25">
      <c r="A2144" s="16">
        <v>41367</v>
      </c>
      <c r="B2144" s="16"/>
      <c r="C2144" s="17">
        <v>1548.5</v>
      </c>
      <c r="D2144" s="19">
        <f t="shared" si="633"/>
        <v>-1.022690955576866E-2</v>
      </c>
      <c r="F2144" s="67">
        <v>918.71</v>
      </c>
      <c r="G2144" s="19">
        <f t="shared" si="634"/>
        <v>-1.6686289200470883E-2</v>
      </c>
      <c r="I2144" s="30">
        <v>65.614677</v>
      </c>
      <c r="J2144" s="48">
        <f t="shared" si="635"/>
        <v>-8.9537313766703264E-3</v>
      </c>
      <c r="L2144" s="30">
        <v>16.125042000000001</v>
      </c>
      <c r="M2144" s="19">
        <f t="shared" si="636"/>
        <v>-9.4255016417021942E-4</v>
      </c>
      <c r="O2144" s="30">
        <v>13.82</v>
      </c>
      <c r="P2144" s="19">
        <f t="shared" si="637"/>
        <v>-5.2775873886223401E-2</v>
      </c>
      <c r="R2144" s="20">
        <f t="shared" si="627"/>
        <v>5.4576333885467824E-5</v>
      </c>
      <c r="S2144" s="20">
        <f t="shared" si="628"/>
        <v>6.8237961184725607E-5</v>
      </c>
      <c r="U2144" s="20">
        <f t="shared" si="638"/>
        <v>5.8924873722632974E-5</v>
      </c>
      <c r="V2144" s="20">
        <f t="shared" si="639"/>
        <v>6.2477301005536013E-5</v>
      </c>
      <c r="X2144" s="20">
        <f t="shared" si="629"/>
        <v>4.6079492016621886E-5</v>
      </c>
      <c r="Y2144" s="20">
        <f t="shared" si="630"/>
        <v>5.371709607070742E-5</v>
      </c>
      <c r="AA2144" s="20">
        <f t="shared" si="640"/>
        <v>6.3275816047177511E-5</v>
      </c>
      <c r="AB2144" s="50">
        <f t="shared" si="641"/>
        <v>9.1927104869198031E-5</v>
      </c>
      <c r="AD2144" s="51">
        <f t="shared" si="642"/>
        <v>1.079678122870819</v>
      </c>
      <c r="AE2144" s="21">
        <f t="shared" si="643"/>
        <v>0.91557983153108824</v>
      </c>
      <c r="AG2144" s="21">
        <f t="shared" si="631"/>
        <v>0.8443127036221022</v>
      </c>
      <c r="AH2144" s="21">
        <f t="shared" si="632"/>
        <v>0.7872025356280935</v>
      </c>
      <c r="AJ2144" s="21">
        <f t="shared" si="644"/>
        <v>1.1594002664225513</v>
      </c>
      <c r="AK2144" s="21">
        <f t="shared" si="645"/>
        <v>1.3471549160201903</v>
      </c>
    </row>
    <row r="2145" spans="1:37" ht="17" thickBot="1" x14ac:dyDescent="0.25">
      <c r="A2145" s="16">
        <v>41366</v>
      </c>
      <c r="B2145" s="16"/>
      <c r="C2145" s="17">
        <v>1564.5</v>
      </c>
      <c r="D2145" s="19">
        <f t="shared" si="633"/>
        <v>5.4627249357326324E-3</v>
      </c>
      <c r="F2145" s="67">
        <v>934.3</v>
      </c>
      <c r="G2145" s="19">
        <f t="shared" si="634"/>
        <v>-4.7827522662150512E-3</v>
      </c>
      <c r="I2145" s="30">
        <v>66.207481000000001</v>
      </c>
      <c r="J2145" s="48">
        <f t="shared" si="635"/>
        <v>-8.8741696554017757E-3</v>
      </c>
      <c r="L2145" s="30">
        <v>16.140255</v>
      </c>
      <c r="M2145" s="19">
        <f t="shared" si="636"/>
        <v>1.8722871172662137E-2</v>
      </c>
      <c r="O2145" s="30">
        <v>14.59</v>
      </c>
      <c r="P2145" s="19">
        <f t="shared" si="637"/>
        <v>0</v>
      </c>
      <c r="R2145" s="20">
        <f t="shared" si="627"/>
        <v>5.3265253736660351E-5</v>
      </c>
      <c r="S2145" s="20">
        <f t="shared" si="628"/>
        <v>6.4811765507788953E-5</v>
      </c>
      <c r="U2145" s="20">
        <f t="shared" si="638"/>
        <v>5.8063375442414004E-5</v>
      </c>
      <c r="V2145" s="20">
        <f t="shared" si="639"/>
        <v>6.1050422729063458E-5</v>
      </c>
      <c r="X2145" s="20">
        <f t="shared" si="629"/>
        <v>4.5736524034070732E-5</v>
      </c>
      <c r="Y2145" s="20">
        <f t="shared" si="630"/>
        <v>5.3165767679117734E-5</v>
      </c>
      <c r="AA2145" s="20">
        <f t="shared" si="640"/>
        <v>5.3897206822914198E-5</v>
      </c>
      <c r="AB2145" s="50">
        <f t="shared" si="641"/>
        <v>7.7323146746172686E-5</v>
      </c>
      <c r="AD2145" s="51">
        <f t="shared" si="642"/>
        <v>1.0900797681256758</v>
      </c>
      <c r="AE2145" s="21">
        <f t="shared" si="643"/>
        <v>0.94196512393612442</v>
      </c>
      <c r="AG2145" s="21">
        <f t="shared" si="631"/>
        <v>0.85865589339325921</v>
      </c>
      <c r="AH2145" s="21">
        <f t="shared" si="632"/>
        <v>0.82031043688708605</v>
      </c>
      <c r="AJ2145" s="21">
        <f t="shared" si="644"/>
        <v>1.0118642650118252</v>
      </c>
      <c r="AK2145" s="21">
        <f t="shared" si="645"/>
        <v>1.1930418210391158</v>
      </c>
    </row>
    <row r="2146" spans="1:37" ht="17" thickBot="1" x14ac:dyDescent="0.25">
      <c r="A2146" s="16">
        <v>41365</v>
      </c>
      <c r="B2146" s="16"/>
      <c r="C2146" s="17">
        <v>1556</v>
      </c>
      <c r="D2146" s="19">
        <f t="shared" si="633"/>
        <v>-4.3193089105743043E-3</v>
      </c>
      <c r="F2146" s="67">
        <v>938.79</v>
      </c>
      <c r="G2146" s="19">
        <f t="shared" si="634"/>
        <v>-1.3399331609811438E-2</v>
      </c>
      <c r="I2146" s="30">
        <v>66.800278000000006</v>
      </c>
      <c r="J2146" s="48">
        <f t="shared" si="635"/>
        <v>-1.5292923707704409E-2</v>
      </c>
      <c r="L2146" s="30">
        <v>15.843617</v>
      </c>
      <c r="M2146" s="19">
        <f t="shared" si="636"/>
        <v>-3.348964307720026E-3</v>
      </c>
      <c r="O2146" s="30">
        <v>14.59</v>
      </c>
      <c r="P2146" s="19">
        <f t="shared" si="637"/>
        <v>4.8209366391185338E-3</v>
      </c>
      <c r="R2146" s="20">
        <f t="shared" si="627"/>
        <v>5.3194440400853663E-5</v>
      </c>
      <c r="S2146" s="20">
        <f t="shared" si="628"/>
        <v>6.4816228466840984E-5</v>
      </c>
      <c r="U2146" s="20">
        <f t="shared" si="638"/>
        <v>5.8413390176169922E-5</v>
      </c>
      <c r="V2146" s="20">
        <f t="shared" si="639"/>
        <v>6.0171196848618945E-5</v>
      </c>
      <c r="X2146" s="20">
        <f t="shared" si="629"/>
        <v>4.4573815232797191E-5</v>
      </c>
      <c r="Y2146" s="20">
        <f t="shared" si="630"/>
        <v>5.3383602619920152E-5</v>
      </c>
      <c r="AA2146" s="20">
        <f t="shared" si="640"/>
        <v>5.5929394253438252E-5</v>
      </c>
      <c r="AB2146" s="50">
        <f t="shared" si="641"/>
        <v>8.1540631005219723E-5</v>
      </c>
      <c r="AD2146" s="51">
        <f t="shared" si="642"/>
        <v>1.0981108126335795</v>
      </c>
      <c r="AE2146" s="21">
        <f t="shared" si="643"/>
        <v>0.92833536094130553</v>
      </c>
      <c r="AG2146" s="21">
        <f t="shared" si="631"/>
        <v>0.83794123778547869</v>
      </c>
      <c r="AH2146" s="21">
        <f t="shared" si="632"/>
        <v>0.82361476257802335</v>
      </c>
      <c r="AJ2146" s="21">
        <f t="shared" si="644"/>
        <v>1.0514142799881903</v>
      </c>
      <c r="AK2146" s="21">
        <f t="shared" si="645"/>
        <v>1.258028011409746</v>
      </c>
    </row>
    <row r="2147" spans="1:37" ht="17" thickBot="1" x14ac:dyDescent="0.25">
      <c r="A2147" s="16">
        <v>41361</v>
      </c>
      <c r="B2147" s="16"/>
      <c r="C2147" s="17">
        <v>1562.75</v>
      </c>
      <c r="D2147" s="19">
        <f t="shared" si="633"/>
        <v>3.8541833948932958E-3</v>
      </c>
      <c r="F2147" s="67">
        <v>951.54</v>
      </c>
      <c r="G2147" s="19">
        <f t="shared" si="634"/>
        <v>1.3680754335745338E-3</v>
      </c>
      <c r="I2147" s="30">
        <v>67.837715000000003</v>
      </c>
      <c r="J2147" s="48">
        <f t="shared" si="635"/>
        <v>8.0589422532817423E-4</v>
      </c>
      <c r="L2147" s="30">
        <v>15.896855</v>
      </c>
      <c r="M2147" s="19">
        <f t="shared" si="636"/>
        <v>3.3602175563824943E-3</v>
      </c>
      <c r="O2147" s="30">
        <v>14.52</v>
      </c>
      <c r="P2147" s="19">
        <f t="shared" si="637"/>
        <v>1.9662921348314599E-2</v>
      </c>
      <c r="R2147" s="20">
        <f t="shared" si="627"/>
        <v>5.5224842747202351E-5</v>
      </c>
      <c r="S2147" s="20">
        <f t="shared" si="628"/>
        <v>6.7631542630217483E-5</v>
      </c>
      <c r="U2147" s="20">
        <f t="shared" si="638"/>
        <v>6.1711703855418454E-5</v>
      </c>
      <c r="V2147" s="20">
        <f t="shared" si="639"/>
        <v>6.3975244672768452E-5</v>
      </c>
      <c r="X2147" s="20">
        <f t="shared" si="629"/>
        <v>3.6747372324390393E-5</v>
      </c>
      <c r="Y2147" s="20">
        <f t="shared" si="630"/>
        <v>4.1119207549980847E-5</v>
      </c>
      <c r="AA2147" s="20">
        <f t="shared" si="640"/>
        <v>5.7561729089056008E-5</v>
      </c>
      <c r="AB2147" s="50">
        <f t="shared" si="641"/>
        <v>8.4120623883835734E-5</v>
      </c>
      <c r="AD2147" s="51">
        <f t="shared" si="642"/>
        <v>1.1174627357095503</v>
      </c>
      <c r="AE2147" s="21">
        <f t="shared" si="643"/>
        <v>0.94593797782433819</v>
      </c>
      <c r="AG2147" s="21">
        <f t="shared" si="631"/>
        <v>0.66541379742094398</v>
      </c>
      <c r="AH2147" s="21">
        <f t="shared" si="632"/>
        <v>0.60798860932101473</v>
      </c>
      <c r="AJ2147" s="21">
        <f t="shared" si="644"/>
        <v>1.0423158532574008</v>
      </c>
      <c r="AK2147" s="21">
        <f t="shared" si="645"/>
        <v>1.2438075580173296</v>
      </c>
    </row>
    <row r="2148" spans="1:37" ht="17" thickBot="1" x14ac:dyDescent="0.25">
      <c r="A2148" s="16">
        <v>41360</v>
      </c>
      <c r="B2148" s="16"/>
      <c r="C2148" s="17">
        <v>1556.75</v>
      </c>
      <c r="D2148" s="19">
        <f t="shared" si="633"/>
        <v>-3.2107882485155059E-4</v>
      </c>
      <c r="F2148" s="67">
        <v>950.24</v>
      </c>
      <c r="G2148" s="19">
        <f t="shared" si="634"/>
        <v>4.4218904634552025E-4</v>
      </c>
      <c r="I2148" s="30">
        <v>67.783089000000004</v>
      </c>
      <c r="J2148" s="48">
        <f t="shared" si="635"/>
        <v>-1.1493332467250594E-3</v>
      </c>
      <c r="L2148" s="30">
        <v>15.843617</v>
      </c>
      <c r="M2148" s="19">
        <f t="shared" si="636"/>
        <v>-9.595282982343134E-4</v>
      </c>
      <c r="O2148" s="30">
        <v>14.24</v>
      </c>
      <c r="P2148" s="19">
        <f t="shared" si="637"/>
        <v>1.6416845110635236E-2</v>
      </c>
      <c r="R2148" s="20">
        <f t="shared" si="627"/>
        <v>5.5662180194876574E-5</v>
      </c>
      <c r="S2148" s="20">
        <f t="shared" si="628"/>
        <v>6.8355848293452984E-5</v>
      </c>
      <c r="U2148" s="20">
        <f t="shared" si="638"/>
        <v>6.3415830195331346E-5</v>
      </c>
      <c r="V2148" s="20">
        <f t="shared" si="639"/>
        <v>6.6040295835567155E-5</v>
      </c>
      <c r="X2148" s="20">
        <f t="shared" si="629"/>
        <v>3.6957440846771169E-5</v>
      </c>
      <c r="Y2148" s="20">
        <f t="shared" si="630"/>
        <v>4.1405571781489405E-5</v>
      </c>
      <c r="AA2148" s="20">
        <f t="shared" si="640"/>
        <v>5.6903391700474391E-5</v>
      </c>
      <c r="AB2148" s="50">
        <f t="shared" si="641"/>
        <v>8.3990100747690993E-5</v>
      </c>
      <c r="AD2148" s="51">
        <f t="shared" si="642"/>
        <v>1.1392983525494111</v>
      </c>
      <c r="AE2148" s="21">
        <f t="shared" si="643"/>
        <v>0.96612502784041066</v>
      </c>
      <c r="AG2148" s="21">
        <f t="shared" si="631"/>
        <v>0.66395963502293642</v>
      </c>
      <c r="AH2148" s="21">
        <f t="shared" si="632"/>
        <v>0.60573561465779024</v>
      </c>
      <c r="AJ2148" s="21">
        <f t="shared" si="644"/>
        <v>1.0222990098708362</v>
      </c>
      <c r="AK2148" s="21">
        <f t="shared" si="645"/>
        <v>1.2287185785058194</v>
      </c>
    </row>
    <row r="2149" spans="1:37" ht="17" thickBot="1" x14ac:dyDescent="0.25">
      <c r="A2149" s="16">
        <v>41359</v>
      </c>
      <c r="B2149" s="16"/>
      <c r="C2149" s="17">
        <v>1557.25</v>
      </c>
      <c r="D2149" s="19">
        <f t="shared" si="633"/>
        <v>6.6257272139624845E-3</v>
      </c>
      <c r="F2149" s="67">
        <v>949.82</v>
      </c>
      <c r="G2149" s="19">
        <f t="shared" si="634"/>
        <v>4.1972828672622864E-3</v>
      </c>
      <c r="I2149" s="30">
        <v>67.861084000000005</v>
      </c>
      <c r="J2149" s="48">
        <f t="shared" si="635"/>
        <v>4.1550580047873265E-3</v>
      </c>
      <c r="L2149" s="30">
        <v>15.858834</v>
      </c>
      <c r="M2149" s="19">
        <f t="shared" si="636"/>
        <v>0</v>
      </c>
      <c r="O2149" s="30">
        <v>14.01</v>
      </c>
      <c r="P2149" s="19">
        <f t="shared" si="637"/>
        <v>-2.1367521367521292E-3</v>
      </c>
      <c r="R2149" s="20">
        <f t="shared" si="627"/>
        <v>5.5631169839446424E-5</v>
      </c>
      <c r="S2149" s="20">
        <f t="shared" si="628"/>
        <v>6.847405926691254E-5</v>
      </c>
      <c r="U2149" s="20">
        <f t="shared" si="638"/>
        <v>6.3397599046031966E-5</v>
      </c>
      <c r="V2149" s="20">
        <f t="shared" si="639"/>
        <v>6.5920156662649114E-5</v>
      </c>
      <c r="X2149" s="20">
        <f t="shared" si="629"/>
        <v>3.6890292597866679E-5</v>
      </c>
      <c r="Y2149" s="20">
        <f t="shared" si="630"/>
        <v>4.1350294961583257E-5</v>
      </c>
      <c r="AA2149" s="20">
        <f t="shared" si="640"/>
        <v>5.720034997435426E-5</v>
      </c>
      <c r="AB2149" s="50">
        <f t="shared" si="641"/>
        <v>8.3852094623505547E-5</v>
      </c>
      <c r="AD2149" s="51">
        <f t="shared" si="642"/>
        <v>1.1396057143683971</v>
      </c>
      <c r="AE2149" s="21">
        <f t="shared" si="643"/>
        <v>0.96270262590526012</v>
      </c>
      <c r="AG2149" s="21">
        <f t="shared" si="631"/>
        <v>0.66312271887025565</v>
      </c>
      <c r="AH2149" s="21">
        <f t="shared" si="632"/>
        <v>0.60388262948453819</v>
      </c>
      <c r="AJ2149" s="21">
        <f t="shared" si="644"/>
        <v>1.0282068512928373</v>
      </c>
      <c r="AK2149" s="21">
        <f t="shared" si="645"/>
        <v>1.2245819149796462</v>
      </c>
    </row>
    <row r="2150" spans="1:37" ht="17" thickBot="1" x14ac:dyDescent="0.25">
      <c r="A2150" s="16">
        <v>41358</v>
      </c>
      <c r="B2150" s="16"/>
      <c r="C2150" s="17">
        <v>1547</v>
      </c>
      <c r="D2150" s="19">
        <f t="shared" si="633"/>
        <v>-3.221649484536071E-3</v>
      </c>
      <c r="F2150" s="67">
        <v>945.85</v>
      </c>
      <c r="G2150" s="19">
        <f t="shared" si="634"/>
        <v>-4.4384795037355484E-4</v>
      </c>
      <c r="I2150" s="30">
        <v>67.580284000000006</v>
      </c>
      <c r="J2150" s="48">
        <f t="shared" si="635"/>
        <v>-9.6019987021119801E-3</v>
      </c>
      <c r="L2150" s="30">
        <v>15.858834</v>
      </c>
      <c r="M2150" s="19">
        <f t="shared" si="636"/>
        <v>4.8194328372015427E-3</v>
      </c>
      <c r="O2150" s="30">
        <v>14.04</v>
      </c>
      <c r="P2150" s="19">
        <f t="shared" si="637"/>
        <v>-1.3352073085031724E-2</v>
      </c>
      <c r="R2150" s="20">
        <f t="shared" si="627"/>
        <v>5.5332255285121701E-5</v>
      </c>
      <c r="S2150" s="20">
        <f t="shared" si="628"/>
        <v>6.8420585014892797E-5</v>
      </c>
      <c r="U2150" s="20">
        <f t="shared" si="638"/>
        <v>6.3014911086096625E-5</v>
      </c>
      <c r="V2150" s="20">
        <f t="shared" si="639"/>
        <v>6.5784764084566457E-5</v>
      </c>
      <c r="X2150" s="20">
        <f t="shared" si="629"/>
        <v>3.707391579593138E-5</v>
      </c>
      <c r="Y2150" s="20">
        <f t="shared" si="630"/>
        <v>4.1421929775769826E-5</v>
      </c>
      <c r="AA2150" s="20">
        <f t="shared" si="640"/>
        <v>5.7531883750463111E-5</v>
      </c>
      <c r="AB2150" s="50">
        <f t="shared" si="641"/>
        <v>8.3987110298368658E-5</v>
      </c>
      <c r="AD2150" s="51">
        <f t="shared" si="642"/>
        <v>1.1388458822324692</v>
      </c>
      <c r="AE2150" s="21">
        <f t="shared" si="643"/>
        <v>0.96147620003902901</v>
      </c>
      <c r="AG2150" s="21">
        <f t="shared" si="631"/>
        <v>0.67002358036723997</v>
      </c>
      <c r="AH2150" s="21">
        <f t="shared" si="632"/>
        <v>0.60540157273945705</v>
      </c>
      <c r="AJ2150" s="21">
        <f t="shared" si="644"/>
        <v>1.0397530961643791</v>
      </c>
      <c r="AK2150" s="21">
        <f t="shared" si="645"/>
        <v>1.2275123090527151</v>
      </c>
    </row>
    <row r="2151" spans="1:37" ht="17" thickBot="1" x14ac:dyDescent="0.25">
      <c r="A2151" s="16">
        <v>41355</v>
      </c>
      <c r="B2151" s="16"/>
      <c r="C2151" s="17">
        <v>1552</v>
      </c>
      <c r="D2151" s="19">
        <f t="shared" si="633"/>
        <v>8.447043534762777E-3</v>
      </c>
      <c r="F2151" s="67">
        <v>946.27</v>
      </c>
      <c r="G2151" s="19">
        <f t="shared" si="634"/>
        <v>2.4896177642173001E-3</v>
      </c>
      <c r="I2151" s="30">
        <v>68.235480999999993</v>
      </c>
      <c r="J2151" s="48">
        <f t="shared" si="635"/>
        <v>7.4859361211023767E-3</v>
      </c>
      <c r="L2151" s="30">
        <v>15.782769999999999</v>
      </c>
      <c r="M2151" s="19">
        <f t="shared" si="636"/>
        <v>-4.3185308591943139E-3</v>
      </c>
      <c r="O2151" s="30">
        <v>14.23</v>
      </c>
      <c r="P2151" s="19">
        <f t="shared" si="637"/>
        <v>-1.4035087719297401E-3</v>
      </c>
      <c r="R2151" s="20">
        <f t="shared" si="627"/>
        <v>5.6511564690335549E-5</v>
      </c>
      <c r="S2151" s="20">
        <f t="shared" si="628"/>
        <v>7.1031094249821209E-5</v>
      </c>
      <c r="U2151" s="20">
        <f t="shared" si="638"/>
        <v>6.4559471941368909E-5</v>
      </c>
      <c r="V2151" s="20">
        <f t="shared" si="639"/>
        <v>6.8346284678490849E-5</v>
      </c>
      <c r="X2151" s="20">
        <f t="shared" si="629"/>
        <v>4.0240561396951666E-5</v>
      </c>
      <c r="Y2151" s="20">
        <f t="shared" si="630"/>
        <v>4.5679156349578128E-5</v>
      </c>
      <c r="AA2151" s="20">
        <f t="shared" si="640"/>
        <v>5.5203263572326101E-5</v>
      </c>
      <c r="AB2151" s="50">
        <f t="shared" si="641"/>
        <v>8.1495304130660737E-5</v>
      </c>
      <c r="AD2151" s="51">
        <f t="shared" si="642"/>
        <v>1.1424116867960248</v>
      </c>
      <c r="AE2151" s="21">
        <f t="shared" si="643"/>
        <v>0.96220233406671585</v>
      </c>
      <c r="AG2151" s="21">
        <f t="shared" si="631"/>
        <v>0.71207657436944927</v>
      </c>
      <c r="AH2151" s="21">
        <f t="shared" si="632"/>
        <v>0.64308676125587216</v>
      </c>
      <c r="AJ2151" s="21">
        <f t="shared" si="644"/>
        <v>0.9768489666641067</v>
      </c>
      <c r="AK2151" s="21">
        <f t="shared" si="645"/>
        <v>1.1473187199402586</v>
      </c>
    </row>
    <row r="2152" spans="1:37" ht="17" thickBot="1" x14ac:dyDescent="0.25">
      <c r="A2152" s="16">
        <v>41354</v>
      </c>
      <c r="B2152" s="16"/>
      <c r="C2152" s="17">
        <v>1539</v>
      </c>
      <c r="D2152" s="19">
        <f t="shared" si="633"/>
        <v>-6.455777921239525E-3</v>
      </c>
      <c r="F2152" s="67">
        <v>943.92</v>
      </c>
      <c r="G2152" s="19">
        <f t="shared" si="634"/>
        <v>-8.4353169809339157E-3</v>
      </c>
      <c r="I2152" s="30">
        <v>67.728470000000002</v>
      </c>
      <c r="J2152" s="48">
        <f t="shared" si="635"/>
        <v>-1.2653382522187506E-3</v>
      </c>
      <c r="L2152" s="30">
        <v>15.851224</v>
      </c>
      <c r="M2152" s="19">
        <f t="shared" si="636"/>
        <v>-3.8301756271214127E-2</v>
      </c>
      <c r="O2152" s="30">
        <v>14.25</v>
      </c>
      <c r="P2152" s="19">
        <f t="shared" si="637"/>
        <v>-1.384083044982698E-2</v>
      </c>
      <c r="R2152" s="20">
        <f t="shared" si="627"/>
        <v>6.379551588247592E-5</v>
      </c>
      <c r="S2152" s="20">
        <f t="shared" si="628"/>
        <v>7.9375806920392854E-5</v>
      </c>
      <c r="U2152" s="20">
        <f t="shared" si="638"/>
        <v>7.4262581416225591E-5</v>
      </c>
      <c r="V2152" s="20">
        <f t="shared" si="639"/>
        <v>7.8873355930943155E-5</v>
      </c>
      <c r="X2152" s="20">
        <f t="shared" si="629"/>
        <v>4.5964201563861829E-5</v>
      </c>
      <c r="Y2152" s="20">
        <f t="shared" si="630"/>
        <v>5.1076762117372727E-5</v>
      </c>
      <c r="AA2152" s="20">
        <f t="shared" si="640"/>
        <v>6.1786330014805665E-5</v>
      </c>
      <c r="AB2152" s="50">
        <f t="shared" si="641"/>
        <v>8.7907600508123002E-5</v>
      </c>
      <c r="AD2152" s="51">
        <f t="shared" si="642"/>
        <v>1.1640721199438546</v>
      </c>
      <c r="AE2152" s="21">
        <f t="shared" si="643"/>
        <v>0.99366997314492045</v>
      </c>
      <c r="AG2152" s="21">
        <f t="shared" si="631"/>
        <v>0.72049266986941629</v>
      </c>
      <c r="AH2152" s="21">
        <f t="shared" si="632"/>
        <v>0.64348022526055515</v>
      </c>
      <c r="AJ2152" s="21">
        <f t="shared" si="644"/>
        <v>0.96850584496610115</v>
      </c>
      <c r="AK2152" s="21">
        <f t="shared" si="645"/>
        <v>1.1074860706145238</v>
      </c>
    </row>
    <row r="2153" spans="1:37" ht="17" thickBot="1" x14ac:dyDescent="0.25">
      <c r="A2153" s="16">
        <v>41353</v>
      </c>
      <c r="B2153" s="16"/>
      <c r="C2153" s="17">
        <v>1549</v>
      </c>
      <c r="D2153" s="19">
        <f t="shared" si="633"/>
        <v>4.3767223212838324E-3</v>
      </c>
      <c r="F2153" s="67">
        <v>951.95</v>
      </c>
      <c r="G2153" s="19">
        <f t="shared" si="634"/>
        <v>9.6515882696082134E-3</v>
      </c>
      <c r="I2153" s="30">
        <v>67.814278000000002</v>
      </c>
      <c r="J2153" s="48">
        <f t="shared" si="635"/>
        <v>-1.5067585760800473E-2</v>
      </c>
      <c r="L2153" s="30">
        <v>16.482534000000001</v>
      </c>
      <c r="M2153" s="19">
        <f t="shared" si="636"/>
        <v>6.9703034027492894E-3</v>
      </c>
      <c r="O2153" s="30">
        <v>14.45</v>
      </c>
      <c r="P2153" s="19">
        <f t="shared" si="637"/>
        <v>6.0161408657373405E-2</v>
      </c>
      <c r="R2153" s="20">
        <f t="shared" si="627"/>
        <v>6.3970276137291594E-5</v>
      </c>
      <c r="S2153" s="20">
        <f t="shared" si="628"/>
        <v>7.8622120860532391E-5</v>
      </c>
      <c r="U2153" s="20">
        <f t="shared" si="638"/>
        <v>7.5555053160374205E-5</v>
      </c>
      <c r="V2153" s="20">
        <f t="shared" si="639"/>
        <v>7.9695490230157048E-5</v>
      </c>
      <c r="X2153" s="20">
        <f t="shared" si="629"/>
        <v>4.281770120581825E-5</v>
      </c>
      <c r="Y2153" s="20">
        <f t="shared" si="630"/>
        <v>4.668111806007247E-5</v>
      </c>
      <c r="AA2153" s="20">
        <f t="shared" si="640"/>
        <v>6.2658876805070195E-5</v>
      </c>
      <c r="AB2153" s="50">
        <f t="shared" si="641"/>
        <v>8.7566985602440816E-5</v>
      </c>
      <c r="AD2153" s="51">
        <f t="shared" si="642"/>
        <v>1.1810962484860879</v>
      </c>
      <c r="AE2153" s="21">
        <f t="shared" si="643"/>
        <v>1.0136522566152686</v>
      </c>
      <c r="AG2153" s="21">
        <f t="shared" si="631"/>
        <v>0.66933744531481854</v>
      </c>
      <c r="AH2153" s="21">
        <f t="shared" si="632"/>
        <v>0.59374025464003954</v>
      </c>
      <c r="AJ2153" s="21">
        <f t="shared" si="644"/>
        <v>0.97949986444631099</v>
      </c>
      <c r="AK2153" s="21">
        <f t="shared" si="645"/>
        <v>1.1137703313521101</v>
      </c>
    </row>
    <row r="2154" spans="1:37" ht="17" thickBot="1" x14ac:dyDescent="0.25">
      <c r="A2154" s="16">
        <v>41352</v>
      </c>
      <c r="B2154" s="16"/>
      <c r="C2154" s="17">
        <v>1542.25</v>
      </c>
      <c r="D2154" s="19">
        <f t="shared" si="633"/>
        <v>-2.9093260061419102E-3</v>
      </c>
      <c r="F2154" s="67">
        <v>942.85</v>
      </c>
      <c r="G2154" s="19">
        <f t="shared" si="634"/>
        <v>-4.5924831081081141E-3</v>
      </c>
      <c r="I2154" s="30">
        <v>68.851707000000005</v>
      </c>
      <c r="J2154" s="48">
        <f t="shared" si="635"/>
        <v>-1.2197402569677718E-2</v>
      </c>
      <c r="L2154" s="30">
        <v>16.368441000000001</v>
      </c>
      <c r="M2154" s="19">
        <f t="shared" si="636"/>
        <v>-6.9220545821413459E-3</v>
      </c>
      <c r="O2154" s="30">
        <v>13.63</v>
      </c>
      <c r="P2154" s="19">
        <f t="shared" si="637"/>
        <v>-4.3827611395178545E-3</v>
      </c>
      <c r="R2154" s="20">
        <f t="shared" si="627"/>
        <v>6.3989435111538921E-5</v>
      </c>
      <c r="S2154" s="20">
        <f t="shared" si="628"/>
        <v>7.8153448933166421E-5</v>
      </c>
      <c r="U2154" s="20">
        <f t="shared" si="638"/>
        <v>7.6561170876513176E-5</v>
      </c>
      <c r="V2154" s="20">
        <f t="shared" si="639"/>
        <v>8.1632484377177399E-5</v>
      </c>
      <c r="X2154" s="20">
        <f t="shared" si="629"/>
        <v>4.266799873579558E-5</v>
      </c>
      <c r="Y2154" s="20">
        <f t="shared" si="630"/>
        <v>4.630788049072892E-5</v>
      </c>
      <c r="AA2154" s="20">
        <f t="shared" si="640"/>
        <v>6.1017491984609501E-5</v>
      </c>
      <c r="AB2154" s="50">
        <f t="shared" si="641"/>
        <v>8.3134090792999564E-5</v>
      </c>
      <c r="AD2154" s="51">
        <f t="shared" si="642"/>
        <v>1.1964658031917406</v>
      </c>
      <c r="AE2154" s="21">
        <f t="shared" si="643"/>
        <v>1.0445154435472976</v>
      </c>
      <c r="AG2154" s="21">
        <f t="shared" si="631"/>
        <v>0.66679755277448061</v>
      </c>
      <c r="AH2154" s="21">
        <f t="shared" si="632"/>
        <v>0.59252510443050943</v>
      </c>
      <c r="AJ2154" s="21">
        <f t="shared" si="644"/>
        <v>0.9535557217883065</v>
      </c>
      <c r="AK2154" s="21">
        <f t="shared" si="645"/>
        <v>1.0637290091201526</v>
      </c>
    </row>
    <row r="2155" spans="1:37" ht="17" thickBot="1" x14ac:dyDescent="0.25">
      <c r="A2155" s="16">
        <v>41351</v>
      </c>
      <c r="B2155" s="16"/>
      <c r="C2155" s="17">
        <v>1546.75</v>
      </c>
      <c r="D2155" s="19">
        <f t="shared" si="633"/>
        <v>-9.28742994395515E-3</v>
      </c>
      <c r="F2155" s="67">
        <v>947.2</v>
      </c>
      <c r="G2155" s="19">
        <f t="shared" si="634"/>
        <v>-5.5434234839576435E-3</v>
      </c>
      <c r="I2155" s="30">
        <v>69.701888999999994</v>
      </c>
      <c r="J2155" s="48">
        <f t="shared" si="635"/>
        <v>5.966010556468504E-3</v>
      </c>
      <c r="L2155" s="30">
        <v>16.482534000000001</v>
      </c>
      <c r="M2155" s="19">
        <f t="shared" si="636"/>
        <v>-1.1855787656475103E-2</v>
      </c>
      <c r="O2155" s="30">
        <v>13.69</v>
      </c>
      <c r="P2155" s="19">
        <f t="shared" si="637"/>
        <v>6.6176470588235059E-3</v>
      </c>
      <c r="R2155" s="20">
        <f t="shared" si="627"/>
        <v>6.5859118559970199E-5</v>
      </c>
      <c r="S2155" s="20">
        <f t="shared" si="628"/>
        <v>8.1316638324337525E-5</v>
      </c>
      <c r="U2155" s="20">
        <f t="shared" si="638"/>
        <v>7.9252820560081423E-5</v>
      </c>
      <c r="V2155" s="20">
        <f t="shared" si="639"/>
        <v>8.5063913766339187E-5</v>
      </c>
      <c r="X2155" s="20">
        <f t="shared" si="629"/>
        <v>4.4004854920410629E-5</v>
      </c>
      <c r="Y2155" s="20">
        <f t="shared" si="630"/>
        <v>4.7976851092417045E-5</v>
      </c>
      <c r="AA2155" s="20">
        <f t="shared" si="640"/>
        <v>6.2939020410255776E-5</v>
      </c>
      <c r="AB2155" s="50">
        <f t="shared" si="641"/>
        <v>8.5599563665922238E-5</v>
      </c>
      <c r="AD2155" s="51">
        <f t="shared" si="642"/>
        <v>1.2033689835662642</v>
      </c>
      <c r="AE2155" s="21">
        <f t="shared" si="643"/>
        <v>1.0460825179104845</v>
      </c>
      <c r="AG2155" s="21">
        <f t="shared" si="631"/>
        <v>0.66816647235174509</v>
      </c>
      <c r="AH2155" s="21">
        <f t="shared" si="632"/>
        <v>0.59000042403447328</v>
      </c>
      <c r="AJ2155" s="21">
        <f t="shared" si="644"/>
        <v>0.95566144501227368</v>
      </c>
      <c r="AK2155" s="21">
        <f t="shared" si="645"/>
        <v>1.0526697294654748</v>
      </c>
    </row>
    <row r="2156" spans="1:37" ht="17" thickBot="1" x14ac:dyDescent="0.25">
      <c r="A2156" s="16">
        <v>41348</v>
      </c>
      <c r="B2156" s="16"/>
      <c r="C2156" s="17">
        <v>1561.25</v>
      </c>
      <c r="D2156" s="19">
        <f t="shared" si="633"/>
        <v>-6.4010241638656762E-4</v>
      </c>
      <c r="F2156" s="67">
        <v>952.48</v>
      </c>
      <c r="G2156" s="19">
        <f t="shared" si="634"/>
        <v>-6.1905211579427188E-4</v>
      </c>
      <c r="I2156" s="30">
        <v>69.288512999999995</v>
      </c>
      <c r="J2156" s="48">
        <f t="shared" si="635"/>
        <v>1.4657356010412403E-3</v>
      </c>
      <c r="L2156" s="30">
        <v>16.680292000000001</v>
      </c>
      <c r="M2156" s="19">
        <f t="shared" si="636"/>
        <v>1.5747711197533487E-2</v>
      </c>
      <c r="O2156" s="30">
        <v>13.6</v>
      </c>
      <c r="P2156" s="19">
        <f t="shared" si="637"/>
        <v>-3.3404406538734888E-2</v>
      </c>
      <c r="R2156" s="20">
        <f t="shared" si="627"/>
        <v>6.59283250481669E-5</v>
      </c>
      <c r="S2156" s="20">
        <f t="shared" si="628"/>
        <v>8.1754294486449268E-5</v>
      </c>
      <c r="U2156" s="20">
        <f t="shared" si="638"/>
        <v>8.3783224986730967E-5</v>
      </c>
      <c r="V2156" s="20">
        <f t="shared" si="639"/>
        <v>8.8981486040311196E-5</v>
      </c>
      <c r="X2156" s="20">
        <f t="shared" si="629"/>
        <v>4.4492884496850592E-5</v>
      </c>
      <c r="Y2156" s="20">
        <f t="shared" si="630"/>
        <v>4.874785807579347E-5</v>
      </c>
      <c r="AA2156" s="20">
        <f t="shared" si="640"/>
        <v>6.0572117314531633E-5</v>
      </c>
      <c r="AB2156" s="50">
        <f t="shared" si="641"/>
        <v>8.3403845814291206E-5</v>
      </c>
      <c r="AD2156" s="51">
        <f t="shared" si="642"/>
        <v>1.2708228963123114</v>
      </c>
      <c r="AE2156" s="21">
        <f t="shared" si="643"/>
        <v>1.0884013689954823</v>
      </c>
      <c r="AG2156" s="21">
        <f t="shared" si="631"/>
        <v>0.67486750898561909</v>
      </c>
      <c r="AH2156" s="21">
        <f t="shared" si="632"/>
        <v>0.59627275095467192</v>
      </c>
      <c r="AJ2156" s="21">
        <f t="shared" si="644"/>
        <v>0.91875710887965001</v>
      </c>
      <c r="AK2156" s="21">
        <f t="shared" si="645"/>
        <v>1.0201769379603092</v>
      </c>
    </row>
    <row r="2157" spans="1:37" ht="17" thickBot="1" x14ac:dyDescent="0.25">
      <c r="A2157" s="16">
        <v>41347</v>
      </c>
      <c r="B2157" s="16"/>
      <c r="C2157" s="17">
        <v>1562.25</v>
      </c>
      <c r="D2157" s="19">
        <f t="shared" si="633"/>
        <v>4.0167095115681839E-3</v>
      </c>
      <c r="F2157" s="67">
        <v>953.07</v>
      </c>
      <c r="G2157" s="19">
        <f t="shared" si="634"/>
        <v>9.7150121834941316E-3</v>
      </c>
      <c r="I2157" s="30">
        <v>69.187102999999993</v>
      </c>
      <c r="J2157" s="48">
        <f t="shared" si="635"/>
        <v>-6.4967551333701135E-3</v>
      </c>
      <c r="L2157" s="30">
        <v>16.421688</v>
      </c>
      <c r="M2157" s="19">
        <f t="shared" si="636"/>
        <v>4.6362640655162046E-4</v>
      </c>
      <c r="O2157" s="30">
        <v>14.07</v>
      </c>
      <c r="P2157" s="19">
        <f t="shared" si="637"/>
        <v>-7.1022727272729291E-4</v>
      </c>
      <c r="R2157" s="20">
        <f t="shared" si="627"/>
        <v>6.5924039758230387E-5</v>
      </c>
      <c r="S2157" s="20">
        <f t="shared" si="628"/>
        <v>8.1968511891160331E-5</v>
      </c>
      <c r="U2157" s="20">
        <f t="shared" si="638"/>
        <v>8.3684859913436553E-5</v>
      </c>
      <c r="V2157" s="20">
        <f t="shared" si="639"/>
        <v>8.9330517212568713E-5</v>
      </c>
      <c r="X2157" s="20">
        <f t="shared" si="629"/>
        <v>4.4965263237401563E-5</v>
      </c>
      <c r="Y2157" s="20">
        <f t="shared" si="630"/>
        <v>4.8491954684383407E-5</v>
      </c>
      <c r="AA2157" s="20">
        <f t="shared" si="640"/>
        <v>6.1371592549919023E-5</v>
      </c>
      <c r="AB2157" s="50">
        <f t="shared" si="641"/>
        <v>7.803055152422078E-5</v>
      </c>
      <c r="AD2157" s="51">
        <f t="shared" si="642"/>
        <v>1.2694134070111927</v>
      </c>
      <c r="AE2157" s="21">
        <f t="shared" si="643"/>
        <v>1.0898150417953643</v>
      </c>
      <c r="AG2157" s="21">
        <f t="shared" si="631"/>
        <v>0.68207687821175744</v>
      </c>
      <c r="AH2157" s="21">
        <f t="shared" si="632"/>
        <v>0.59159247332405074</v>
      </c>
      <c r="AJ2157" s="21">
        <f t="shared" si="644"/>
        <v>0.93094404977293577</v>
      </c>
      <c r="AK2157" s="21">
        <f t="shared" si="645"/>
        <v>0.95195764475792288</v>
      </c>
    </row>
    <row r="2158" spans="1:37" ht="17" thickBot="1" x14ac:dyDescent="0.25">
      <c r="A2158" s="16">
        <v>41346</v>
      </c>
      <c r="B2158" s="16"/>
      <c r="C2158" s="17">
        <v>1556</v>
      </c>
      <c r="D2158" s="19">
        <f t="shared" si="633"/>
        <v>2.2544283413847843E-3</v>
      </c>
      <c r="F2158" s="67">
        <v>943.9</v>
      </c>
      <c r="G2158" s="19">
        <f t="shared" si="634"/>
        <v>3.8712696488205633E-3</v>
      </c>
      <c r="I2158" s="30">
        <v>69.639533999999998</v>
      </c>
      <c r="J2158" s="48">
        <f t="shared" si="635"/>
        <v>-5.1255520240101049E-3</v>
      </c>
      <c r="L2158" s="30">
        <v>16.414078</v>
      </c>
      <c r="M2158" s="19">
        <f t="shared" si="636"/>
        <v>-5.5299638565720066E-3</v>
      </c>
      <c r="O2158" s="30">
        <v>14.08</v>
      </c>
      <c r="P2158" s="19">
        <f t="shared" si="637"/>
        <v>-2.1542738012508722E-2</v>
      </c>
      <c r="R2158" s="20">
        <f t="shared" si="627"/>
        <v>6.5865250750457474E-5</v>
      </c>
      <c r="S2158" s="20">
        <f t="shared" si="628"/>
        <v>8.1669213375848329E-5</v>
      </c>
      <c r="U2158" s="20">
        <f t="shared" si="638"/>
        <v>8.376883554245093E-5</v>
      </c>
      <c r="V2158" s="20">
        <f t="shared" si="639"/>
        <v>8.9450286033529428E-5</v>
      </c>
      <c r="X2158" s="20">
        <f t="shared" si="629"/>
        <v>4.4985759825710797E-5</v>
      </c>
      <c r="Y2158" s="20">
        <f t="shared" si="630"/>
        <v>4.8511172944348353E-5</v>
      </c>
      <c r="AA2158" s="20">
        <f t="shared" si="640"/>
        <v>6.131224814943233E-5</v>
      </c>
      <c r="AB2158" s="50">
        <f t="shared" si="641"/>
        <v>7.7739882005796736E-5</v>
      </c>
      <c r="AD2158" s="51">
        <f t="shared" si="642"/>
        <v>1.2718214018469991</v>
      </c>
      <c r="AE2158" s="21">
        <f t="shared" si="643"/>
        <v>1.0952754696175653</v>
      </c>
      <c r="AG2158" s="21">
        <f t="shared" si="631"/>
        <v>0.68299686576989682</v>
      </c>
      <c r="AH2158" s="21">
        <f t="shared" si="632"/>
        <v>0.59399583930233302</v>
      </c>
      <c r="AJ2158" s="21">
        <f t="shared" si="644"/>
        <v>0.9308739806020776</v>
      </c>
      <c r="AK2158" s="21">
        <f t="shared" si="645"/>
        <v>0.9518872386835846</v>
      </c>
    </row>
    <row r="2159" spans="1:37" ht="17" thickBot="1" x14ac:dyDescent="0.25">
      <c r="A2159" s="16">
        <v>41345</v>
      </c>
      <c r="B2159" s="16"/>
      <c r="C2159" s="17">
        <v>1552.5</v>
      </c>
      <c r="D2159" s="19">
        <f t="shared" si="633"/>
        <v>-2.2493573264781297E-3</v>
      </c>
      <c r="F2159" s="67">
        <v>940.26</v>
      </c>
      <c r="G2159" s="19">
        <f t="shared" si="634"/>
        <v>-2.3872425756755744E-3</v>
      </c>
      <c r="I2159" s="30">
        <v>69.998313999999993</v>
      </c>
      <c r="J2159" s="48">
        <f t="shared" si="635"/>
        <v>-1.5792994122061921E-2</v>
      </c>
      <c r="L2159" s="30">
        <v>16.505351999999998</v>
      </c>
      <c r="M2159" s="19">
        <f t="shared" si="636"/>
        <v>-8.2266461133708724E-3</v>
      </c>
      <c r="O2159" s="30">
        <v>14.39</v>
      </c>
      <c r="P2159" s="19">
        <f t="shared" si="637"/>
        <v>1.840056617126673E-2</v>
      </c>
      <c r="R2159" s="20">
        <f t="shared" si="627"/>
        <v>6.5862419677689452E-5</v>
      </c>
      <c r="S2159" s="20">
        <f t="shared" si="628"/>
        <v>8.1670456727189877E-5</v>
      </c>
      <c r="U2159" s="20">
        <f t="shared" si="638"/>
        <v>8.3940315641692443E-5</v>
      </c>
      <c r="V2159" s="20">
        <f t="shared" si="639"/>
        <v>8.981807929230208E-5</v>
      </c>
      <c r="X2159" s="20">
        <f t="shared" si="629"/>
        <v>4.4943327216180434E-5</v>
      </c>
      <c r="Y2159" s="20">
        <f t="shared" si="630"/>
        <v>4.8388378691377225E-5</v>
      </c>
      <c r="AA2159" s="20">
        <f t="shared" si="640"/>
        <v>6.1582207545026366E-5</v>
      </c>
      <c r="AB2159" s="50">
        <f t="shared" si="641"/>
        <v>7.8271209381391182E-5</v>
      </c>
      <c r="AD2159" s="51">
        <f t="shared" si="642"/>
        <v>1.2744796813185832</v>
      </c>
      <c r="AE2159" s="21">
        <f t="shared" si="643"/>
        <v>1.0997621770664066</v>
      </c>
      <c r="AG2159" s="21">
        <f t="shared" si="631"/>
        <v>0.68238196282674302</v>
      </c>
      <c r="AH2159" s="21">
        <f t="shared" si="632"/>
        <v>0.59248326298716136</v>
      </c>
      <c r="AJ2159" s="21">
        <f t="shared" si="644"/>
        <v>0.93501283199722796</v>
      </c>
      <c r="AK2159" s="21">
        <f t="shared" si="645"/>
        <v>0.95837849472112713</v>
      </c>
    </row>
    <row r="2160" spans="1:37" ht="17" thickBot="1" x14ac:dyDescent="0.25">
      <c r="A2160" s="16">
        <v>41344</v>
      </c>
      <c r="B2160" s="16"/>
      <c r="C2160" s="17">
        <v>1556</v>
      </c>
      <c r="D2160" s="19">
        <f t="shared" si="633"/>
        <v>4.1949015811553192E-3</v>
      </c>
      <c r="F2160" s="67">
        <v>942.51</v>
      </c>
      <c r="G2160" s="19">
        <f t="shared" si="634"/>
        <v>1.0610079575590348E-5</v>
      </c>
      <c r="I2160" s="30">
        <v>71.121536000000006</v>
      </c>
      <c r="J2160" s="48">
        <f t="shared" si="635"/>
        <v>7.4024634650979859E-3</v>
      </c>
      <c r="L2160" s="30">
        <v>16.642261999999999</v>
      </c>
      <c r="M2160" s="19">
        <f t="shared" si="636"/>
        <v>2.2900781288532901E-3</v>
      </c>
      <c r="O2160" s="30">
        <v>14.13</v>
      </c>
      <c r="P2160" s="19">
        <f t="shared" si="637"/>
        <v>2.8388928317957252E-3</v>
      </c>
      <c r="R2160" s="20">
        <f t="shared" si="627"/>
        <v>6.5787851728148512E-5</v>
      </c>
      <c r="S2160" s="20">
        <f t="shared" si="628"/>
        <v>8.1743332928920442E-5</v>
      </c>
      <c r="U2160" s="20">
        <f t="shared" si="638"/>
        <v>8.3580078181550395E-5</v>
      </c>
      <c r="V2160" s="20">
        <f t="shared" si="639"/>
        <v>8.9658384648991248E-5</v>
      </c>
      <c r="X2160" s="20">
        <f t="shared" si="629"/>
        <v>4.5460579349000077E-5</v>
      </c>
      <c r="Y2160" s="20">
        <f t="shared" si="630"/>
        <v>4.9893615164944502E-5</v>
      </c>
      <c r="AA2160" s="20">
        <f t="shared" si="640"/>
        <v>6.2425419822945315E-5</v>
      </c>
      <c r="AB2160" s="50">
        <f t="shared" si="641"/>
        <v>7.9510446422035422E-5</v>
      </c>
      <c r="AD2160" s="51">
        <f t="shared" si="642"/>
        <v>1.2704485096568241</v>
      </c>
      <c r="AE2160" s="21">
        <f t="shared" si="643"/>
        <v>1.0968281012832362</v>
      </c>
      <c r="AG2160" s="21">
        <f t="shared" si="631"/>
        <v>0.69101784227359031</v>
      </c>
      <c r="AH2160" s="21">
        <f t="shared" si="632"/>
        <v>0.61036922984690722</v>
      </c>
      <c r="AJ2160" s="21">
        <f t="shared" si="644"/>
        <v>0.94888977498311411</v>
      </c>
      <c r="AK2160" s="21">
        <f t="shared" si="645"/>
        <v>0.97268417586023048</v>
      </c>
    </row>
    <row r="2161" spans="1:37" ht="17" thickBot="1" x14ac:dyDescent="0.25">
      <c r="A2161" s="16">
        <v>41341</v>
      </c>
      <c r="B2161" s="16"/>
      <c r="C2161" s="17">
        <v>1549.5</v>
      </c>
      <c r="D2161" s="19">
        <f t="shared" si="633"/>
        <v>4.3753038405445199E-3</v>
      </c>
      <c r="F2161" s="67">
        <v>942.5</v>
      </c>
      <c r="G2161" s="19">
        <f t="shared" si="634"/>
        <v>8.4851857003755971E-3</v>
      </c>
      <c r="I2161" s="30">
        <v>70.598929999999996</v>
      </c>
      <c r="J2161" s="48">
        <f t="shared" si="635"/>
        <v>9.5931248011438264E-3</v>
      </c>
      <c r="L2161" s="30">
        <v>16.604237000000001</v>
      </c>
      <c r="M2161" s="19">
        <f t="shared" si="636"/>
        <v>1.3763602201621872E-3</v>
      </c>
      <c r="O2161" s="30">
        <v>14.09</v>
      </c>
      <c r="P2161" s="19">
        <f t="shared" si="637"/>
        <v>1.5129682997118143E-2</v>
      </c>
      <c r="R2161" s="20">
        <f t="shared" si="627"/>
        <v>6.9038297925313772E-5</v>
      </c>
      <c r="S2161" s="20">
        <f t="shared" si="628"/>
        <v>8.2245796521408858E-5</v>
      </c>
      <c r="U2161" s="20">
        <f t="shared" si="638"/>
        <v>8.6932840220939334E-5</v>
      </c>
      <c r="V2161" s="20">
        <f t="shared" si="639"/>
        <v>9.1194680775969717E-5</v>
      </c>
      <c r="X2161" s="20">
        <f t="shared" si="629"/>
        <v>4.779562600021158E-5</v>
      </c>
      <c r="Y2161" s="20">
        <f t="shared" si="630"/>
        <v>5.0822778624626263E-5</v>
      </c>
      <c r="AA2161" s="20">
        <f t="shared" si="640"/>
        <v>6.5978648362759027E-5</v>
      </c>
      <c r="AB2161" s="50">
        <f t="shared" si="641"/>
        <v>8.0938914660260959E-5</v>
      </c>
      <c r="AD2161" s="51">
        <f t="shared" si="642"/>
        <v>1.2591973271847465</v>
      </c>
      <c r="AE2161" s="21">
        <f t="shared" si="643"/>
        <v>1.1088065850542457</v>
      </c>
      <c r="AG2161" s="21">
        <f t="shared" si="631"/>
        <v>0.69230597272136263</v>
      </c>
      <c r="AH2161" s="21">
        <f t="shared" si="632"/>
        <v>0.61793770349584887</v>
      </c>
      <c r="AJ2161" s="21">
        <f t="shared" si="644"/>
        <v>0.95568185116810533</v>
      </c>
      <c r="AK2161" s="21">
        <f t="shared" si="645"/>
        <v>0.98411004675712865</v>
      </c>
    </row>
    <row r="2162" spans="1:37" ht="17" thickBot="1" x14ac:dyDescent="0.25">
      <c r="A2162" s="16">
        <v>41340</v>
      </c>
      <c r="B2162" s="16"/>
      <c r="C2162" s="17">
        <v>1542.75</v>
      </c>
      <c r="D2162" s="19">
        <f t="shared" si="633"/>
        <v>2.436647173489348E-3</v>
      </c>
      <c r="F2162" s="67">
        <v>934.57</v>
      </c>
      <c r="G2162" s="19">
        <f t="shared" si="634"/>
        <v>4.9572024603208309E-3</v>
      </c>
      <c r="I2162" s="30">
        <v>69.928100999999998</v>
      </c>
      <c r="J2162" s="48">
        <f t="shared" si="635"/>
        <v>1.1119799412817599E-4</v>
      </c>
      <c r="L2162" s="30">
        <v>16.581415</v>
      </c>
      <c r="M2162" s="19">
        <f t="shared" si="636"/>
        <v>3.6832880715640393E-3</v>
      </c>
      <c r="O2162" s="30">
        <v>13.88</v>
      </c>
      <c r="P2162" s="19">
        <f t="shared" si="637"/>
        <v>-1.4388489208633226E-3</v>
      </c>
      <c r="R2162" s="20">
        <f t="shared" si="627"/>
        <v>6.9026046806583863E-5</v>
      </c>
      <c r="S2162" s="20">
        <f t="shared" si="628"/>
        <v>8.1752805791954401E-5</v>
      </c>
      <c r="U2162" s="20">
        <f t="shared" si="638"/>
        <v>8.7098195016312532E-5</v>
      </c>
      <c r="V2162" s="20">
        <f t="shared" si="639"/>
        <v>9.0199308714308682E-5</v>
      </c>
      <c r="X2162" s="20">
        <f t="shared" si="629"/>
        <v>4.8050655679577333E-5</v>
      </c>
      <c r="Y2162" s="20">
        <f t="shared" si="630"/>
        <v>5.0745616696260034E-5</v>
      </c>
      <c r="AA2162" s="20">
        <f t="shared" si="640"/>
        <v>6.5822937898656221E-5</v>
      </c>
      <c r="AB2162" s="50">
        <f t="shared" si="641"/>
        <v>7.9721750014503064E-5</v>
      </c>
      <c r="AD2162" s="51">
        <f t="shared" si="642"/>
        <v>1.2618163584011726</v>
      </c>
      <c r="AE2162" s="21">
        <f t="shared" si="643"/>
        <v>1.1033175906384063</v>
      </c>
      <c r="AG2162" s="21">
        <f t="shared" si="631"/>
        <v>0.6961235345581771</v>
      </c>
      <c r="AH2162" s="21">
        <f t="shared" si="632"/>
        <v>0.62072018452061617</v>
      </c>
      <c r="AJ2162" s="21">
        <f t="shared" si="644"/>
        <v>0.95359564894534676</v>
      </c>
      <c r="AK2162" s="21">
        <f t="shared" si="645"/>
        <v>0.97515613369136234</v>
      </c>
    </row>
    <row r="2163" spans="1:37" ht="17" thickBot="1" x14ac:dyDescent="0.25">
      <c r="A2163" s="16">
        <v>41339</v>
      </c>
      <c r="B2163" s="16"/>
      <c r="C2163" s="17">
        <v>1539</v>
      </c>
      <c r="D2163" s="19">
        <f t="shared" si="633"/>
        <v>1.3012361743656164E-3</v>
      </c>
      <c r="F2163" s="67">
        <v>929.96</v>
      </c>
      <c r="G2163" s="19">
        <f t="shared" si="634"/>
        <v>2.760405434548252E-3</v>
      </c>
      <c r="I2163" s="30">
        <v>69.920326000000003</v>
      </c>
      <c r="J2163" s="48">
        <f t="shared" si="635"/>
        <v>-6.3182064081773737E-3</v>
      </c>
      <c r="L2163" s="30">
        <v>16.520565000000001</v>
      </c>
      <c r="M2163" s="19">
        <f t="shared" si="636"/>
        <v>2.3562824750910094E-2</v>
      </c>
      <c r="O2163" s="30">
        <v>13.9</v>
      </c>
      <c r="P2163" s="19">
        <f t="shared" si="637"/>
        <v>-3.5842293906809264E-3</v>
      </c>
      <c r="R2163" s="20">
        <f t="shared" si="627"/>
        <v>7.3379600767399373E-5</v>
      </c>
      <c r="S2163" s="20">
        <f t="shared" si="628"/>
        <v>8.6375832524978994E-5</v>
      </c>
      <c r="U2163" s="20">
        <f t="shared" si="638"/>
        <v>9.4260548410419706E-5</v>
      </c>
      <c r="V2163" s="20">
        <f t="shared" si="639"/>
        <v>9.7683373880185566E-5</v>
      </c>
      <c r="X2163" s="20">
        <f t="shared" si="629"/>
        <v>5.5199340204351342E-5</v>
      </c>
      <c r="Y2163" s="20">
        <f t="shared" si="630"/>
        <v>5.8168396072737937E-5</v>
      </c>
      <c r="AA2163" s="20">
        <f t="shared" si="640"/>
        <v>8.278059443772176E-5</v>
      </c>
      <c r="AB2163" s="50">
        <f t="shared" si="641"/>
        <v>9.7478608468243649E-5</v>
      </c>
      <c r="AD2163" s="51">
        <f t="shared" si="642"/>
        <v>1.2845606602468351</v>
      </c>
      <c r="AE2163" s="21">
        <f t="shared" si="643"/>
        <v>1.1309109391441934</v>
      </c>
      <c r="AG2163" s="21">
        <f t="shared" si="631"/>
        <v>0.75224367027184691</v>
      </c>
      <c r="AH2163" s="21">
        <f t="shared" si="632"/>
        <v>0.67343369519380603</v>
      </c>
      <c r="AJ2163" s="21">
        <f t="shared" si="644"/>
        <v>1.1281145382641411</v>
      </c>
      <c r="AK2163" s="21">
        <f t="shared" si="645"/>
        <v>1.128540305994201</v>
      </c>
    </row>
    <row r="2164" spans="1:37" ht="17" thickBot="1" x14ac:dyDescent="0.25">
      <c r="A2164" s="16">
        <v>41338</v>
      </c>
      <c r="B2164" s="16"/>
      <c r="C2164" s="17">
        <v>1537</v>
      </c>
      <c r="D2164" s="19">
        <f t="shared" si="633"/>
        <v>7.3734229067672352E-3</v>
      </c>
      <c r="F2164" s="67">
        <v>927.4</v>
      </c>
      <c r="G2164" s="19">
        <f t="shared" si="634"/>
        <v>1.1694375354540432E-2</v>
      </c>
      <c r="I2164" s="30">
        <v>70.364906000000005</v>
      </c>
      <c r="J2164" s="48">
        <f t="shared" si="635"/>
        <v>5.1250805661717802E-3</v>
      </c>
      <c r="L2164" s="30">
        <v>16.140255</v>
      </c>
      <c r="M2164" s="19">
        <f t="shared" si="636"/>
        <v>2.3143598978165647E-2</v>
      </c>
      <c r="O2164" s="30">
        <v>13.95</v>
      </c>
      <c r="P2164" s="19">
        <f t="shared" si="637"/>
        <v>-1.2738853503184822E-2</v>
      </c>
      <c r="R2164" s="20">
        <f t="shared" si="627"/>
        <v>7.3595823498580717E-5</v>
      </c>
      <c r="S2164" s="20">
        <f t="shared" si="628"/>
        <v>8.6991043839467465E-5</v>
      </c>
      <c r="U2164" s="20">
        <f t="shared" si="638"/>
        <v>9.4048421758270037E-5</v>
      </c>
      <c r="V2164" s="20">
        <f t="shared" si="639"/>
        <v>9.7359833642896306E-5</v>
      </c>
      <c r="X2164" s="20">
        <f t="shared" si="629"/>
        <v>5.539176849874851E-5</v>
      </c>
      <c r="Y2164" s="20">
        <f t="shared" si="630"/>
        <v>5.8375130761659851E-5</v>
      </c>
      <c r="AA2164" s="20">
        <f t="shared" si="640"/>
        <v>8.3472308245827561E-5</v>
      </c>
      <c r="AB2164" s="50">
        <f t="shared" si="641"/>
        <v>9.8687082810631642E-5</v>
      </c>
      <c r="AD2164" s="51">
        <f t="shared" si="642"/>
        <v>1.2779043332545053</v>
      </c>
      <c r="AE2164" s="21">
        <f t="shared" si="643"/>
        <v>1.1191937623206742</v>
      </c>
      <c r="AG2164" s="21">
        <f t="shared" si="631"/>
        <v>0.75264825999014373</v>
      </c>
      <c r="AH2164" s="21">
        <f t="shared" si="632"/>
        <v>0.67104759507639455</v>
      </c>
      <c r="AJ2164" s="21">
        <f t="shared" si="644"/>
        <v>1.1341989840963911</v>
      </c>
      <c r="AK2164" s="21">
        <f t="shared" si="645"/>
        <v>1.1344510705348927</v>
      </c>
    </row>
    <row r="2165" spans="1:37" ht="17" thickBot="1" x14ac:dyDescent="0.25">
      <c r="A2165" s="16">
        <v>41337</v>
      </c>
      <c r="B2165" s="16"/>
      <c r="C2165" s="17">
        <v>1525.75</v>
      </c>
      <c r="D2165" s="19">
        <f t="shared" si="633"/>
        <v>6.0995713814704366E-3</v>
      </c>
      <c r="F2165" s="67">
        <v>916.68</v>
      </c>
      <c r="G2165" s="19">
        <f t="shared" si="634"/>
        <v>2.1317765898132279E-3</v>
      </c>
      <c r="I2165" s="30">
        <v>70.006118999999998</v>
      </c>
      <c r="J2165" s="48">
        <f t="shared" si="635"/>
        <v>-1.7622397935503575E-2</v>
      </c>
      <c r="L2165" s="30">
        <v>15.775161000000001</v>
      </c>
      <c r="M2165" s="19">
        <f t="shared" si="636"/>
        <v>-4.3207305503534243E-3</v>
      </c>
      <c r="O2165" s="30">
        <v>14.13</v>
      </c>
      <c r="P2165" s="19">
        <f t="shared" si="637"/>
        <v>8.4420567920184375E-2</v>
      </c>
      <c r="R2165" s="20">
        <f t="shared" si="627"/>
        <v>7.3334456960709167E-5</v>
      </c>
      <c r="S2165" s="20">
        <f t="shared" si="628"/>
        <v>8.6340412296477981E-5</v>
      </c>
      <c r="U2165" s="20">
        <f t="shared" si="638"/>
        <v>9.4713596404169851E-5</v>
      </c>
      <c r="V2165" s="20">
        <f t="shared" si="639"/>
        <v>9.8395604268155636E-5</v>
      </c>
      <c r="X2165" s="20">
        <f t="shared" si="629"/>
        <v>5.3296162265499708E-5</v>
      </c>
      <c r="Y2165" s="20">
        <f t="shared" si="630"/>
        <v>5.5089536978377047E-5</v>
      </c>
      <c r="AA2165" s="20">
        <f t="shared" si="640"/>
        <v>8.5506945411887615E-5</v>
      </c>
      <c r="AB2165" s="50">
        <f t="shared" si="641"/>
        <v>1.0187270995416821E-4</v>
      </c>
      <c r="AD2165" s="51">
        <f t="shared" si="642"/>
        <v>1.2915292528165185</v>
      </c>
      <c r="AE2165" s="21">
        <f t="shared" si="643"/>
        <v>1.1396239796757308</v>
      </c>
      <c r="AG2165" s="21">
        <f t="shared" si="631"/>
        <v>0.72675471360010901</v>
      </c>
      <c r="AH2165" s="21">
        <f t="shared" si="632"/>
        <v>0.63805042752412555</v>
      </c>
      <c r="AJ2165" s="21">
        <f t="shared" si="644"/>
        <v>1.1659859356114162</v>
      </c>
      <c r="AK2165" s="21">
        <f t="shared" si="645"/>
        <v>1.1798960329764816</v>
      </c>
    </row>
    <row r="2166" spans="1:37" ht="17" thickBot="1" x14ac:dyDescent="0.25">
      <c r="A2166" s="16">
        <v>41334</v>
      </c>
      <c r="B2166" s="16"/>
      <c r="C2166" s="17">
        <v>1516.5</v>
      </c>
      <c r="D2166" s="19">
        <f t="shared" si="633"/>
        <v>2.1476953576737845E-3</v>
      </c>
      <c r="F2166" s="67">
        <v>914.73</v>
      </c>
      <c r="G2166" s="19">
        <f t="shared" si="634"/>
        <v>3.973175577043353E-3</v>
      </c>
      <c r="I2166" s="30">
        <v>71.261925000000005</v>
      </c>
      <c r="J2166" s="48">
        <f t="shared" si="635"/>
        <v>-1.0934691849870948E-2</v>
      </c>
      <c r="L2166" s="30">
        <v>15.843617</v>
      </c>
      <c r="M2166" s="19">
        <f t="shared" si="636"/>
        <v>-1.4381302416074382E-3</v>
      </c>
      <c r="O2166" s="30">
        <v>13.03</v>
      </c>
      <c r="P2166" s="19">
        <f t="shared" si="637"/>
        <v>4.6586345381526062E-2</v>
      </c>
      <c r="R2166" s="20">
        <f t="shared" si="627"/>
        <v>7.3898264394394768E-5</v>
      </c>
      <c r="S2166" s="20">
        <f t="shared" si="628"/>
        <v>8.6966436384541045E-5</v>
      </c>
      <c r="U2166" s="20">
        <f t="shared" si="638"/>
        <v>9.8325435947316161E-5</v>
      </c>
      <c r="V2166" s="20">
        <f t="shared" si="639"/>
        <v>1.0069049021547557E-4</v>
      </c>
      <c r="X2166" s="20">
        <f t="shared" si="629"/>
        <v>5.5115543530490964E-5</v>
      </c>
      <c r="Y2166" s="20">
        <f t="shared" si="630"/>
        <v>5.6395381664226222E-5</v>
      </c>
      <c r="AA2166" s="20">
        <f t="shared" si="640"/>
        <v>7.9649643809362615E-5</v>
      </c>
      <c r="AB2166" s="50">
        <f t="shared" si="641"/>
        <v>1.0026027455514201E-4</v>
      </c>
      <c r="AD2166" s="51">
        <f t="shared" si="642"/>
        <v>1.3305513566943017</v>
      </c>
      <c r="AE2166" s="21">
        <f t="shared" si="643"/>
        <v>1.1578086259652014</v>
      </c>
      <c r="AG2166" s="21">
        <f t="shared" si="631"/>
        <v>0.74583001349449163</v>
      </c>
      <c r="AH2166" s="21">
        <f t="shared" si="632"/>
        <v>0.64847295127584348</v>
      </c>
      <c r="AJ2166" s="21">
        <f t="shared" si="644"/>
        <v>1.0778283422770629</v>
      </c>
      <c r="AK2166" s="21">
        <f t="shared" si="645"/>
        <v>1.1528617099109288</v>
      </c>
    </row>
    <row r="2167" spans="1:37" ht="17" thickBot="1" x14ac:dyDescent="0.25">
      <c r="A2167" s="16">
        <v>41333</v>
      </c>
      <c r="B2167" s="16"/>
      <c r="C2167" s="17">
        <v>1513.25</v>
      </c>
      <c r="D2167" s="19">
        <f t="shared" si="633"/>
        <v>-1.6493485073395542E-3</v>
      </c>
      <c r="F2167" s="67">
        <v>911.11</v>
      </c>
      <c r="G2167" s="19">
        <f t="shared" si="634"/>
        <v>1.3078072797609863E-3</v>
      </c>
      <c r="I2167" s="30">
        <v>72.049767000000003</v>
      </c>
      <c r="J2167" s="48">
        <f t="shared" si="635"/>
        <v>1.3012928668998391E-3</v>
      </c>
      <c r="L2167" s="30">
        <v>15.866434999999999</v>
      </c>
      <c r="M2167" s="19">
        <f t="shared" si="636"/>
        <v>-1.4361278383491216E-3</v>
      </c>
      <c r="O2167" s="30">
        <v>12.45</v>
      </c>
      <c r="P2167" s="19">
        <f t="shared" si="637"/>
        <v>0.16246498599439763</v>
      </c>
      <c r="R2167" s="20">
        <f t="shared" si="627"/>
        <v>7.4816989961626153E-5</v>
      </c>
      <c r="S2167" s="20">
        <f t="shared" si="628"/>
        <v>8.7175017149675903E-5</v>
      </c>
      <c r="U2167" s="20">
        <f t="shared" si="638"/>
        <v>9.8371714887536684E-5</v>
      </c>
      <c r="V2167" s="20">
        <f t="shared" si="639"/>
        <v>1.0098949602420118E-4</v>
      </c>
      <c r="X2167" s="20">
        <f t="shared" si="629"/>
        <v>5.5784062347881693E-5</v>
      </c>
      <c r="Y2167" s="20">
        <f t="shared" si="630"/>
        <v>5.6836152569578989E-5</v>
      </c>
      <c r="AA2167" s="20">
        <f t="shared" si="640"/>
        <v>7.8863835936876273E-5</v>
      </c>
      <c r="AB2167" s="50">
        <f t="shared" si="641"/>
        <v>9.8794565654811704E-5</v>
      </c>
      <c r="AD2167" s="51">
        <f t="shared" si="642"/>
        <v>1.3148312293503364</v>
      </c>
      <c r="AE2167" s="21">
        <f t="shared" si="643"/>
        <v>1.1584683241393161</v>
      </c>
      <c r="AG2167" s="21">
        <f t="shared" si="631"/>
        <v>0.74560687855116192</v>
      </c>
      <c r="AH2167" s="21">
        <f t="shared" si="632"/>
        <v>0.65197753241612399</v>
      </c>
      <c r="AJ2167" s="21">
        <f t="shared" si="644"/>
        <v>1.0540899330128859</v>
      </c>
      <c r="AK2167" s="21">
        <f t="shared" si="645"/>
        <v>1.1332898906711486</v>
      </c>
    </row>
    <row r="2168" spans="1:37" ht="17" thickBot="1" x14ac:dyDescent="0.25">
      <c r="A2168" s="16">
        <v>41332</v>
      </c>
      <c r="B2168" s="16"/>
      <c r="C2168" s="17">
        <v>1515.75</v>
      </c>
      <c r="D2168" s="19">
        <f t="shared" si="633"/>
        <v>1.5577889447236259E-2</v>
      </c>
      <c r="F2168" s="67">
        <v>909.92</v>
      </c>
      <c r="G2168" s="19">
        <f t="shared" si="634"/>
        <v>1.0966057441253341E-2</v>
      </c>
      <c r="I2168" s="30">
        <v>71.956130999999999</v>
      </c>
      <c r="J2168" s="48">
        <f t="shared" si="635"/>
        <v>2.5569436501531317E-2</v>
      </c>
      <c r="L2168" s="30">
        <v>15.889253999999999</v>
      </c>
      <c r="M2168" s="19">
        <f t="shared" si="636"/>
        <v>1.3585619345199307E-2</v>
      </c>
      <c r="O2168" s="30">
        <v>10.71</v>
      </c>
      <c r="P2168" s="19">
        <f t="shared" si="637"/>
        <v>2.8089887640450062E-3</v>
      </c>
      <c r="R2168" s="20">
        <f t="shared" si="627"/>
        <v>7.5108398377708385E-5</v>
      </c>
      <c r="S2168" s="20">
        <f t="shared" si="628"/>
        <v>8.8122118862862445E-5</v>
      </c>
      <c r="U2168" s="20">
        <f t="shared" si="638"/>
        <v>9.8480395209893666E-5</v>
      </c>
      <c r="V2168" s="20">
        <f t="shared" si="639"/>
        <v>1.0117337004288756E-4</v>
      </c>
      <c r="X2168" s="20">
        <f t="shared" si="629"/>
        <v>5.5291973713293226E-5</v>
      </c>
      <c r="Y2168" s="20">
        <f t="shared" si="630"/>
        <v>5.616836317596081E-5</v>
      </c>
      <c r="AA2168" s="20">
        <f t="shared" si="640"/>
        <v>8.3987124883370837E-5</v>
      </c>
      <c r="AB2168" s="50">
        <f t="shared" si="641"/>
        <v>9.981840366450754E-5</v>
      </c>
      <c r="AD2168" s="51">
        <f t="shared" si="642"/>
        <v>1.3111768768473955</v>
      </c>
      <c r="AE2168" s="21">
        <f t="shared" si="643"/>
        <v>1.148104146251133</v>
      </c>
      <c r="AG2168" s="21">
        <f t="shared" si="631"/>
        <v>0.73616233214345139</v>
      </c>
      <c r="AH2168" s="21">
        <f t="shared" si="632"/>
        <v>0.6373923357808865</v>
      </c>
      <c r="AJ2168" s="21">
        <f t="shared" si="644"/>
        <v>1.1182121666476328</v>
      </c>
      <c r="AK2168" s="21">
        <f t="shared" si="645"/>
        <v>1.1327281385488144</v>
      </c>
    </row>
    <row r="2169" spans="1:37" ht="17" thickBot="1" x14ac:dyDescent="0.25">
      <c r="A2169" s="16">
        <v>41331</v>
      </c>
      <c r="B2169" s="16"/>
      <c r="C2169" s="17">
        <v>1492.5</v>
      </c>
      <c r="D2169" s="19">
        <f t="shared" si="633"/>
        <v>3.5300050428643814E-3</v>
      </c>
      <c r="F2169" s="67">
        <v>900.05</v>
      </c>
      <c r="G2169" s="19">
        <f t="shared" si="634"/>
        <v>4.6994999106981794E-3</v>
      </c>
      <c r="I2169" s="30">
        <v>70.162125000000003</v>
      </c>
      <c r="J2169" s="48">
        <f t="shared" si="635"/>
        <v>8.860723892011757E-3</v>
      </c>
      <c r="L2169" s="30">
        <v>15.676282</v>
      </c>
      <c r="M2169" s="19">
        <f t="shared" si="636"/>
        <v>-2.4199598964255165E-3</v>
      </c>
      <c r="O2169" s="30">
        <v>10.68</v>
      </c>
      <c r="P2169" s="19">
        <f t="shared" si="637"/>
        <v>1.1363636363636243E-2</v>
      </c>
      <c r="R2169" s="20">
        <f t="shared" si="627"/>
        <v>7.2604256032353601E-5</v>
      </c>
      <c r="S2169" s="20">
        <f t="shared" si="628"/>
        <v>8.7090526509056657E-5</v>
      </c>
      <c r="U2169" s="20">
        <f t="shared" si="638"/>
        <v>9.4387370490756769E-5</v>
      </c>
      <c r="V2169" s="20">
        <f t="shared" si="639"/>
        <v>9.8343317295488579E-5</v>
      </c>
      <c r="X2169" s="20">
        <f t="shared" si="629"/>
        <v>5.3249044686764602E-5</v>
      </c>
      <c r="Y2169" s="20">
        <f t="shared" si="630"/>
        <v>5.4715612266348109E-5</v>
      </c>
      <c r="AA2169" s="20">
        <f t="shared" si="640"/>
        <v>8.2820169105453121E-5</v>
      </c>
      <c r="AB2169" s="50">
        <f t="shared" si="641"/>
        <v>9.8301988490976091E-5</v>
      </c>
      <c r="AD2169" s="51">
        <f t="shared" si="642"/>
        <v>1.3000253104817474</v>
      </c>
      <c r="AE2169" s="21">
        <f t="shared" si="643"/>
        <v>1.1292079774631025</v>
      </c>
      <c r="AG2169" s="21">
        <f t="shared" si="631"/>
        <v>0.73341492078695758</v>
      </c>
      <c r="AH2169" s="21">
        <f t="shared" si="632"/>
        <v>0.62826135585089338</v>
      </c>
      <c r="AJ2169" s="21">
        <f t="shared" si="644"/>
        <v>1.1407068074431772</v>
      </c>
      <c r="AK2169" s="21">
        <f t="shared" si="645"/>
        <v>1.1287334275187042</v>
      </c>
    </row>
    <row r="2170" spans="1:37" ht="17" thickBot="1" x14ac:dyDescent="0.25">
      <c r="A2170" s="16">
        <v>41330</v>
      </c>
      <c r="B2170" s="16"/>
      <c r="C2170" s="17">
        <v>1487.25</v>
      </c>
      <c r="D2170" s="19">
        <f t="shared" si="633"/>
        <v>-1.7992736876857096E-2</v>
      </c>
      <c r="F2170" s="67">
        <v>895.84</v>
      </c>
      <c r="G2170" s="19">
        <f t="shared" si="634"/>
        <v>-2.2168858811330017E-2</v>
      </c>
      <c r="I2170" s="30">
        <v>69.545897999999994</v>
      </c>
      <c r="J2170" s="48">
        <f t="shared" si="635"/>
        <v>-2.5999995322283587E-2</v>
      </c>
      <c r="L2170" s="30">
        <v>15.714309999999999</v>
      </c>
      <c r="M2170" s="19">
        <f t="shared" si="636"/>
        <v>-1.1483088950613229E-2</v>
      </c>
      <c r="O2170" s="30">
        <v>10.56</v>
      </c>
      <c r="P2170" s="19">
        <f t="shared" si="637"/>
        <v>-1.3084112149532645E-2</v>
      </c>
      <c r="R2170" s="20">
        <f t="shared" si="627"/>
        <v>7.3094279268614664E-5</v>
      </c>
      <c r="S2170" s="20">
        <f t="shared" si="628"/>
        <v>8.6995787047992442E-5</v>
      </c>
      <c r="U2170" s="20">
        <f t="shared" si="638"/>
        <v>9.571228824574053E-5</v>
      </c>
      <c r="V2170" s="20">
        <f t="shared" si="639"/>
        <v>9.8532297867894627E-5</v>
      </c>
      <c r="X2170" s="20">
        <f t="shared" si="629"/>
        <v>5.5591837275353674E-5</v>
      </c>
      <c r="Y2170" s="20">
        <f t="shared" si="630"/>
        <v>5.5593316966358367E-5</v>
      </c>
      <c r="AA2170" s="20">
        <f t="shared" si="640"/>
        <v>8.3701439169817066E-5</v>
      </c>
      <c r="AB2170" s="50">
        <f t="shared" si="641"/>
        <v>9.8165828056166068E-5</v>
      </c>
      <c r="AD2170" s="51">
        <f t="shared" si="642"/>
        <v>1.3094361036656068</v>
      </c>
      <c r="AE2170" s="21">
        <f t="shared" si="643"/>
        <v>1.1326099942464789</v>
      </c>
      <c r="AG2170" s="21">
        <f t="shared" si="631"/>
        <v>0.7605497698535183</v>
      </c>
      <c r="AH2170" s="21">
        <f t="shared" si="632"/>
        <v>0.6390345883725328</v>
      </c>
      <c r="AJ2170" s="21">
        <f t="shared" si="644"/>
        <v>1.1451161432514039</v>
      </c>
      <c r="AK2170" s="21">
        <f t="shared" si="645"/>
        <v>1.1283974935707117</v>
      </c>
    </row>
    <row r="2171" spans="1:37" ht="17" thickBot="1" x14ac:dyDescent="0.25">
      <c r="A2171" s="16">
        <v>41327</v>
      </c>
      <c r="B2171" s="16"/>
      <c r="C2171" s="17">
        <v>1514.5</v>
      </c>
      <c r="D2171" s="19">
        <f t="shared" si="633"/>
        <v>8.9940039973350761E-3</v>
      </c>
      <c r="F2171" s="67">
        <v>916.15</v>
      </c>
      <c r="G2171" s="19">
        <f t="shared" si="634"/>
        <v>1.1873205213165372E-2</v>
      </c>
      <c r="I2171" s="30">
        <v>71.402359000000004</v>
      </c>
      <c r="J2171" s="48">
        <f t="shared" si="635"/>
        <v>1.093220639771797E-4</v>
      </c>
      <c r="L2171" s="30">
        <v>15.896855</v>
      </c>
      <c r="M2171" s="19">
        <f t="shared" si="636"/>
        <v>6.7434759140900802E-3</v>
      </c>
      <c r="O2171" s="30">
        <v>10.7</v>
      </c>
      <c r="P2171" s="19">
        <f t="shared" si="637"/>
        <v>1.0387157695939564E-2</v>
      </c>
      <c r="R2171" s="20">
        <f t="shared" si="627"/>
        <v>7.0377018992539672E-5</v>
      </c>
      <c r="S2171" s="20">
        <f t="shared" si="628"/>
        <v>8.3021524890980334E-5</v>
      </c>
      <c r="U2171" s="20">
        <f t="shared" si="638"/>
        <v>9.1186584354571219E-5</v>
      </c>
      <c r="V2171" s="20">
        <f t="shared" si="639"/>
        <v>9.2960802136677085E-5</v>
      </c>
      <c r="X2171" s="20">
        <f t="shared" si="629"/>
        <v>5.3702816545653455E-5</v>
      </c>
      <c r="Y2171" s="20">
        <f t="shared" si="630"/>
        <v>5.3299058367882805E-5</v>
      </c>
      <c r="AA2171" s="20">
        <f t="shared" si="640"/>
        <v>8.9167033224311738E-5</v>
      </c>
      <c r="AB2171" s="50">
        <f t="shared" si="641"/>
        <v>1.0577767630952881E-4</v>
      </c>
      <c r="AD2171" s="51">
        <f t="shared" si="642"/>
        <v>1.2956869395709623</v>
      </c>
      <c r="AE2171" s="21">
        <f t="shared" si="643"/>
        <v>1.1197192807377183</v>
      </c>
      <c r="AG2171" s="21">
        <f t="shared" si="631"/>
        <v>0.76307319227809622</v>
      </c>
      <c r="AH2171" s="21">
        <f t="shared" si="632"/>
        <v>0.64199083837441473</v>
      </c>
      <c r="AJ2171" s="21">
        <f t="shared" si="644"/>
        <v>1.2669907663148379</v>
      </c>
      <c r="AK2171" s="21">
        <f t="shared" si="645"/>
        <v>1.2740994151628833</v>
      </c>
    </row>
    <row r="2172" spans="1:37" ht="17" thickBot="1" x14ac:dyDescent="0.25">
      <c r="A2172" s="16">
        <v>41326</v>
      </c>
      <c r="B2172" s="16"/>
      <c r="C2172" s="17">
        <v>1501</v>
      </c>
      <c r="D2172" s="19">
        <f t="shared" si="633"/>
        <v>-3.9814200398141653E-3</v>
      </c>
      <c r="F2172" s="67">
        <v>905.4</v>
      </c>
      <c r="G2172" s="19">
        <f t="shared" si="634"/>
        <v>-8.8669950738916592E-3</v>
      </c>
      <c r="I2172" s="30">
        <v>71.394553999999999</v>
      </c>
      <c r="J2172" s="48">
        <f t="shared" si="635"/>
        <v>-1.8128963635420159E-2</v>
      </c>
      <c r="L2172" s="30">
        <v>15.790373000000001</v>
      </c>
      <c r="M2172" s="19">
        <f t="shared" si="636"/>
        <v>-1.6579860143396519E-2</v>
      </c>
      <c r="O2172" s="30">
        <v>10.59</v>
      </c>
      <c r="P2172" s="19">
        <f t="shared" si="637"/>
        <v>-2.8248587570620654E-3</v>
      </c>
      <c r="R2172" s="20">
        <f t="shared" si="627"/>
        <v>6.9773937649096209E-5</v>
      </c>
      <c r="S2172" s="20">
        <f t="shared" si="628"/>
        <v>8.2109813761725074E-5</v>
      </c>
      <c r="U2172" s="20">
        <f t="shared" si="638"/>
        <v>9.1313527274485031E-5</v>
      </c>
      <c r="V2172" s="20">
        <f t="shared" si="639"/>
        <v>9.312898102187072E-5</v>
      </c>
      <c r="X2172" s="20">
        <f t="shared" si="629"/>
        <v>5.3140158005940955E-5</v>
      </c>
      <c r="Y2172" s="20">
        <f t="shared" si="630"/>
        <v>5.257309751315803E-5</v>
      </c>
      <c r="AA2172" s="20">
        <f t="shared" si="640"/>
        <v>8.7797085130053505E-5</v>
      </c>
      <c r="AB2172" s="50">
        <f t="shared" si="641"/>
        <v>1.0401481079997457E-4</v>
      </c>
      <c r="AD2172" s="51">
        <f t="shared" si="642"/>
        <v>1.3087053755474531</v>
      </c>
      <c r="AE2172" s="21">
        <f t="shared" si="643"/>
        <v>1.1342003684495281</v>
      </c>
      <c r="AG2172" s="21">
        <f t="shared" si="631"/>
        <v>0.76160468788777447</v>
      </c>
      <c r="AH2172" s="21">
        <f t="shared" si="632"/>
        <v>0.64027788037274314</v>
      </c>
      <c r="AJ2172" s="21">
        <f t="shared" si="644"/>
        <v>1.2583077304823824</v>
      </c>
      <c r="AK2172" s="21">
        <f t="shared" si="645"/>
        <v>1.2667768447486158</v>
      </c>
    </row>
    <row r="2173" spans="1:37" ht="17" thickBot="1" x14ac:dyDescent="0.25">
      <c r="A2173" s="16">
        <v>41325</v>
      </c>
      <c r="B2173" s="16"/>
      <c r="C2173" s="17">
        <v>1507</v>
      </c>
      <c r="D2173" s="19">
        <f t="shared" si="633"/>
        <v>-1.3743455497382207E-2</v>
      </c>
      <c r="F2173" s="67">
        <v>913.5</v>
      </c>
      <c r="G2173" s="19">
        <f t="shared" si="634"/>
        <v>-1.9849785407725307E-2</v>
      </c>
      <c r="I2173" s="30">
        <v>72.712761</v>
      </c>
      <c r="J2173" s="48">
        <f t="shared" si="635"/>
        <v>-2.4895206029901695E-2</v>
      </c>
      <c r="L2173" s="30">
        <v>16.056588999999999</v>
      </c>
      <c r="M2173" s="19">
        <f t="shared" si="636"/>
        <v>-1.6309150390864446E-2</v>
      </c>
      <c r="O2173" s="30">
        <v>10.62</v>
      </c>
      <c r="P2173" s="19">
        <f t="shared" si="637"/>
        <v>-2.2099447513812209E-2</v>
      </c>
      <c r="R2173" s="20">
        <f t="shared" si="627"/>
        <v>6.956210843341517E-5</v>
      </c>
      <c r="S2173" s="20">
        <f t="shared" si="628"/>
        <v>8.1144379926889178E-5</v>
      </c>
      <c r="U2173" s="20">
        <f t="shared" si="638"/>
        <v>9.0425514295074073E-5</v>
      </c>
      <c r="V2173" s="20">
        <f t="shared" si="639"/>
        <v>9.1292358241947289E-5</v>
      </c>
      <c r="X2173" s="20">
        <f t="shared" si="629"/>
        <v>5.2291144729005484E-5</v>
      </c>
      <c r="Y2173" s="20">
        <f t="shared" si="630"/>
        <v>5.0750431452460287E-5</v>
      </c>
      <c r="AA2173" s="20">
        <f t="shared" si="640"/>
        <v>8.7828959262799578E-5</v>
      </c>
      <c r="AB2173" s="50">
        <f t="shared" si="641"/>
        <v>1.040956160335474E-4</v>
      </c>
      <c r="AD2173" s="51">
        <f t="shared" si="642"/>
        <v>1.2999248632842886</v>
      </c>
      <c r="AE2173" s="21">
        <f t="shared" si="643"/>
        <v>1.1250607660592318</v>
      </c>
      <c r="AG2173" s="21">
        <f t="shared" si="631"/>
        <v>0.75171880074708419</v>
      </c>
      <c r="AH2173" s="21">
        <f t="shared" si="632"/>
        <v>0.62543372071098779</v>
      </c>
      <c r="AJ2173" s="21">
        <f t="shared" si="644"/>
        <v>1.2625977164977602</v>
      </c>
      <c r="AK2173" s="21">
        <f t="shared" si="645"/>
        <v>1.2828444326931479</v>
      </c>
    </row>
    <row r="2174" spans="1:37" ht="17" thickBot="1" x14ac:dyDescent="0.25">
      <c r="A2174" s="16">
        <v>41324</v>
      </c>
      <c r="B2174" s="16"/>
      <c r="C2174" s="17">
        <v>1528</v>
      </c>
      <c r="D2174" s="19">
        <f t="shared" si="633"/>
        <v>7.2511535926169657E-3</v>
      </c>
      <c r="F2174" s="67">
        <v>932</v>
      </c>
      <c r="G2174" s="19">
        <f t="shared" si="634"/>
        <v>9.5867410496668359E-3</v>
      </c>
      <c r="I2174" s="30">
        <v>74.569175999999999</v>
      </c>
      <c r="J2174" s="48">
        <f t="shared" si="635"/>
        <v>-1.048580717838421E-4</v>
      </c>
      <c r="L2174" s="30">
        <v>16.322800000000001</v>
      </c>
      <c r="M2174" s="19">
        <f t="shared" si="636"/>
        <v>2.239090448661174E-2</v>
      </c>
      <c r="O2174" s="30">
        <v>10.86</v>
      </c>
      <c r="P2174" s="19">
        <f t="shared" si="637"/>
        <v>-6.4043915827997067E-3</v>
      </c>
      <c r="R2174" s="20">
        <f t="shared" si="627"/>
        <v>6.7833178599947046E-5</v>
      </c>
      <c r="S2174" s="20">
        <f t="shared" si="628"/>
        <v>7.6627808817563689E-5</v>
      </c>
      <c r="U2174" s="20">
        <f t="shared" si="638"/>
        <v>8.6791171627170649E-5</v>
      </c>
      <c r="V2174" s="20">
        <f t="shared" si="639"/>
        <v>8.5643537696348593E-5</v>
      </c>
      <c r="X2174" s="20">
        <f t="shared" si="629"/>
        <v>4.9228073691896339E-5</v>
      </c>
      <c r="Y2174" s="20">
        <f t="shared" si="630"/>
        <v>4.6415992028412591E-5</v>
      </c>
      <c r="AA2174" s="20">
        <f t="shared" si="640"/>
        <v>8.525661944066708E-5</v>
      </c>
      <c r="AB2174" s="50">
        <f t="shared" si="641"/>
        <v>1.0007103037895319E-4</v>
      </c>
      <c r="AD2174" s="51">
        <f t="shared" si="642"/>
        <v>1.2794796502023038</v>
      </c>
      <c r="AE2174" s="21">
        <f t="shared" si="643"/>
        <v>1.117656096630006</v>
      </c>
      <c r="AG2174" s="21">
        <f t="shared" si="631"/>
        <v>0.72572264351968274</v>
      </c>
      <c r="AH2174" s="21">
        <f t="shared" si="632"/>
        <v>0.60573299360445354</v>
      </c>
      <c r="AJ2174" s="21">
        <f t="shared" si="644"/>
        <v>1.2568572076428339</v>
      </c>
      <c r="AK2174" s="21">
        <f t="shared" si="645"/>
        <v>1.3059362119723843</v>
      </c>
    </row>
    <row r="2175" spans="1:37" ht="17" thickBot="1" x14ac:dyDescent="0.25">
      <c r="A2175" s="16">
        <v>41320</v>
      </c>
      <c r="B2175" s="16"/>
      <c r="C2175" s="17">
        <v>1517</v>
      </c>
      <c r="D2175" s="19">
        <f t="shared" si="633"/>
        <v>-9.878169245965962E-4</v>
      </c>
      <c r="F2175" s="67">
        <v>923.15</v>
      </c>
      <c r="G2175" s="19">
        <f t="shared" si="634"/>
        <v>-6.6034467827147392E-4</v>
      </c>
      <c r="I2175" s="30">
        <v>74.576995999999994</v>
      </c>
      <c r="J2175" s="48">
        <f t="shared" si="635"/>
        <v>-4.7884441702662484E-3</v>
      </c>
      <c r="L2175" s="30">
        <v>15.965322</v>
      </c>
      <c r="M2175" s="19">
        <f t="shared" si="636"/>
        <v>0</v>
      </c>
      <c r="O2175" s="30">
        <v>10.93</v>
      </c>
      <c r="P2175" s="19">
        <f t="shared" si="637"/>
        <v>3.6730945821854544E-3</v>
      </c>
      <c r="R2175" s="20">
        <f t="shared" si="627"/>
        <v>6.7384348681254609E-5</v>
      </c>
      <c r="S2175" s="20">
        <f t="shared" si="628"/>
        <v>7.5942342590236764E-5</v>
      </c>
      <c r="U2175" s="20">
        <f t="shared" si="638"/>
        <v>8.682668269351691E-5</v>
      </c>
      <c r="V2175" s="20">
        <f t="shared" si="639"/>
        <v>8.5924109045367109E-5</v>
      </c>
      <c r="X2175" s="20">
        <f t="shared" si="629"/>
        <v>4.7725601671039666E-5</v>
      </c>
      <c r="Y2175" s="20">
        <f t="shared" si="630"/>
        <v>4.439049862897888E-5</v>
      </c>
      <c r="AA2175" s="20">
        <f t="shared" si="640"/>
        <v>8.566923489500706E-5</v>
      </c>
      <c r="AB2175" s="50">
        <f t="shared" si="641"/>
        <v>1.0010768700701501E-4</v>
      </c>
      <c r="AD2175" s="51">
        <f t="shared" si="642"/>
        <v>1.2885289298295302</v>
      </c>
      <c r="AE2175" s="21">
        <f t="shared" si="643"/>
        <v>1.1314387483276505</v>
      </c>
      <c r="AG2175" s="21">
        <f t="shared" si="631"/>
        <v>0.70825944904200377</v>
      </c>
      <c r="AH2175" s="21">
        <f t="shared" si="632"/>
        <v>0.58452896124757914</v>
      </c>
      <c r="AJ2175" s="21">
        <f t="shared" si="644"/>
        <v>1.2713521251091213</v>
      </c>
      <c r="AK2175" s="21">
        <f t="shared" si="645"/>
        <v>1.3182064654914263</v>
      </c>
    </row>
    <row r="2176" spans="1:37" ht="17" thickBot="1" x14ac:dyDescent="0.25">
      <c r="A2176" s="16">
        <v>41319</v>
      </c>
      <c r="B2176" s="16"/>
      <c r="C2176" s="17">
        <v>1518.5</v>
      </c>
      <c r="D2176" s="19">
        <f t="shared" si="633"/>
        <v>8.2385895534686782E-4</v>
      </c>
      <c r="F2176" s="67">
        <v>923.76</v>
      </c>
      <c r="G2176" s="19">
        <f t="shared" si="634"/>
        <v>3.4543440005212478E-3</v>
      </c>
      <c r="I2176" s="30">
        <v>74.935822000000002</v>
      </c>
      <c r="J2176" s="48">
        <f t="shared" si="635"/>
        <v>-3.2158523002242534E-3</v>
      </c>
      <c r="L2176" s="30">
        <v>15.965322</v>
      </c>
      <c r="M2176" s="19">
        <f t="shared" si="636"/>
        <v>-7.0950999623307087E-3</v>
      </c>
      <c r="O2176" s="30">
        <v>10.89</v>
      </c>
      <c r="P2176" s="19">
        <f t="shared" si="637"/>
        <v>0</v>
      </c>
      <c r="R2176" s="20">
        <f t="shared" si="627"/>
        <v>6.7407431826217647E-5</v>
      </c>
      <c r="S2176" s="20">
        <f t="shared" si="628"/>
        <v>7.5916173833702678E-5</v>
      </c>
      <c r="U2176" s="20">
        <f t="shared" si="638"/>
        <v>8.6678162475572397E-5</v>
      </c>
      <c r="V2176" s="20">
        <f t="shared" si="639"/>
        <v>8.5816311329723415E-5</v>
      </c>
      <c r="X2176" s="20">
        <f t="shared" si="629"/>
        <v>4.7631513373656613E-5</v>
      </c>
      <c r="Y2176" s="20">
        <f t="shared" si="630"/>
        <v>4.4392097234581739E-5</v>
      </c>
      <c r="AA2176" s="20">
        <f t="shared" si="640"/>
        <v>8.6004582019185246E-5</v>
      </c>
      <c r="AB2176" s="50">
        <f t="shared" si="641"/>
        <v>1.0015285673971637E-4</v>
      </c>
      <c r="AD2176" s="51">
        <f t="shared" si="642"/>
        <v>1.285884362113608</v>
      </c>
      <c r="AE2176" s="21">
        <f t="shared" si="643"/>
        <v>1.1304088048181586</v>
      </c>
      <c r="AG2176" s="21">
        <f t="shared" si="631"/>
        <v>0.70662109626806269</v>
      </c>
      <c r="AH2176" s="21">
        <f t="shared" si="632"/>
        <v>0.58475150936642761</v>
      </c>
      <c r="AJ2176" s="21">
        <f t="shared" si="644"/>
        <v>1.2758916886332756</v>
      </c>
      <c r="AK2176" s="21">
        <f t="shared" si="645"/>
        <v>1.3192558539515584</v>
      </c>
    </row>
    <row r="2177" spans="1:37" ht="17" thickBot="1" x14ac:dyDescent="0.25">
      <c r="A2177" s="16">
        <v>41318</v>
      </c>
      <c r="B2177" s="16"/>
      <c r="C2177" s="17">
        <v>1517.25</v>
      </c>
      <c r="D2177" s="19">
        <f t="shared" si="633"/>
        <v>6.5952184666118185E-4</v>
      </c>
      <c r="F2177" s="67">
        <v>920.58</v>
      </c>
      <c r="G2177" s="19">
        <f t="shared" si="634"/>
        <v>3.335077164530631E-3</v>
      </c>
      <c r="I2177" s="30">
        <v>75.177582000000001</v>
      </c>
      <c r="J2177" s="48">
        <f t="shared" si="635"/>
        <v>-8.6405203699607691E-3</v>
      </c>
      <c r="L2177" s="30">
        <v>16.079407</v>
      </c>
      <c r="M2177" s="19">
        <f t="shared" si="636"/>
        <v>8.1066550972548335E-3</v>
      </c>
      <c r="O2177" s="30">
        <v>10.89</v>
      </c>
      <c r="P2177" s="19">
        <f t="shared" si="637"/>
        <v>-9.1743119266052275E-4</v>
      </c>
      <c r="R2177" s="20">
        <f t="shared" si="627"/>
        <v>6.7425077483896793E-5</v>
      </c>
      <c r="S2177" s="20">
        <f t="shared" si="628"/>
        <v>7.5914107473258624E-5</v>
      </c>
      <c r="U2177" s="20">
        <f t="shared" si="638"/>
        <v>8.657291514599773E-5</v>
      </c>
      <c r="V2177" s="20">
        <f t="shared" si="639"/>
        <v>8.5730298429003156E-5</v>
      </c>
      <c r="X2177" s="20">
        <f t="shared" si="629"/>
        <v>4.7584468961683502E-5</v>
      </c>
      <c r="Y2177" s="20">
        <f t="shared" si="630"/>
        <v>4.4497927327310112E-5</v>
      </c>
      <c r="AA2177" s="20">
        <f t="shared" si="640"/>
        <v>8.6096946232063051E-5</v>
      </c>
      <c r="AB2177" s="50">
        <f t="shared" si="641"/>
        <v>1.0025476462125599E-4</v>
      </c>
      <c r="AD2177" s="51">
        <f t="shared" si="642"/>
        <v>1.2839868840591846</v>
      </c>
      <c r="AE2177" s="21">
        <f t="shared" si="643"/>
        <v>1.1293065450213238</v>
      </c>
      <c r="AG2177" s="21">
        <f t="shared" si="631"/>
        <v>0.7057384394263122</v>
      </c>
      <c r="AH2177" s="21">
        <f t="shared" si="632"/>
        <v>0.58616150289305424</v>
      </c>
      <c r="AJ2177" s="21">
        <f t="shared" si="644"/>
        <v>1.2769276572596551</v>
      </c>
      <c r="AK2177" s="21">
        <f t="shared" si="645"/>
        <v>1.3206341740442851</v>
      </c>
    </row>
    <row r="2178" spans="1:37" ht="17" thickBot="1" x14ac:dyDescent="0.25">
      <c r="A2178" s="16">
        <v>41317</v>
      </c>
      <c r="B2178" s="16"/>
      <c r="C2178" s="17">
        <v>1516.25</v>
      </c>
      <c r="D2178" s="19">
        <f t="shared" si="633"/>
        <v>2.1480502313284688E-3</v>
      </c>
      <c r="F2178" s="67">
        <v>917.52</v>
      </c>
      <c r="G2178" s="19">
        <f t="shared" si="634"/>
        <v>4.9176916421147521E-3</v>
      </c>
      <c r="I2178" s="30">
        <v>75.832817000000006</v>
      </c>
      <c r="J2178" s="48">
        <f t="shared" si="635"/>
        <v>6.4182760786926085E-3</v>
      </c>
      <c r="L2178" s="30">
        <v>15.950105000000001</v>
      </c>
      <c r="M2178" s="19">
        <f t="shared" si="636"/>
        <v>-1.4104334518934558E-2</v>
      </c>
      <c r="O2178" s="30">
        <v>10.9</v>
      </c>
      <c r="P2178" s="19">
        <f t="shared" si="637"/>
        <v>1.8382352941175295E-3</v>
      </c>
      <c r="R2178" s="20">
        <f t="shared" si="627"/>
        <v>6.7742256136759293E-5</v>
      </c>
      <c r="S2178" s="20">
        <f t="shared" si="628"/>
        <v>7.6619317461282718E-5</v>
      </c>
      <c r="U2178" s="20">
        <f t="shared" si="638"/>
        <v>8.7261217909115208E-5</v>
      </c>
      <c r="V2178" s="20">
        <f t="shared" si="639"/>
        <v>8.7052791156605445E-5</v>
      </c>
      <c r="X2178" s="20">
        <f t="shared" si="629"/>
        <v>4.6723724322131922E-5</v>
      </c>
      <c r="Y2178" s="20">
        <f t="shared" si="630"/>
        <v>4.2993551207078604E-5</v>
      </c>
      <c r="AA2178" s="20">
        <f t="shared" si="640"/>
        <v>8.6996207598497331E-5</v>
      </c>
      <c r="AB2178" s="50">
        <f t="shared" si="641"/>
        <v>1.0159757500576152E-4</v>
      </c>
      <c r="AD2178" s="51">
        <f t="shared" si="642"/>
        <v>1.2881356908596413</v>
      </c>
      <c r="AE2178" s="21">
        <f t="shared" si="643"/>
        <v>1.1361728874783434</v>
      </c>
      <c r="AG2178" s="21">
        <f t="shared" si="631"/>
        <v>0.68972790377405235</v>
      </c>
      <c r="AH2178" s="21">
        <f t="shared" si="632"/>
        <v>0.56113200471674929</v>
      </c>
      <c r="AJ2178" s="21">
        <f t="shared" si="644"/>
        <v>1.2842236524108057</v>
      </c>
      <c r="AK2178" s="21">
        <f t="shared" si="645"/>
        <v>1.3260046992339865</v>
      </c>
    </row>
    <row r="2179" spans="1:37" ht="17" thickBot="1" x14ac:dyDescent="0.25">
      <c r="A2179" s="16">
        <v>41316</v>
      </c>
      <c r="B2179" s="16"/>
      <c r="C2179" s="17">
        <v>1513</v>
      </c>
      <c r="D2179" s="19">
        <f t="shared" si="633"/>
        <v>3.3057851239659541E-4</v>
      </c>
      <c r="F2179" s="67">
        <v>913.03</v>
      </c>
      <c r="G2179" s="19">
        <f t="shared" si="634"/>
        <v>-7.0047172392662116E-4</v>
      </c>
      <c r="I2179" s="30">
        <v>75.349204999999998</v>
      </c>
      <c r="J2179" s="48">
        <f t="shared" si="635"/>
        <v>-2.5813625536262874E-3</v>
      </c>
      <c r="L2179" s="30">
        <v>16.178288999999999</v>
      </c>
      <c r="M2179" s="19">
        <f t="shared" si="636"/>
        <v>5.1986943710002897E-3</v>
      </c>
      <c r="O2179" s="30">
        <v>10.88</v>
      </c>
      <c r="P2179" s="19">
        <f t="shared" si="637"/>
        <v>1.6822429906542258E-2</v>
      </c>
      <c r="R2179" s="20">
        <f t="shared" si="627"/>
        <v>6.866137344923635E-5</v>
      </c>
      <c r="S2179" s="20">
        <f t="shared" si="628"/>
        <v>7.7689889814650952E-5</v>
      </c>
      <c r="U2179" s="20">
        <f t="shared" si="638"/>
        <v>8.6996879595463135E-5</v>
      </c>
      <c r="V2179" s="20">
        <f t="shared" si="639"/>
        <v>8.6628770582648605E-5</v>
      </c>
      <c r="X2179" s="20">
        <f t="shared" si="629"/>
        <v>4.8029579360749212E-5</v>
      </c>
      <c r="Y2179" s="20">
        <f t="shared" si="630"/>
        <v>4.4871762144688531E-5</v>
      </c>
      <c r="AA2179" s="20">
        <f t="shared" si="640"/>
        <v>8.7767711597708372E-5</v>
      </c>
      <c r="AB2179" s="50">
        <f t="shared" si="641"/>
        <v>1.0236181446045766E-4</v>
      </c>
      <c r="AD2179" s="51">
        <f t="shared" si="642"/>
        <v>1.2670425193254085</v>
      </c>
      <c r="AE2179" s="21">
        <f t="shared" si="643"/>
        <v>1.1150584817319684</v>
      </c>
      <c r="AG2179" s="21">
        <f t="shared" si="631"/>
        <v>0.69951381610883567</v>
      </c>
      <c r="AH2179" s="21">
        <f t="shared" si="632"/>
        <v>0.57757530937090484</v>
      </c>
      <c r="AJ2179" s="21">
        <f t="shared" si="644"/>
        <v>1.2782690935041954</v>
      </c>
      <c r="AK2179" s="21">
        <f t="shared" si="645"/>
        <v>1.3175693092713592</v>
      </c>
    </row>
    <row r="2180" spans="1:37" ht="17" thickBot="1" x14ac:dyDescent="0.25">
      <c r="A2180" s="16">
        <v>41313</v>
      </c>
      <c r="B2180" s="16"/>
      <c r="C2180" s="17">
        <v>1512.5</v>
      </c>
      <c r="D2180" s="19">
        <f t="shared" si="633"/>
        <v>4.8164756684936361E-3</v>
      </c>
      <c r="F2180" s="67">
        <v>913.67</v>
      </c>
      <c r="G2180" s="19">
        <f t="shared" si="634"/>
        <v>6.1336857174318915E-3</v>
      </c>
      <c r="I2180" s="30">
        <v>75.544212000000002</v>
      </c>
      <c r="J2180" s="48">
        <f t="shared" si="635"/>
        <v>7.6997091039592291E-3</v>
      </c>
      <c r="L2180" s="30">
        <v>16.094618000000001</v>
      </c>
      <c r="M2180" s="19">
        <f t="shared" si="636"/>
        <v>2.843857275139694E-3</v>
      </c>
      <c r="O2180" s="30">
        <v>10.7</v>
      </c>
      <c r="P2180" s="19">
        <f t="shared" si="637"/>
        <v>1.8726591760298561E-3</v>
      </c>
      <c r="R2180" s="20">
        <f t="shared" si="627"/>
        <v>6.933942800855455E-5</v>
      </c>
      <c r="S2180" s="20">
        <f t="shared" si="628"/>
        <v>7.8239343326933378E-5</v>
      </c>
      <c r="U2180" s="20">
        <f t="shared" si="638"/>
        <v>8.7163869717667302E-5</v>
      </c>
      <c r="V2180" s="20">
        <f t="shared" si="639"/>
        <v>8.6720266840360365E-5</v>
      </c>
      <c r="X2180" s="20">
        <f t="shared" si="629"/>
        <v>4.8604319331369166E-5</v>
      </c>
      <c r="Y2180" s="20">
        <f t="shared" si="630"/>
        <v>4.5459636183171118E-5</v>
      </c>
      <c r="AA2180" s="20">
        <f t="shared" si="640"/>
        <v>8.9867541187792915E-5</v>
      </c>
      <c r="AB2180" s="50">
        <f t="shared" si="641"/>
        <v>1.0462639637544593E-4</v>
      </c>
      <c r="AD2180" s="51">
        <f t="shared" si="642"/>
        <v>1.2570606972257359</v>
      </c>
      <c r="AE2180" s="21">
        <f t="shared" si="643"/>
        <v>1.1083971714587166</v>
      </c>
      <c r="AG2180" s="21">
        <f t="shared" si="631"/>
        <v>0.70096221914857371</v>
      </c>
      <c r="AH2180" s="21">
        <f t="shared" si="632"/>
        <v>0.58103294647057624</v>
      </c>
      <c r="AJ2180" s="21">
        <f t="shared" si="644"/>
        <v>1.2960525312770934</v>
      </c>
      <c r="AK2180" s="21">
        <f t="shared" si="645"/>
        <v>1.3372606661363553</v>
      </c>
    </row>
    <row r="2181" spans="1:37" ht="17" thickBot="1" x14ac:dyDescent="0.25">
      <c r="A2181" s="16">
        <v>41312</v>
      </c>
      <c r="B2181" s="16"/>
      <c r="C2181" s="17">
        <v>1505.25</v>
      </c>
      <c r="D2181" s="19">
        <f t="shared" si="633"/>
        <v>-9.9552015928328075E-4</v>
      </c>
      <c r="F2181" s="67">
        <v>908.1</v>
      </c>
      <c r="G2181" s="19">
        <f t="shared" si="634"/>
        <v>-3.5005322125777338E-3</v>
      </c>
      <c r="I2181" s="30">
        <v>74.966988000000001</v>
      </c>
      <c r="J2181" s="48">
        <f t="shared" si="635"/>
        <v>-1.6274300670801378E-2</v>
      </c>
      <c r="L2181" s="30">
        <v>16.048977000000001</v>
      </c>
      <c r="M2181" s="19">
        <f t="shared" si="636"/>
        <v>-4.247697168266007E-3</v>
      </c>
      <c r="O2181" s="30">
        <v>10.68</v>
      </c>
      <c r="P2181" s="19">
        <f t="shared" si="637"/>
        <v>-1.3850415512465353E-2</v>
      </c>
      <c r="R2181" s="20">
        <f t="shared" si="627"/>
        <v>7.0332773103384875E-5</v>
      </c>
      <c r="S2181" s="20">
        <f t="shared" si="628"/>
        <v>8.0700277735696241E-5</v>
      </c>
      <c r="U2181" s="20">
        <f t="shared" si="638"/>
        <v>9.1860061401218126E-5</v>
      </c>
      <c r="V2181" s="20">
        <f t="shared" si="639"/>
        <v>9.3948342748803463E-5</v>
      </c>
      <c r="X2181" s="20">
        <f t="shared" si="629"/>
        <v>4.9580235715447415E-5</v>
      </c>
      <c r="Y2181" s="20">
        <f t="shared" si="630"/>
        <v>4.6960310137645096E-5</v>
      </c>
      <c r="AA2181" s="20">
        <f t="shared" si="640"/>
        <v>9.0842737765572384E-5</v>
      </c>
      <c r="AB2181" s="50">
        <f t="shared" si="641"/>
        <v>1.0618629503160043E-4</v>
      </c>
      <c r="AD2181" s="51">
        <f t="shared" si="642"/>
        <v>1.3060776270855901</v>
      </c>
      <c r="AE2181" s="21">
        <f t="shared" si="643"/>
        <v>1.1641638094046756</v>
      </c>
      <c r="AG2181" s="21">
        <f t="shared" si="631"/>
        <v>0.70493787643731176</v>
      </c>
      <c r="AH2181" s="21">
        <f t="shared" si="632"/>
        <v>0.58191014275621378</v>
      </c>
      <c r="AJ2181" s="21">
        <f t="shared" si="644"/>
        <v>1.2916131947767666</v>
      </c>
      <c r="AK2181" s="21">
        <f t="shared" si="645"/>
        <v>1.3158107755139847</v>
      </c>
    </row>
    <row r="2182" spans="1:37" ht="17" thickBot="1" x14ac:dyDescent="0.25">
      <c r="A2182" s="16">
        <v>41311</v>
      </c>
      <c r="B2182" s="16"/>
      <c r="C2182" s="17">
        <v>1506.75</v>
      </c>
      <c r="D2182" s="19">
        <f t="shared" si="633"/>
        <v>4.9800796812760062E-4</v>
      </c>
      <c r="F2182" s="67">
        <v>911.29</v>
      </c>
      <c r="G2182" s="19">
        <f t="shared" si="634"/>
        <v>3.3802382682608378E-3</v>
      </c>
      <c r="I2182" s="30">
        <v>76.207206999999997</v>
      </c>
      <c r="J2182" s="48">
        <f t="shared" si="635"/>
        <v>-7.5175648545144913E-3</v>
      </c>
      <c r="L2182" s="30">
        <v>16.117439000000001</v>
      </c>
      <c r="M2182" s="19">
        <f t="shared" si="636"/>
        <v>5.2182986284572408E-3</v>
      </c>
      <c r="O2182" s="30">
        <v>10.83</v>
      </c>
      <c r="P2182" s="19">
        <f t="shared" si="637"/>
        <v>1.3096351730589317E-2</v>
      </c>
      <c r="R2182" s="20">
        <f t="shared" si="627"/>
        <v>7.1873103938934914E-5</v>
      </c>
      <c r="S2182" s="20">
        <f t="shared" si="628"/>
        <v>8.0793297872723785E-5</v>
      </c>
      <c r="U2182" s="20">
        <f t="shared" si="638"/>
        <v>9.2928647254225845E-5</v>
      </c>
      <c r="V2182" s="20">
        <f t="shared" si="639"/>
        <v>9.3717334155092713E-5</v>
      </c>
      <c r="X2182" s="20">
        <f t="shared" si="629"/>
        <v>5.0314756623154293E-5</v>
      </c>
      <c r="Y2182" s="20">
        <f t="shared" si="630"/>
        <v>4.7046179742454647E-5</v>
      </c>
      <c r="AA2182" s="20">
        <f t="shared" si="640"/>
        <v>8.9042178707074833E-5</v>
      </c>
      <c r="AB2182" s="50">
        <f t="shared" si="641"/>
        <v>1.0498945359737102E-4</v>
      </c>
      <c r="AD2182" s="51">
        <f t="shared" si="642"/>
        <v>1.292954417735739</v>
      </c>
      <c r="AE2182" s="21">
        <f t="shared" si="643"/>
        <v>1.1599642126594283</v>
      </c>
      <c r="AG2182" s="21">
        <f t="shared" si="631"/>
        <v>0.7000498637974909</v>
      </c>
      <c r="AH2182" s="21">
        <f t="shared" si="632"/>
        <v>0.58230300013954095</v>
      </c>
      <c r="AJ2182" s="21">
        <f t="shared" si="644"/>
        <v>1.23888038539044</v>
      </c>
      <c r="AK2182" s="21">
        <f t="shared" si="645"/>
        <v>1.2994822140168631</v>
      </c>
    </row>
    <row r="2183" spans="1:37" ht="17" thickBot="1" x14ac:dyDescent="0.25">
      <c r="A2183" s="16">
        <v>41310</v>
      </c>
      <c r="B2183" s="16"/>
      <c r="C2183" s="17">
        <v>1506</v>
      </c>
      <c r="D2183" s="19">
        <f t="shared" si="633"/>
        <v>8.3696016069634283E-3</v>
      </c>
      <c r="F2183" s="67">
        <v>908.22</v>
      </c>
      <c r="G2183" s="19">
        <f t="shared" si="634"/>
        <v>9.9412863624233072E-3</v>
      </c>
      <c r="I2183" s="30">
        <v>76.784439000000006</v>
      </c>
      <c r="J2183" s="48">
        <f t="shared" si="635"/>
        <v>1.831897289854334E-3</v>
      </c>
      <c r="L2183" s="30">
        <v>16.033770000000001</v>
      </c>
      <c r="M2183" s="19">
        <f t="shared" si="636"/>
        <v>1.2488249878157553E-2</v>
      </c>
      <c r="O2183" s="30">
        <v>10.69</v>
      </c>
      <c r="P2183" s="19">
        <f t="shared" si="637"/>
        <v>5.6444026340545239E-3</v>
      </c>
      <c r="R2183" s="20">
        <f t="shared" si="627"/>
        <v>7.214889155328381E-5</v>
      </c>
      <c r="S2183" s="20">
        <f t="shared" si="628"/>
        <v>8.0890676507557933E-5</v>
      </c>
      <c r="U2183" s="20">
        <f t="shared" si="638"/>
        <v>9.2403495288988916E-5</v>
      </c>
      <c r="V2183" s="20">
        <f t="shared" si="639"/>
        <v>9.3534792722822012E-5</v>
      </c>
      <c r="X2183" s="20">
        <f t="shared" si="629"/>
        <v>4.9624782349179619E-5</v>
      </c>
      <c r="Y2183" s="20">
        <f t="shared" si="630"/>
        <v>4.6390681777752819E-5</v>
      </c>
      <c r="AA2183" s="20">
        <f t="shared" si="640"/>
        <v>8.9740401678445271E-5</v>
      </c>
      <c r="AB2183" s="50">
        <f t="shared" si="641"/>
        <v>1.0508090501436982E-4</v>
      </c>
      <c r="AD2183" s="51">
        <f t="shared" si="642"/>
        <v>1.2807334014375891</v>
      </c>
      <c r="AE2183" s="21">
        <f t="shared" si="643"/>
        <v>1.1563111691133241</v>
      </c>
      <c r="AG2183" s="21">
        <f t="shared" si="631"/>
        <v>0.68781073805590542</v>
      </c>
      <c r="AH2183" s="21">
        <f t="shared" si="632"/>
        <v>0.57349850168972638</v>
      </c>
      <c r="AJ2183" s="21">
        <f t="shared" si="644"/>
        <v>1.2438223200167902</v>
      </c>
      <c r="AK2183" s="21">
        <f t="shared" si="645"/>
        <v>1.2990484138743938</v>
      </c>
    </row>
    <row r="2184" spans="1:37" ht="17" thickBot="1" x14ac:dyDescent="0.25">
      <c r="A2184" s="16">
        <v>41309</v>
      </c>
      <c r="B2184" s="16"/>
      <c r="C2184" s="17">
        <v>1493.5</v>
      </c>
      <c r="D2184" s="19">
        <f t="shared" si="633"/>
        <v>-8.7937614070018322E-3</v>
      </c>
      <c r="F2184" s="67">
        <v>899.28</v>
      </c>
      <c r="G2184" s="19">
        <f t="shared" si="634"/>
        <v>-1.3081650570676118E-2</v>
      </c>
      <c r="I2184" s="30">
        <v>76.644035000000002</v>
      </c>
      <c r="J2184" s="48">
        <f t="shared" si="635"/>
        <v>-1.2362905721227002E-2</v>
      </c>
      <c r="L2184" s="30">
        <v>15.836005999999999</v>
      </c>
      <c r="M2184" s="19">
        <f t="shared" si="636"/>
        <v>-4.8038273078687688E-4</v>
      </c>
      <c r="O2184" s="30">
        <v>10.63</v>
      </c>
      <c r="P2184" s="19">
        <f t="shared" si="637"/>
        <v>-1.4828544949026745E-2</v>
      </c>
      <c r="R2184" s="20">
        <f t="shared" ref="R2184:R2247" si="646">VAR(D2184:D2273)</f>
        <v>7.1424745822738515E-5</v>
      </c>
      <c r="S2184" s="20">
        <f t="shared" ref="S2184:S2247" si="647">VAR(G2184:G2273)</f>
        <v>8.0331082976792105E-5</v>
      </c>
      <c r="U2184" s="20">
        <f t="shared" si="638"/>
        <v>9.2252328559860319E-5</v>
      </c>
      <c r="V2184" s="20">
        <f t="shared" si="639"/>
        <v>9.4481613160191355E-5</v>
      </c>
      <c r="X2184" s="20">
        <f t="shared" ref="X2184:X2247" si="648">COVAR(D2184:D2273,M2184:M2273)</f>
        <v>4.8615627137932739E-5</v>
      </c>
      <c r="Y2184" s="20">
        <f t="shared" ref="Y2184:Y2247" si="649">COVAR(G2184:G2273,M2184:M2273)</f>
        <v>4.5353924208046198E-5</v>
      </c>
      <c r="AA2184" s="20">
        <f t="shared" si="640"/>
        <v>8.8879189239332985E-5</v>
      </c>
      <c r="AB2184" s="50">
        <f t="shared" si="641"/>
        <v>1.0464054161178758E-4</v>
      </c>
      <c r="AD2184" s="51">
        <f t="shared" si="642"/>
        <v>1.2916017760680811</v>
      </c>
      <c r="AE2184" s="21">
        <f t="shared" si="643"/>
        <v>1.1761526131483548</v>
      </c>
      <c r="AG2184" s="21">
        <f t="shared" ref="AG2184:AG2247" si="650">X2184/R2184</f>
        <v>0.68065523479196832</v>
      </c>
      <c r="AH2184" s="21">
        <f t="shared" ref="AH2184:AH2247" si="651">Y2184/S2184</f>
        <v>0.56458748628036159</v>
      </c>
      <c r="AJ2184" s="21">
        <f t="shared" si="644"/>
        <v>1.2443752962021426</v>
      </c>
      <c r="AK2184" s="21">
        <f t="shared" si="645"/>
        <v>1.3026158459984729</v>
      </c>
    </row>
    <row r="2185" spans="1:37" ht="17" thickBot="1" x14ac:dyDescent="0.25">
      <c r="A2185" s="16">
        <v>41306</v>
      </c>
      <c r="B2185" s="16"/>
      <c r="C2185" s="17">
        <v>1506.75</v>
      </c>
      <c r="D2185" s="19">
        <f t="shared" ref="D2185:D2248" si="652">C2185/C2186 - 1</f>
        <v>9.0406830738323229E-3</v>
      </c>
      <c r="F2185" s="67">
        <v>911.2</v>
      </c>
      <c r="G2185" s="19">
        <f t="shared" ref="G2185:G2248" si="653">F2185/F2186 - 1</f>
        <v>1.0098770632642085E-2</v>
      </c>
      <c r="I2185" s="30">
        <v>77.603438999999995</v>
      </c>
      <c r="J2185" s="48">
        <f t="shared" ref="J2185:J2248" si="654">I2185/I2186-1</f>
        <v>1.1180041462277579E-2</v>
      </c>
      <c r="L2185" s="30">
        <v>15.843617</v>
      </c>
      <c r="M2185" s="19">
        <f t="shared" ref="M2185:M2248" si="655">L2185/L2186 - 1</f>
        <v>1.2640026721457698E-2</v>
      </c>
      <c r="O2185" s="30">
        <v>10.79</v>
      </c>
      <c r="P2185" s="19">
        <f t="shared" ref="P2185:P2248" si="656">O2185/O2186 - 1</f>
        <v>1.6007532956685555E-2</v>
      </c>
      <c r="R2185" s="20">
        <f t="shared" si="646"/>
        <v>7.0487492960555424E-5</v>
      </c>
      <c r="S2185" s="20">
        <f t="shared" si="647"/>
        <v>7.8241647944238938E-5</v>
      </c>
      <c r="U2185" s="20">
        <f t="shared" ref="U2185:U2248" si="657">COVAR(D2185:D2274,J2185:J2274)</f>
        <v>9.0894824488054951E-5</v>
      </c>
      <c r="V2185" s="20">
        <f t="shared" ref="V2185:V2248" si="658">COVAR(G2185:G2274,J2185:J2274)</f>
        <v>9.2309122867417737E-5</v>
      </c>
      <c r="X2185" s="20">
        <f t="shared" si="648"/>
        <v>4.8438954480277313E-5</v>
      </c>
      <c r="Y2185" s="20">
        <f t="shared" si="649"/>
        <v>4.5050254075294736E-5</v>
      </c>
      <c r="AA2185" s="20">
        <f t="shared" ref="AA2185:AA2248" si="659">COVAR(D2185:D2274,P2185:P2274)</f>
        <v>8.7671734753485547E-5</v>
      </c>
      <c r="AB2185" s="50">
        <f t="shared" ref="AB2185:AB2248" si="660">COVAR(G2185:G2274,P2185:P2274)</f>
        <v>1.0233711091207681E-4</v>
      </c>
      <c r="AD2185" s="51">
        <f t="shared" ref="AD2185:AD2248" si="661">U2185/R2185</f>
        <v>1.2895170571454344</v>
      </c>
      <c r="AE2185" s="21">
        <f t="shared" ref="AE2185:AE2248" si="662">V2185/S2185</f>
        <v>1.179795227897096</v>
      </c>
      <c r="AG2185" s="21">
        <f t="shared" si="650"/>
        <v>0.68719928097575544</v>
      </c>
      <c r="AH2185" s="21">
        <f t="shared" si="651"/>
        <v>0.57578355337557607</v>
      </c>
      <c r="AJ2185" s="21">
        <f t="shared" ref="AJ2185:AJ2248" si="663">AA2185/R2185</f>
        <v>1.2437913602991437</v>
      </c>
      <c r="AK2185" s="21">
        <f t="shared" ref="AK2185:AK2248" si="664">AB2185/S2185</f>
        <v>1.3079621097067149</v>
      </c>
    </row>
    <row r="2186" spans="1:37" ht="17" thickBot="1" x14ac:dyDescent="0.25">
      <c r="A2186" s="16">
        <v>41305</v>
      </c>
      <c r="B2186" s="16"/>
      <c r="C2186" s="17">
        <v>1493.25</v>
      </c>
      <c r="D2186" s="19">
        <f t="shared" si="652"/>
        <v>-1.3375689683999825E-3</v>
      </c>
      <c r="F2186" s="67">
        <v>902.09</v>
      </c>
      <c r="G2186" s="19">
        <f t="shared" si="653"/>
        <v>5.7753843752439415E-3</v>
      </c>
      <c r="I2186" s="30">
        <v>76.745422000000005</v>
      </c>
      <c r="J2186" s="48">
        <f t="shared" si="654"/>
        <v>-2.6357069788539578E-3</v>
      </c>
      <c r="L2186" s="30">
        <v>15.645853000000001</v>
      </c>
      <c r="M2186" s="19">
        <f t="shared" si="655"/>
        <v>-4.8615440557786549E-4</v>
      </c>
      <c r="O2186" s="30">
        <v>10.62</v>
      </c>
      <c r="P2186" s="19">
        <f t="shared" si="656"/>
        <v>-2.8169014084508115E-3</v>
      </c>
      <c r="R2186" s="20">
        <f t="shared" si="646"/>
        <v>6.9656748471672998E-5</v>
      </c>
      <c r="S2186" s="20">
        <f t="shared" si="647"/>
        <v>7.7336522447471359E-5</v>
      </c>
      <c r="U2186" s="20">
        <f t="shared" si="657"/>
        <v>8.9745103950821314E-5</v>
      </c>
      <c r="V2186" s="20">
        <f t="shared" si="658"/>
        <v>9.0885999571052877E-5</v>
      </c>
      <c r="X2186" s="20">
        <f t="shared" si="648"/>
        <v>4.7430162628154587E-5</v>
      </c>
      <c r="Y2186" s="20">
        <f t="shared" si="649"/>
        <v>4.4067831319093489E-5</v>
      </c>
      <c r="AA2186" s="20">
        <f t="shared" si="659"/>
        <v>8.4968591749876249E-5</v>
      </c>
      <c r="AB2186" s="50">
        <f t="shared" si="660"/>
        <v>9.8479264857891089E-5</v>
      </c>
      <c r="AD2186" s="51">
        <f t="shared" si="661"/>
        <v>1.2883906573290247</v>
      </c>
      <c r="AE2186" s="21">
        <f t="shared" si="662"/>
        <v>1.1752015308521873</v>
      </c>
      <c r="AG2186" s="21">
        <f t="shared" si="650"/>
        <v>0.68091267061428806</v>
      </c>
      <c r="AH2186" s="21">
        <f t="shared" si="651"/>
        <v>0.56981914785508125</v>
      </c>
      <c r="AJ2186" s="21">
        <f t="shared" si="663"/>
        <v>1.2198185188679895</v>
      </c>
      <c r="AK2186" s="21">
        <f t="shared" si="664"/>
        <v>1.2733862571177847</v>
      </c>
    </row>
    <row r="2187" spans="1:37" ht="17" thickBot="1" x14ac:dyDescent="0.25">
      <c r="A2187" s="16">
        <v>41304</v>
      </c>
      <c r="B2187" s="16"/>
      <c r="C2187" s="17">
        <v>1495.25</v>
      </c>
      <c r="D2187" s="19">
        <f t="shared" si="652"/>
        <v>-6.4784053156146104E-3</v>
      </c>
      <c r="F2187" s="67">
        <v>896.91</v>
      </c>
      <c r="G2187" s="19">
        <f t="shared" si="653"/>
        <v>-1.1462454949245582E-2</v>
      </c>
      <c r="I2187" s="30">
        <v>76.948234999999997</v>
      </c>
      <c r="J2187" s="48">
        <f t="shared" si="654"/>
        <v>5.0722133788227985E-4</v>
      </c>
      <c r="L2187" s="30">
        <v>15.653463</v>
      </c>
      <c r="M2187" s="19">
        <f t="shared" si="655"/>
        <v>-9.6243846003265521E-3</v>
      </c>
      <c r="O2187" s="30">
        <v>10.65</v>
      </c>
      <c r="P2187" s="19">
        <f t="shared" si="656"/>
        <v>-2.0239190432382648E-2</v>
      </c>
      <c r="R2187" s="20">
        <f t="shared" si="646"/>
        <v>6.9779855665248831E-5</v>
      </c>
      <c r="S2187" s="20">
        <f t="shared" si="647"/>
        <v>7.7611489148281449E-5</v>
      </c>
      <c r="U2187" s="20">
        <f t="shared" si="657"/>
        <v>9.0237076665546345E-5</v>
      </c>
      <c r="V2187" s="20">
        <f t="shared" si="658"/>
        <v>9.2184627161674695E-5</v>
      </c>
      <c r="X2187" s="20">
        <f t="shared" si="648"/>
        <v>4.8135268386921701E-5</v>
      </c>
      <c r="Y2187" s="20">
        <f t="shared" si="649"/>
        <v>4.558553126305316E-5</v>
      </c>
      <c r="AA2187" s="20">
        <f t="shared" si="659"/>
        <v>8.4712256519333754E-5</v>
      </c>
      <c r="AB2187" s="50">
        <f t="shared" si="660"/>
        <v>9.7975026945950404E-5</v>
      </c>
      <c r="AD2187" s="51">
        <f t="shared" si="661"/>
        <v>1.2931680039356321</v>
      </c>
      <c r="AE2187" s="21">
        <f t="shared" si="662"/>
        <v>1.1877703697393356</v>
      </c>
      <c r="AG2187" s="21">
        <f t="shared" si="650"/>
        <v>0.68981610707019014</v>
      </c>
      <c r="AH2187" s="21">
        <f t="shared" si="651"/>
        <v>0.58735545166462722</v>
      </c>
      <c r="AJ2187" s="21">
        <f t="shared" si="663"/>
        <v>1.2139930028763506</v>
      </c>
      <c r="AK2187" s="21">
        <f t="shared" si="664"/>
        <v>1.2623778775686572</v>
      </c>
    </row>
    <row r="2188" spans="1:37" ht="17" thickBot="1" x14ac:dyDescent="0.25">
      <c r="A2188" s="16">
        <v>41303</v>
      </c>
      <c r="B2188" s="16"/>
      <c r="C2188" s="17">
        <v>1505</v>
      </c>
      <c r="D2188" s="19">
        <f t="shared" si="652"/>
        <v>5.3440213760855837E-3</v>
      </c>
      <c r="F2188" s="67">
        <v>907.31</v>
      </c>
      <c r="G2188" s="19">
        <f t="shared" si="653"/>
        <v>6.6173307893357958E-4</v>
      </c>
      <c r="I2188" s="30">
        <v>76.909225000000006</v>
      </c>
      <c r="J2188" s="48">
        <f t="shared" si="654"/>
        <v>1.1800972967407786E-2</v>
      </c>
      <c r="L2188" s="30">
        <v>15.805581999999999</v>
      </c>
      <c r="M2188" s="19">
        <f t="shared" si="655"/>
        <v>-1.3295701985696629E-2</v>
      </c>
      <c r="O2188" s="30">
        <v>10.87</v>
      </c>
      <c r="P2188" s="19">
        <f t="shared" si="656"/>
        <v>4.6210720887245316E-3</v>
      </c>
      <c r="R2188" s="20">
        <f t="shared" si="646"/>
        <v>6.9600836969279146E-5</v>
      </c>
      <c r="S2188" s="20">
        <f t="shared" si="647"/>
        <v>7.6991383623020457E-5</v>
      </c>
      <c r="U2188" s="20">
        <f t="shared" si="657"/>
        <v>9.1816655282554363E-5</v>
      </c>
      <c r="V2188" s="20">
        <f t="shared" si="658"/>
        <v>9.4894667021194155E-5</v>
      </c>
      <c r="X2188" s="20">
        <f t="shared" si="648"/>
        <v>4.7689996326831608E-5</v>
      </c>
      <c r="Y2188" s="20">
        <f t="shared" si="649"/>
        <v>4.4780313320107924E-5</v>
      </c>
      <c r="AA2188" s="20">
        <f t="shared" si="659"/>
        <v>8.3507483163800661E-5</v>
      </c>
      <c r="AB2188" s="50">
        <f t="shared" si="660"/>
        <v>9.5838869442410469E-5</v>
      </c>
      <c r="AD2188" s="51">
        <f t="shared" si="661"/>
        <v>1.3191889534759613</v>
      </c>
      <c r="AE2188" s="21">
        <f t="shared" si="662"/>
        <v>1.2325361950349547</v>
      </c>
      <c r="AG2188" s="21">
        <f t="shared" si="650"/>
        <v>0.68519285691752985</v>
      </c>
      <c r="AH2188" s="21">
        <f t="shared" si="651"/>
        <v>0.58162759536014619</v>
      </c>
      <c r="AJ2188" s="21">
        <f t="shared" si="663"/>
        <v>1.1998057322307736</v>
      </c>
      <c r="AK2188" s="21">
        <f t="shared" si="664"/>
        <v>1.2447999364665867</v>
      </c>
    </row>
    <row r="2189" spans="1:37" ht="17" thickBot="1" x14ac:dyDescent="0.25">
      <c r="A2189" s="16">
        <v>41302</v>
      </c>
      <c r="B2189" s="16"/>
      <c r="C2189" s="17">
        <v>1497</v>
      </c>
      <c r="D2189" s="19">
        <f t="shared" si="652"/>
        <v>8.3570115326758732E-4</v>
      </c>
      <c r="F2189" s="67">
        <v>906.71</v>
      </c>
      <c r="G2189" s="19">
        <f t="shared" si="653"/>
        <v>1.6238787503866092E-3</v>
      </c>
      <c r="I2189" s="30">
        <v>76.012207000000004</v>
      </c>
      <c r="J2189" s="48">
        <f t="shared" si="654"/>
        <v>1.9564596186614658E-2</v>
      </c>
      <c r="L2189" s="30">
        <v>16.018560000000001</v>
      </c>
      <c r="M2189" s="19">
        <f t="shared" si="655"/>
        <v>-4.2552953422372308E-3</v>
      </c>
      <c r="O2189" s="30">
        <v>10.82</v>
      </c>
      <c r="P2189" s="19">
        <f t="shared" si="656"/>
        <v>2.5592417061611306E-2</v>
      </c>
      <c r="R2189" s="20">
        <f t="shared" si="646"/>
        <v>7.0920577463062901E-5</v>
      </c>
      <c r="S2189" s="20">
        <f t="shared" si="647"/>
        <v>7.8681175428440588E-5</v>
      </c>
      <c r="U2189" s="20">
        <f t="shared" si="657"/>
        <v>9.3393668577188598E-5</v>
      </c>
      <c r="V2189" s="20">
        <f t="shared" si="658"/>
        <v>9.7126985514616289E-5</v>
      </c>
      <c r="X2189" s="20">
        <f t="shared" si="648"/>
        <v>5.026373576864427E-5</v>
      </c>
      <c r="Y2189" s="20">
        <f t="shared" si="649"/>
        <v>4.6603597067581825E-5</v>
      </c>
      <c r="AA2189" s="20">
        <f t="shared" si="659"/>
        <v>8.4556141654397286E-5</v>
      </c>
      <c r="AB2189" s="50">
        <f t="shared" si="660"/>
        <v>9.7330573729799866E-5</v>
      </c>
      <c r="AD2189" s="51">
        <f t="shared" si="661"/>
        <v>1.3168768771775754</v>
      </c>
      <c r="AE2189" s="21">
        <f t="shared" si="662"/>
        <v>1.2344373985992609</v>
      </c>
      <c r="AG2189" s="21">
        <f t="shared" si="650"/>
        <v>0.70873274819036547</v>
      </c>
      <c r="AH2189" s="21">
        <f t="shared" si="651"/>
        <v>0.59230936515389421</v>
      </c>
      <c r="AJ2189" s="21">
        <f t="shared" si="663"/>
        <v>1.1922652730575425</v>
      </c>
      <c r="AK2189" s="21">
        <f t="shared" si="664"/>
        <v>1.2370249071624591</v>
      </c>
    </row>
    <row r="2190" spans="1:37" ht="17" thickBot="1" x14ac:dyDescent="0.25">
      <c r="A2190" s="16">
        <v>41299</v>
      </c>
      <c r="B2190" s="16"/>
      <c r="C2190" s="17">
        <v>1495.75</v>
      </c>
      <c r="D2190" s="19">
        <f t="shared" si="652"/>
        <v>2.6814144461202449E-3</v>
      </c>
      <c r="F2190" s="67">
        <v>905.24</v>
      </c>
      <c r="G2190" s="19">
        <f t="shared" si="653"/>
        <v>5.609926793232578E-3</v>
      </c>
      <c r="I2190" s="30">
        <v>74.553595999999999</v>
      </c>
      <c r="J2190" s="48">
        <f t="shared" si="654"/>
        <v>-1.0558956793240259E-2</v>
      </c>
      <c r="L2190" s="30">
        <v>16.087015000000001</v>
      </c>
      <c r="M2190" s="19">
        <f t="shared" si="655"/>
        <v>6.1844603908511875E-3</v>
      </c>
      <c r="O2190" s="30">
        <v>10.55</v>
      </c>
      <c r="P2190" s="19">
        <f t="shared" si="656"/>
        <v>1.344860710854956E-2</v>
      </c>
      <c r="R2190" s="20">
        <f t="shared" si="646"/>
        <v>7.1296101686870583E-5</v>
      </c>
      <c r="S2190" s="20">
        <f t="shared" si="647"/>
        <v>7.8773120289624344E-5</v>
      </c>
      <c r="U2190" s="20">
        <f t="shared" si="657"/>
        <v>9.3628373379312175E-5</v>
      </c>
      <c r="V2190" s="20">
        <f t="shared" si="658"/>
        <v>9.7120610954815024E-5</v>
      </c>
      <c r="X2190" s="20">
        <f t="shared" si="648"/>
        <v>5.033120896951925E-5</v>
      </c>
      <c r="Y2190" s="20">
        <f t="shared" si="649"/>
        <v>4.6676943418960552E-5</v>
      </c>
      <c r="AA2190" s="20">
        <f t="shared" si="659"/>
        <v>8.5025963268004309E-5</v>
      </c>
      <c r="AB2190" s="50">
        <f t="shared" si="660"/>
        <v>9.737709262839962E-5</v>
      </c>
      <c r="AD2190" s="51">
        <f t="shared" si="661"/>
        <v>1.3132327176950567</v>
      </c>
      <c r="AE2190" s="21">
        <f t="shared" si="662"/>
        <v>1.2329156265199683</v>
      </c>
      <c r="AG2190" s="21">
        <f t="shared" si="650"/>
        <v>0.70594615664362348</v>
      </c>
      <c r="AH2190" s="21">
        <f t="shared" si="651"/>
        <v>0.59254912395680026</v>
      </c>
      <c r="AJ2190" s="21">
        <f t="shared" si="663"/>
        <v>1.1925752075679352</v>
      </c>
      <c r="AK2190" s="21">
        <f t="shared" si="664"/>
        <v>1.2361715807419362</v>
      </c>
    </row>
    <row r="2191" spans="1:37" ht="17" thickBot="1" x14ac:dyDescent="0.25">
      <c r="A2191" s="16">
        <v>41298</v>
      </c>
      <c r="B2191" s="16"/>
      <c r="C2191" s="17">
        <v>1491.75</v>
      </c>
      <c r="D2191" s="19">
        <f t="shared" si="652"/>
        <v>1.0065425264218497E-3</v>
      </c>
      <c r="F2191" s="67">
        <v>900.19</v>
      </c>
      <c r="G2191" s="19">
        <f t="shared" si="653"/>
        <v>3.8920486227278506E-3</v>
      </c>
      <c r="I2191" s="30">
        <v>75.349204999999998</v>
      </c>
      <c r="J2191" s="48">
        <f t="shared" si="654"/>
        <v>-2.5813625536262874E-3</v>
      </c>
      <c r="L2191" s="30">
        <v>15.988137</v>
      </c>
      <c r="M2191" s="19">
        <f t="shared" si="655"/>
        <v>1.9398630097595015E-2</v>
      </c>
      <c r="O2191" s="30">
        <v>10.41</v>
      </c>
      <c r="P2191" s="19">
        <f t="shared" si="656"/>
        <v>-2.2535211267605604E-2</v>
      </c>
      <c r="R2191" s="20">
        <f t="shared" si="646"/>
        <v>7.1302195918406623E-5</v>
      </c>
      <c r="S2191" s="20">
        <f t="shared" si="647"/>
        <v>7.8571221973664266E-5</v>
      </c>
      <c r="U2191" s="20">
        <f t="shared" si="657"/>
        <v>9.4313730565360096E-5</v>
      </c>
      <c r="V2191" s="20">
        <f t="shared" si="658"/>
        <v>9.81389641953413E-5</v>
      </c>
      <c r="X2191" s="20">
        <f t="shared" si="648"/>
        <v>5.0036614410321042E-5</v>
      </c>
      <c r="Y2191" s="20">
        <f t="shared" si="649"/>
        <v>4.6246156682300791E-5</v>
      </c>
      <c r="AA2191" s="20">
        <f t="shared" si="659"/>
        <v>8.4743926559997291E-5</v>
      </c>
      <c r="AB2191" s="50">
        <f t="shared" si="660"/>
        <v>9.6616816421627011E-5</v>
      </c>
      <c r="AD2191" s="51">
        <f t="shared" si="661"/>
        <v>1.3227324818058381</v>
      </c>
      <c r="AE2191" s="21">
        <f t="shared" si="662"/>
        <v>1.2490446467567453</v>
      </c>
      <c r="AG2191" s="21">
        <f t="shared" si="650"/>
        <v>0.70175418534906742</v>
      </c>
      <c r="AH2191" s="21">
        <f t="shared" si="651"/>
        <v>0.58858899633509221</v>
      </c>
      <c r="AJ2191" s="21">
        <f t="shared" si="663"/>
        <v>1.1885177653851289</v>
      </c>
      <c r="AK2191" s="21">
        <f t="shared" si="664"/>
        <v>1.2296718059700193</v>
      </c>
    </row>
    <row r="2192" spans="1:37" ht="17" thickBot="1" x14ac:dyDescent="0.25">
      <c r="A2192" s="16">
        <v>41297</v>
      </c>
      <c r="B2192" s="16"/>
      <c r="C2192" s="17">
        <v>1490.25</v>
      </c>
      <c r="D2192" s="19">
        <f t="shared" si="652"/>
        <v>5.0352467270897705E-4</v>
      </c>
      <c r="F2192" s="67">
        <v>896.7</v>
      </c>
      <c r="G2192" s="19">
        <f t="shared" si="653"/>
        <v>-2.8246074462879855E-3</v>
      </c>
      <c r="I2192" s="30">
        <v>75.544212000000002</v>
      </c>
      <c r="J2192" s="48">
        <f t="shared" si="654"/>
        <v>-8.902703536176837E-3</v>
      </c>
      <c r="L2192" s="30">
        <v>15.683890999999999</v>
      </c>
      <c r="M2192" s="19">
        <f t="shared" si="655"/>
        <v>-1.1978614139815824E-2</v>
      </c>
      <c r="O2192" s="30">
        <v>10.65</v>
      </c>
      <c r="P2192" s="19">
        <f t="shared" si="656"/>
        <v>-7.45573159366264E-3</v>
      </c>
      <c r="R2192" s="20">
        <f t="shared" si="646"/>
        <v>7.2139994208417885E-5</v>
      </c>
      <c r="S2192" s="20">
        <f t="shared" si="647"/>
        <v>7.8662071799724071E-5</v>
      </c>
      <c r="U2192" s="20">
        <f t="shared" si="657"/>
        <v>9.5556459892565468E-5</v>
      </c>
      <c r="V2192" s="20">
        <f t="shared" si="658"/>
        <v>9.886961642895079E-5</v>
      </c>
      <c r="X2192" s="20">
        <f t="shared" si="648"/>
        <v>5.2045983742976423E-5</v>
      </c>
      <c r="Y2192" s="20">
        <f t="shared" si="649"/>
        <v>4.6643120166526029E-5</v>
      </c>
      <c r="AA2192" s="20">
        <f t="shared" si="659"/>
        <v>8.4727916997608777E-5</v>
      </c>
      <c r="AB2192" s="50">
        <f t="shared" si="660"/>
        <v>9.72373155307193E-5</v>
      </c>
      <c r="AD2192" s="51">
        <f t="shared" si="661"/>
        <v>1.3245975542567365</v>
      </c>
      <c r="AE2192" s="21">
        <f t="shared" si="662"/>
        <v>1.2568905721257344</v>
      </c>
      <c r="AG2192" s="21">
        <f t="shared" si="650"/>
        <v>0.72145810814195033</v>
      </c>
      <c r="AH2192" s="21">
        <f t="shared" si="651"/>
        <v>0.59295565320578858</v>
      </c>
      <c r="AJ2192" s="21">
        <f t="shared" si="663"/>
        <v>1.1744929830854081</v>
      </c>
      <c r="AK2192" s="21">
        <f t="shared" si="664"/>
        <v>1.2361397723961345</v>
      </c>
    </row>
    <row r="2193" spans="1:37" ht="17" thickBot="1" x14ac:dyDescent="0.25">
      <c r="A2193" s="16">
        <v>41296</v>
      </c>
      <c r="B2193" s="16"/>
      <c r="C2193" s="17">
        <v>1489.5</v>
      </c>
      <c r="D2193" s="19">
        <f t="shared" si="652"/>
        <v>7.0993914807302438E-3</v>
      </c>
      <c r="F2193" s="67">
        <v>899.24</v>
      </c>
      <c r="G2193" s="19">
        <f t="shared" si="653"/>
        <v>7.2132616487454726E-3</v>
      </c>
      <c r="I2193" s="30">
        <v>76.222801000000004</v>
      </c>
      <c r="J2193" s="48">
        <f t="shared" si="654"/>
        <v>1.0241011663814081E-3</v>
      </c>
      <c r="L2193" s="30">
        <v>15.874040000000001</v>
      </c>
      <c r="M2193" s="19">
        <f t="shared" si="655"/>
        <v>-7.1363536602169209E-3</v>
      </c>
      <c r="O2193" s="30">
        <v>10.73</v>
      </c>
      <c r="P2193" s="19">
        <f t="shared" si="656"/>
        <v>3.8722168441432725E-2</v>
      </c>
      <c r="R2193" s="20">
        <f t="shared" si="646"/>
        <v>7.2378824896098548E-5</v>
      </c>
      <c r="S2193" s="20">
        <f t="shared" si="647"/>
        <v>7.8731325713304E-5</v>
      </c>
      <c r="U2193" s="20">
        <f t="shared" si="657"/>
        <v>9.7482097414214769E-5</v>
      </c>
      <c r="V2193" s="20">
        <f t="shared" si="658"/>
        <v>1.0027320119300141E-4</v>
      </c>
      <c r="X2193" s="20">
        <f t="shared" si="648"/>
        <v>5.15677662700983E-5</v>
      </c>
      <c r="Y2193" s="20">
        <f t="shared" si="649"/>
        <v>4.5669006982064428E-5</v>
      </c>
      <c r="AA2193" s="20">
        <f t="shared" si="659"/>
        <v>8.4370067756509828E-5</v>
      </c>
      <c r="AB2193" s="50">
        <f t="shared" si="660"/>
        <v>9.6703226679896952E-5</v>
      </c>
      <c r="AD2193" s="51">
        <f t="shared" si="661"/>
        <v>1.3468317225950068</v>
      </c>
      <c r="AE2193" s="21">
        <f t="shared" si="662"/>
        <v>1.273612507912556</v>
      </c>
      <c r="AG2193" s="21">
        <f t="shared" si="650"/>
        <v>0.71247034397318554</v>
      </c>
      <c r="AH2193" s="21">
        <f t="shared" si="651"/>
        <v>0.58006145036050483</v>
      </c>
      <c r="AJ2193" s="21">
        <f t="shared" si="663"/>
        <v>1.1656733565048201</v>
      </c>
      <c r="AK2193" s="21">
        <f t="shared" si="664"/>
        <v>1.228268745683728</v>
      </c>
    </row>
    <row r="2194" spans="1:37" ht="17" thickBot="1" x14ac:dyDescent="0.25">
      <c r="A2194" s="16">
        <v>41292</v>
      </c>
      <c r="B2194" s="16"/>
      <c r="C2194" s="17">
        <v>1479</v>
      </c>
      <c r="D2194" s="19">
        <f t="shared" si="652"/>
        <v>2.2022700321870925E-3</v>
      </c>
      <c r="F2194" s="67">
        <v>892.8</v>
      </c>
      <c r="G2194" s="19">
        <f t="shared" si="653"/>
        <v>2.7404645312008036E-3</v>
      </c>
      <c r="I2194" s="30">
        <v>76.144820999999993</v>
      </c>
      <c r="J2194" s="48">
        <f t="shared" si="654"/>
        <v>2.0062736718542862E-2</v>
      </c>
      <c r="L2194" s="30">
        <v>15.988137</v>
      </c>
      <c r="M2194" s="19">
        <f t="shared" si="655"/>
        <v>3.3415354608661296E-3</v>
      </c>
      <c r="O2194" s="30">
        <v>10.33</v>
      </c>
      <c r="P2194" s="19">
        <f t="shared" si="656"/>
        <v>3.8872691933917736E-3</v>
      </c>
      <c r="R2194" s="20">
        <f t="shared" si="646"/>
        <v>7.597166066659601E-5</v>
      </c>
      <c r="S2194" s="20">
        <f t="shared" si="647"/>
        <v>8.2539329041104236E-5</v>
      </c>
      <c r="U2194" s="20">
        <f t="shared" si="657"/>
        <v>1.0235241289514278E-4</v>
      </c>
      <c r="V2194" s="20">
        <f t="shared" si="658"/>
        <v>1.0524696358845008E-4</v>
      </c>
      <c r="X2194" s="20">
        <f t="shared" si="648"/>
        <v>6.1219034792555851E-5</v>
      </c>
      <c r="Y2194" s="20">
        <f t="shared" si="649"/>
        <v>5.5498305091741912E-5</v>
      </c>
      <c r="AA2194" s="20">
        <f t="shared" si="659"/>
        <v>8.5516537796667455E-5</v>
      </c>
      <c r="AB2194" s="50">
        <f t="shared" si="660"/>
        <v>9.8048678153950456E-5</v>
      </c>
      <c r="AD2194" s="51">
        <f t="shared" si="661"/>
        <v>1.3472446435562271</v>
      </c>
      <c r="AE2194" s="21">
        <f t="shared" si="662"/>
        <v>1.2751129044923244</v>
      </c>
      <c r="AG2194" s="21">
        <f t="shared" si="650"/>
        <v>0.80581409245767954</v>
      </c>
      <c r="AH2194" s="21">
        <f t="shared" si="651"/>
        <v>0.67238619136465227</v>
      </c>
      <c r="AJ2194" s="21">
        <f t="shared" si="663"/>
        <v>1.1256373369533073</v>
      </c>
      <c r="AK2194" s="21">
        <f t="shared" si="664"/>
        <v>1.1879025343799758</v>
      </c>
    </row>
    <row r="2195" spans="1:37" ht="17" thickBot="1" x14ac:dyDescent="0.25">
      <c r="A2195" s="16">
        <v>41291</v>
      </c>
      <c r="B2195" s="16"/>
      <c r="C2195" s="17">
        <v>1475.75</v>
      </c>
      <c r="D2195" s="19">
        <f t="shared" si="652"/>
        <v>6.994199931763978E-3</v>
      </c>
      <c r="F2195" s="67">
        <v>890.36</v>
      </c>
      <c r="G2195" s="19">
        <f t="shared" si="653"/>
        <v>9.1237773571648528E-3</v>
      </c>
      <c r="I2195" s="30">
        <v>74.647193999999999</v>
      </c>
      <c r="J2195" s="48">
        <f t="shared" si="654"/>
        <v>5.3579850721150457E-3</v>
      </c>
      <c r="L2195" s="30">
        <v>15.934889999999999</v>
      </c>
      <c r="M2195" s="19">
        <f t="shared" si="655"/>
        <v>-3.804200130522295E-3</v>
      </c>
      <c r="O2195" s="30">
        <v>10.29</v>
      </c>
      <c r="P2195" s="19">
        <f t="shared" si="656"/>
        <v>-2.9069767441861627E-3</v>
      </c>
      <c r="R2195" s="20">
        <f t="shared" si="646"/>
        <v>7.60061600844904E-5</v>
      </c>
      <c r="S2195" s="20">
        <f t="shared" si="647"/>
        <v>8.2550694677764545E-5</v>
      </c>
      <c r="U2195" s="20">
        <f t="shared" si="657"/>
        <v>1.0205362080695529E-4</v>
      </c>
      <c r="V2195" s="20">
        <f t="shared" si="658"/>
        <v>1.0490727604355373E-4</v>
      </c>
      <c r="X2195" s="20">
        <f t="shared" si="648"/>
        <v>6.1359851471295902E-5</v>
      </c>
      <c r="Y2195" s="20">
        <f t="shared" si="649"/>
        <v>5.5611340935097469E-5</v>
      </c>
      <c r="AA2195" s="20">
        <f t="shared" si="659"/>
        <v>8.5482065180899177E-5</v>
      </c>
      <c r="AB2195" s="50">
        <f t="shared" si="660"/>
        <v>9.7988044069812657E-5</v>
      </c>
      <c r="AD2195" s="51">
        <f t="shared" si="661"/>
        <v>1.3427019690707946</v>
      </c>
      <c r="AE2195" s="21">
        <f t="shared" si="662"/>
        <v>1.2708224498056349</v>
      </c>
      <c r="AG2195" s="21">
        <f t="shared" si="650"/>
        <v>0.80730103195697189</v>
      </c>
      <c r="AH2195" s="21">
        <f t="shared" si="651"/>
        <v>0.67366290680139695</v>
      </c>
      <c r="AJ2195" s="21">
        <f t="shared" si="663"/>
        <v>1.1246728565931383</v>
      </c>
      <c r="AK2195" s="21">
        <f t="shared" si="664"/>
        <v>1.1870044758836686</v>
      </c>
    </row>
    <row r="2196" spans="1:37" ht="17" thickBot="1" x14ac:dyDescent="0.25">
      <c r="A2196" s="16">
        <v>41290</v>
      </c>
      <c r="B2196" s="16"/>
      <c r="C2196" s="17">
        <v>1465.5</v>
      </c>
      <c r="D2196" s="19">
        <f t="shared" si="652"/>
        <v>1.7061934823403568E-4</v>
      </c>
      <c r="F2196" s="67">
        <v>882.31</v>
      </c>
      <c r="G2196" s="19">
        <f t="shared" si="653"/>
        <v>-2.5887406737509222E-3</v>
      </c>
      <c r="I2196" s="30">
        <v>74.249367000000007</v>
      </c>
      <c r="J2196" s="48">
        <f t="shared" si="654"/>
        <v>-5.0177416564498589E-3</v>
      </c>
      <c r="L2196" s="30">
        <v>15.995741000000001</v>
      </c>
      <c r="M2196" s="19">
        <f t="shared" si="655"/>
        <v>2.3834879524664565E-3</v>
      </c>
      <c r="O2196" s="30">
        <v>10.32</v>
      </c>
      <c r="P2196" s="19">
        <f t="shared" si="656"/>
        <v>-1.9342359767891004E-3</v>
      </c>
      <c r="R2196" s="20">
        <f t="shared" si="646"/>
        <v>7.5538547693946708E-5</v>
      </c>
      <c r="S2196" s="20">
        <f t="shared" si="647"/>
        <v>8.3267140763327793E-5</v>
      </c>
      <c r="U2196" s="20">
        <f t="shared" si="657"/>
        <v>1.0172670927331371E-4</v>
      </c>
      <c r="V2196" s="20">
        <f t="shared" si="658"/>
        <v>1.0038592740859664E-4</v>
      </c>
      <c r="X2196" s="20">
        <f t="shared" si="648"/>
        <v>6.1718169181260846E-5</v>
      </c>
      <c r="Y2196" s="20">
        <f t="shared" si="649"/>
        <v>5.5376110176491777E-5</v>
      </c>
      <c r="AA2196" s="20">
        <f t="shared" si="659"/>
        <v>8.5493114677583364E-5</v>
      </c>
      <c r="AB2196" s="50">
        <f t="shared" si="660"/>
        <v>9.9074944218860807E-5</v>
      </c>
      <c r="AD2196" s="51">
        <f t="shared" si="661"/>
        <v>1.3466860613401177</v>
      </c>
      <c r="AE2196" s="21">
        <f t="shared" si="662"/>
        <v>1.2055887411088846</v>
      </c>
      <c r="AG2196" s="21">
        <f t="shared" si="650"/>
        <v>0.817042040989711</v>
      </c>
      <c r="AH2196" s="21">
        <f t="shared" si="651"/>
        <v>0.66504157184751467</v>
      </c>
      <c r="AJ2196" s="21">
        <f t="shared" si="663"/>
        <v>1.131781286343613</v>
      </c>
      <c r="AK2196" s="21">
        <f t="shared" si="664"/>
        <v>1.1898444369606003</v>
      </c>
    </row>
    <row r="2197" spans="1:37" ht="17" thickBot="1" x14ac:dyDescent="0.25">
      <c r="A2197" s="16">
        <v>41289</v>
      </c>
      <c r="B2197" s="16"/>
      <c r="C2197" s="17">
        <v>1465.25</v>
      </c>
      <c r="D2197" s="19">
        <f t="shared" si="652"/>
        <v>6.8294348642639058E-4</v>
      </c>
      <c r="F2197" s="67">
        <v>884.6</v>
      </c>
      <c r="G2197" s="19">
        <f t="shared" si="653"/>
        <v>5.1130553346210306E-3</v>
      </c>
      <c r="I2197" s="30">
        <v>74.623810000000006</v>
      </c>
      <c r="J2197" s="48">
        <f t="shared" si="654"/>
        <v>1.0990663228715336E-2</v>
      </c>
      <c r="L2197" s="30">
        <v>15.957706</v>
      </c>
      <c r="M2197" s="19">
        <f t="shared" si="655"/>
        <v>4.7654858698420455E-4</v>
      </c>
      <c r="O2197" s="30">
        <v>10.34</v>
      </c>
      <c r="P2197" s="19">
        <f t="shared" si="656"/>
        <v>1.1741682974559575E-2</v>
      </c>
      <c r="R2197" s="20">
        <f t="shared" si="646"/>
        <v>7.5839673579713806E-5</v>
      </c>
      <c r="S2197" s="20">
        <f t="shared" si="647"/>
        <v>8.3242145164019179E-5</v>
      </c>
      <c r="U2197" s="20">
        <f t="shared" si="657"/>
        <v>1.021975122304327E-4</v>
      </c>
      <c r="V2197" s="20">
        <f t="shared" si="658"/>
        <v>1.0043687762741242E-4</v>
      </c>
      <c r="X2197" s="20">
        <f t="shared" si="648"/>
        <v>6.2192050855100476E-5</v>
      </c>
      <c r="Y2197" s="20">
        <f t="shared" si="649"/>
        <v>5.5711835760601007E-5</v>
      </c>
      <c r="AA2197" s="20">
        <f t="shared" si="659"/>
        <v>8.6236046055873598E-5</v>
      </c>
      <c r="AB2197" s="50">
        <f t="shared" si="660"/>
        <v>9.9577219301007731E-5</v>
      </c>
      <c r="AD2197" s="51">
        <f t="shared" si="661"/>
        <v>1.3475468367227954</v>
      </c>
      <c r="AE2197" s="21">
        <f t="shared" si="662"/>
        <v>1.2065628225884013</v>
      </c>
      <c r="AG2197" s="21">
        <f t="shared" si="650"/>
        <v>0.8200463941835332</v>
      </c>
      <c r="AH2197" s="21">
        <f t="shared" si="651"/>
        <v>0.66927438800174088</v>
      </c>
      <c r="AJ2197" s="21">
        <f t="shared" si="663"/>
        <v>1.1370835604300478</v>
      </c>
      <c r="AK2197" s="21">
        <f t="shared" si="664"/>
        <v>1.1962356220494095</v>
      </c>
    </row>
    <row r="2198" spans="1:37" ht="17" thickBot="1" x14ac:dyDescent="0.25">
      <c r="A2198" s="16">
        <v>41288</v>
      </c>
      <c r="B2198" s="16"/>
      <c r="C2198" s="17">
        <v>1464.25</v>
      </c>
      <c r="D2198" s="19">
        <f t="shared" si="652"/>
        <v>-2.0446413358323756E-3</v>
      </c>
      <c r="F2198" s="67">
        <v>880.1</v>
      </c>
      <c r="G2198" s="19">
        <f t="shared" si="653"/>
        <v>-7.6069802559119992E-4</v>
      </c>
      <c r="I2198" s="30">
        <v>73.812561000000002</v>
      </c>
      <c r="J2198" s="48">
        <f t="shared" si="654"/>
        <v>-5.8829592446223433E-3</v>
      </c>
      <c r="L2198" s="30">
        <v>15.950105000000001</v>
      </c>
      <c r="M2198" s="19">
        <f t="shared" si="655"/>
        <v>2.3926008191354153E-2</v>
      </c>
      <c r="O2198" s="30">
        <v>10.220000000000001</v>
      </c>
      <c r="P2198" s="19">
        <f t="shared" si="656"/>
        <v>-8.7293889427739746E-3</v>
      </c>
      <c r="R2198" s="20">
        <f t="shared" si="646"/>
        <v>7.6524219539956284E-5</v>
      </c>
      <c r="S2198" s="20">
        <f t="shared" si="647"/>
        <v>8.4718907698246737E-5</v>
      </c>
      <c r="U2198" s="20">
        <f t="shared" si="657"/>
        <v>1.0394059810983574E-4</v>
      </c>
      <c r="V2198" s="20">
        <f t="shared" si="658"/>
        <v>1.0274609044840489E-4</v>
      </c>
      <c r="X2198" s="20">
        <f t="shared" si="648"/>
        <v>6.3664068548330876E-5</v>
      </c>
      <c r="Y2198" s="20">
        <f t="shared" si="649"/>
        <v>5.8048665806460099E-5</v>
      </c>
      <c r="AA2198" s="20">
        <f t="shared" si="659"/>
        <v>8.7289364584083434E-5</v>
      </c>
      <c r="AB2198" s="50">
        <f t="shared" si="660"/>
        <v>1.0058362558081192E-4</v>
      </c>
      <c r="AD2198" s="51">
        <f t="shared" si="661"/>
        <v>1.358270606805265</v>
      </c>
      <c r="AE2198" s="21">
        <f t="shared" si="662"/>
        <v>1.2127881867217609</v>
      </c>
      <c r="AG2198" s="21">
        <f t="shared" si="650"/>
        <v>0.83194665598764295</v>
      </c>
      <c r="AH2198" s="21">
        <f t="shared" si="651"/>
        <v>0.68519138623952558</v>
      </c>
      <c r="AJ2198" s="21">
        <f t="shared" si="663"/>
        <v>1.140676312791485</v>
      </c>
      <c r="AK2198" s="21">
        <f t="shared" si="664"/>
        <v>1.1872630126331705</v>
      </c>
    </row>
    <row r="2199" spans="1:37" ht="17" thickBot="1" x14ac:dyDescent="0.25">
      <c r="A2199" s="16">
        <v>41285</v>
      </c>
      <c r="B2199" s="16"/>
      <c r="C2199" s="17">
        <v>1467.25</v>
      </c>
      <c r="D2199" s="19">
        <f t="shared" si="652"/>
        <v>1.7041581458765442E-4</v>
      </c>
      <c r="F2199" s="67">
        <v>880.77</v>
      </c>
      <c r="G2199" s="19">
        <f t="shared" si="653"/>
        <v>-5.3333938541144654E-4</v>
      </c>
      <c r="I2199" s="30">
        <v>74.249367000000007</v>
      </c>
      <c r="J2199" s="48">
        <f t="shared" si="654"/>
        <v>1.1566997937073609E-3</v>
      </c>
      <c r="L2199" s="30">
        <v>15.577400000000001</v>
      </c>
      <c r="M2199" s="19">
        <f t="shared" si="655"/>
        <v>1.9569078899974723E-3</v>
      </c>
      <c r="O2199" s="30">
        <v>10.31</v>
      </c>
      <c r="P2199" s="19">
        <f t="shared" si="656"/>
        <v>0</v>
      </c>
      <c r="R2199" s="20">
        <f t="shared" si="646"/>
        <v>7.6460119409937921E-5</v>
      </c>
      <c r="S2199" s="20">
        <f t="shared" si="647"/>
        <v>8.4824990591846709E-5</v>
      </c>
      <c r="U2199" s="20">
        <f t="shared" si="657"/>
        <v>1.0374107281125993E-4</v>
      </c>
      <c r="V2199" s="20">
        <f t="shared" si="658"/>
        <v>1.0259782044911683E-4</v>
      </c>
      <c r="X2199" s="20">
        <f t="shared" si="648"/>
        <v>6.4326601269923628E-5</v>
      </c>
      <c r="Y2199" s="20">
        <f t="shared" si="649"/>
        <v>5.8383432973315309E-5</v>
      </c>
      <c r="AA2199" s="20">
        <f t="shared" si="659"/>
        <v>8.7114256546395028E-5</v>
      </c>
      <c r="AB2199" s="50">
        <f t="shared" si="660"/>
        <v>1.0054442438774208E-4</v>
      </c>
      <c r="AD2199" s="51">
        <f t="shared" si="661"/>
        <v>1.3567997749919307</v>
      </c>
      <c r="AE2199" s="21">
        <f t="shared" si="662"/>
        <v>1.2095235110934208</v>
      </c>
      <c r="AG2199" s="21">
        <f t="shared" si="650"/>
        <v>0.8413091918551564</v>
      </c>
      <c r="AH2199" s="21">
        <f t="shared" si="651"/>
        <v>0.68828104272052892</v>
      </c>
      <c r="AJ2199" s="21">
        <f t="shared" si="663"/>
        <v>1.1393424077633907</v>
      </c>
      <c r="AK2199" s="21">
        <f t="shared" si="664"/>
        <v>1.1853160688402871</v>
      </c>
    </row>
    <row r="2200" spans="1:37" ht="17" thickBot="1" x14ac:dyDescent="0.25">
      <c r="A2200" s="16">
        <v>41284</v>
      </c>
      <c r="B2200" s="16"/>
      <c r="C2200" s="17">
        <v>1467</v>
      </c>
      <c r="D2200" s="19">
        <f t="shared" si="652"/>
        <v>7.7279752704790816E-3</v>
      </c>
      <c r="F2200" s="67">
        <v>881.24</v>
      </c>
      <c r="G2200" s="19">
        <f t="shared" si="653"/>
        <v>1.9670043546975435E-3</v>
      </c>
      <c r="I2200" s="30">
        <v>74.163582000000005</v>
      </c>
      <c r="J2200" s="48">
        <f t="shared" si="654"/>
        <v>6.7768720964254126E-3</v>
      </c>
      <c r="L2200" s="30">
        <v>15.546976000000001</v>
      </c>
      <c r="M2200" s="19">
        <f t="shared" si="655"/>
        <v>6.8965427910643307E-3</v>
      </c>
      <c r="O2200" s="30">
        <v>10.31</v>
      </c>
      <c r="P2200" s="19">
        <f t="shared" si="656"/>
        <v>-6.7437379576108514E-3</v>
      </c>
      <c r="R2200" s="20">
        <f t="shared" si="646"/>
        <v>7.6467053837105684E-5</v>
      </c>
      <c r="S2200" s="20">
        <f t="shared" si="647"/>
        <v>8.4966476545146998E-5</v>
      </c>
      <c r="U2200" s="20">
        <f t="shared" si="657"/>
        <v>1.0382062941158159E-4</v>
      </c>
      <c r="V2200" s="20">
        <f t="shared" si="658"/>
        <v>1.022321942631449E-4</v>
      </c>
      <c r="X2200" s="20">
        <f t="shared" si="648"/>
        <v>6.4407266803759812E-5</v>
      </c>
      <c r="Y2200" s="20">
        <f t="shared" si="649"/>
        <v>5.8052927016790844E-5</v>
      </c>
      <c r="AA2200" s="20">
        <f t="shared" si="659"/>
        <v>8.7116305027068718E-5</v>
      </c>
      <c r="AB2200" s="50">
        <f t="shared" si="660"/>
        <v>1.0063440917785383E-4</v>
      </c>
      <c r="AD2200" s="51">
        <f t="shared" si="661"/>
        <v>1.3577171370136214</v>
      </c>
      <c r="AE2200" s="21">
        <f t="shared" si="662"/>
        <v>1.2032062340354168</v>
      </c>
      <c r="AG2200" s="21">
        <f t="shared" si="650"/>
        <v>0.84228780333244835</v>
      </c>
      <c r="AH2200" s="21">
        <f t="shared" si="651"/>
        <v>0.6832450794395879</v>
      </c>
      <c r="AJ2200" s="21">
        <f t="shared" si="663"/>
        <v>1.1392658753748857</v>
      </c>
      <c r="AK2200" s="21">
        <f t="shared" si="664"/>
        <v>1.1844013459164882</v>
      </c>
    </row>
    <row r="2201" spans="1:37" ht="17" thickBot="1" x14ac:dyDescent="0.25">
      <c r="A2201" s="16">
        <v>41283</v>
      </c>
      <c r="B2201" s="16"/>
      <c r="C2201" s="17">
        <v>1455.75</v>
      </c>
      <c r="D2201" s="19">
        <f t="shared" si="652"/>
        <v>2.4100533654674017E-3</v>
      </c>
      <c r="F2201" s="67">
        <v>879.51</v>
      </c>
      <c r="G2201" s="19">
        <f t="shared" si="653"/>
        <v>5.4990282382529898E-3</v>
      </c>
      <c r="I2201" s="30">
        <v>73.664367999999996</v>
      </c>
      <c r="J2201" s="48">
        <f t="shared" si="654"/>
        <v>4.6805846637878457E-3</v>
      </c>
      <c r="L2201" s="30">
        <v>15.44049</v>
      </c>
      <c r="M2201" s="19">
        <f t="shared" si="655"/>
        <v>-4.9209960686413812E-4</v>
      </c>
      <c r="O2201" s="30">
        <v>10.38</v>
      </c>
      <c r="P2201" s="19">
        <f t="shared" si="656"/>
        <v>-1.9230769230769162E-3</v>
      </c>
      <c r="R2201" s="20">
        <f t="shared" si="646"/>
        <v>7.5896304093579791E-5</v>
      </c>
      <c r="S2201" s="20">
        <f t="shared" si="647"/>
        <v>8.495841820330835E-5</v>
      </c>
      <c r="U2201" s="20">
        <f t="shared" si="657"/>
        <v>1.0355000070375634E-4</v>
      </c>
      <c r="V2201" s="20">
        <f t="shared" si="658"/>
        <v>1.0210751473556251E-4</v>
      </c>
      <c r="X2201" s="20">
        <f t="shared" si="648"/>
        <v>6.3794111992011794E-5</v>
      </c>
      <c r="Y2201" s="20">
        <f t="shared" si="649"/>
        <v>5.8029695378688709E-5</v>
      </c>
      <c r="AA2201" s="20">
        <f t="shared" si="659"/>
        <v>8.7357064252365836E-5</v>
      </c>
      <c r="AB2201" s="50">
        <f t="shared" si="660"/>
        <v>1.0069737179682954E-4</v>
      </c>
      <c r="AD2201" s="51">
        <f t="shared" si="661"/>
        <v>1.364361571231185</v>
      </c>
      <c r="AE2201" s="21">
        <f t="shared" si="662"/>
        <v>1.2018528227681429</v>
      </c>
      <c r="AG2201" s="21">
        <f t="shared" si="650"/>
        <v>0.84054306403845369</v>
      </c>
      <c r="AH2201" s="21">
        <f t="shared" si="651"/>
        <v>0.68303643836472683</v>
      </c>
      <c r="AJ2201" s="21">
        <f t="shared" si="663"/>
        <v>1.151005510685408</v>
      </c>
      <c r="AK2201" s="21">
        <f t="shared" si="664"/>
        <v>1.1852547861220457</v>
      </c>
    </row>
    <row r="2202" spans="1:37" ht="17" thickBot="1" x14ac:dyDescent="0.25">
      <c r="A2202" s="16">
        <v>41282</v>
      </c>
      <c r="B2202" s="16"/>
      <c r="C2202" s="17">
        <v>1452.25</v>
      </c>
      <c r="D2202" s="19">
        <f t="shared" si="652"/>
        <v>-2.404258973037976E-3</v>
      </c>
      <c r="F2202" s="67">
        <v>874.7</v>
      </c>
      <c r="G2202" s="19">
        <f t="shared" si="653"/>
        <v>-1.2559945192965882E-3</v>
      </c>
      <c r="I2202" s="30">
        <v>73.321181999999993</v>
      </c>
      <c r="J2202" s="48">
        <f t="shared" si="654"/>
        <v>-1.2708573397120837E-2</v>
      </c>
      <c r="L2202" s="30">
        <v>15.448092000000001</v>
      </c>
      <c r="M2202" s="19">
        <f t="shared" si="655"/>
        <v>9.8510395558482067E-4</v>
      </c>
      <c r="O2202" s="30">
        <v>10.4</v>
      </c>
      <c r="P2202" s="19">
        <f t="shared" si="656"/>
        <v>1.3645224171540127E-2</v>
      </c>
      <c r="R2202" s="20">
        <f t="shared" si="646"/>
        <v>7.6333053970427346E-5</v>
      </c>
      <c r="S2202" s="20">
        <f t="shared" si="647"/>
        <v>8.4827893428731041E-5</v>
      </c>
      <c r="U2202" s="20">
        <f t="shared" si="657"/>
        <v>1.0325947966280752E-4</v>
      </c>
      <c r="V2202" s="20">
        <f t="shared" si="658"/>
        <v>1.0182895736222398E-4</v>
      </c>
      <c r="X2202" s="20">
        <f t="shared" si="648"/>
        <v>6.4025686919682212E-5</v>
      </c>
      <c r="Y2202" s="20">
        <f t="shared" si="649"/>
        <v>5.8191779610188586E-5</v>
      </c>
      <c r="AA2202" s="20">
        <f t="shared" si="659"/>
        <v>8.8212104755462444E-5</v>
      </c>
      <c r="AB2202" s="50">
        <f t="shared" si="660"/>
        <v>1.0104966327857994E-4</v>
      </c>
      <c r="AD2202" s="51">
        <f t="shared" si="661"/>
        <v>1.3527492258178468</v>
      </c>
      <c r="AE2202" s="21">
        <f t="shared" si="662"/>
        <v>1.2004183205112424</v>
      </c>
      <c r="AG2202" s="21">
        <f t="shared" si="650"/>
        <v>0.83876752716440239</v>
      </c>
      <c r="AH2202" s="21">
        <f t="shared" si="651"/>
        <v>0.68599816944739955</v>
      </c>
      <c r="AJ2202" s="21">
        <f t="shared" si="663"/>
        <v>1.1556213221815708</v>
      </c>
      <c r="AK2202" s="21">
        <f t="shared" si="664"/>
        <v>1.1912315536101079</v>
      </c>
    </row>
    <row r="2203" spans="1:37" ht="17" thickBot="1" x14ac:dyDescent="0.25">
      <c r="A2203" s="16">
        <v>41281</v>
      </c>
      <c r="B2203" s="16"/>
      <c r="C2203" s="17">
        <v>1455.75</v>
      </c>
      <c r="D2203" s="19">
        <f t="shared" si="652"/>
        <v>-1.3719773623734888E-3</v>
      </c>
      <c r="F2203" s="67">
        <v>875.8</v>
      </c>
      <c r="G2203" s="19">
        <f t="shared" si="653"/>
        <v>-3.8104987772280552E-3</v>
      </c>
      <c r="I2203" s="30">
        <v>74.264983999999998</v>
      </c>
      <c r="J2203" s="48">
        <f t="shared" si="654"/>
        <v>3.0552097157732216E-3</v>
      </c>
      <c r="L2203" s="30">
        <v>15.432888999999999</v>
      </c>
      <c r="M2203" s="19">
        <f t="shared" si="655"/>
        <v>-9.2769653472338787E-3</v>
      </c>
      <c r="O2203" s="30">
        <v>10.26</v>
      </c>
      <c r="P2203" s="19">
        <f t="shared" si="656"/>
        <v>-7.9820627802690614E-2</v>
      </c>
      <c r="R2203" s="20">
        <f t="shared" si="646"/>
        <v>7.717127958673153E-5</v>
      </c>
      <c r="S2203" s="20">
        <f t="shared" si="647"/>
        <v>8.5682412171737059E-5</v>
      </c>
      <c r="U2203" s="20">
        <f t="shared" si="657"/>
        <v>1.0417446088758395E-4</v>
      </c>
      <c r="V2203" s="20">
        <f t="shared" si="658"/>
        <v>1.0282800611521097E-4</v>
      </c>
      <c r="X2203" s="20">
        <f t="shared" si="648"/>
        <v>6.459103142489771E-5</v>
      </c>
      <c r="Y2203" s="20">
        <f t="shared" si="649"/>
        <v>5.8750389329076788E-5</v>
      </c>
      <c r="AA2203" s="20">
        <f t="shared" si="659"/>
        <v>8.9208645145441928E-5</v>
      </c>
      <c r="AB2203" s="50">
        <f t="shared" si="660"/>
        <v>1.0192207276262606E-4</v>
      </c>
      <c r="AD2203" s="51">
        <f t="shared" si="661"/>
        <v>1.3499123177101657</v>
      </c>
      <c r="AE2203" s="21">
        <f t="shared" si="662"/>
        <v>1.2001063404833683</v>
      </c>
      <c r="AG2203" s="21">
        <f t="shared" si="650"/>
        <v>0.83698277093235074</v>
      </c>
      <c r="AH2203" s="21">
        <f t="shared" si="651"/>
        <v>0.68567618301082345</v>
      </c>
      <c r="AJ2203" s="21">
        <f t="shared" si="663"/>
        <v>1.155982453876274</v>
      </c>
      <c r="AK2203" s="21">
        <f t="shared" si="664"/>
        <v>1.1895331863246232</v>
      </c>
    </row>
    <row r="2204" spans="1:37" ht="17" thickBot="1" x14ac:dyDescent="0.25">
      <c r="A2204" s="16">
        <v>41278</v>
      </c>
      <c r="B2204" s="16"/>
      <c r="C2204" s="17">
        <v>1457.75</v>
      </c>
      <c r="D2204" s="19">
        <f t="shared" si="652"/>
        <v>2.9239766081872176E-3</v>
      </c>
      <c r="F2204" s="67">
        <v>879.15</v>
      </c>
      <c r="G2204" s="19">
        <f t="shared" si="653"/>
        <v>7.5063030025210864E-3</v>
      </c>
      <c r="I2204" s="30">
        <v>74.038780000000003</v>
      </c>
      <c r="J2204" s="48">
        <f t="shared" si="654"/>
        <v>5.5081951218902692E-3</v>
      </c>
      <c r="L2204" s="30">
        <v>15.577400000000001</v>
      </c>
      <c r="M2204" s="19">
        <f t="shared" si="655"/>
        <v>1.4665125513764199E-3</v>
      </c>
      <c r="O2204" s="30">
        <v>11.15</v>
      </c>
      <c r="P2204" s="19">
        <f t="shared" si="656"/>
        <v>-2.6833631484793896E-3</v>
      </c>
      <c r="R2204" s="20">
        <f t="shared" si="646"/>
        <v>7.7140226358017599E-5</v>
      </c>
      <c r="S2204" s="20">
        <f t="shared" si="647"/>
        <v>8.5644347666613403E-5</v>
      </c>
      <c r="U2204" s="20">
        <f t="shared" si="657"/>
        <v>1.0432968029679827E-4</v>
      </c>
      <c r="V2204" s="20">
        <f t="shared" si="658"/>
        <v>1.0381628574461929E-4</v>
      </c>
      <c r="X2204" s="20">
        <f t="shared" si="648"/>
        <v>6.4378501777850443E-5</v>
      </c>
      <c r="Y2204" s="20">
        <f t="shared" si="649"/>
        <v>5.8113282152566445E-5</v>
      </c>
      <c r="AA2204" s="20">
        <f t="shared" si="659"/>
        <v>8.7804454845507316E-5</v>
      </c>
      <c r="AB2204" s="50">
        <f t="shared" si="660"/>
        <v>9.8662892721198829E-5</v>
      </c>
      <c r="AD2204" s="51">
        <f t="shared" si="661"/>
        <v>1.3524679045222263</v>
      </c>
      <c r="AE2204" s="21">
        <f t="shared" si="662"/>
        <v>1.2121790704594253</v>
      </c>
      <c r="AG2204" s="21">
        <f t="shared" si="650"/>
        <v>0.83456459511878578</v>
      </c>
      <c r="AH2204" s="21">
        <f t="shared" si="651"/>
        <v>0.67854194393287037</v>
      </c>
      <c r="AJ2204" s="21">
        <f t="shared" si="663"/>
        <v>1.1382447134390774</v>
      </c>
      <c r="AK2204" s="21">
        <f t="shared" si="664"/>
        <v>1.152007054864409</v>
      </c>
    </row>
    <row r="2205" spans="1:37" ht="17" thickBot="1" x14ac:dyDescent="0.25">
      <c r="A2205" s="16">
        <v>41277</v>
      </c>
      <c r="B2205" s="16"/>
      <c r="C2205" s="17">
        <v>1453.5</v>
      </c>
      <c r="D2205" s="19">
        <f t="shared" si="652"/>
        <v>-2.4021962937542662E-3</v>
      </c>
      <c r="F2205" s="67">
        <v>872.6</v>
      </c>
      <c r="G2205" s="19">
        <f t="shared" si="653"/>
        <v>-9.3883813056716559E-4</v>
      </c>
      <c r="I2205" s="30">
        <v>73.633194000000003</v>
      </c>
      <c r="J2205" s="48">
        <f t="shared" si="654"/>
        <v>9.6258707936778265E-3</v>
      </c>
      <c r="L2205" s="30">
        <v>15.554589</v>
      </c>
      <c r="M2205" s="19">
        <f t="shared" si="655"/>
        <v>5.4086662764289972E-3</v>
      </c>
      <c r="O2205" s="30">
        <v>11.18</v>
      </c>
      <c r="P2205" s="19">
        <f t="shared" si="656"/>
        <v>2.8518859245630246E-2</v>
      </c>
      <c r="R2205" s="20">
        <f t="shared" si="646"/>
        <v>7.7109454503491941E-5</v>
      </c>
      <c r="S2205" s="20">
        <f t="shared" si="647"/>
        <v>8.5199841369569632E-5</v>
      </c>
      <c r="U2205" s="20">
        <f t="shared" si="657"/>
        <v>1.0424774837566487E-4</v>
      </c>
      <c r="V2205" s="20">
        <f t="shared" si="658"/>
        <v>1.0352550141194531E-4</v>
      </c>
      <c r="X2205" s="20">
        <f t="shared" si="648"/>
        <v>6.4137364949025277E-5</v>
      </c>
      <c r="Y2205" s="20">
        <f t="shared" si="649"/>
        <v>5.7819761347233437E-5</v>
      </c>
      <c r="AA2205" s="20">
        <f t="shared" si="659"/>
        <v>8.8008413739069902E-5</v>
      </c>
      <c r="AB2205" s="50">
        <f t="shared" si="660"/>
        <v>9.8906517624316854E-5</v>
      </c>
      <c r="AD2205" s="51">
        <f t="shared" si="661"/>
        <v>1.3519450895732112</v>
      </c>
      <c r="AE2205" s="21">
        <f t="shared" si="662"/>
        <v>1.2150903070685874</v>
      </c>
      <c r="AG2205" s="21">
        <f t="shared" si="650"/>
        <v>0.83177044062892158</v>
      </c>
      <c r="AH2205" s="21">
        <f t="shared" si="651"/>
        <v>0.6786369600904516</v>
      </c>
      <c r="AJ2205" s="21">
        <f t="shared" si="663"/>
        <v>1.1413440064614178</v>
      </c>
      <c r="AK2205" s="21">
        <f t="shared" si="664"/>
        <v>1.1608767813931959</v>
      </c>
    </row>
    <row r="2206" spans="1:37" ht="17" thickBot="1" x14ac:dyDescent="0.25">
      <c r="A2206" s="16">
        <v>41276</v>
      </c>
      <c r="B2206" s="16"/>
      <c r="C2206" s="17">
        <v>1457</v>
      </c>
      <c r="D2206" s="19">
        <f t="shared" si="652"/>
        <v>2.605633802816909E-2</v>
      </c>
      <c r="F2206" s="67">
        <v>873.42</v>
      </c>
      <c r="G2206" s="19">
        <f t="shared" si="653"/>
        <v>2.8339318302231131E-2</v>
      </c>
      <c r="I2206" s="30">
        <v>72.931168</v>
      </c>
      <c r="J2206" s="48">
        <f t="shared" si="654"/>
        <v>4.3410220309113123E-2</v>
      </c>
      <c r="L2206" s="30">
        <v>15.470912</v>
      </c>
      <c r="M2206" s="19">
        <f t="shared" si="655"/>
        <v>3.5114334250630153E-2</v>
      </c>
      <c r="O2206" s="30">
        <v>10.87</v>
      </c>
      <c r="P2206" s="19">
        <f t="shared" si="656"/>
        <v>9.3561368209255535E-2</v>
      </c>
      <c r="R2206" s="20">
        <f t="shared" si="646"/>
        <v>7.702991512475123E-5</v>
      </c>
      <c r="S2206" s="20">
        <f t="shared" si="647"/>
        <v>8.5435470942044731E-5</v>
      </c>
      <c r="U2206" s="20">
        <f t="shared" si="657"/>
        <v>1.0448868518671884E-4</v>
      </c>
      <c r="V2206" s="20">
        <f t="shared" si="658"/>
        <v>1.0347316324918578E-4</v>
      </c>
      <c r="X2206" s="20">
        <f t="shared" si="648"/>
        <v>6.4328185872478485E-5</v>
      </c>
      <c r="Y2206" s="20">
        <f t="shared" si="649"/>
        <v>5.8300679171696551E-5</v>
      </c>
      <c r="AA2206" s="20">
        <f t="shared" si="659"/>
        <v>8.8892077080755382E-5</v>
      </c>
      <c r="AB2206" s="50">
        <f t="shared" si="660"/>
        <v>9.9019909116049052E-5</v>
      </c>
      <c r="AD2206" s="51">
        <f t="shared" si="661"/>
        <v>1.3564689123374689</v>
      </c>
      <c r="AE2206" s="21">
        <f t="shared" si="662"/>
        <v>1.211126504111822</v>
      </c>
      <c r="AG2206" s="21">
        <f t="shared" si="650"/>
        <v>0.83510653969042958</v>
      </c>
      <c r="AH2206" s="21">
        <f t="shared" si="651"/>
        <v>0.68239430916515809</v>
      </c>
      <c r="AJ2206" s="21">
        <f t="shared" si="663"/>
        <v>1.153994223371442</v>
      </c>
      <c r="AK2206" s="21">
        <f t="shared" si="664"/>
        <v>1.1590023209823392</v>
      </c>
    </row>
    <row r="2207" spans="1:37" ht="17" thickBot="1" x14ac:dyDescent="0.25">
      <c r="A2207" s="16">
        <v>41274</v>
      </c>
      <c r="B2207" s="16"/>
      <c r="C2207" s="17">
        <v>1420</v>
      </c>
      <c r="D2207" s="19">
        <f t="shared" si="652"/>
        <v>2.6011560693641522E-2</v>
      </c>
      <c r="F2207" s="67">
        <v>849.35</v>
      </c>
      <c r="G2207" s="19">
        <f t="shared" si="653"/>
        <v>2.0730681408484664E-2</v>
      </c>
      <c r="I2207" s="30">
        <v>69.896927000000005</v>
      </c>
      <c r="J2207" s="48">
        <f t="shared" si="654"/>
        <v>3.2254482503720983E-2</v>
      </c>
      <c r="L2207" s="30">
        <v>14.94609</v>
      </c>
      <c r="M2207" s="19">
        <f t="shared" si="655"/>
        <v>1.028263612016489E-2</v>
      </c>
      <c r="O2207" s="30">
        <v>9.94</v>
      </c>
      <c r="P2207" s="19">
        <f t="shared" si="656"/>
        <v>3.5416666666666652E-2</v>
      </c>
      <c r="R2207" s="20">
        <f t="shared" si="646"/>
        <v>6.9553772441308511E-5</v>
      </c>
      <c r="S2207" s="20">
        <f t="shared" si="647"/>
        <v>7.7484434387853763E-5</v>
      </c>
      <c r="U2207" s="20">
        <f t="shared" si="657"/>
        <v>9.2416192771242549E-5</v>
      </c>
      <c r="V2207" s="20">
        <f t="shared" si="658"/>
        <v>9.1605657053653661E-5</v>
      </c>
      <c r="X2207" s="20">
        <f t="shared" si="648"/>
        <v>5.4497877962560309E-5</v>
      </c>
      <c r="Y2207" s="20">
        <f t="shared" si="649"/>
        <v>4.784846683799428E-5</v>
      </c>
      <c r="AA2207" s="20">
        <f t="shared" si="659"/>
        <v>6.0983088245939699E-5</v>
      </c>
      <c r="AB2207" s="50">
        <f t="shared" si="660"/>
        <v>6.8611391265807999E-5</v>
      </c>
      <c r="AD2207" s="51">
        <f t="shared" si="661"/>
        <v>1.3287013705723296</v>
      </c>
      <c r="AE2207" s="21">
        <f t="shared" si="662"/>
        <v>1.1822459281965605</v>
      </c>
      <c r="AG2207" s="21">
        <f t="shared" si="650"/>
        <v>0.7835359039446379</v>
      </c>
      <c r="AH2207" s="21">
        <f t="shared" si="651"/>
        <v>0.6175235996237054</v>
      </c>
      <c r="AJ2207" s="21">
        <f t="shared" si="663"/>
        <v>0.87677614175994545</v>
      </c>
      <c r="AK2207" s="21">
        <f t="shared" si="664"/>
        <v>0.88548612128171289</v>
      </c>
    </row>
    <row r="2208" spans="1:37" ht="17" thickBot="1" x14ac:dyDescent="0.25">
      <c r="A2208" s="16">
        <v>41271</v>
      </c>
      <c r="B2208" s="16"/>
      <c r="C2208" s="17">
        <v>1384</v>
      </c>
      <c r="D2208" s="19">
        <f t="shared" si="652"/>
        <v>-1.8961545277334735E-2</v>
      </c>
      <c r="F2208" s="67">
        <v>832.1</v>
      </c>
      <c r="G2208" s="19">
        <f t="shared" si="653"/>
        <v>-6.3291139240505556E-3</v>
      </c>
      <c r="I2208" s="30">
        <v>67.712883000000005</v>
      </c>
      <c r="J2208" s="48">
        <f t="shared" si="654"/>
        <v>-9.6964302546137526E-3</v>
      </c>
      <c r="L2208" s="30">
        <v>14.793969000000001</v>
      </c>
      <c r="M2208" s="19">
        <f t="shared" si="655"/>
        <v>-1.0177979658893999E-2</v>
      </c>
      <c r="O2208" s="30">
        <v>9.6</v>
      </c>
      <c r="P2208" s="19">
        <f t="shared" si="656"/>
        <v>0</v>
      </c>
      <c r="R2208" s="20">
        <f t="shared" si="646"/>
        <v>6.2458702795045363E-5</v>
      </c>
      <c r="S2208" s="20">
        <f t="shared" si="647"/>
        <v>7.410989649362458E-5</v>
      </c>
      <c r="U2208" s="20">
        <f t="shared" si="657"/>
        <v>8.398641178761653E-5</v>
      </c>
      <c r="V2208" s="20">
        <f t="shared" si="658"/>
        <v>8.5676951895772923E-5</v>
      </c>
      <c r="X2208" s="20">
        <f t="shared" si="648"/>
        <v>5.9014721824208133E-5</v>
      </c>
      <c r="Y2208" s="20">
        <f t="shared" si="649"/>
        <v>5.6878578937387904E-5</v>
      </c>
      <c r="AA2208" s="20">
        <f t="shared" si="659"/>
        <v>5.0124965923735172E-5</v>
      </c>
      <c r="AB2208" s="50">
        <f t="shared" si="660"/>
        <v>6.0591446206524125E-5</v>
      </c>
      <c r="AD2208" s="51">
        <f t="shared" si="661"/>
        <v>1.3446710871215675</v>
      </c>
      <c r="AE2208" s="21">
        <f t="shared" si="662"/>
        <v>1.1560797673377323</v>
      </c>
      <c r="AG2208" s="21">
        <f t="shared" si="650"/>
        <v>0.94485987033482821</v>
      </c>
      <c r="AH2208" s="21">
        <f t="shared" si="651"/>
        <v>0.76748965561274229</v>
      </c>
      <c r="AJ2208" s="21">
        <f t="shared" si="663"/>
        <v>0.80252973053598886</v>
      </c>
      <c r="AK2208" s="21">
        <f t="shared" si="664"/>
        <v>0.81758913550414414</v>
      </c>
    </row>
    <row r="2209" spans="1:37" ht="17" thickBot="1" x14ac:dyDescent="0.25">
      <c r="A2209" s="16">
        <v>41270</v>
      </c>
      <c r="B2209" s="16"/>
      <c r="C2209" s="17">
        <v>1410.75</v>
      </c>
      <c r="D2209" s="19">
        <f t="shared" si="652"/>
        <v>-1.9455252918287869E-3</v>
      </c>
      <c r="F2209" s="67">
        <v>837.4</v>
      </c>
      <c r="G2209" s="19">
        <f t="shared" si="653"/>
        <v>-1.7761565878721131E-3</v>
      </c>
      <c r="I2209" s="30">
        <v>68.375884999999997</v>
      </c>
      <c r="J2209" s="48">
        <f t="shared" si="654"/>
        <v>-1.139160771923553E-4</v>
      </c>
      <c r="L2209" s="30">
        <v>14.94609</v>
      </c>
      <c r="M2209" s="19">
        <f t="shared" si="655"/>
        <v>-1.3554078704261618E-2</v>
      </c>
      <c r="O2209" s="30">
        <v>9.6</v>
      </c>
      <c r="P2209" s="19">
        <f t="shared" si="656"/>
        <v>-1.4373716632443578E-2</v>
      </c>
      <c r="R2209" s="20">
        <f t="shared" si="646"/>
        <v>5.8446943414956835E-5</v>
      </c>
      <c r="S2209" s="20">
        <f t="shared" si="647"/>
        <v>7.444780944244207E-5</v>
      </c>
      <c r="U2209" s="20">
        <f t="shared" si="657"/>
        <v>8.1857047044110875E-5</v>
      </c>
      <c r="V2209" s="20">
        <f t="shared" si="658"/>
        <v>8.4622159655342526E-5</v>
      </c>
      <c r="X2209" s="20">
        <f t="shared" si="648"/>
        <v>5.6658320144856052E-5</v>
      </c>
      <c r="Y2209" s="20">
        <f t="shared" si="649"/>
        <v>5.6835203017557722E-5</v>
      </c>
      <c r="AA2209" s="20">
        <f t="shared" si="659"/>
        <v>5.1320765616432553E-5</v>
      </c>
      <c r="AB2209" s="50">
        <f t="shared" si="660"/>
        <v>6.2853048391937717E-5</v>
      </c>
      <c r="AD2209" s="51">
        <f t="shared" si="661"/>
        <v>1.4005359777832846</v>
      </c>
      <c r="AE2209" s="21">
        <f t="shared" si="662"/>
        <v>1.1366641985721093</v>
      </c>
      <c r="AG2209" s="21">
        <f t="shared" si="650"/>
        <v>0.96939748829289396</v>
      </c>
      <c r="AH2209" s="21">
        <f t="shared" si="651"/>
        <v>0.76342344312358568</v>
      </c>
      <c r="AJ2209" s="21">
        <f t="shared" si="663"/>
        <v>0.87807441446628909</v>
      </c>
      <c r="AK2209" s="21">
        <f t="shared" si="664"/>
        <v>0.84425651825969938</v>
      </c>
    </row>
    <row r="2210" spans="1:37" ht="17" thickBot="1" x14ac:dyDescent="0.25">
      <c r="A2210" s="16">
        <v>41269</v>
      </c>
      <c r="B2210" s="16"/>
      <c r="C2210" s="17">
        <v>1413.5</v>
      </c>
      <c r="D2210" s="19">
        <f t="shared" si="652"/>
        <v>-7.896122126688887E-3</v>
      </c>
      <c r="F2210" s="67">
        <v>838.89</v>
      </c>
      <c r="G2210" s="19">
        <f t="shared" si="653"/>
        <v>-1.0649589583922925E-2</v>
      </c>
      <c r="I2210" s="30">
        <v>68.383674999999997</v>
      </c>
      <c r="J2210" s="48">
        <f t="shared" si="654"/>
        <v>-2.616525117194457E-3</v>
      </c>
      <c r="L2210" s="30">
        <v>15.151453999999999</v>
      </c>
      <c r="M2210" s="19">
        <f t="shared" si="655"/>
        <v>-2.0040996240254794E-3</v>
      </c>
      <c r="O2210" s="30">
        <v>9.74</v>
      </c>
      <c r="P2210" s="19">
        <f t="shared" si="656"/>
        <v>2.057613168724215E-3</v>
      </c>
      <c r="R2210" s="20">
        <f t="shared" si="646"/>
        <v>5.8407110405797004E-5</v>
      </c>
      <c r="S2210" s="20">
        <f t="shared" si="647"/>
        <v>7.455150387589237E-5</v>
      </c>
      <c r="U2210" s="20">
        <f t="shared" si="657"/>
        <v>8.1928384620201823E-5</v>
      </c>
      <c r="V2210" s="20">
        <f t="shared" si="658"/>
        <v>8.4978715488165892E-5</v>
      </c>
      <c r="X2210" s="20">
        <f t="shared" si="648"/>
        <v>5.6413575313103462E-5</v>
      </c>
      <c r="Y2210" s="20">
        <f t="shared" si="649"/>
        <v>5.6929223812857404E-5</v>
      </c>
      <c r="AA2210" s="20">
        <f t="shared" si="659"/>
        <v>5.104735430076686E-5</v>
      </c>
      <c r="AB2210" s="50">
        <f t="shared" si="660"/>
        <v>6.2410724814855115E-5</v>
      </c>
      <c r="AD2210" s="51">
        <f t="shared" si="661"/>
        <v>1.4027125130996088</v>
      </c>
      <c r="AE2210" s="21">
        <f t="shared" si="662"/>
        <v>1.1398658788913494</v>
      </c>
      <c r="AG2210" s="21">
        <f t="shared" si="650"/>
        <v>0.96586828078220288</v>
      </c>
      <c r="AH2210" s="21">
        <f t="shared" si="651"/>
        <v>0.76362274203923253</v>
      </c>
      <c r="AJ2210" s="21">
        <f t="shared" si="663"/>
        <v>0.87399212092677547</v>
      </c>
      <c r="AK2210" s="21">
        <f t="shared" si="664"/>
        <v>0.83714910592215153</v>
      </c>
    </row>
    <row r="2211" spans="1:37" ht="17" thickBot="1" x14ac:dyDescent="0.25">
      <c r="A2211" s="16">
        <v>41264</v>
      </c>
      <c r="B2211" s="16"/>
      <c r="C2211" s="17">
        <v>1424.75</v>
      </c>
      <c r="D2211" s="19">
        <f t="shared" si="652"/>
        <v>-1.435489450017291E-2</v>
      </c>
      <c r="F2211" s="67">
        <v>847.92</v>
      </c>
      <c r="G2211" s="19">
        <f t="shared" si="653"/>
        <v>-5.3607666952105726E-3</v>
      </c>
      <c r="I2211" s="30">
        <v>68.563072000000005</v>
      </c>
      <c r="J2211" s="48">
        <f t="shared" si="654"/>
        <v>-1.7877158095326307E-2</v>
      </c>
      <c r="L2211" s="30">
        <v>15.18188</v>
      </c>
      <c r="M2211" s="19">
        <f t="shared" si="655"/>
        <v>-1.3834231382222839E-2</v>
      </c>
      <c r="O2211" s="30">
        <v>9.7200000000000006</v>
      </c>
      <c r="P2211" s="19">
        <f t="shared" si="656"/>
        <v>-1.0277492291880241E-3</v>
      </c>
      <c r="R2211" s="20">
        <f t="shared" si="646"/>
        <v>5.7678239485621125E-5</v>
      </c>
      <c r="S2211" s="20">
        <f t="shared" si="647"/>
        <v>7.323948247852284E-5</v>
      </c>
      <c r="U2211" s="20">
        <f t="shared" si="657"/>
        <v>8.1690393956384048E-5</v>
      </c>
      <c r="V2211" s="20">
        <f t="shared" si="658"/>
        <v>8.4771931581620715E-5</v>
      </c>
      <c r="X2211" s="20">
        <f t="shared" si="648"/>
        <v>5.6097769273975821E-5</v>
      </c>
      <c r="Y2211" s="20">
        <f t="shared" si="649"/>
        <v>5.6921770683918965E-5</v>
      </c>
      <c r="AA2211" s="20">
        <f t="shared" si="659"/>
        <v>5.1595996364440629E-5</v>
      </c>
      <c r="AB2211" s="50">
        <f t="shared" si="660"/>
        <v>6.3339097318951954E-5</v>
      </c>
      <c r="AD2211" s="51">
        <f t="shared" si="661"/>
        <v>1.416312194770595</v>
      </c>
      <c r="AE2211" s="21">
        <f t="shared" si="662"/>
        <v>1.1574621872359587</v>
      </c>
      <c r="AG2211" s="21">
        <f t="shared" si="650"/>
        <v>0.9725985011723649</v>
      </c>
      <c r="AH2211" s="21">
        <f t="shared" si="651"/>
        <v>0.77720061307930499</v>
      </c>
      <c r="AJ2211" s="21">
        <f t="shared" si="663"/>
        <v>0.89454873839038085</v>
      </c>
      <c r="AK2211" s="21">
        <f t="shared" si="664"/>
        <v>0.86482174880913265</v>
      </c>
    </row>
    <row r="2212" spans="1:37" ht="17" thickBot="1" x14ac:dyDescent="0.25">
      <c r="A2212" s="16">
        <v>41263</v>
      </c>
      <c r="B2212" s="16"/>
      <c r="C2212" s="17">
        <v>1445.5</v>
      </c>
      <c r="D2212" s="19">
        <f t="shared" si="652"/>
        <v>5.7401287180378624E-3</v>
      </c>
      <c r="F2212" s="67">
        <v>852.49</v>
      </c>
      <c r="G2212" s="19">
        <f t="shared" si="653"/>
        <v>5.4252320466099402E-3</v>
      </c>
      <c r="I2212" s="30">
        <v>69.811096000000006</v>
      </c>
      <c r="J2212" s="48">
        <f t="shared" si="654"/>
        <v>-8.5302834777750691E-3</v>
      </c>
      <c r="L2212" s="30">
        <v>15.394856000000001</v>
      </c>
      <c r="M2212" s="19">
        <f t="shared" si="655"/>
        <v>-1.479989783154001E-3</v>
      </c>
      <c r="O2212" s="30">
        <v>9.73</v>
      </c>
      <c r="P2212" s="19">
        <f t="shared" si="656"/>
        <v>-2.7972027972027913E-2</v>
      </c>
      <c r="R2212" s="20">
        <f t="shared" si="646"/>
        <v>5.5282568526036833E-5</v>
      </c>
      <c r="S2212" s="20">
        <f t="shared" si="647"/>
        <v>7.2891980897218489E-5</v>
      </c>
      <c r="U2212" s="20">
        <f t="shared" si="657"/>
        <v>7.8815305205814394E-5</v>
      </c>
      <c r="V2212" s="20">
        <f t="shared" si="658"/>
        <v>8.3401243200229984E-5</v>
      </c>
      <c r="X2212" s="20">
        <f t="shared" si="648"/>
        <v>5.3423658046250269E-5</v>
      </c>
      <c r="Y2212" s="20">
        <f t="shared" si="649"/>
        <v>5.615836095884759E-5</v>
      </c>
      <c r="AA2212" s="20">
        <f t="shared" si="659"/>
        <v>5.200960093155038E-5</v>
      </c>
      <c r="AB2212" s="50">
        <f t="shared" si="660"/>
        <v>6.3720779779855995E-5</v>
      </c>
      <c r="AD2212" s="51">
        <f t="shared" si="661"/>
        <v>1.4256809570759033</v>
      </c>
      <c r="AE2212" s="21">
        <f t="shared" si="662"/>
        <v>1.1441758362669565</v>
      </c>
      <c r="AG2212" s="21">
        <f t="shared" si="650"/>
        <v>0.96637438293209799</v>
      </c>
      <c r="AH2212" s="21">
        <f t="shared" si="651"/>
        <v>0.77043263562879183</v>
      </c>
      <c r="AJ2212" s="21">
        <f t="shared" si="663"/>
        <v>0.94079566702938267</v>
      </c>
      <c r="AK2212" s="21">
        <f t="shared" si="664"/>
        <v>0.87418093177774425</v>
      </c>
    </row>
    <row r="2213" spans="1:37" ht="17" thickBot="1" x14ac:dyDescent="0.25">
      <c r="A2213" s="16">
        <v>41262</v>
      </c>
      <c r="B2213" s="16"/>
      <c r="C2213" s="17">
        <v>1437.25</v>
      </c>
      <c r="D2213" s="19">
        <f t="shared" si="652"/>
        <v>-5.8793014006570665E-3</v>
      </c>
      <c r="F2213" s="67">
        <v>847.89</v>
      </c>
      <c r="G2213" s="19">
        <f t="shared" si="653"/>
        <v>2.3593530653887029E-4</v>
      </c>
      <c r="I2213" s="30">
        <v>70.411727999999997</v>
      </c>
      <c r="J2213" s="48">
        <f t="shared" si="654"/>
        <v>2.2066533881082151E-4</v>
      </c>
      <c r="L2213" s="30">
        <v>15.417674</v>
      </c>
      <c r="M2213" s="19">
        <f t="shared" si="655"/>
        <v>-5.3973398428781572E-3</v>
      </c>
      <c r="O2213" s="30">
        <v>10.01</v>
      </c>
      <c r="P2213" s="19">
        <f t="shared" si="656"/>
        <v>7.0422535211267512E-3</v>
      </c>
      <c r="R2213" s="20">
        <f t="shared" si="646"/>
        <v>5.4974487206398651E-5</v>
      </c>
      <c r="S2213" s="20">
        <f t="shared" si="647"/>
        <v>7.2724098091194025E-5</v>
      </c>
      <c r="U2213" s="20">
        <f t="shared" si="657"/>
        <v>7.9537016767686179E-5</v>
      </c>
      <c r="V2213" s="20">
        <f t="shared" si="658"/>
        <v>8.4271943392212365E-5</v>
      </c>
      <c r="X2213" s="20">
        <f t="shared" si="648"/>
        <v>5.4040804303585902E-5</v>
      </c>
      <c r="Y2213" s="20">
        <f t="shared" si="649"/>
        <v>5.723568166606181E-5</v>
      </c>
      <c r="AA2213" s="20">
        <f t="shared" si="659"/>
        <v>5.3733350942319952E-5</v>
      </c>
      <c r="AB2213" s="50">
        <f t="shared" si="660"/>
        <v>6.560540794466624E-5</v>
      </c>
      <c r="AD2213" s="51">
        <f t="shared" si="661"/>
        <v>1.4467987026248899</v>
      </c>
      <c r="AE2213" s="21">
        <f t="shared" si="662"/>
        <v>1.1587898042618234</v>
      </c>
      <c r="AG2213" s="21">
        <f t="shared" si="650"/>
        <v>0.98301606890288418</v>
      </c>
      <c r="AH2213" s="21">
        <f t="shared" si="651"/>
        <v>0.78702497752931677</v>
      </c>
      <c r="AJ2213" s="21">
        <f t="shared" si="663"/>
        <v>0.97742341352964468</v>
      </c>
      <c r="AK2213" s="21">
        <f t="shared" si="664"/>
        <v>0.90211373762791613</v>
      </c>
    </row>
    <row r="2214" spans="1:37" ht="17" thickBot="1" x14ac:dyDescent="0.25">
      <c r="A2214" s="16">
        <v>41261</v>
      </c>
      <c r="B2214" s="16"/>
      <c r="C2214" s="17">
        <v>1445.75</v>
      </c>
      <c r="D2214" s="19">
        <f t="shared" si="652"/>
        <v>9.249563699825547E-3</v>
      </c>
      <c r="F2214" s="67">
        <v>847.69</v>
      </c>
      <c r="G2214" s="19">
        <f t="shared" si="653"/>
        <v>1.5197604790419206E-2</v>
      </c>
      <c r="I2214" s="30">
        <v>70.396193999999994</v>
      </c>
      <c r="J2214" s="48">
        <f t="shared" si="654"/>
        <v>1.2605636732368142E-2</v>
      </c>
      <c r="L2214" s="30">
        <v>15.501340000000001</v>
      </c>
      <c r="M2214" s="19">
        <f t="shared" si="655"/>
        <v>1.3425882280950097E-2</v>
      </c>
      <c r="O2214" s="30">
        <v>9.94</v>
      </c>
      <c r="P2214" s="19">
        <f t="shared" si="656"/>
        <v>-2.4533856722276703E-2</v>
      </c>
      <c r="R2214" s="20">
        <f t="shared" si="646"/>
        <v>5.4538685543606283E-5</v>
      </c>
      <c r="S2214" s="20">
        <f t="shared" si="647"/>
        <v>7.2773577816009479E-5</v>
      </c>
      <c r="U2214" s="20">
        <f t="shared" si="657"/>
        <v>7.9505485983988097E-5</v>
      </c>
      <c r="V2214" s="20">
        <f t="shared" si="658"/>
        <v>8.4284825865459049E-5</v>
      </c>
      <c r="X2214" s="20">
        <f t="shared" si="648"/>
        <v>5.3508026487605434E-5</v>
      </c>
      <c r="Y2214" s="20">
        <f t="shared" si="649"/>
        <v>5.7223389412036638E-5</v>
      </c>
      <c r="AA2214" s="20">
        <f t="shared" si="659"/>
        <v>5.4533674164446071E-5</v>
      </c>
      <c r="AB2214" s="50">
        <f t="shared" si="660"/>
        <v>6.5422129058431217E-5</v>
      </c>
      <c r="AD2214" s="51">
        <f t="shared" si="661"/>
        <v>1.457781484675124</v>
      </c>
      <c r="AE2214" s="21">
        <f t="shared" si="662"/>
        <v>1.1581789489387617</v>
      </c>
      <c r="AG2214" s="21">
        <f t="shared" si="650"/>
        <v>0.98110223879200775</v>
      </c>
      <c r="AH2214" s="21">
        <f t="shared" si="651"/>
        <v>0.78632095781675382</v>
      </c>
      <c r="AJ2214" s="21">
        <f t="shared" si="663"/>
        <v>0.99990811331240825</v>
      </c>
      <c r="AK2214" s="21">
        <f t="shared" si="664"/>
        <v>0.89898189730117939</v>
      </c>
    </row>
    <row r="2215" spans="1:37" ht="17" thickBot="1" x14ac:dyDescent="0.25">
      <c r="A2215" s="16">
        <v>41260</v>
      </c>
      <c r="B2215" s="16"/>
      <c r="C2215" s="17">
        <v>1432.5</v>
      </c>
      <c r="D2215" s="19">
        <f t="shared" si="652"/>
        <v>1.2367491166077826E-2</v>
      </c>
      <c r="F2215" s="67">
        <v>835</v>
      </c>
      <c r="G2215" s="19">
        <f t="shared" si="653"/>
        <v>1.365705614567525E-2</v>
      </c>
      <c r="I2215" s="30">
        <v>69.519852</v>
      </c>
      <c r="J2215" s="48">
        <f t="shared" si="654"/>
        <v>7.1910727098896121E-3</v>
      </c>
      <c r="L2215" s="30">
        <v>15.295978</v>
      </c>
      <c r="M2215" s="19">
        <f t="shared" si="655"/>
        <v>1.2588259016953929E-2</v>
      </c>
      <c r="O2215" s="30">
        <v>10.19</v>
      </c>
      <c r="P2215" s="19">
        <f t="shared" si="656"/>
        <v>3.0333670374115052E-2</v>
      </c>
      <c r="R2215" s="20">
        <f t="shared" si="646"/>
        <v>5.3898791928967855E-5</v>
      </c>
      <c r="S2215" s="20">
        <f t="shared" si="647"/>
        <v>7.1138407064166007E-5</v>
      </c>
      <c r="U2215" s="20">
        <f t="shared" si="657"/>
        <v>7.8813006636618873E-5</v>
      </c>
      <c r="V2215" s="20">
        <f t="shared" si="658"/>
        <v>8.3202105798840657E-5</v>
      </c>
      <c r="X2215" s="20">
        <f t="shared" si="648"/>
        <v>5.3686715992996751E-5</v>
      </c>
      <c r="Y2215" s="20">
        <f t="shared" si="649"/>
        <v>5.7661935571181652E-5</v>
      </c>
      <c r="AA2215" s="20">
        <f t="shared" si="659"/>
        <v>5.6147936367497133E-5</v>
      </c>
      <c r="AB2215" s="50">
        <f t="shared" si="660"/>
        <v>6.8024744833649061E-5</v>
      </c>
      <c r="AD2215" s="51">
        <f t="shared" si="661"/>
        <v>1.4622406888170141</v>
      </c>
      <c r="AE2215" s="21">
        <f t="shared" si="662"/>
        <v>1.1695806700281233</v>
      </c>
      <c r="AG2215" s="21">
        <f t="shared" si="650"/>
        <v>0.99606529333253713</v>
      </c>
      <c r="AH2215" s="21">
        <f t="shared" si="651"/>
        <v>0.81055983611175408</v>
      </c>
      <c r="AJ2215" s="21">
        <f t="shared" si="663"/>
        <v>1.0417290324705863</v>
      </c>
      <c r="AK2215" s="21">
        <f t="shared" si="664"/>
        <v>0.95623092561366385</v>
      </c>
    </row>
    <row r="2216" spans="1:37" ht="17" thickBot="1" x14ac:dyDescent="0.25">
      <c r="A2216" s="16">
        <v>41257</v>
      </c>
      <c r="B2216" s="16"/>
      <c r="C2216" s="17">
        <v>1415</v>
      </c>
      <c r="D2216" s="19">
        <f t="shared" si="652"/>
        <v>-2.1156558533145242E-3</v>
      </c>
      <c r="F2216" s="67">
        <v>823.75</v>
      </c>
      <c r="G2216" s="19">
        <f t="shared" si="653"/>
        <v>-5.4598398446981111E-4</v>
      </c>
      <c r="I2216" s="30">
        <v>69.023499000000001</v>
      </c>
      <c r="J2216" s="48">
        <f t="shared" si="654"/>
        <v>7.2432763790604149E-3</v>
      </c>
      <c r="L2216" s="30">
        <v>15.105822</v>
      </c>
      <c r="M2216" s="19">
        <f t="shared" si="655"/>
        <v>6.0793725123702291E-3</v>
      </c>
      <c r="O2216" s="30">
        <v>9.89</v>
      </c>
      <c r="P2216" s="19">
        <f t="shared" si="656"/>
        <v>9.1836734693877542E-3</v>
      </c>
      <c r="R2216" s="20">
        <f t="shared" si="646"/>
        <v>5.2263679932478814E-5</v>
      </c>
      <c r="S2216" s="20">
        <f t="shared" si="647"/>
        <v>6.974300274221249E-5</v>
      </c>
      <c r="U2216" s="20">
        <f t="shared" si="657"/>
        <v>7.8004948841722132E-5</v>
      </c>
      <c r="V2216" s="20">
        <f t="shared" si="658"/>
        <v>8.3396899422822298E-5</v>
      </c>
      <c r="X2216" s="20">
        <f t="shared" si="648"/>
        <v>5.2409561693255322E-5</v>
      </c>
      <c r="Y2216" s="20">
        <f t="shared" si="649"/>
        <v>5.7588382467940021E-5</v>
      </c>
      <c r="AA2216" s="20">
        <f t="shared" si="659"/>
        <v>5.1457872698450918E-5</v>
      </c>
      <c r="AB2216" s="50">
        <f t="shared" si="660"/>
        <v>6.1312132423563961E-5</v>
      </c>
      <c r="AD2216" s="51">
        <f t="shared" si="661"/>
        <v>1.4925269124275085</v>
      </c>
      <c r="AE2216" s="21">
        <f t="shared" si="662"/>
        <v>1.1957744310361573</v>
      </c>
      <c r="AG2216" s="21">
        <f t="shared" si="650"/>
        <v>1.0027912646213388</v>
      </c>
      <c r="AH2216" s="21">
        <f t="shared" si="651"/>
        <v>0.82572272778103672</v>
      </c>
      <c r="AJ2216" s="21">
        <f t="shared" si="663"/>
        <v>0.98458188870227004</v>
      </c>
      <c r="AK2216" s="21">
        <f t="shared" si="664"/>
        <v>0.87911518020221868</v>
      </c>
    </row>
    <row r="2217" spans="1:37" ht="17" thickBot="1" x14ac:dyDescent="0.25">
      <c r="A2217" s="16">
        <v>41256</v>
      </c>
      <c r="B2217" s="16"/>
      <c r="C2217" s="17">
        <v>1418</v>
      </c>
      <c r="D2217" s="19">
        <f t="shared" si="652"/>
        <v>-6.4809949203012973E-3</v>
      </c>
      <c r="F2217" s="67">
        <v>824.2</v>
      </c>
      <c r="G2217" s="19">
        <f t="shared" si="653"/>
        <v>-6.2576110153244047E-3</v>
      </c>
      <c r="I2217" s="30">
        <v>68.527137999999994</v>
      </c>
      <c r="J2217" s="48">
        <f t="shared" si="654"/>
        <v>4.6612481794610083E-3</v>
      </c>
      <c r="L2217" s="30">
        <v>15.014543</v>
      </c>
      <c r="M2217" s="19">
        <f t="shared" si="655"/>
        <v>5.0676560401585746E-4</v>
      </c>
      <c r="O2217" s="30">
        <v>9.8000000000000007</v>
      </c>
      <c r="P2217" s="19">
        <f t="shared" si="656"/>
        <v>-1.1099899091826404E-2</v>
      </c>
      <c r="R2217" s="20">
        <f t="shared" si="646"/>
        <v>5.6454455745796908E-5</v>
      </c>
      <c r="S2217" s="20">
        <f t="shared" si="647"/>
        <v>7.6860377067413174E-5</v>
      </c>
      <c r="U2217" s="20">
        <f t="shared" si="657"/>
        <v>8.2960127183277898E-5</v>
      </c>
      <c r="V2217" s="20">
        <f t="shared" si="658"/>
        <v>8.9667296606364978E-5</v>
      </c>
      <c r="X2217" s="20">
        <f t="shared" si="648"/>
        <v>6.031458437016837E-5</v>
      </c>
      <c r="Y2217" s="20">
        <f t="shared" si="649"/>
        <v>6.7743347053819675E-5</v>
      </c>
      <c r="AA2217" s="20">
        <f t="shared" si="659"/>
        <v>5.2166174198844777E-5</v>
      </c>
      <c r="AB2217" s="50">
        <f t="shared" si="660"/>
        <v>6.1933535659285338E-5</v>
      </c>
      <c r="AD2217" s="51">
        <f t="shared" si="661"/>
        <v>1.4695053931053859</v>
      </c>
      <c r="AE2217" s="21">
        <f t="shared" si="662"/>
        <v>1.1666257703591414</v>
      </c>
      <c r="AG2217" s="21">
        <f t="shared" si="650"/>
        <v>1.0683759780052233</v>
      </c>
      <c r="AH2217" s="21">
        <f t="shared" si="651"/>
        <v>0.88138192445247732</v>
      </c>
      <c r="AJ2217" s="21">
        <f t="shared" si="663"/>
        <v>0.92403998071894622</v>
      </c>
      <c r="AK2217" s="21">
        <f t="shared" si="664"/>
        <v>0.80579276374046782</v>
      </c>
    </row>
    <row r="2218" spans="1:37" ht="17" thickBot="1" x14ac:dyDescent="0.25">
      <c r="A2218" s="16">
        <v>41255</v>
      </c>
      <c r="B2218" s="16"/>
      <c r="C2218" s="17">
        <v>1427.25</v>
      </c>
      <c r="D2218" s="19">
        <f t="shared" si="652"/>
        <v>-2.9689137268599231E-3</v>
      </c>
      <c r="F2218" s="67">
        <v>829.39</v>
      </c>
      <c r="G2218" s="19">
        <f t="shared" si="653"/>
        <v>-6.706667145714329E-3</v>
      </c>
      <c r="I2218" s="30">
        <v>68.209198000000001</v>
      </c>
      <c r="J2218" s="48">
        <f t="shared" si="654"/>
        <v>7.099908984914638E-3</v>
      </c>
      <c r="L2218" s="30">
        <v>15.006938</v>
      </c>
      <c r="M2218" s="19">
        <f t="shared" si="655"/>
        <v>-2.528086956354203E-3</v>
      </c>
      <c r="O2218" s="30">
        <v>9.91</v>
      </c>
      <c r="P2218" s="19">
        <f t="shared" si="656"/>
        <v>-2.0140986908357972E-3</v>
      </c>
      <c r="R2218" s="20">
        <f t="shared" si="646"/>
        <v>5.6411722326636702E-5</v>
      </c>
      <c r="S2218" s="20">
        <f t="shared" si="647"/>
        <v>7.6485771004476772E-5</v>
      </c>
      <c r="U2218" s="20">
        <f t="shared" si="657"/>
        <v>8.2895803447678707E-5</v>
      </c>
      <c r="V2218" s="20">
        <f t="shared" si="658"/>
        <v>8.974597771806687E-5</v>
      </c>
      <c r="X2218" s="20">
        <f t="shared" si="648"/>
        <v>6.1459871827161254E-5</v>
      </c>
      <c r="Y2218" s="20">
        <f t="shared" si="649"/>
        <v>6.8378646268303861E-5</v>
      </c>
      <c r="AA2218" s="20">
        <f t="shared" si="659"/>
        <v>3.0417463692771707E-5</v>
      </c>
      <c r="AB2218" s="50">
        <f t="shared" si="660"/>
        <v>4.8282266994829826E-5</v>
      </c>
      <c r="AD2218" s="51">
        <f t="shared" si="661"/>
        <v>1.4694783287716895</v>
      </c>
      <c r="AE2218" s="21">
        <f t="shared" si="662"/>
        <v>1.1733682819620654</v>
      </c>
      <c r="AG2218" s="21">
        <f t="shared" si="650"/>
        <v>1.0894875974765426</v>
      </c>
      <c r="AH2218" s="21">
        <f t="shared" si="651"/>
        <v>0.89400479815130063</v>
      </c>
      <c r="AJ2218" s="21">
        <f t="shared" si="663"/>
        <v>0.5392046624041662</v>
      </c>
      <c r="AK2218" s="21">
        <f t="shared" si="664"/>
        <v>0.63125815901109017</v>
      </c>
    </row>
    <row r="2219" spans="1:37" ht="17" thickBot="1" x14ac:dyDescent="0.25">
      <c r="A2219" s="16">
        <v>41254</v>
      </c>
      <c r="B2219" s="16"/>
      <c r="C2219" s="17">
        <v>1431.5</v>
      </c>
      <c r="D2219" s="19">
        <f t="shared" si="652"/>
        <v>7.9211406442527554E-3</v>
      </c>
      <c r="F2219" s="67">
        <v>834.99</v>
      </c>
      <c r="G2219" s="19">
        <f t="shared" si="653"/>
        <v>1.0565681504611124E-2</v>
      </c>
      <c r="I2219" s="30">
        <v>67.728333000000006</v>
      </c>
      <c r="J2219" s="48">
        <f t="shared" si="654"/>
        <v>1.1463725917131296E-3</v>
      </c>
      <c r="L2219" s="30">
        <v>15.044973000000001</v>
      </c>
      <c r="M2219" s="19">
        <f t="shared" si="655"/>
        <v>-5.0542827173616356E-4</v>
      </c>
      <c r="O2219" s="30">
        <v>9.93</v>
      </c>
      <c r="P2219" s="19">
        <f t="shared" si="656"/>
        <v>1.741803278688514E-2</v>
      </c>
      <c r="R2219" s="20">
        <f t="shared" si="646"/>
        <v>5.640720773412989E-5</v>
      </c>
      <c r="S2219" s="20">
        <f t="shared" si="647"/>
        <v>8.0748026925826457E-5</v>
      </c>
      <c r="U2219" s="20">
        <f t="shared" si="657"/>
        <v>8.3864974722171353E-5</v>
      </c>
      <c r="V2219" s="20">
        <f t="shared" si="658"/>
        <v>9.473892942364929E-5</v>
      </c>
      <c r="X2219" s="20">
        <f t="shared" si="648"/>
        <v>6.1290435612032615E-5</v>
      </c>
      <c r="Y2219" s="20">
        <f t="shared" si="649"/>
        <v>6.8131411628018308E-5</v>
      </c>
      <c r="AA2219" s="20">
        <f t="shared" si="659"/>
        <v>3.1456904683868778E-5</v>
      </c>
      <c r="AB2219" s="50">
        <f t="shared" si="660"/>
        <v>5.4806846431242631E-5</v>
      </c>
      <c r="AD2219" s="51">
        <f t="shared" si="661"/>
        <v>1.4867776316363874</v>
      </c>
      <c r="AE2219" s="21">
        <f t="shared" si="662"/>
        <v>1.1732661840849015</v>
      </c>
      <c r="AG2219" s="21">
        <f t="shared" si="650"/>
        <v>1.0865709910853834</v>
      </c>
      <c r="AH2219" s="21">
        <f t="shared" si="651"/>
        <v>0.84375326830713127</v>
      </c>
      <c r="AJ2219" s="21">
        <f t="shared" si="663"/>
        <v>0.55767526788664956</v>
      </c>
      <c r="AK2219" s="21">
        <f t="shared" si="664"/>
        <v>0.67873914097724164</v>
      </c>
    </row>
    <row r="2220" spans="1:37" ht="17" thickBot="1" x14ac:dyDescent="0.25">
      <c r="A2220" s="16">
        <v>41253</v>
      </c>
      <c r="B2220" s="16"/>
      <c r="C2220" s="17">
        <v>1420.25</v>
      </c>
      <c r="D2220" s="19">
        <f t="shared" si="652"/>
        <v>3.0014124293784583E-3</v>
      </c>
      <c r="F2220" s="67">
        <v>826.26</v>
      </c>
      <c r="G2220" s="19">
        <f t="shared" si="653"/>
        <v>4.8524207377138584E-3</v>
      </c>
      <c r="I2220" s="30">
        <v>67.650779999999997</v>
      </c>
      <c r="J2220" s="48">
        <f t="shared" si="654"/>
        <v>2.7590006587894234E-3</v>
      </c>
      <c r="L2220" s="30">
        <v>15.052581</v>
      </c>
      <c r="M2220" s="19">
        <f t="shared" si="655"/>
        <v>2.3268257379966073E-2</v>
      </c>
      <c r="O2220" s="30">
        <v>9.76</v>
      </c>
      <c r="P2220" s="19">
        <f t="shared" si="656"/>
        <v>9.3071354705274167E-3</v>
      </c>
      <c r="R2220" s="20">
        <f t="shared" si="646"/>
        <v>5.6027859553309183E-5</v>
      </c>
      <c r="S2220" s="20">
        <f t="shared" si="647"/>
        <v>8.0104016807282079E-5</v>
      </c>
      <c r="U2220" s="20">
        <f t="shared" si="657"/>
        <v>8.4748443672669237E-5</v>
      </c>
      <c r="V2220" s="20">
        <f t="shared" si="658"/>
        <v>9.5942081975622644E-5</v>
      </c>
      <c r="X2220" s="20">
        <f t="shared" si="648"/>
        <v>6.1439273348648654E-5</v>
      </c>
      <c r="Y2220" s="20">
        <f t="shared" si="649"/>
        <v>6.8324671560876643E-5</v>
      </c>
      <c r="AA2220" s="20">
        <f t="shared" si="659"/>
        <v>3.044288742455579E-5</v>
      </c>
      <c r="AB2220" s="50">
        <f t="shared" si="660"/>
        <v>5.348126997512003E-5</v>
      </c>
      <c r="AD2220" s="51">
        <f t="shared" si="661"/>
        <v>1.5126125529038477</v>
      </c>
      <c r="AE2220" s="21">
        <f t="shared" si="662"/>
        <v>1.1977187387050079</v>
      </c>
      <c r="AG2220" s="21">
        <f t="shared" si="650"/>
        <v>1.0965843392641235</v>
      </c>
      <c r="AH2220" s="21">
        <f t="shared" si="651"/>
        <v>0.85294938111849339</v>
      </c>
      <c r="AJ2220" s="21">
        <f t="shared" si="663"/>
        <v>0.54335267610196858</v>
      </c>
      <c r="AK2220" s="21">
        <f t="shared" si="664"/>
        <v>0.66764779229221083</v>
      </c>
    </row>
    <row r="2221" spans="1:37" ht="17" thickBot="1" x14ac:dyDescent="0.25">
      <c r="A2221" s="16">
        <v>41250</v>
      </c>
      <c r="B2221" s="16"/>
      <c r="C2221" s="17">
        <v>1416</v>
      </c>
      <c r="D2221" s="19">
        <f t="shared" si="652"/>
        <v>2.1231422505307851E-3</v>
      </c>
      <c r="F2221" s="67">
        <v>822.27</v>
      </c>
      <c r="G2221" s="19">
        <f t="shared" si="653"/>
        <v>5.84090826123429E-4</v>
      </c>
      <c r="I2221" s="30">
        <v>67.464645000000004</v>
      </c>
      <c r="J2221" s="48">
        <f t="shared" si="654"/>
        <v>1.2099669081496955E-2</v>
      </c>
      <c r="L2221" s="30">
        <v>14.710298</v>
      </c>
      <c r="M2221" s="19">
        <f t="shared" si="655"/>
        <v>-7.1868497239346851E-3</v>
      </c>
      <c r="O2221" s="30">
        <v>9.67</v>
      </c>
      <c r="P2221" s="19">
        <f t="shared" si="656"/>
        <v>1.7894736842105186E-2</v>
      </c>
      <c r="R2221" s="20">
        <f t="shared" si="646"/>
        <v>5.5981991030864968E-5</v>
      </c>
      <c r="S2221" s="20">
        <f t="shared" si="647"/>
        <v>8.0293073393845362E-5</v>
      </c>
      <c r="U2221" s="20">
        <f t="shared" si="657"/>
        <v>8.4789838938527918E-5</v>
      </c>
      <c r="V2221" s="20">
        <f t="shared" si="658"/>
        <v>9.6210678899020174E-5</v>
      </c>
      <c r="X2221" s="20">
        <f t="shared" si="648"/>
        <v>6.0654217149542623E-5</v>
      </c>
      <c r="Y2221" s="20">
        <f t="shared" si="649"/>
        <v>6.6734886750681227E-5</v>
      </c>
      <c r="AA2221" s="20">
        <f t="shared" si="659"/>
        <v>3.0864707556373044E-5</v>
      </c>
      <c r="AB2221" s="50">
        <f t="shared" si="660"/>
        <v>5.5510823115058821E-5</v>
      </c>
      <c r="AD2221" s="51">
        <f t="shared" si="661"/>
        <v>1.5145913422725552</v>
      </c>
      <c r="AE2221" s="21">
        <f t="shared" si="662"/>
        <v>1.1982438189543125</v>
      </c>
      <c r="AG2221" s="21">
        <f t="shared" si="650"/>
        <v>1.083459448880653</v>
      </c>
      <c r="AH2221" s="21">
        <f t="shared" si="651"/>
        <v>0.83114126698501245</v>
      </c>
      <c r="AJ2221" s="21">
        <f t="shared" si="663"/>
        <v>0.55133279449378958</v>
      </c>
      <c r="AK2221" s="21">
        <f t="shared" si="664"/>
        <v>0.69135257586632426</v>
      </c>
    </row>
    <row r="2222" spans="1:37" ht="17" thickBot="1" x14ac:dyDescent="0.25">
      <c r="A2222" s="16">
        <v>41249</v>
      </c>
      <c r="B2222" s="16"/>
      <c r="C2222" s="17">
        <v>1413</v>
      </c>
      <c r="D2222" s="19">
        <f t="shared" si="652"/>
        <v>3.372980649742674E-3</v>
      </c>
      <c r="F2222" s="67">
        <v>821.79</v>
      </c>
      <c r="G2222" s="19">
        <f t="shared" si="653"/>
        <v>1.4501584206676466E-3</v>
      </c>
      <c r="I2222" s="30">
        <v>66.658103999999994</v>
      </c>
      <c r="J2222" s="48">
        <f t="shared" si="654"/>
        <v>-1.1618529295314151E-3</v>
      </c>
      <c r="L2222" s="30">
        <v>14.816784</v>
      </c>
      <c r="M2222" s="19">
        <f t="shared" si="655"/>
        <v>1.4054964263913838E-2</v>
      </c>
      <c r="O2222" s="30">
        <v>9.5</v>
      </c>
      <c r="P2222" s="19">
        <f t="shared" si="656"/>
        <v>8.4925690021231404E-3</v>
      </c>
      <c r="R2222" s="20">
        <f t="shared" si="646"/>
        <v>6.0482349434189058E-5</v>
      </c>
      <c r="S2222" s="20">
        <f t="shared" si="647"/>
        <v>8.664452154587858E-5</v>
      </c>
      <c r="U2222" s="20">
        <f t="shared" si="657"/>
        <v>9.2136195178123907E-5</v>
      </c>
      <c r="V2222" s="20">
        <f t="shared" si="658"/>
        <v>1.0516449334796502E-4</v>
      </c>
      <c r="X2222" s="20">
        <f t="shared" si="648"/>
        <v>6.47219449489513E-5</v>
      </c>
      <c r="Y2222" s="20">
        <f t="shared" si="649"/>
        <v>7.1328533010997134E-5</v>
      </c>
      <c r="AA2222" s="20">
        <f t="shared" si="659"/>
        <v>4.0195404568597553E-5</v>
      </c>
      <c r="AB2222" s="50">
        <f t="shared" si="660"/>
        <v>6.6997150789305774E-5</v>
      </c>
      <c r="AD2222" s="51">
        <f t="shared" si="661"/>
        <v>1.5233567485399595</v>
      </c>
      <c r="AE2222" s="21">
        <f t="shared" si="662"/>
        <v>1.2137465989962222</v>
      </c>
      <c r="AG2222" s="21">
        <f t="shared" si="650"/>
        <v>1.0700964091908394</v>
      </c>
      <c r="AH2222" s="21">
        <f t="shared" si="651"/>
        <v>0.8232318874682506</v>
      </c>
      <c r="AJ2222" s="21">
        <f t="shared" si="663"/>
        <v>0.66458074040814563</v>
      </c>
      <c r="AK2222" s="21">
        <f t="shared" si="664"/>
        <v>0.77324162675225283</v>
      </c>
    </row>
    <row r="2223" spans="1:37" ht="17" thickBot="1" x14ac:dyDescent="0.25">
      <c r="A2223" s="16">
        <v>41248</v>
      </c>
      <c r="B2223" s="16"/>
      <c r="C2223" s="17">
        <v>1408.25</v>
      </c>
      <c r="D2223" s="19">
        <f t="shared" si="652"/>
        <v>1.956599075062293E-3</v>
      </c>
      <c r="F2223" s="67">
        <v>820.6</v>
      </c>
      <c r="G2223" s="19">
        <f t="shared" si="653"/>
        <v>-1.8488785092199977E-3</v>
      </c>
      <c r="I2223" s="30">
        <v>66.735641000000001</v>
      </c>
      <c r="J2223" s="48">
        <f t="shared" si="654"/>
        <v>2.2457131711330014E-2</v>
      </c>
      <c r="L2223" s="30">
        <v>14.611421</v>
      </c>
      <c r="M2223" s="19">
        <f t="shared" si="655"/>
        <v>2.0866201458391576E-3</v>
      </c>
      <c r="O2223" s="30">
        <v>9.42</v>
      </c>
      <c r="P2223" s="19">
        <f t="shared" si="656"/>
        <v>-0.21171548117154804</v>
      </c>
      <c r="R2223" s="20">
        <f t="shared" si="646"/>
        <v>6.2669606260932088E-5</v>
      </c>
      <c r="S2223" s="20">
        <f t="shared" si="647"/>
        <v>8.7636825923952967E-5</v>
      </c>
      <c r="U2223" s="20">
        <f t="shared" si="657"/>
        <v>9.3437573728032131E-5</v>
      </c>
      <c r="V2223" s="20">
        <f t="shared" si="658"/>
        <v>1.0600449788879693E-4</v>
      </c>
      <c r="X2223" s="20">
        <f t="shared" si="648"/>
        <v>6.3511112328072078E-5</v>
      </c>
      <c r="Y2223" s="20">
        <f t="shared" si="649"/>
        <v>7.066660602830499E-5</v>
      </c>
      <c r="AA2223" s="20">
        <f t="shared" si="659"/>
        <v>3.9421560109427481E-5</v>
      </c>
      <c r="AB2223" s="50">
        <f t="shared" si="660"/>
        <v>6.6616192793080857E-5</v>
      </c>
      <c r="AD2223" s="51">
        <f t="shared" si="661"/>
        <v>1.4909551743311436</v>
      </c>
      <c r="AE2223" s="21">
        <f t="shared" si="662"/>
        <v>1.2095885122628991</v>
      </c>
      <c r="AG2223" s="21">
        <f t="shared" si="650"/>
        <v>1.0134276584351956</v>
      </c>
      <c r="AH2223" s="21">
        <f t="shared" si="651"/>
        <v>0.80635743345641109</v>
      </c>
      <c r="AJ2223" s="21">
        <f t="shared" si="663"/>
        <v>0.62903794137929159</v>
      </c>
      <c r="AK2223" s="21">
        <f t="shared" si="664"/>
        <v>0.76013926897451989</v>
      </c>
    </row>
    <row r="2224" spans="1:37" ht="17" thickBot="1" x14ac:dyDescent="0.25">
      <c r="A2224" s="16">
        <v>41247</v>
      </c>
      <c r="B2224" s="16"/>
      <c r="C2224" s="17">
        <v>1405.5</v>
      </c>
      <c r="D2224" s="19">
        <f t="shared" si="652"/>
        <v>-1.0660980810234255E-3</v>
      </c>
      <c r="F2224" s="67">
        <v>822.12</v>
      </c>
      <c r="G2224" s="19">
        <f t="shared" si="653"/>
        <v>1.6081871345030585E-3</v>
      </c>
      <c r="I2224" s="30">
        <v>65.269867000000005</v>
      </c>
      <c r="J2224" s="48">
        <f t="shared" si="654"/>
        <v>-3.9055315327798379E-3</v>
      </c>
      <c r="L2224" s="30">
        <v>14.580996000000001</v>
      </c>
      <c r="M2224" s="19">
        <f t="shared" si="655"/>
        <v>7.3568644021018148E-3</v>
      </c>
      <c r="O2224" s="30">
        <v>11.95</v>
      </c>
      <c r="P2224" s="19">
        <f t="shared" si="656"/>
        <v>0</v>
      </c>
      <c r="R2224" s="20">
        <f t="shared" si="646"/>
        <v>6.2787682515165838E-5</v>
      </c>
      <c r="S2224" s="20">
        <f t="shared" si="647"/>
        <v>8.7576586674495324E-5</v>
      </c>
      <c r="U2224" s="20">
        <f t="shared" si="657"/>
        <v>9.3652481087912865E-5</v>
      </c>
      <c r="V2224" s="20">
        <f t="shared" si="658"/>
        <v>1.0683463715195597E-4</v>
      </c>
      <c r="X2224" s="20">
        <f t="shared" si="648"/>
        <v>6.4182985931773617E-5</v>
      </c>
      <c r="Y2224" s="20">
        <f t="shared" si="649"/>
        <v>7.0880010995755697E-5</v>
      </c>
      <c r="AA2224" s="20">
        <f t="shared" si="659"/>
        <v>4.3611136457767422E-5</v>
      </c>
      <c r="AB2224" s="50">
        <f t="shared" si="660"/>
        <v>6.0841037816027208E-5</v>
      </c>
      <c r="AD2224" s="51">
        <f t="shared" si="661"/>
        <v>1.4915741007846866</v>
      </c>
      <c r="AE2224" s="21">
        <f t="shared" si="662"/>
        <v>1.2198995326118265</v>
      </c>
      <c r="AG2224" s="21">
        <f t="shared" si="650"/>
        <v>1.0222225659669912</v>
      </c>
      <c r="AH2224" s="21">
        <f t="shared" si="651"/>
        <v>0.80934886465948408</v>
      </c>
      <c r="AJ2224" s="21">
        <f t="shared" si="663"/>
        <v>0.69458108200176871</v>
      </c>
      <c r="AK2224" s="21">
        <f t="shared" si="664"/>
        <v>0.69471807621552084</v>
      </c>
    </row>
    <row r="2225" spans="1:37" ht="17" thickBot="1" x14ac:dyDescent="0.25">
      <c r="A2225" s="16">
        <v>41246</v>
      </c>
      <c r="B2225" s="16"/>
      <c r="C2225" s="17">
        <v>1407</v>
      </c>
      <c r="D2225" s="19">
        <f t="shared" si="652"/>
        <v>-5.3022269353127927E-3</v>
      </c>
      <c r="F2225" s="67">
        <v>820.8</v>
      </c>
      <c r="G2225" s="19">
        <f t="shared" si="653"/>
        <v>-1.3626630328985589E-3</v>
      </c>
      <c r="I2225" s="30">
        <v>65.525779999999997</v>
      </c>
      <c r="J2225" s="48">
        <f t="shared" si="654"/>
        <v>-8.7990069501990842E-3</v>
      </c>
      <c r="L2225" s="30">
        <v>14.474508999999999</v>
      </c>
      <c r="M2225" s="19">
        <f t="shared" si="655"/>
        <v>6.3455804356724599E-3</v>
      </c>
      <c r="O2225" s="30">
        <v>11.95</v>
      </c>
      <c r="P2225" s="19">
        <f t="shared" si="656"/>
        <v>1.0143702451394621E-2</v>
      </c>
      <c r="R2225" s="20">
        <f t="shared" si="646"/>
        <v>6.4166227457436074E-5</v>
      </c>
      <c r="S2225" s="20">
        <f t="shared" si="647"/>
        <v>9.0105984727187669E-5</v>
      </c>
      <c r="U2225" s="20">
        <f t="shared" si="657"/>
        <v>9.3869287218246669E-5</v>
      </c>
      <c r="V2225" s="20">
        <f t="shared" si="658"/>
        <v>1.0728078288996004E-4</v>
      </c>
      <c r="X2225" s="20">
        <f t="shared" si="648"/>
        <v>7.1949769775423632E-5</v>
      </c>
      <c r="Y2225" s="20">
        <f t="shared" si="649"/>
        <v>8.113689272922151E-5</v>
      </c>
      <c r="AA2225" s="20">
        <f t="shared" si="659"/>
        <v>4.8227071633542676E-5</v>
      </c>
      <c r="AB2225" s="50">
        <f t="shared" si="660"/>
        <v>6.7047150428643551E-5</v>
      </c>
      <c r="AD2225" s="51">
        <f t="shared" si="661"/>
        <v>1.4629079959627325</v>
      </c>
      <c r="AE2225" s="21">
        <f t="shared" si="662"/>
        <v>1.1906066307889782</v>
      </c>
      <c r="AG2225" s="21">
        <f t="shared" si="650"/>
        <v>1.1213027884980566</v>
      </c>
      <c r="AH2225" s="21">
        <f t="shared" si="651"/>
        <v>0.90046064059871578</v>
      </c>
      <c r="AJ2225" s="21">
        <f t="shared" si="663"/>
        <v>0.75159587129434324</v>
      </c>
      <c r="AK2225" s="21">
        <f t="shared" si="664"/>
        <v>0.74409208923958881</v>
      </c>
    </row>
    <row r="2226" spans="1:37" ht="17" thickBot="1" x14ac:dyDescent="0.25">
      <c r="A2226" s="16">
        <v>41243</v>
      </c>
      <c r="B2226" s="16"/>
      <c r="C2226" s="17">
        <v>1414.5</v>
      </c>
      <c r="D2226" s="19">
        <f t="shared" si="652"/>
        <v>-8.8292424509972545E-4</v>
      </c>
      <c r="F2226" s="67">
        <v>821.92</v>
      </c>
      <c r="G2226" s="19">
        <f t="shared" si="653"/>
        <v>-1.554907677356776E-3</v>
      </c>
      <c r="I2226" s="30">
        <v>66.107460000000003</v>
      </c>
      <c r="J2226" s="48">
        <f t="shared" si="654"/>
        <v>-1.1710167093028412E-2</v>
      </c>
      <c r="L2226" s="30">
        <v>14.383239</v>
      </c>
      <c r="M2226" s="19">
        <f t="shared" si="655"/>
        <v>-5.2602138776032259E-3</v>
      </c>
      <c r="O2226" s="30">
        <v>11.83</v>
      </c>
      <c r="P2226" s="19">
        <f t="shared" si="656"/>
        <v>-1.6877637130801038E-3</v>
      </c>
      <c r="R2226" s="20">
        <f t="shared" si="646"/>
        <v>6.5192817688901258E-5</v>
      </c>
      <c r="S2226" s="20">
        <f t="shared" si="647"/>
        <v>9.3129476442426672E-5</v>
      </c>
      <c r="U2226" s="20">
        <f t="shared" si="657"/>
        <v>9.2373296524927271E-5</v>
      </c>
      <c r="V2226" s="20">
        <f t="shared" si="658"/>
        <v>1.0577500969534889E-4</v>
      </c>
      <c r="X2226" s="20">
        <f t="shared" si="648"/>
        <v>7.4687708864875759E-5</v>
      </c>
      <c r="Y2226" s="20">
        <f t="shared" si="649"/>
        <v>8.4861864808994449E-5</v>
      </c>
      <c r="AA2226" s="20">
        <f t="shared" si="659"/>
        <v>5.1318388295987417E-5</v>
      </c>
      <c r="AB2226" s="50">
        <f t="shared" si="660"/>
        <v>7.0855546678050036E-5</v>
      </c>
      <c r="AD2226" s="51">
        <f t="shared" si="661"/>
        <v>1.4169244373779131</v>
      </c>
      <c r="AE2226" s="21">
        <f t="shared" si="662"/>
        <v>1.135784434058746</v>
      </c>
      <c r="AG2226" s="21">
        <f t="shared" si="650"/>
        <v>1.1456432090615245</v>
      </c>
      <c r="AH2226" s="21">
        <f t="shared" si="651"/>
        <v>0.91122454512515894</v>
      </c>
      <c r="AJ2226" s="21">
        <f t="shared" si="663"/>
        <v>0.78717855916088297</v>
      </c>
      <c r="AK2226" s="21">
        <f t="shared" si="664"/>
        <v>0.76082835837537921</v>
      </c>
    </row>
    <row r="2227" spans="1:37" ht="17" thickBot="1" x14ac:dyDescent="0.25">
      <c r="A2227" s="16">
        <v>41242</v>
      </c>
      <c r="B2227" s="16"/>
      <c r="C2227" s="17">
        <v>1415.75</v>
      </c>
      <c r="D2227" s="19">
        <f t="shared" si="652"/>
        <v>6.2189054726369264E-3</v>
      </c>
      <c r="F2227" s="67">
        <v>823.2</v>
      </c>
      <c r="G2227" s="19">
        <f t="shared" si="653"/>
        <v>1.1923786109403922E-2</v>
      </c>
      <c r="I2227" s="30">
        <v>66.890761999999995</v>
      </c>
      <c r="J2227" s="48">
        <f t="shared" si="654"/>
        <v>1.5422835681014435E-2</v>
      </c>
      <c r="L2227" s="30">
        <v>14.459298</v>
      </c>
      <c r="M2227" s="19">
        <f t="shared" si="655"/>
        <v>9.5593010829342351E-3</v>
      </c>
      <c r="O2227" s="30">
        <v>11.85</v>
      </c>
      <c r="P2227" s="19">
        <f t="shared" si="656"/>
        <v>2.9539530842745521E-2</v>
      </c>
      <c r="R2227" s="20">
        <f t="shared" si="646"/>
        <v>6.6401385969304345E-5</v>
      </c>
      <c r="S2227" s="20">
        <f t="shared" si="647"/>
        <v>9.5180426527770954E-5</v>
      </c>
      <c r="U2227" s="20">
        <f t="shared" si="657"/>
        <v>9.4636433226293333E-5</v>
      </c>
      <c r="V2227" s="20">
        <f t="shared" si="658"/>
        <v>1.0869749011214261E-4</v>
      </c>
      <c r="X2227" s="20">
        <f t="shared" si="648"/>
        <v>7.7029165286611882E-5</v>
      </c>
      <c r="Y2227" s="20">
        <f t="shared" si="649"/>
        <v>8.7900553359978033E-5</v>
      </c>
      <c r="AA2227" s="20">
        <f t="shared" si="659"/>
        <v>5.0084220660613293E-5</v>
      </c>
      <c r="AB2227" s="50">
        <f t="shared" si="660"/>
        <v>6.9239870974165558E-5</v>
      </c>
      <c r="AD2227" s="51">
        <f t="shared" si="661"/>
        <v>1.4252177397327419</v>
      </c>
      <c r="AE2227" s="21">
        <f t="shared" si="662"/>
        <v>1.1420151608632239</v>
      </c>
      <c r="AG2227" s="21">
        <f t="shared" si="650"/>
        <v>1.160053576625953</v>
      </c>
      <c r="AH2227" s="21">
        <f t="shared" si="651"/>
        <v>0.92351501844059436</v>
      </c>
      <c r="AJ2227" s="21">
        <f t="shared" si="663"/>
        <v>0.75426468784500889</v>
      </c>
      <c r="AK2227" s="21">
        <f t="shared" si="664"/>
        <v>0.72745913734651446</v>
      </c>
    </row>
    <row r="2228" spans="1:37" ht="17" thickBot="1" x14ac:dyDescent="0.25">
      <c r="A2228" s="16">
        <v>41241</v>
      </c>
      <c r="B2228" s="16"/>
      <c r="C2228" s="17">
        <v>1407</v>
      </c>
      <c r="D2228" s="19">
        <f t="shared" si="652"/>
        <v>6.7978533094812388E-3</v>
      </c>
      <c r="F2228" s="67">
        <v>813.5</v>
      </c>
      <c r="G2228" s="19">
        <f t="shared" si="653"/>
        <v>7.1310075024140218E-3</v>
      </c>
      <c r="I2228" s="30">
        <v>65.874786</v>
      </c>
      <c r="J2228" s="48">
        <f t="shared" si="654"/>
        <v>1.1070036507919934E-2</v>
      </c>
      <c r="L2228" s="30">
        <v>14.322386</v>
      </c>
      <c r="M2228" s="19">
        <f t="shared" si="655"/>
        <v>-6.8563342891673207E-3</v>
      </c>
      <c r="O2228" s="30">
        <v>11.51</v>
      </c>
      <c r="P2228" s="19">
        <f t="shared" si="656"/>
        <v>5.5963302752293442E-2</v>
      </c>
      <c r="R2228" s="20">
        <f t="shared" si="646"/>
        <v>6.6125052563649527E-5</v>
      </c>
      <c r="S2228" s="20">
        <f t="shared" si="647"/>
        <v>9.3814346919028166E-5</v>
      </c>
      <c r="U2228" s="20">
        <f t="shared" si="657"/>
        <v>9.369751012412829E-5</v>
      </c>
      <c r="V2228" s="20">
        <f t="shared" si="658"/>
        <v>1.0674137742721341E-4</v>
      </c>
      <c r="X2228" s="20">
        <f t="shared" si="648"/>
        <v>7.6419036826992832E-5</v>
      </c>
      <c r="Y2228" s="20">
        <f t="shared" si="649"/>
        <v>8.7010231649736389E-5</v>
      </c>
      <c r="AA2228" s="20">
        <f t="shared" si="659"/>
        <v>4.6885054709197888E-5</v>
      </c>
      <c r="AB2228" s="50">
        <f t="shared" si="660"/>
        <v>6.6896628054280896E-5</v>
      </c>
      <c r="AD2228" s="51">
        <f t="shared" si="661"/>
        <v>1.4169744520647229</v>
      </c>
      <c r="AE2228" s="21">
        <f t="shared" si="662"/>
        <v>1.1377937483202081</v>
      </c>
      <c r="AG2228" s="21">
        <f t="shared" si="650"/>
        <v>1.1556744964918508</v>
      </c>
      <c r="AH2228" s="21">
        <f t="shared" si="651"/>
        <v>0.92747255091841707</v>
      </c>
      <c r="AJ2228" s="21">
        <f t="shared" si="663"/>
        <v>0.70903618056209594</v>
      </c>
      <c r="AK2228" s="21">
        <f t="shared" si="664"/>
        <v>0.71307460160672287</v>
      </c>
    </row>
    <row r="2229" spans="1:37" ht="17" thickBot="1" x14ac:dyDescent="0.25">
      <c r="A2229" s="16">
        <v>41240</v>
      </c>
      <c r="B2229" s="16"/>
      <c r="C2229" s="17">
        <v>1397.5</v>
      </c>
      <c r="D2229" s="19">
        <f t="shared" si="652"/>
        <v>-4.0976305006235059E-3</v>
      </c>
      <c r="F2229" s="67">
        <v>807.74</v>
      </c>
      <c r="G2229" s="19">
        <f t="shared" si="653"/>
        <v>-1.582161133222848E-3</v>
      </c>
      <c r="I2229" s="30">
        <v>65.153533999999993</v>
      </c>
      <c r="J2229" s="48">
        <f t="shared" si="654"/>
        <v>-7.5604861358541386E-3</v>
      </c>
      <c r="L2229" s="30">
        <v>14.421263</v>
      </c>
      <c r="M2229" s="19">
        <f t="shared" si="655"/>
        <v>2.113983470458658E-3</v>
      </c>
      <c r="O2229" s="30">
        <v>10.9</v>
      </c>
      <c r="P2229" s="19">
        <f t="shared" si="656"/>
        <v>3.3175355450236976E-2</v>
      </c>
      <c r="R2229" s="20">
        <f t="shared" si="646"/>
        <v>6.6074760599940728E-5</v>
      </c>
      <c r="S2229" s="20">
        <f t="shared" si="647"/>
        <v>9.379668765453128E-5</v>
      </c>
      <c r="U2229" s="20">
        <f t="shared" si="657"/>
        <v>9.3846173464727549E-5</v>
      </c>
      <c r="V2229" s="20">
        <f t="shared" si="658"/>
        <v>1.0694242569229497E-4</v>
      </c>
      <c r="X2229" s="20">
        <f t="shared" si="648"/>
        <v>7.887781821520281E-5</v>
      </c>
      <c r="Y2229" s="20">
        <f t="shared" si="649"/>
        <v>8.9749435386410976E-5</v>
      </c>
      <c r="AA2229" s="20">
        <f t="shared" si="659"/>
        <v>4.0142642963721608E-5</v>
      </c>
      <c r="AB2229" s="50">
        <f t="shared" si="660"/>
        <v>5.9492000916539975E-5</v>
      </c>
      <c r="AD2229" s="51">
        <f t="shared" si="661"/>
        <v>1.4203028904324435</v>
      </c>
      <c r="AE2229" s="21">
        <f t="shared" si="662"/>
        <v>1.1401514101028984</v>
      </c>
      <c r="AG2229" s="21">
        <f t="shared" si="650"/>
        <v>1.1937662353826759</v>
      </c>
      <c r="AH2229" s="21">
        <f t="shared" si="651"/>
        <v>0.95685079751401236</v>
      </c>
      <c r="AJ2229" s="21">
        <f t="shared" si="663"/>
        <v>0.60753368758717252</v>
      </c>
      <c r="AK2229" s="21">
        <f t="shared" si="664"/>
        <v>0.63426547785630616</v>
      </c>
    </row>
    <row r="2230" spans="1:37" ht="17" thickBot="1" x14ac:dyDescent="0.25">
      <c r="A2230" s="16">
        <v>41239</v>
      </c>
      <c r="B2230" s="16"/>
      <c r="C2230" s="17">
        <v>1403.25</v>
      </c>
      <c r="D2230" s="19">
        <f t="shared" si="652"/>
        <v>1.0804970286331761E-2</v>
      </c>
      <c r="F2230" s="67">
        <v>809.02</v>
      </c>
      <c r="G2230" s="19">
        <f t="shared" si="653"/>
        <v>1.3326987148976732E-2</v>
      </c>
      <c r="I2230" s="30">
        <v>65.649878999999999</v>
      </c>
      <c r="J2230" s="48">
        <f t="shared" si="654"/>
        <v>1.9265425155100768E-2</v>
      </c>
      <c r="L2230" s="30">
        <v>14.390841</v>
      </c>
      <c r="M2230" s="19">
        <f t="shared" si="655"/>
        <v>3.1385321098287289E-2</v>
      </c>
      <c r="O2230" s="30">
        <v>10.55</v>
      </c>
      <c r="P2230" s="19">
        <f t="shared" si="656"/>
        <v>-8.4586466165413876E-3</v>
      </c>
      <c r="R2230" s="20">
        <f t="shared" si="646"/>
        <v>6.65204188150733E-5</v>
      </c>
      <c r="S2230" s="20">
        <f t="shared" si="647"/>
        <v>9.3884745736471067E-5</v>
      </c>
      <c r="U2230" s="20">
        <f t="shared" si="657"/>
        <v>9.4186656383742344E-5</v>
      </c>
      <c r="V2230" s="20">
        <f t="shared" si="658"/>
        <v>1.0710242053426672E-4</v>
      </c>
      <c r="X2230" s="20">
        <f t="shared" si="648"/>
        <v>7.8914105143539299E-5</v>
      </c>
      <c r="Y2230" s="20">
        <f t="shared" si="649"/>
        <v>8.9764878849382473E-5</v>
      </c>
      <c r="AA2230" s="20">
        <f t="shared" si="659"/>
        <v>4.0731966851945958E-5</v>
      </c>
      <c r="AB2230" s="50">
        <f t="shared" si="660"/>
        <v>5.9681895274182845E-5</v>
      </c>
      <c r="AD2230" s="51">
        <f t="shared" si="661"/>
        <v>1.4159059437912014</v>
      </c>
      <c r="AE2230" s="21">
        <f t="shared" si="662"/>
        <v>1.1407861809084181</v>
      </c>
      <c r="AG2230" s="21">
        <f t="shared" si="650"/>
        <v>1.1863140152938669</v>
      </c>
      <c r="AH2230" s="21">
        <f t="shared" si="651"/>
        <v>0.95611782452228378</v>
      </c>
      <c r="AJ2230" s="21">
        <f t="shared" si="663"/>
        <v>0.61232276611457881</v>
      </c>
      <c r="AK2230" s="21">
        <f t="shared" si="664"/>
        <v>0.63569320879566948</v>
      </c>
    </row>
    <row r="2231" spans="1:37" ht="17" thickBot="1" x14ac:dyDescent="0.25">
      <c r="A2231" s="16">
        <v>41234</v>
      </c>
      <c r="B2231" s="16"/>
      <c r="C2231" s="17">
        <v>1388.25</v>
      </c>
      <c r="D2231" s="19">
        <f t="shared" si="652"/>
        <v>1.4427412082957947E-3</v>
      </c>
      <c r="F2231" s="67">
        <v>798.38</v>
      </c>
      <c r="G2231" s="19">
        <f t="shared" si="653"/>
        <v>5.7570451367456865E-3</v>
      </c>
      <c r="I2231" s="30">
        <v>64.409012000000004</v>
      </c>
      <c r="J2231" s="48">
        <f t="shared" si="654"/>
        <v>-3.3602948031505875E-3</v>
      </c>
      <c r="L2231" s="30">
        <v>13.952923999999999</v>
      </c>
      <c r="M2231" s="19">
        <f t="shared" si="655"/>
        <v>7.6336627592874517E-3</v>
      </c>
      <c r="O2231" s="30">
        <v>10.64</v>
      </c>
      <c r="P2231" s="19">
        <f t="shared" si="656"/>
        <v>1.4299332697807365E-2</v>
      </c>
      <c r="R2231" s="20">
        <f t="shared" si="646"/>
        <v>6.5446971610301461E-5</v>
      </c>
      <c r="S2231" s="20">
        <f t="shared" si="647"/>
        <v>9.2265239158824497E-5</v>
      </c>
      <c r="U2231" s="20">
        <f t="shared" si="657"/>
        <v>9.248966744579861E-5</v>
      </c>
      <c r="V2231" s="20">
        <f t="shared" si="658"/>
        <v>1.0507800812345055E-4</v>
      </c>
      <c r="X2231" s="20">
        <f t="shared" si="648"/>
        <v>7.5866143694324555E-5</v>
      </c>
      <c r="Y2231" s="20">
        <f t="shared" si="649"/>
        <v>8.5995241992141243E-5</v>
      </c>
      <c r="AA2231" s="20">
        <f t="shared" si="659"/>
        <v>4.1370802280734358E-5</v>
      </c>
      <c r="AB2231" s="50">
        <f t="shared" si="660"/>
        <v>6.0475181013854452E-5</v>
      </c>
      <c r="AD2231" s="51">
        <f t="shared" si="661"/>
        <v>1.4132001094950677</v>
      </c>
      <c r="AE2231" s="21">
        <f t="shared" si="662"/>
        <v>1.1388688641728903</v>
      </c>
      <c r="AG2231" s="21">
        <f t="shared" si="650"/>
        <v>1.1592002170255209</v>
      </c>
      <c r="AH2231" s="21">
        <f t="shared" si="651"/>
        <v>0.93204377700804375</v>
      </c>
      <c r="AJ2231" s="21">
        <f t="shared" si="663"/>
        <v>0.63212706811055142</v>
      </c>
      <c r="AK2231" s="21">
        <f t="shared" si="664"/>
        <v>0.65544924139580951</v>
      </c>
    </row>
    <row r="2232" spans="1:37" ht="17" thickBot="1" x14ac:dyDescent="0.25">
      <c r="A2232" s="16">
        <v>41233</v>
      </c>
      <c r="B2232" s="16"/>
      <c r="C2232" s="17">
        <v>1386.25</v>
      </c>
      <c r="D2232" s="19">
        <f t="shared" si="652"/>
        <v>2.7124773960216508E-3</v>
      </c>
      <c r="F2232" s="67">
        <v>793.81</v>
      </c>
      <c r="G2232" s="19">
        <f t="shared" si="653"/>
        <v>9.4570398204418815E-4</v>
      </c>
      <c r="I2232" s="30">
        <v>64.626175000000003</v>
      </c>
      <c r="J2232" s="48">
        <f t="shared" si="654"/>
        <v>-3.4679302304229109E-3</v>
      </c>
      <c r="L2232" s="30">
        <v>13.847219000000001</v>
      </c>
      <c r="M2232" s="19">
        <f t="shared" si="655"/>
        <v>2.1856377134867877E-3</v>
      </c>
      <c r="O2232" s="30">
        <v>10.49</v>
      </c>
      <c r="P2232" s="19">
        <f t="shared" si="656"/>
        <v>-9.5238095238092679E-4</v>
      </c>
      <c r="R2232" s="20">
        <f t="shared" si="646"/>
        <v>6.849866306992829E-5</v>
      </c>
      <c r="S2232" s="20">
        <f t="shared" si="647"/>
        <v>9.421136874552009E-5</v>
      </c>
      <c r="U2232" s="20">
        <f t="shared" si="657"/>
        <v>9.802644117420398E-5</v>
      </c>
      <c r="V2232" s="20">
        <f t="shared" si="658"/>
        <v>1.1009742609228674E-4</v>
      </c>
      <c r="X2232" s="20">
        <f t="shared" si="648"/>
        <v>7.9272422349607865E-5</v>
      </c>
      <c r="Y2232" s="20">
        <f t="shared" si="649"/>
        <v>8.8637798315079758E-5</v>
      </c>
      <c r="AA2232" s="20">
        <f t="shared" si="659"/>
        <v>4.388414674487635E-5</v>
      </c>
      <c r="AB2232" s="50">
        <f t="shared" si="660"/>
        <v>6.1769788662763647E-5</v>
      </c>
      <c r="AD2232" s="51">
        <f t="shared" si="661"/>
        <v>1.4310708673851289</v>
      </c>
      <c r="AE2232" s="21">
        <f t="shared" si="662"/>
        <v>1.168621447265854</v>
      </c>
      <c r="AG2232" s="21">
        <f t="shared" si="650"/>
        <v>1.1572842271196002</v>
      </c>
      <c r="AH2232" s="21">
        <f t="shared" si="651"/>
        <v>0.94083972555907314</v>
      </c>
      <c r="AJ2232" s="21">
        <f t="shared" si="663"/>
        <v>0.64065698187534414</v>
      </c>
      <c r="AK2232" s="21">
        <f t="shared" si="664"/>
        <v>0.65565111180598257</v>
      </c>
    </row>
    <row r="2233" spans="1:37" ht="17" thickBot="1" x14ac:dyDescent="0.25">
      <c r="A2233" s="16">
        <v>41232</v>
      </c>
      <c r="B2233" s="16"/>
      <c r="C2233" s="17">
        <v>1382.5</v>
      </c>
      <c r="D2233" s="19">
        <f t="shared" si="652"/>
        <v>1.6731016731016624E-2</v>
      </c>
      <c r="F2233" s="67">
        <v>793.06</v>
      </c>
      <c r="G2233" s="19">
        <f t="shared" si="653"/>
        <v>2.1615911784407693E-2</v>
      </c>
      <c r="I2233" s="30">
        <v>64.851073999999997</v>
      </c>
      <c r="J2233" s="48">
        <f t="shared" si="654"/>
        <v>2.0627636728552501E-2</v>
      </c>
      <c r="L2233" s="30">
        <v>13.817019999999999</v>
      </c>
      <c r="M2233" s="19">
        <f t="shared" si="655"/>
        <v>1.7231734874911586E-2</v>
      </c>
      <c r="O2233" s="30">
        <v>10.5</v>
      </c>
      <c r="P2233" s="19">
        <f t="shared" si="656"/>
        <v>3.8240917782026429E-3</v>
      </c>
      <c r="R2233" s="20">
        <f t="shared" si="646"/>
        <v>6.8805870035160442E-5</v>
      </c>
      <c r="S2233" s="20">
        <f t="shared" si="647"/>
        <v>9.4333928026332111E-5</v>
      </c>
      <c r="U2233" s="20">
        <f t="shared" si="657"/>
        <v>9.8261625652706441E-5</v>
      </c>
      <c r="V2233" s="20">
        <f t="shared" si="658"/>
        <v>1.1021535972457601E-4</v>
      </c>
      <c r="X2233" s="20">
        <f t="shared" si="648"/>
        <v>8.090784953890918E-5</v>
      </c>
      <c r="Y2233" s="20">
        <f t="shared" si="649"/>
        <v>8.9621127507195287E-5</v>
      </c>
      <c r="AA2233" s="20">
        <f t="shared" si="659"/>
        <v>4.5437890489591962E-5</v>
      </c>
      <c r="AB2233" s="50">
        <f t="shared" si="660"/>
        <v>6.2709563325270761E-5</v>
      </c>
      <c r="AD2233" s="51">
        <f t="shared" si="661"/>
        <v>1.4280994572482526</v>
      </c>
      <c r="AE2233" s="21">
        <f t="shared" si="662"/>
        <v>1.168353338300625</v>
      </c>
      <c r="AG2233" s="21">
        <f t="shared" si="650"/>
        <v>1.1758858582496596</v>
      </c>
      <c r="AH2233" s="21">
        <f t="shared" si="651"/>
        <v>0.95004129884402455</v>
      </c>
      <c r="AJ2233" s="21">
        <f t="shared" si="663"/>
        <v>0.66037811114622602</v>
      </c>
      <c r="AK2233" s="21">
        <f t="shared" si="664"/>
        <v>0.66476149819358932</v>
      </c>
    </row>
    <row r="2234" spans="1:37" ht="17" thickBot="1" x14ac:dyDescent="0.25">
      <c r="A2234" s="16">
        <v>41229</v>
      </c>
      <c r="B2234" s="16"/>
      <c r="C2234" s="17">
        <v>1359.75</v>
      </c>
      <c r="D2234" s="19">
        <f t="shared" si="652"/>
        <v>6.2904717853839998E-3</v>
      </c>
      <c r="F2234" s="67">
        <v>776.28</v>
      </c>
      <c r="G2234" s="19">
        <f t="shared" si="653"/>
        <v>8.8371367676871593E-3</v>
      </c>
      <c r="I2234" s="30">
        <v>63.540385999999998</v>
      </c>
      <c r="J2234" s="48">
        <f t="shared" si="654"/>
        <v>7.7488500845026564E-3</v>
      </c>
      <c r="L2234" s="30">
        <v>13.582962</v>
      </c>
      <c r="M2234" s="19">
        <f t="shared" si="655"/>
        <v>2.7870366877267294E-3</v>
      </c>
      <c r="O2234" s="30">
        <v>10.46</v>
      </c>
      <c r="P2234" s="19">
        <f t="shared" si="656"/>
        <v>-3.3271719038816983E-2</v>
      </c>
      <c r="R2234" s="20">
        <f t="shared" si="646"/>
        <v>6.5781289174077844E-5</v>
      </c>
      <c r="S2234" s="20">
        <f t="shared" si="647"/>
        <v>8.9187535814037031E-5</v>
      </c>
      <c r="U2234" s="20">
        <f t="shared" si="657"/>
        <v>9.4598401955748394E-5</v>
      </c>
      <c r="V2234" s="20">
        <f t="shared" si="658"/>
        <v>1.0568454447012555E-4</v>
      </c>
      <c r="X2234" s="20">
        <f t="shared" si="648"/>
        <v>7.8010617076696239E-5</v>
      </c>
      <c r="Y2234" s="20">
        <f t="shared" si="649"/>
        <v>8.5929011460972427E-5</v>
      </c>
      <c r="AA2234" s="20">
        <f t="shared" si="659"/>
        <v>4.4312091183839015E-5</v>
      </c>
      <c r="AB2234" s="50">
        <f t="shared" si="660"/>
        <v>6.0517986386489201E-5</v>
      </c>
      <c r="AD2234" s="51">
        <f t="shared" si="661"/>
        <v>1.4380746127582187</v>
      </c>
      <c r="AE2234" s="21">
        <f t="shared" si="662"/>
        <v>1.1849698896321799</v>
      </c>
      <c r="AG2234" s="21">
        <f t="shared" si="650"/>
        <v>1.1859089120350892</v>
      </c>
      <c r="AH2234" s="21">
        <f t="shared" si="651"/>
        <v>0.96346435268871111</v>
      </c>
      <c r="AJ2234" s="21">
        <f t="shared" si="663"/>
        <v>0.67362758833405312</v>
      </c>
      <c r="AK2234" s="21">
        <f t="shared" si="664"/>
        <v>0.67854757768702034</v>
      </c>
    </row>
    <row r="2235" spans="1:37" ht="17" thickBot="1" x14ac:dyDescent="0.25">
      <c r="A2235" s="16">
        <v>41228</v>
      </c>
      <c r="B2235" s="16"/>
      <c r="C2235" s="17">
        <v>1351.25</v>
      </c>
      <c r="D2235" s="19">
        <f t="shared" si="652"/>
        <v>-1.2934220251293871E-3</v>
      </c>
      <c r="F2235" s="67">
        <v>769.48</v>
      </c>
      <c r="G2235" s="19">
        <f t="shared" si="653"/>
        <v>-4.8111743404035678E-3</v>
      </c>
      <c r="I2235" s="30">
        <v>63.051806999999997</v>
      </c>
      <c r="J2235" s="48">
        <f t="shared" si="654"/>
        <v>2.4660275510153262E-3</v>
      </c>
      <c r="L2235" s="30">
        <v>13.545211</v>
      </c>
      <c r="M2235" s="19">
        <f t="shared" si="655"/>
        <v>1.585496531972419E-2</v>
      </c>
      <c r="O2235" s="30">
        <v>10.82</v>
      </c>
      <c r="P2235" s="19">
        <f t="shared" si="656"/>
        <v>-5.4195804195804165E-2</v>
      </c>
      <c r="R2235" s="20">
        <f t="shared" si="646"/>
        <v>6.6555772734979928E-5</v>
      </c>
      <c r="S2235" s="20">
        <f t="shared" si="647"/>
        <v>8.9760537544413476E-5</v>
      </c>
      <c r="U2235" s="20">
        <f t="shared" si="657"/>
        <v>9.8078379859787619E-5</v>
      </c>
      <c r="V2235" s="20">
        <f t="shared" si="658"/>
        <v>1.0941304685721642E-4</v>
      </c>
      <c r="X2235" s="20">
        <f t="shared" si="648"/>
        <v>7.9692160750198033E-5</v>
      </c>
      <c r="Y2235" s="20">
        <f t="shared" si="649"/>
        <v>8.7781266782212497E-5</v>
      </c>
      <c r="AA2235" s="20">
        <f t="shared" si="659"/>
        <v>4.8948109411780301E-5</v>
      </c>
      <c r="AB2235" s="50">
        <f t="shared" si="660"/>
        <v>6.6506694155136248E-5</v>
      </c>
      <c r="AD2235" s="51">
        <f t="shared" si="661"/>
        <v>1.4736269421786798</v>
      </c>
      <c r="AE2235" s="21">
        <f t="shared" si="662"/>
        <v>1.2189437569163275</v>
      </c>
      <c r="AG2235" s="21">
        <f t="shared" si="650"/>
        <v>1.1973741341344832</v>
      </c>
      <c r="AH2235" s="21">
        <f t="shared" si="651"/>
        <v>0.97794943283153091</v>
      </c>
      <c r="AJ2235" s="21">
        <f t="shared" si="663"/>
        <v>0.73544498696886873</v>
      </c>
      <c r="AK2235" s="21">
        <f t="shared" si="664"/>
        <v>0.74093466878168779</v>
      </c>
    </row>
    <row r="2236" spans="1:37" ht="17" thickBot="1" x14ac:dyDescent="0.25">
      <c r="A2236" s="16">
        <v>41227</v>
      </c>
      <c r="B2236" s="16"/>
      <c r="C2236" s="17">
        <v>1353</v>
      </c>
      <c r="D2236" s="19">
        <f t="shared" si="652"/>
        <v>-1.3129102844638973E-2</v>
      </c>
      <c r="F2236" s="67">
        <v>773.2</v>
      </c>
      <c r="G2236" s="19">
        <f t="shared" si="653"/>
        <v>-2.0037768849570869E-2</v>
      </c>
      <c r="I2236" s="30">
        <v>62.896701999999998</v>
      </c>
      <c r="J2236" s="48">
        <f t="shared" si="654"/>
        <v>-2.5942674820207068E-2</v>
      </c>
      <c r="L2236" s="30">
        <v>13.333804000000001</v>
      </c>
      <c r="M2236" s="19">
        <f t="shared" si="655"/>
        <v>4.8071207007638783E-2</v>
      </c>
      <c r="O2236" s="30">
        <v>11.44</v>
      </c>
      <c r="P2236" s="19">
        <f t="shared" si="656"/>
        <v>-6.0816681146829144E-3</v>
      </c>
      <c r="R2236" s="20">
        <f t="shared" si="646"/>
        <v>6.6575986387273027E-5</v>
      </c>
      <c r="S2236" s="20">
        <f t="shared" si="647"/>
        <v>8.9613948174529422E-5</v>
      </c>
      <c r="U2236" s="20">
        <f t="shared" si="657"/>
        <v>9.8480496622967731E-5</v>
      </c>
      <c r="V2236" s="20">
        <f t="shared" si="658"/>
        <v>1.1000868958833867E-4</v>
      </c>
      <c r="X2236" s="20">
        <f t="shared" si="648"/>
        <v>8.0084842976973694E-5</v>
      </c>
      <c r="Y2236" s="20">
        <f t="shared" si="649"/>
        <v>8.8725485231691445E-5</v>
      </c>
      <c r="AA2236" s="20">
        <f t="shared" si="659"/>
        <v>4.7645436610522891E-5</v>
      </c>
      <c r="AB2236" s="50">
        <f t="shared" si="660"/>
        <v>6.3292907403747806E-5</v>
      </c>
      <c r="AD2236" s="51">
        <f t="shared" si="661"/>
        <v>1.4792194898939375</v>
      </c>
      <c r="AE2236" s="21">
        <f t="shared" si="662"/>
        <v>1.2275844534166609</v>
      </c>
      <c r="AG2236" s="21">
        <f t="shared" si="650"/>
        <v>1.2029088463086306</v>
      </c>
      <c r="AH2236" s="21">
        <f t="shared" si="651"/>
        <v>0.99008566232225781</v>
      </c>
      <c r="AJ2236" s="21">
        <f t="shared" si="663"/>
        <v>0.71565498606913636</v>
      </c>
      <c r="AK2236" s="21">
        <f t="shared" si="664"/>
        <v>0.70628410747488157</v>
      </c>
    </row>
    <row r="2237" spans="1:37" ht="17" thickBot="1" x14ac:dyDescent="0.25">
      <c r="A2237" s="16">
        <v>41226</v>
      </c>
      <c r="B2237" s="16"/>
      <c r="C2237" s="17">
        <v>1371</v>
      </c>
      <c r="D2237" s="19">
        <f t="shared" si="652"/>
        <v>-5.2602938508978792E-3</v>
      </c>
      <c r="F2237" s="67">
        <v>789.01</v>
      </c>
      <c r="G2237" s="19">
        <f t="shared" si="653"/>
        <v>-5.9841765773029909E-3</v>
      </c>
      <c r="I2237" s="30">
        <v>64.571869000000007</v>
      </c>
      <c r="J2237" s="48">
        <f t="shared" si="654"/>
        <v>-2.2540469581460276E-2</v>
      </c>
      <c r="L2237" s="30">
        <v>12.722231000000001</v>
      </c>
      <c r="M2237" s="19">
        <f t="shared" si="655"/>
        <v>-5.9317590827556721E-4</v>
      </c>
      <c r="O2237" s="30">
        <v>11.51</v>
      </c>
      <c r="P2237" s="19">
        <f t="shared" si="656"/>
        <v>6.1188811188810366E-3</v>
      </c>
      <c r="R2237" s="20">
        <f t="shared" si="646"/>
        <v>6.520518179918169E-5</v>
      </c>
      <c r="S2237" s="20">
        <f t="shared" si="647"/>
        <v>8.6948604591835033E-5</v>
      </c>
      <c r="U2237" s="20">
        <f t="shared" si="657"/>
        <v>9.6706933845301277E-5</v>
      </c>
      <c r="V2237" s="20">
        <f t="shared" si="658"/>
        <v>1.0776583344870783E-4</v>
      </c>
      <c r="X2237" s="20">
        <f t="shared" si="648"/>
        <v>8.7911260307055105E-5</v>
      </c>
      <c r="Y2237" s="20">
        <f t="shared" si="649"/>
        <v>1.0053663422375775E-4</v>
      </c>
      <c r="AA2237" s="20">
        <f t="shared" si="659"/>
        <v>4.8779015715968344E-5</v>
      </c>
      <c r="AB2237" s="50">
        <f t="shared" si="660"/>
        <v>6.5330815937370457E-5</v>
      </c>
      <c r="AD2237" s="51">
        <f t="shared" si="661"/>
        <v>1.4831173102643651</v>
      </c>
      <c r="AE2237" s="21">
        <f t="shared" si="662"/>
        <v>1.23941993036686</v>
      </c>
      <c r="AG2237" s="21">
        <f t="shared" si="650"/>
        <v>1.3482250625081207</v>
      </c>
      <c r="AH2237" s="21">
        <f t="shared" si="651"/>
        <v>1.1562765693102188</v>
      </c>
      <c r="AJ2237" s="21">
        <f t="shared" si="663"/>
        <v>0.7480849584347069</v>
      </c>
      <c r="AK2237" s="21">
        <f t="shared" si="664"/>
        <v>0.75137279366419407</v>
      </c>
    </row>
    <row r="2238" spans="1:37" ht="17" thickBot="1" x14ac:dyDescent="0.25">
      <c r="A2238" s="16">
        <v>41225</v>
      </c>
      <c r="B2238" s="16"/>
      <c r="C2238" s="17">
        <v>1378.25</v>
      </c>
      <c r="D2238" s="19">
        <f t="shared" si="652"/>
        <v>1.8171906232964385E-3</v>
      </c>
      <c r="F2238" s="67">
        <v>793.76</v>
      </c>
      <c r="G2238" s="19">
        <f t="shared" si="653"/>
        <v>-1.5848657895398688E-3</v>
      </c>
      <c r="I2238" s="30">
        <v>66.060912999999999</v>
      </c>
      <c r="J2238" s="48">
        <f t="shared" si="654"/>
        <v>2.7073635361234416E-3</v>
      </c>
      <c r="L2238" s="30">
        <v>12.729782</v>
      </c>
      <c r="M2238" s="19">
        <f t="shared" si="655"/>
        <v>2.3782678150197079E-3</v>
      </c>
      <c r="O2238" s="30">
        <v>11.44</v>
      </c>
      <c r="P2238" s="19">
        <f t="shared" si="656"/>
        <v>1.2389380530973382E-2</v>
      </c>
      <c r="R2238" s="20">
        <f t="shared" si="646"/>
        <v>6.4963225838051569E-5</v>
      </c>
      <c r="S2238" s="20">
        <f t="shared" si="647"/>
        <v>8.8196677870785431E-5</v>
      </c>
      <c r="U2238" s="20">
        <f t="shared" si="657"/>
        <v>9.6490606012145121E-5</v>
      </c>
      <c r="V2238" s="20">
        <f t="shared" si="658"/>
        <v>1.1125687485844164E-4</v>
      </c>
      <c r="X2238" s="20">
        <f t="shared" si="648"/>
        <v>8.7607930557256864E-5</v>
      </c>
      <c r="Y2238" s="20">
        <f t="shared" si="649"/>
        <v>9.9377232353044527E-5</v>
      </c>
      <c r="AA2238" s="20">
        <f t="shared" si="659"/>
        <v>4.810167827056663E-5</v>
      </c>
      <c r="AB2238" s="50">
        <f t="shared" si="660"/>
        <v>6.0831314465759599E-5</v>
      </c>
      <c r="AD2238" s="51">
        <f t="shared" si="661"/>
        <v>1.4853111859421657</v>
      </c>
      <c r="AE2238" s="21">
        <f t="shared" si="662"/>
        <v>1.2614633288278849</v>
      </c>
      <c r="AG2238" s="21">
        <f t="shared" si="650"/>
        <v>1.348577282409849</v>
      </c>
      <c r="AH2238" s="21">
        <f t="shared" si="651"/>
        <v>1.1267684311039405</v>
      </c>
      <c r="AJ2238" s="21">
        <f t="shared" si="663"/>
        <v>0.74044473084634821</v>
      </c>
      <c r="AK2238" s="21">
        <f t="shared" si="664"/>
        <v>0.68972342195112968</v>
      </c>
    </row>
    <row r="2239" spans="1:37" ht="17" thickBot="1" x14ac:dyDescent="0.25">
      <c r="A2239" s="16">
        <v>41222</v>
      </c>
      <c r="B2239" s="16"/>
      <c r="C2239" s="17">
        <v>1375.75</v>
      </c>
      <c r="D2239" s="19">
        <f t="shared" si="652"/>
        <v>3.6357025995270575E-4</v>
      </c>
      <c r="F2239" s="67">
        <v>795.02</v>
      </c>
      <c r="G2239" s="19">
        <f t="shared" si="653"/>
        <v>1.7262017262016371E-3</v>
      </c>
      <c r="I2239" s="30">
        <v>65.882544999999993</v>
      </c>
      <c r="J2239" s="48">
        <f t="shared" si="654"/>
        <v>1.5419617815012332E-2</v>
      </c>
      <c r="L2239" s="30">
        <v>12.699579</v>
      </c>
      <c r="M2239" s="19">
        <f t="shared" si="655"/>
        <v>-5.9423331625629849E-4</v>
      </c>
      <c r="O2239" s="30">
        <v>11.3</v>
      </c>
      <c r="P2239" s="19">
        <f t="shared" si="656"/>
        <v>8.8573959255988655E-4</v>
      </c>
      <c r="R2239" s="20">
        <f t="shared" si="646"/>
        <v>6.4936954048020425E-5</v>
      </c>
      <c r="S2239" s="20">
        <f t="shared" si="647"/>
        <v>8.9765891771513505E-5</v>
      </c>
      <c r="U2239" s="20">
        <f t="shared" si="657"/>
        <v>9.6358999551881465E-5</v>
      </c>
      <c r="V2239" s="20">
        <f t="shared" si="658"/>
        <v>1.0932853968311107E-4</v>
      </c>
      <c r="X2239" s="20">
        <f t="shared" si="648"/>
        <v>8.7562588115124254E-5</v>
      </c>
      <c r="Y2239" s="20">
        <f t="shared" si="649"/>
        <v>9.9326398218379405E-5</v>
      </c>
      <c r="AA2239" s="20">
        <f t="shared" si="659"/>
        <v>4.8424096596940878E-5</v>
      </c>
      <c r="AB2239" s="50">
        <f t="shared" si="660"/>
        <v>7.3779196773518296E-5</v>
      </c>
      <c r="AD2239" s="51">
        <f t="shared" si="661"/>
        <v>1.4838854234004364</v>
      </c>
      <c r="AE2239" s="21">
        <f t="shared" si="662"/>
        <v>1.2179296336897265</v>
      </c>
      <c r="AG2239" s="21">
        <f t="shared" si="650"/>
        <v>1.3484246281458216</v>
      </c>
      <c r="AH2239" s="21">
        <f t="shared" si="651"/>
        <v>1.1065048902003984</v>
      </c>
      <c r="AJ2239" s="21">
        <f t="shared" si="663"/>
        <v>0.74570939316204443</v>
      </c>
      <c r="AK2239" s="21">
        <f t="shared" si="664"/>
        <v>0.82190679909149567</v>
      </c>
    </row>
    <row r="2240" spans="1:37" ht="17" thickBot="1" x14ac:dyDescent="0.25">
      <c r="A2240" s="16">
        <v>41221</v>
      </c>
      <c r="B2240" s="16"/>
      <c r="C2240" s="17">
        <v>1375.25</v>
      </c>
      <c r="D2240" s="19">
        <f t="shared" si="652"/>
        <v>-9.8992080633549806E-3</v>
      </c>
      <c r="F2240" s="67">
        <v>793.65</v>
      </c>
      <c r="G2240" s="19">
        <f t="shared" si="653"/>
        <v>-1.3511161935066851E-2</v>
      </c>
      <c r="I2240" s="30">
        <v>64.882087999999996</v>
      </c>
      <c r="J2240" s="48">
        <f t="shared" si="654"/>
        <v>-1.5995891581403132E-2</v>
      </c>
      <c r="L2240" s="30">
        <v>12.707129999999999</v>
      </c>
      <c r="M2240" s="19">
        <f t="shared" si="655"/>
        <v>-2.2080047627993205E-2</v>
      </c>
      <c r="O2240" s="30">
        <v>11.29</v>
      </c>
      <c r="P2240" s="19">
        <f t="shared" si="656"/>
        <v>1.5287769784172678E-2</v>
      </c>
      <c r="R2240" s="20">
        <f t="shared" si="646"/>
        <v>7.2174166157845164E-5</v>
      </c>
      <c r="S2240" s="20">
        <f t="shared" si="647"/>
        <v>9.917407096806924E-5</v>
      </c>
      <c r="U2240" s="20">
        <f t="shared" si="657"/>
        <v>1.0403589602835858E-4</v>
      </c>
      <c r="V2240" s="20">
        <f t="shared" si="658"/>
        <v>1.1783672735960709E-4</v>
      </c>
      <c r="X2240" s="20">
        <f t="shared" si="648"/>
        <v>9.9282856388131758E-5</v>
      </c>
      <c r="Y2240" s="20">
        <f t="shared" si="649"/>
        <v>1.1272468783804734E-4</v>
      </c>
      <c r="AA2240" s="20">
        <f t="shared" si="659"/>
        <v>5.8416315660110997E-5</v>
      </c>
      <c r="AB2240" s="50">
        <f t="shared" si="660"/>
        <v>8.5153372166818186E-5</v>
      </c>
      <c r="AD2240" s="51">
        <f t="shared" si="661"/>
        <v>1.4414561548356748</v>
      </c>
      <c r="AE2240" s="21">
        <f t="shared" si="662"/>
        <v>1.1881808038065373</v>
      </c>
      <c r="AG2240" s="21">
        <f t="shared" si="650"/>
        <v>1.3756010172808895</v>
      </c>
      <c r="AH2240" s="21">
        <f t="shared" si="651"/>
        <v>1.1366346741411972</v>
      </c>
      <c r="AJ2240" s="21">
        <f t="shared" si="663"/>
        <v>0.8093798483567417</v>
      </c>
      <c r="AK2240" s="21">
        <f t="shared" si="664"/>
        <v>0.85862535777355298</v>
      </c>
    </row>
    <row r="2241" spans="1:37" ht="17" thickBot="1" x14ac:dyDescent="0.25">
      <c r="A2241" s="16">
        <v>41220</v>
      </c>
      <c r="B2241" s="16"/>
      <c r="C2241" s="17">
        <v>1389</v>
      </c>
      <c r="D2241" s="19">
        <f t="shared" si="652"/>
        <v>-2.5434134362392613E-2</v>
      </c>
      <c r="F2241" s="67">
        <v>804.52</v>
      </c>
      <c r="G2241" s="19">
        <f t="shared" si="653"/>
        <v>-2.558015600019381E-2</v>
      </c>
      <c r="I2241" s="30">
        <v>65.936806000000004</v>
      </c>
      <c r="J2241" s="48">
        <f t="shared" si="654"/>
        <v>-3.474171495180356E-2</v>
      </c>
      <c r="L2241" s="30">
        <v>12.994039000000001</v>
      </c>
      <c r="M2241" s="19">
        <f t="shared" si="655"/>
        <v>-1.5446248747054026E-2</v>
      </c>
      <c r="O2241" s="30">
        <v>11.12</v>
      </c>
      <c r="P2241" s="19">
        <f t="shared" si="656"/>
        <v>-1.7667844522968323E-2</v>
      </c>
      <c r="R2241" s="20">
        <f t="shared" si="646"/>
        <v>7.1042681292642651E-5</v>
      </c>
      <c r="S2241" s="20">
        <f t="shared" si="647"/>
        <v>9.7015738684132625E-5</v>
      </c>
      <c r="U2241" s="20">
        <f t="shared" si="657"/>
        <v>1.0199782326603508E-4</v>
      </c>
      <c r="V2241" s="20">
        <f t="shared" si="658"/>
        <v>1.1524974596346093E-4</v>
      </c>
      <c r="X2241" s="20">
        <f t="shared" si="648"/>
        <v>9.7139875592010009E-5</v>
      </c>
      <c r="Y2241" s="20">
        <f t="shared" si="649"/>
        <v>1.0937057552916207E-4</v>
      </c>
      <c r="AA2241" s="20">
        <f t="shared" si="659"/>
        <v>6.1089916828193169E-5</v>
      </c>
      <c r="AB2241" s="50">
        <f t="shared" si="660"/>
        <v>8.7928412355858066E-5</v>
      </c>
      <c r="AD2241" s="51">
        <f t="shared" si="661"/>
        <v>1.4357259806380396</v>
      </c>
      <c r="AE2241" s="21">
        <f t="shared" si="662"/>
        <v>1.1879489609278269</v>
      </c>
      <c r="AG2241" s="21">
        <f t="shared" si="650"/>
        <v>1.3673452891208662</v>
      </c>
      <c r="AH2241" s="21">
        <f t="shared" si="651"/>
        <v>1.1273487890996199</v>
      </c>
      <c r="AJ2241" s="21">
        <f t="shared" si="663"/>
        <v>0.85990443655340731</v>
      </c>
      <c r="AK2241" s="21">
        <f t="shared" si="664"/>
        <v>0.90633142156592339</v>
      </c>
    </row>
    <row r="2242" spans="1:37" ht="17" thickBot="1" x14ac:dyDescent="0.25">
      <c r="A2242" s="16">
        <v>41219</v>
      </c>
      <c r="B2242" s="16"/>
      <c r="C2242" s="17">
        <v>1425.25</v>
      </c>
      <c r="D2242" s="19">
        <f t="shared" si="652"/>
        <v>9.3838526912182196E-3</v>
      </c>
      <c r="F2242" s="67">
        <v>825.64</v>
      </c>
      <c r="G2242" s="19">
        <f t="shared" si="653"/>
        <v>7.4431998438149183E-3</v>
      </c>
      <c r="I2242" s="30">
        <v>68.310012999999998</v>
      </c>
      <c r="J2242" s="48">
        <f t="shared" si="654"/>
        <v>1.5097684223959851E-2</v>
      </c>
      <c r="L2242" s="30">
        <v>13.197896999999999</v>
      </c>
      <c r="M2242" s="19">
        <f t="shared" si="655"/>
        <v>4.5977566193369235E-3</v>
      </c>
      <c r="O2242" s="30">
        <v>11.32</v>
      </c>
      <c r="P2242" s="19">
        <f t="shared" si="656"/>
        <v>2.8156221616712163E-2</v>
      </c>
      <c r="R2242" s="20">
        <f t="shared" si="646"/>
        <v>6.3875086747366269E-5</v>
      </c>
      <c r="S2242" s="20">
        <f t="shared" si="647"/>
        <v>9.1475205151895621E-5</v>
      </c>
      <c r="U2242" s="20">
        <f t="shared" si="657"/>
        <v>9.1156299949663556E-5</v>
      </c>
      <c r="V2242" s="20">
        <f t="shared" si="658"/>
        <v>1.0385419850227888E-4</v>
      </c>
      <c r="X2242" s="20">
        <f t="shared" si="648"/>
        <v>9.199067778881122E-5</v>
      </c>
      <c r="Y2242" s="20">
        <f t="shared" si="649"/>
        <v>1.037296948146203E-4</v>
      </c>
      <c r="AA2242" s="20">
        <f t="shared" si="659"/>
        <v>5.7400239269433564E-5</v>
      </c>
      <c r="AB2242" s="50">
        <f t="shared" si="660"/>
        <v>8.5339088063986432E-5</v>
      </c>
      <c r="AD2242" s="51">
        <f t="shared" si="661"/>
        <v>1.42710256207084</v>
      </c>
      <c r="AE2242" s="21">
        <f t="shared" si="662"/>
        <v>1.1353262157742943</v>
      </c>
      <c r="AG2242" s="21">
        <f t="shared" si="650"/>
        <v>1.4401652110884096</v>
      </c>
      <c r="AH2242" s="21">
        <f t="shared" si="651"/>
        <v>1.1339651509103037</v>
      </c>
      <c r="AJ2242" s="21">
        <f t="shared" si="663"/>
        <v>0.89863266247227946</v>
      </c>
      <c r="AK2242" s="21">
        <f t="shared" si="664"/>
        <v>0.93292043370965827</v>
      </c>
    </row>
    <row r="2243" spans="1:37" ht="17" thickBot="1" x14ac:dyDescent="0.25">
      <c r="A2243" s="16">
        <v>41218</v>
      </c>
      <c r="B2243" s="16"/>
      <c r="C2243" s="17">
        <v>1412</v>
      </c>
      <c r="D2243" s="19">
        <f t="shared" si="652"/>
        <v>4.6246887228744704E-3</v>
      </c>
      <c r="F2243" s="67">
        <v>819.54</v>
      </c>
      <c r="G2243" s="19">
        <f t="shared" si="653"/>
        <v>6.3484656851306998E-3</v>
      </c>
      <c r="I2243" s="30">
        <v>67.294028999999995</v>
      </c>
      <c r="J2243" s="48">
        <f t="shared" si="654"/>
        <v>1.1422878272241421E-2</v>
      </c>
      <c r="L2243" s="30">
        <v>13.137494</v>
      </c>
      <c r="M2243" s="19">
        <f t="shared" si="655"/>
        <v>2.8818888188790748E-3</v>
      </c>
      <c r="O2243" s="30">
        <v>11.01</v>
      </c>
      <c r="P2243" s="19">
        <f t="shared" si="656"/>
        <v>1.4746543778801913E-2</v>
      </c>
      <c r="R2243" s="20">
        <f t="shared" si="646"/>
        <v>6.3469802200218482E-5</v>
      </c>
      <c r="S2243" s="20">
        <f t="shared" si="647"/>
        <v>9.1106909146308982E-5</v>
      </c>
      <c r="U2243" s="20">
        <f t="shared" si="657"/>
        <v>8.9630452313279341E-5</v>
      </c>
      <c r="V2243" s="20">
        <f t="shared" si="658"/>
        <v>1.027156050207282E-4</v>
      </c>
      <c r="X2243" s="20">
        <f t="shared" si="648"/>
        <v>9.1105567111030096E-5</v>
      </c>
      <c r="Y2243" s="20">
        <f t="shared" si="649"/>
        <v>1.0316552476078271E-4</v>
      </c>
      <c r="AA2243" s="20">
        <f t="shared" si="659"/>
        <v>5.4315553381370517E-5</v>
      </c>
      <c r="AB2243" s="50">
        <f t="shared" si="660"/>
        <v>8.3021414795618511E-5</v>
      </c>
      <c r="AD2243" s="51">
        <f t="shared" si="661"/>
        <v>1.4121747540749514</v>
      </c>
      <c r="AE2243" s="21">
        <f t="shared" si="662"/>
        <v>1.1274183921197103</v>
      </c>
      <c r="AG2243" s="21">
        <f t="shared" si="650"/>
        <v>1.4354159608632984</v>
      </c>
      <c r="AH2243" s="21">
        <f t="shared" si="651"/>
        <v>1.1323567633614784</v>
      </c>
      <c r="AJ2243" s="21">
        <f t="shared" si="663"/>
        <v>0.85577001185586721</v>
      </c>
      <c r="AK2243" s="21">
        <f t="shared" si="664"/>
        <v>0.91125267637270035</v>
      </c>
    </row>
    <row r="2244" spans="1:37" ht="17" thickBot="1" x14ac:dyDescent="0.25">
      <c r="A2244" s="16">
        <v>41215</v>
      </c>
      <c r="B2244" s="16"/>
      <c r="C2244" s="17">
        <v>1405.5</v>
      </c>
      <c r="D2244" s="19">
        <f t="shared" si="652"/>
        <v>-1.2471456174249052E-2</v>
      </c>
      <c r="F2244" s="67">
        <v>814.37</v>
      </c>
      <c r="G2244" s="19">
        <f t="shared" si="653"/>
        <v>-1.6283143081476159E-2</v>
      </c>
      <c r="I2244" s="30">
        <v>66.534019000000001</v>
      </c>
      <c r="J2244" s="48">
        <f t="shared" si="654"/>
        <v>-2.1220418953847631E-2</v>
      </c>
      <c r="L2244" s="30">
        <v>13.099742000000001</v>
      </c>
      <c r="M2244" s="19">
        <f t="shared" si="655"/>
        <v>-9.1377452734939801E-3</v>
      </c>
      <c r="O2244" s="30">
        <v>10.85</v>
      </c>
      <c r="P2244" s="19">
        <f t="shared" si="656"/>
        <v>-1.1839708561020124E-2</v>
      </c>
      <c r="R2244" s="20">
        <f t="shared" si="646"/>
        <v>6.6197342734340356E-5</v>
      </c>
      <c r="S2244" s="20">
        <f t="shared" si="647"/>
        <v>9.4324191621080968E-5</v>
      </c>
      <c r="U2244" s="20">
        <f t="shared" si="657"/>
        <v>9.3615011651159859E-5</v>
      </c>
      <c r="V2244" s="20">
        <f t="shared" si="658"/>
        <v>1.06979962772492E-4</v>
      </c>
      <c r="X2244" s="20">
        <f t="shared" si="648"/>
        <v>9.3076820602367349E-5</v>
      </c>
      <c r="Y2244" s="20">
        <f t="shared" si="649"/>
        <v>1.0532054175300747E-4</v>
      </c>
      <c r="AA2244" s="20">
        <f t="shared" si="659"/>
        <v>5.1466206487793977E-5</v>
      </c>
      <c r="AB2244" s="50">
        <f t="shared" si="660"/>
        <v>7.9610106985708939E-5</v>
      </c>
      <c r="AD2244" s="51">
        <f t="shared" si="661"/>
        <v>1.4141808082365275</v>
      </c>
      <c r="AE2244" s="21">
        <f t="shared" si="662"/>
        <v>1.1341731207435286</v>
      </c>
      <c r="AG2244" s="21">
        <f t="shared" si="650"/>
        <v>1.4060507077436368</v>
      </c>
      <c r="AH2244" s="21">
        <f t="shared" si="651"/>
        <v>1.1165803803132608</v>
      </c>
      <c r="AJ2244" s="21">
        <f t="shared" si="663"/>
        <v>0.77746635079198589</v>
      </c>
      <c r="AK2244" s="21">
        <f t="shared" si="664"/>
        <v>0.84400518697810389</v>
      </c>
    </row>
    <row r="2245" spans="1:37" ht="17" thickBot="1" x14ac:dyDescent="0.25">
      <c r="A2245" s="16">
        <v>41214</v>
      </c>
      <c r="B2245" s="16"/>
      <c r="C2245" s="17">
        <v>1423.25</v>
      </c>
      <c r="D2245" s="19">
        <f t="shared" si="652"/>
        <v>1.1729162964279283E-2</v>
      </c>
      <c r="F2245" s="67">
        <v>827.85</v>
      </c>
      <c r="G2245" s="19">
        <f t="shared" si="653"/>
        <v>1.113920340038832E-2</v>
      </c>
      <c r="I2245" s="30">
        <v>67.976508999999993</v>
      </c>
      <c r="J2245" s="48">
        <f t="shared" si="654"/>
        <v>3.3486578367087461E-2</v>
      </c>
      <c r="L2245" s="30">
        <v>13.220548000000001</v>
      </c>
      <c r="M2245" s="19">
        <f t="shared" si="655"/>
        <v>2.0991077124106194E-2</v>
      </c>
      <c r="O2245" s="30">
        <v>10.98</v>
      </c>
      <c r="P2245" s="19">
        <f t="shared" si="656"/>
        <v>-2.0517395182872433E-2</v>
      </c>
      <c r="R2245" s="20">
        <f t="shared" si="646"/>
        <v>6.4585841480187036E-5</v>
      </c>
      <c r="S2245" s="20">
        <f t="shared" si="647"/>
        <v>9.2885677245613745E-5</v>
      </c>
      <c r="U2245" s="20">
        <f t="shared" si="657"/>
        <v>9.0371639866670668E-5</v>
      </c>
      <c r="V2245" s="20">
        <f t="shared" si="658"/>
        <v>1.0276364713210641E-4</v>
      </c>
      <c r="X2245" s="20">
        <f t="shared" si="648"/>
        <v>9.235659987187912E-5</v>
      </c>
      <c r="Y2245" s="20">
        <f t="shared" si="649"/>
        <v>1.05075604960163E-4</v>
      </c>
      <c r="AA2245" s="20">
        <f t="shared" si="659"/>
        <v>4.9389392019453795E-5</v>
      </c>
      <c r="AB2245" s="50">
        <f t="shared" si="660"/>
        <v>7.6399141404427472E-5</v>
      </c>
      <c r="AD2245" s="51">
        <f t="shared" si="661"/>
        <v>1.3992484698739107</v>
      </c>
      <c r="AE2245" s="21">
        <f t="shared" si="662"/>
        <v>1.1063454579802736</v>
      </c>
      <c r="AG2245" s="21">
        <f t="shared" si="650"/>
        <v>1.4299821409033016</v>
      </c>
      <c r="AH2245" s="21">
        <f t="shared" si="651"/>
        <v>1.1312358167160255</v>
      </c>
      <c r="AJ2245" s="21">
        <f t="shared" si="663"/>
        <v>0.76470927509096487</v>
      </c>
      <c r="AK2245" s="21">
        <f t="shared" si="664"/>
        <v>0.82250723329936426</v>
      </c>
    </row>
    <row r="2246" spans="1:37" ht="17" thickBot="1" x14ac:dyDescent="0.25">
      <c r="A2246" s="16">
        <v>41213</v>
      </c>
      <c r="B2246" s="16"/>
      <c r="C2246" s="17">
        <v>1406.75</v>
      </c>
      <c r="D2246" s="19">
        <f t="shared" si="652"/>
        <v>-5.3285968028415898E-4</v>
      </c>
      <c r="F2246" s="67">
        <v>818.73</v>
      </c>
      <c r="G2246" s="19">
        <f t="shared" si="653"/>
        <v>6.7383953273900676E-3</v>
      </c>
      <c r="I2246" s="30">
        <v>65.773964000000007</v>
      </c>
      <c r="J2246" s="48">
        <f t="shared" si="654"/>
        <v>6.6468511368615868E-3</v>
      </c>
      <c r="L2246" s="30">
        <v>12.948740000000001</v>
      </c>
      <c r="M2246" s="19">
        <f t="shared" si="655"/>
        <v>-8.0967860817304782E-3</v>
      </c>
      <c r="O2246" s="30">
        <v>11.21</v>
      </c>
      <c r="P2246" s="19">
        <f t="shared" si="656"/>
        <v>-7.7366255144032836E-2</v>
      </c>
      <c r="R2246" s="20">
        <f t="shared" si="646"/>
        <v>7.0095611815671786E-5</v>
      </c>
      <c r="S2246" s="20">
        <f t="shared" si="647"/>
        <v>9.8826610346325664E-5</v>
      </c>
      <c r="U2246" s="20">
        <f t="shared" si="657"/>
        <v>9.3284437831584271E-5</v>
      </c>
      <c r="V2246" s="20">
        <f t="shared" si="658"/>
        <v>1.0604995995994064E-4</v>
      </c>
      <c r="X2246" s="20">
        <f t="shared" si="648"/>
        <v>9.9040106510791845E-5</v>
      </c>
      <c r="Y2246" s="20">
        <f t="shared" si="649"/>
        <v>1.1208869846951972E-4</v>
      </c>
      <c r="AA2246" s="20">
        <f t="shared" si="659"/>
        <v>5.8670488446550587E-5</v>
      </c>
      <c r="AB2246" s="50">
        <f t="shared" si="660"/>
        <v>8.5686422817586125E-5</v>
      </c>
      <c r="AD2246" s="51">
        <f t="shared" si="661"/>
        <v>1.3308170856242956</v>
      </c>
      <c r="AE2246" s="21">
        <f t="shared" si="662"/>
        <v>1.073091140010789</v>
      </c>
      <c r="AG2246" s="21">
        <f t="shared" si="650"/>
        <v>1.4129287689396945</v>
      </c>
      <c r="AH2246" s="21">
        <f t="shared" si="651"/>
        <v>1.1341955175505738</v>
      </c>
      <c r="AJ2246" s="21">
        <f t="shared" si="663"/>
        <v>0.83700658182190513</v>
      </c>
      <c r="AK2246" s="21">
        <f t="shared" si="664"/>
        <v>0.86703796191439353</v>
      </c>
    </row>
    <row r="2247" spans="1:37" ht="17" thickBot="1" x14ac:dyDescent="0.25">
      <c r="A2247" s="16">
        <v>41208</v>
      </c>
      <c r="B2247" s="16"/>
      <c r="C2247" s="17">
        <v>1407.5</v>
      </c>
      <c r="D2247" s="19">
        <f t="shared" si="652"/>
        <v>-5.3257589206456846E-4</v>
      </c>
      <c r="F2247" s="67">
        <v>813.25</v>
      </c>
      <c r="G2247" s="19">
        <f t="shared" si="653"/>
        <v>-4.3706079674836751E-3</v>
      </c>
      <c r="I2247" s="30">
        <v>65.339661000000007</v>
      </c>
      <c r="J2247" s="48">
        <f t="shared" si="654"/>
        <v>8.6195898002807692E-3</v>
      </c>
      <c r="L2247" s="30">
        <v>13.054439</v>
      </c>
      <c r="M2247" s="19">
        <f t="shared" si="655"/>
        <v>5.2326707342287282E-3</v>
      </c>
      <c r="O2247" s="30">
        <v>12.15</v>
      </c>
      <c r="P2247" s="19">
        <f t="shared" si="656"/>
        <v>1.0815307820299491E-2</v>
      </c>
      <c r="R2247" s="20">
        <f t="shared" si="646"/>
        <v>7.0084899754488636E-5</v>
      </c>
      <c r="S2247" s="20">
        <f t="shared" si="647"/>
        <v>9.8523688148311641E-5</v>
      </c>
      <c r="U2247" s="20">
        <f t="shared" si="657"/>
        <v>9.34251061983285E-5</v>
      </c>
      <c r="V2247" s="20">
        <f t="shared" si="658"/>
        <v>1.0629936841853667E-4</v>
      </c>
      <c r="X2247" s="20">
        <f t="shared" si="648"/>
        <v>9.8881136799536736E-5</v>
      </c>
      <c r="Y2247" s="20">
        <f t="shared" si="649"/>
        <v>1.119300550325709E-4</v>
      </c>
      <c r="AA2247" s="20">
        <f t="shared" si="659"/>
        <v>5.7895085797818578E-5</v>
      </c>
      <c r="AB2247" s="50">
        <f t="shared" si="660"/>
        <v>9.1997577052849237E-5</v>
      </c>
      <c r="AD2247" s="51">
        <f t="shared" si="661"/>
        <v>1.3330276068825371</v>
      </c>
      <c r="AE2247" s="21">
        <f t="shared" si="662"/>
        <v>1.0789219366059457</v>
      </c>
      <c r="AG2247" s="21">
        <f t="shared" si="650"/>
        <v>1.4108764818944302</v>
      </c>
      <c r="AH2247" s="21">
        <f t="shared" si="651"/>
        <v>1.1360725236359213</v>
      </c>
      <c r="AJ2247" s="21">
        <f t="shared" si="663"/>
        <v>0.82607075134056462</v>
      </c>
      <c r="AK2247" s="21">
        <f t="shared" si="664"/>
        <v>0.93376099476058605</v>
      </c>
    </row>
    <row r="2248" spans="1:37" ht="17" thickBot="1" x14ac:dyDescent="0.25">
      <c r="A2248" s="16">
        <v>41207</v>
      </c>
      <c r="B2248" s="16"/>
      <c r="C2248" s="17">
        <v>1408.25</v>
      </c>
      <c r="D2248" s="19">
        <f t="shared" si="652"/>
        <v>2.1348514499199833E-3</v>
      </c>
      <c r="F2248" s="67">
        <v>816.82</v>
      </c>
      <c r="G2248" s="19">
        <f t="shared" si="653"/>
        <v>3.8960240889818198E-3</v>
      </c>
      <c r="I2248" s="30">
        <v>64.781272999999999</v>
      </c>
      <c r="J2248" s="48">
        <f t="shared" si="654"/>
        <v>9.6697906952638579E-3</v>
      </c>
      <c r="L2248" s="30">
        <v>12.986485</v>
      </c>
      <c r="M2248" s="19">
        <f t="shared" si="655"/>
        <v>-1.0357103257446432E-2</v>
      </c>
      <c r="O2248" s="30">
        <v>12.02</v>
      </c>
      <c r="P2248" s="19">
        <f t="shared" si="656"/>
        <v>0</v>
      </c>
      <c r="R2248" s="20">
        <f t="shared" ref="R2248:R2311" si="665">VAR(D2248:D2337)</f>
        <v>7.0553802912406375E-5</v>
      </c>
      <c r="S2248" s="20">
        <f t="shared" ref="S2248:S2311" si="666">VAR(G2248:G2337)</f>
        <v>1.0167244469557038E-4</v>
      </c>
      <c r="U2248" s="20">
        <f t="shared" si="657"/>
        <v>9.5308717803266576E-5</v>
      </c>
      <c r="V2248" s="20">
        <f t="shared" si="658"/>
        <v>1.115217960971056E-4</v>
      </c>
      <c r="X2248" s="20">
        <f t="shared" ref="X2248:X2311" si="667">COVAR(D2248:D2337,M2248:M2337)</f>
        <v>9.9081858259143533E-5</v>
      </c>
      <c r="Y2248" s="20">
        <f t="shared" ref="Y2248:Y2311" si="668">COVAR(G2248:G2337,M2248:M2337)</f>
        <v>1.1257664282019061E-4</v>
      </c>
      <c r="AA2248" s="20">
        <f t="shared" si="659"/>
        <v>6.1427607597254512E-5</v>
      </c>
      <c r="AB2248" s="50">
        <f t="shared" si="660"/>
        <v>1.0167841452807235E-4</v>
      </c>
      <c r="AD2248" s="51">
        <f t="shared" si="661"/>
        <v>1.3508657771657442</v>
      </c>
      <c r="AE2248" s="21">
        <f t="shared" si="662"/>
        <v>1.096873360634008</v>
      </c>
      <c r="AG2248" s="21">
        <f t="shared" ref="AG2248:AG2311" si="669">X2248/R2248</f>
        <v>1.4043446868789649</v>
      </c>
      <c r="AH2248" s="21">
        <f t="shared" ref="AH2248:AH2311" si="670">Y2248/S2248</f>
        <v>1.1072483125321693</v>
      </c>
      <c r="AJ2248" s="21">
        <f t="shared" si="663"/>
        <v>0.870649136709439</v>
      </c>
      <c r="AK2248" s="21">
        <f t="shared" si="664"/>
        <v>1.0000587163269246</v>
      </c>
    </row>
    <row r="2249" spans="1:37" ht="17" thickBot="1" x14ac:dyDescent="0.25">
      <c r="A2249" s="16">
        <v>41206</v>
      </c>
      <c r="B2249" s="16"/>
      <c r="C2249" s="17">
        <v>1405.25</v>
      </c>
      <c r="D2249" s="19">
        <f t="shared" ref="D2249:D2312" si="671">C2249/C2250 - 1</f>
        <v>-1.0662875422071671E-3</v>
      </c>
      <c r="F2249" s="67">
        <v>813.65</v>
      </c>
      <c r="G2249" s="19">
        <f t="shared" ref="G2249:G2312" si="672">F2249/F2250 - 1</f>
        <v>-3.1242342563098102E-3</v>
      </c>
      <c r="I2249" s="30">
        <v>64.160850999999994</v>
      </c>
      <c r="J2249" s="48">
        <f t="shared" ref="J2249:J2312" si="673">I2249/I2250-1</f>
        <v>-1.0169723249069396E-2</v>
      </c>
      <c r="L2249" s="30">
        <v>13.122394999999999</v>
      </c>
      <c r="M2249" s="19">
        <f t="shared" ref="M2249:M2312" si="674">L2249/L2250 - 1</f>
        <v>-3.4980570394474664E-2</v>
      </c>
      <c r="O2249" s="30">
        <v>12.02</v>
      </c>
      <c r="P2249" s="19">
        <f t="shared" ref="P2249:P2312" si="675">O2249/O2250 - 1</f>
        <v>-7.4318744838975936E-3</v>
      </c>
      <c r="R2249" s="20">
        <f t="shared" si="665"/>
        <v>7.0652413893423644E-5</v>
      </c>
      <c r="S2249" s="20">
        <f t="shared" si="666"/>
        <v>1.0156389758026192E-4</v>
      </c>
      <c r="U2249" s="20">
        <f t="shared" ref="U2249:U2312" si="676">COVAR(D2249:D2338,J2249:J2338)</f>
        <v>9.5065668905071319E-5</v>
      </c>
      <c r="V2249" s="20">
        <f t="shared" ref="V2249:V2312" si="677">COVAR(G2249:G2338,J2249:J2338)</f>
        <v>1.1114610277204034E-4</v>
      </c>
      <c r="X2249" s="20">
        <f t="shared" si="667"/>
        <v>9.933820368149458E-5</v>
      </c>
      <c r="Y2249" s="20">
        <f t="shared" si="668"/>
        <v>1.1298405092072678E-4</v>
      </c>
      <c r="AA2249" s="20">
        <f t="shared" ref="AA2249:AA2312" si="678">COVAR(D2249:D2338,P2249:P2338)</f>
        <v>6.0690819156861724E-5</v>
      </c>
      <c r="AB2249" s="50">
        <f t="shared" ref="AB2249:AB2312" si="679">COVAR(G2249:G2338,P2249:P2338)</f>
        <v>1.0145305833508606E-4</v>
      </c>
      <c r="AD2249" s="51">
        <f t="shared" ref="AD2249:AD2312" si="680">U2249/R2249</f>
        <v>1.3455402818716724</v>
      </c>
      <c r="AE2249" s="21">
        <f t="shared" ref="AE2249:AE2312" si="681">V2249/S2249</f>
        <v>1.0943465682203264</v>
      </c>
      <c r="AG2249" s="21">
        <f t="shared" si="669"/>
        <v>1.406012876380166</v>
      </c>
      <c r="AH2249" s="21">
        <f t="shared" si="670"/>
        <v>1.1124430394318017</v>
      </c>
      <c r="AJ2249" s="21">
        <f t="shared" ref="AJ2249:AJ2312" si="682">AA2249/R2249</f>
        <v>0.85900559955971789</v>
      </c>
      <c r="AK2249" s="21">
        <f t="shared" ref="AK2249:AK2312" si="683">AB2249/S2249</f>
        <v>0.99890867475730472</v>
      </c>
    </row>
    <row r="2250" spans="1:37" ht="17" thickBot="1" x14ac:dyDescent="0.25">
      <c r="A2250" s="16">
        <v>41205</v>
      </c>
      <c r="B2250" s="16"/>
      <c r="C2250" s="17">
        <v>1406.75</v>
      </c>
      <c r="D2250" s="19">
        <f t="shared" si="671"/>
        <v>-1.6258741258741272E-2</v>
      </c>
      <c r="F2250" s="67">
        <v>816.2</v>
      </c>
      <c r="G2250" s="19">
        <f t="shared" si="672"/>
        <v>-5.2649539316530491E-3</v>
      </c>
      <c r="I2250" s="30">
        <v>64.820053000000001</v>
      </c>
      <c r="J2250" s="48">
        <f t="shared" si="673"/>
        <v>-1.7630427716269326E-2</v>
      </c>
      <c r="L2250" s="30">
        <v>13.598063</v>
      </c>
      <c r="M2250" s="19">
        <f t="shared" si="674"/>
        <v>-9.8956099289287947E-3</v>
      </c>
      <c r="O2250" s="30">
        <v>12.11</v>
      </c>
      <c r="P2250" s="19">
        <f t="shared" si="675"/>
        <v>-1.6246953696182009E-2</v>
      </c>
      <c r="R2250" s="20">
        <f t="shared" si="665"/>
        <v>7.0644140508939617E-5</v>
      </c>
      <c r="S2250" s="20">
        <f t="shared" si="666"/>
        <v>1.0276990314976672E-4</v>
      </c>
      <c r="U2250" s="20">
        <f t="shared" si="676"/>
        <v>9.5075656814497451E-5</v>
      </c>
      <c r="V2250" s="20">
        <f t="shared" si="677"/>
        <v>1.1222372733316238E-4</v>
      </c>
      <c r="X2250" s="20">
        <f t="shared" si="667"/>
        <v>9.8829392067829806E-5</v>
      </c>
      <c r="Y2250" s="20">
        <f t="shared" si="668"/>
        <v>1.1266999395453591E-4</v>
      </c>
      <c r="AA2250" s="20">
        <f t="shared" si="678"/>
        <v>6.1018347134964421E-5</v>
      </c>
      <c r="AB2250" s="50">
        <f t="shared" si="679"/>
        <v>1.046285013090882E-4</v>
      </c>
      <c r="AD2250" s="51">
        <f t="shared" si="680"/>
        <v>1.3458392462495339</v>
      </c>
      <c r="AE2250" s="21">
        <f t="shared" si="681"/>
        <v>1.0919902023223531</v>
      </c>
      <c r="AG2250" s="21">
        <f t="shared" si="669"/>
        <v>1.3989750792611526</v>
      </c>
      <c r="AH2250" s="21">
        <f t="shared" si="670"/>
        <v>1.0963325886406818</v>
      </c>
      <c r="AJ2250" s="21">
        <f t="shared" si="682"/>
        <v>0.8637425085133974</v>
      </c>
      <c r="AK2250" s="21">
        <f t="shared" si="683"/>
        <v>1.0180850434062678</v>
      </c>
    </row>
    <row r="2251" spans="1:37" ht="17" thickBot="1" x14ac:dyDescent="0.25">
      <c r="A2251" s="16">
        <v>41204</v>
      </c>
      <c r="B2251" s="16"/>
      <c r="C2251" s="17">
        <v>1430</v>
      </c>
      <c r="D2251" s="19">
        <f t="shared" si="671"/>
        <v>4.2134831460673983E-3</v>
      </c>
      <c r="F2251" s="67">
        <v>820.52</v>
      </c>
      <c r="G2251" s="19">
        <f t="shared" si="672"/>
        <v>-5.8465286236297764E-4</v>
      </c>
      <c r="I2251" s="30">
        <v>65.983367999999999</v>
      </c>
      <c r="J2251" s="48">
        <f t="shared" si="673"/>
        <v>1.4548323170070709E-2</v>
      </c>
      <c r="L2251" s="30">
        <v>13.733969</v>
      </c>
      <c r="M2251" s="19">
        <f t="shared" si="674"/>
        <v>8.314909189048425E-3</v>
      </c>
      <c r="O2251" s="30">
        <v>12.31</v>
      </c>
      <c r="P2251" s="19">
        <f t="shared" si="675"/>
        <v>1.1503697617091246E-2</v>
      </c>
      <c r="R2251" s="20">
        <f t="shared" si="665"/>
        <v>6.9132483759389482E-5</v>
      </c>
      <c r="S2251" s="20">
        <f t="shared" si="666"/>
        <v>1.0404814641241662E-4</v>
      </c>
      <c r="U2251" s="20">
        <f t="shared" si="676"/>
        <v>9.2677328274016457E-5</v>
      </c>
      <c r="V2251" s="20">
        <f t="shared" si="677"/>
        <v>1.1195544663842344E-4</v>
      </c>
      <c r="X2251" s="20">
        <f t="shared" si="667"/>
        <v>9.8747258600393413E-5</v>
      </c>
      <c r="Y2251" s="20">
        <f t="shared" si="668"/>
        <v>1.1389325758204088E-4</v>
      </c>
      <c r="AA2251" s="20">
        <f t="shared" si="678"/>
        <v>5.7870509599386818E-5</v>
      </c>
      <c r="AB2251" s="50">
        <f t="shared" si="679"/>
        <v>1.0339609850944401E-4</v>
      </c>
      <c r="AD2251" s="51">
        <f t="shared" si="680"/>
        <v>1.3405757067339439</v>
      </c>
      <c r="AE2251" s="21">
        <f t="shared" si="681"/>
        <v>1.0759965506224838</v>
      </c>
      <c r="AG2251" s="21">
        <f t="shared" si="669"/>
        <v>1.4283771279515427</v>
      </c>
      <c r="AH2251" s="21">
        <f t="shared" si="670"/>
        <v>1.0946207261646075</v>
      </c>
      <c r="AJ2251" s="21">
        <f t="shared" si="682"/>
        <v>0.83709576818910292</v>
      </c>
      <c r="AK2251" s="21">
        <f t="shared" si="683"/>
        <v>0.99373320981242586</v>
      </c>
    </row>
    <row r="2252" spans="1:37" ht="17" thickBot="1" x14ac:dyDescent="0.25">
      <c r="A2252" s="16">
        <v>41201</v>
      </c>
      <c r="B2252" s="16"/>
      <c r="C2252" s="17">
        <v>1424</v>
      </c>
      <c r="D2252" s="19">
        <f t="shared" si="671"/>
        <v>-1.8945918015845664E-2</v>
      </c>
      <c r="F2252" s="67">
        <v>821</v>
      </c>
      <c r="G2252" s="19">
        <f t="shared" si="672"/>
        <v>-1.9256498470948014E-2</v>
      </c>
      <c r="I2252" s="30">
        <v>65.037186000000005</v>
      </c>
      <c r="J2252" s="48">
        <f t="shared" si="673"/>
        <v>-3.1863402996137213E-2</v>
      </c>
      <c r="L2252" s="30">
        <v>13.620714</v>
      </c>
      <c r="M2252" s="19">
        <f t="shared" si="674"/>
        <v>-3.0628746642340166E-2</v>
      </c>
      <c r="O2252" s="30">
        <v>12.17</v>
      </c>
      <c r="P2252" s="19">
        <f t="shared" si="675"/>
        <v>-7.5227963525835828E-2</v>
      </c>
      <c r="R2252" s="20">
        <f t="shared" si="665"/>
        <v>6.9995109560476736E-5</v>
      </c>
      <c r="S2252" s="20">
        <f t="shared" si="666"/>
        <v>1.0591084485736898E-4</v>
      </c>
      <c r="U2252" s="20">
        <f t="shared" si="676"/>
        <v>9.4252344970513857E-5</v>
      </c>
      <c r="V2252" s="20">
        <f t="shared" si="677"/>
        <v>1.1512299035918289E-4</v>
      </c>
      <c r="X2252" s="20">
        <f t="shared" si="667"/>
        <v>9.9415028236039506E-5</v>
      </c>
      <c r="Y2252" s="20">
        <f t="shared" si="668"/>
        <v>1.153025118098254E-4</v>
      </c>
      <c r="AA2252" s="20">
        <f t="shared" si="678"/>
        <v>6.1655195044943567E-5</v>
      </c>
      <c r="AB2252" s="50">
        <f t="shared" si="679"/>
        <v>1.0946010427527811E-4</v>
      </c>
      <c r="AD2252" s="51">
        <f t="shared" si="680"/>
        <v>1.3465561460272955</v>
      </c>
      <c r="AE2252" s="21">
        <f t="shared" si="681"/>
        <v>1.086980190878658</v>
      </c>
      <c r="AG2252" s="21">
        <f t="shared" si="669"/>
        <v>1.4203139170765002</v>
      </c>
      <c r="AH2252" s="21">
        <f t="shared" si="670"/>
        <v>1.0886752151312196</v>
      </c>
      <c r="AJ2252" s="21">
        <f t="shared" si="682"/>
        <v>0.88085003983989241</v>
      </c>
      <c r="AK2252" s="21">
        <f t="shared" si="683"/>
        <v>1.0335117656996216</v>
      </c>
    </row>
    <row r="2253" spans="1:37" ht="17" thickBot="1" x14ac:dyDescent="0.25">
      <c r="A2253" s="16">
        <v>41200</v>
      </c>
      <c r="B2253" s="16"/>
      <c r="C2253" s="17">
        <v>1451.5</v>
      </c>
      <c r="D2253" s="19">
        <f t="shared" si="671"/>
        <v>-3.7748798901853231E-3</v>
      </c>
      <c r="F2253" s="67">
        <v>837.12</v>
      </c>
      <c r="G2253" s="19">
        <f t="shared" si="672"/>
        <v>-6.4093433983762882E-3</v>
      </c>
      <c r="I2253" s="30">
        <v>67.177695999999997</v>
      </c>
      <c r="J2253" s="48">
        <f t="shared" si="673"/>
        <v>5.9229300044996158E-3</v>
      </c>
      <c r="L2253" s="30">
        <v>14.051081</v>
      </c>
      <c r="M2253" s="19">
        <f t="shared" si="674"/>
        <v>-5.3446049440692978E-3</v>
      </c>
      <c r="O2253" s="30">
        <v>13.16</v>
      </c>
      <c r="P2253" s="19">
        <f t="shared" si="675"/>
        <v>-1.2012012012012074E-2</v>
      </c>
      <c r="R2253" s="20">
        <f t="shared" si="665"/>
        <v>6.7754608556369877E-5</v>
      </c>
      <c r="S2253" s="20">
        <f t="shared" si="666"/>
        <v>1.0314710351483522E-4</v>
      </c>
      <c r="U2253" s="20">
        <f t="shared" si="676"/>
        <v>9.0549576307538858E-5</v>
      </c>
      <c r="V2253" s="20">
        <f t="shared" si="677"/>
        <v>1.1100649925832994E-4</v>
      </c>
      <c r="X2253" s="20">
        <f t="shared" si="667"/>
        <v>9.5048479259555736E-5</v>
      </c>
      <c r="Y2253" s="20">
        <f t="shared" si="668"/>
        <v>1.1057732402824325E-4</v>
      </c>
      <c r="AA2253" s="20">
        <f t="shared" si="678"/>
        <v>4.5165864371491611E-5</v>
      </c>
      <c r="AB2253" s="50">
        <f t="shared" si="679"/>
        <v>9.2654171996348273E-5</v>
      </c>
      <c r="AD2253" s="51">
        <f t="shared" si="680"/>
        <v>1.3364342033236636</v>
      </c>
      <c r="AE2253" s="21">
        <f t="shared" si="681"/>
        <v>1.076195990732443</v>
      </c>
      <c r="AG2253" s="21">
        <f t="shared" si="669"/>
        <v>1.4028341582178598</v>
      </c>
      <c r="AH2253" s="21">
        <f t="shared" si="670"/>
        <v>1.0720351833470474</v>
      </c>
      <c r="AJ2253" s="21">
        <f t="shared" si="682"/>
        <v>0.66660947991330977</v>
      </c>
      <c r="AK2253" s="21">
        <f t="shared" si="683"/>
        <v>0.89827216508335794</v>
      </c>
    </row>
    <row r="2254" spans="1:37" ht="17" thickBot="1" x14ac:dyDescent="0.25">
      <c r="A2254" s="16">
        <v>41199</v>
      </c>
      <c r="B2254" s="16"/>
      <c r="C2254" s="17">
        <v>1457</v>
      </c>
      <c r="D2254" s="19">
        <f t="shared" si="671"/>
        <v>5.3475935828877219E-3</v>
      </c>
      <c r="F2254" s="67">
        <v>842.52</v>
      </c>
      <c r="G2254" s="19">
        <f t="shared" si="672"/>
        <v>8.4745762711864181E-3</v>
      </c>
      <c r="I2254" s="30">
        <v>66.782150000000001</v>
      </c>
      <c r="J2254" s="48">
        <f t="shared" si="673"/>
        <v>1.965580563598035E-2</v>
      </c>
      <c r="L2254" s="30">
        <v>14.126582000000001</v>
      </c>
      <c r="M2254" s="19">
        <f t="shared" si="674"/>
        <v>-7.4267780809851303E-3</v>
      </c>
      <c r="O2254" s="30">
        <v>13.32</v>
      </c>
      <c r="P2254" s="19">
        <f t="shared" si="675"/>
        <v>1.9908116385911168E-2</v>
      </c>
      <c r="R2254" s="20">
        <f t="shared" si="665"/>
        <v>7.0924617084222426E-5</v>
      </c>
      <c r="S2254" s="20">
        <f t="shared" si="666"/>
        <v>1.0941203275878641E-4</v>
      </c>
      <c r="U2254" s="20">
        <f t="shared" si="676"/>
        <v>9.6258509381883881E-5</v>
      </c>
      <c r="V2254" s="20">
        <f t="shared" si="677"/>
        <v>1.1913593836253975E-4</v>
      </c>
      <c r="X2254" s="20">
        <f t="shared" si="667"/>
        <v>9.7886624198179856E-5</v>
      </c>
      <c r="Y2254" s="20">
        <f t="shared" si="668"/>
        <v>1.1455142195376466E-4</v>
      </c>
      <c r="AA2254" s="20">
        <f t="shared" si="678"/>
        <v>4.9346219938862897E-5</v>
      </c>
      <c r="AB2254" s="50">
        <f t="shared" si="679"/>
        <v>9.8496497819224835E-5</v>
      </c>
      <c r="AD2254" s="51">
        <f t="shared" si="680"/>
        <v>1.3571946291592616</v>
      </c>
      <c r="AE2254" s="21">
        <f t="shared" si="681"/>
        <v>1.0888741883188571</v>
      </c>
      <c r="AG2254" s="21">
        <f t="shared" si="669"/>
        <v>1.3801501963971163</v>
      </c>
      <c r="AH2254" s="21">
        <f t="shared" si="670"/>
        <v>1.0469727969163021</v>
      </c>
      <c r="AJ2254" s="21">
        <f t="shared" si="682"/>
        <v>0.69575588797701438</v>
      </c>
      <c r="AK2254" s="21">
        <f t="shared" si="683"/>
        <v>0.90023460249910225</v>
      </c>
    </row>
    <row r="2255" spans="1:37" ht="17" thickBot="1" x14ac:dyDescent="0.25">
      <c r="A2255" s="16">
        <v>41198</v>
      </c>
      <c r="B2255" s="16"/>
      <c r="C2255" s="17">
        <v>1449.25</v>
      </c>
      <c r="D2255" s="19">
        <f t="shared" si="671"/>
        <v>9.5785440613027628E-3</v>
      </c>
      <c r="F2255" s="67">
        <v>835.44</v>
      </c>
      <c r="G2255" s="19">
        <f t="shared" si="672"/>
        <v>8.6444197614334861E-3</v>
      </c>
      <c r="I2255" s="30">
        <v>65.494797000000005</v>
      </c>
      <c r="J2255" s="48">
        <f t="shared" si="673"/>
        <v>2.5963239840136376E-2</v>
      </c>
      <c r="L2255" s="30">
        <v>14.232282</v>
      </c>
      <c r="M2255" s="19">
        <f t="shared" si="674"/>
        <v>1.6172255205833874E-2</v>
      </c>
      <c r="O2255" s="30">
        <v>13.06</v>
      </c>
      <c r="P2255" s="19">
        <f t="shared" si="675"/>
        <v>-6.8441064638783411E-3</v>
      </c>
      <c r="R2255" s="20">
        <f t="shared" si="665"/>
        <v>7.1445073072295764E-5</v>
      </c>
      <c r="S2255" s="20">
        <f t="shared" si="666"/>
        <v>1.1005022701505536E-4</v>
      </c>
      <c r="U2255" s="20">
        <f t="shared" si="676"/>
        <v>9.5797653650471644E-5</v>
      </c>
      <c r="V2255" s="20">
        <f t="shared" si="677"/>
        <v>1.181409230777747E-4</v>
      </c>
      <c r="X2255" s="20">
        <f t="shared" si="667"/>
        <v>9.8977649791416161E-5</v>
      </c>
      <c r="Y2255" s="20">
        <f t="shared" si="668"/>
        <v>1.1616469735734283E-4</v>
      </c>
      <c r="AA2255" s="20">
        <f t="shared" si="678"/>
        <v>5.3857692279952421E-5</v>
      </c>
      <c r="AB2255" s="50">
        <f t="shared" si="679"/>
        <v>1.0403012409881504E-4</v>
      </c>
      <c r="AD2255" s="51">
        <f t="shared" si="680"/>
        <v>1.3408573821953171</v>
      </c>
      <c r="AE2255" s="21">
        <f t="shared" si="681"/>
        <v>1.0735182132937582</v>
      </c>
      <c r="AG2255" s="21">
        <f t="shared" si="669"/>
        <v>1.3853670454120748</v>
      </c>
      <c r="AH2255" s="21">
        <f t="shared" si="670"/>
        <v>1.0555607244812952</v>
      </c>
      <c r="AJ2255" s="21">
        <f t="shared" si="682"/>
        <v>0.75383353902449579</v>
      </c>
      <c r="AK2255" s="21">
        <f t="shared" si="683"/>
        <v>0.94529676967030019</v>
      </c>
    </row>
    <row r="2256" spans="1:37" ht="17" thickBot="1" x14ac:dyDescent="0.25">
      <c r="A2256" s="16">
        <v>41197</v>
      </c>
      <c r="B2256" s="16"/>
      <c r="C2256" s="17">
        <v>1435.5</v>
      </c>
      <c r="D2256" s="19">
        <f t="shared" si="671"/>
        <v>9.8487513190292919E-3</v>
      </c>
      <c r="F2256" s="67">
        <v>828.28</v>
      </c>
      <c r="G2256" s="19">
        <f t="shared" si="672"/>
        <v>6.3055072956783587E-3</v>
      </c>
      <c r="I2256" s="30">
        <v>63.837372000000002</v>
      </c>
      <c r="J2256" s="48">
        <f t="shared" si="673"/>
        <v>-1.2063577528309555E-4</v>
      </c>
      <c r="L2256" s="30">
        <v>14.005777</v>
      </c>
      <c r="M2256" s="19">
        <f t="shared" si="674"/>
        <v>7.604419400614848E-3</v>
      </c>
      <c r="O2256" s="30">
        <v>13.15</v>
      </c>
      <c r="P2256" s="19">
        <f t="shared" si="675"/>
        <v>0</v>
      </c>
      <c r="R2256" s="20">
        <f t="shared" si="665"/>
        <v>7.0628549267203554E-5</v>
      </c>
      <c r="S2256" s="20">
        <f t="shared" si="666"/>
        <v>1.1000059450893255E-4</v>
      </c>
      <c r="U2256" s="20">
        <f t="shared" si="676"/>
        <v>9.3313514820586002E-5</v>
      </c>
      <c r="V2256" s="20">
        <f t="shared" si="677"/>
        <v>1.1545788785068012E-4</v>
      </c>
      <c r="X2256" s="20">
        <f t="shared" si="667"/>
        <v>9.7607126527650108E-5</v>
      </c>
      <c r="Y2256" s="20">
        <f t="shared" si="668"/>
        <v>1.1559790156496724E-4</v>
      </c>
      <c r="AA2256" s="20">
        <f t="shared" si="678"/>
        <v>5.4535394951118731E-5</v>
      </c>
      <c r="AB2256" s="50">
        <f t="shared" si="679"/>
        <v>1.0518419498911398E-4</v>
      </c>
      <c r="AD2256" s="51">
        <f t="shared" si="680"/>
        <v>1.3211869107994865</v>
      </c>
      <c r="AE2256" s="21">
        <f t="shared" si="681"/>
        <v>1.0496114895206716</v>
      </c>
      <c r="AG2256" s="21">
        <f t="shared" si="669"/>
        <v>1.381978357765506</v>
      </c>
      <c r="AH2256" s="21">
        <f t="shared" si="670"/>
        <v>1.050884334589484</v>
      </c>
      <c r="AJ2256" s="21">
        <f t="shared" si="682"/>
        <v>0.77214377920745858</v>
      </c>
      <c r="AK2256" s="21">
        <f t="shared" si="683"/>
        <v>0.95621478646256353</v>
      </c>
    </row>
    <row r="2257" spans="1:37" ht="17" thickBot="1" x14ac:dyDescent="0.25">
      <c r="A2257" s="16">
        <v>41194</v>
      </c>
      <c r="B2257" s="16"/>
      <c r="C2257" s="17">
        <v>1421.5</v>
      </c>
      <c r="D2257" s="19">
        <f t="shared" si="671"/>
        <v>-4.9002450122506147E-3</v>
      </c>
      <c r="F2257" s="67">
        <v>823.09</v>
      </c>
      <c r="G2257" s="19">
        <f t="shared" si="672"/>
        <v>-8.0623779797054373E-3</v>
      </c>
      <c r="I2257" s="30">
        <v>63.845073999999997</v>
      </c>
      <c r="J2257" s="48">
        <f t="shared" si="673"/>
        <v>-3.6224594363931661E-4</v>
      </c>
      <c r="L2257" s="30">
        <v>13.900074999999999</v>
      </c>
      <c r="M2257" s="19">
        <f t="shared" si="674"/>
        <v>8.2146565912475378E-3</v>
      </c>
      <c r="O2257" s="30">
        <v>13.15</v>
      </c>
      <c r="P2257" s="19">
        <f t="shared" si="675"/>
        <v>-1.4242878560719596E-2</v>
      </c>
      <c r="R2257" s="20">
        <f t="shared" si="665"/>
        <v>7.5530898656565507E-5</v>
      </c>
      <c r="S2257" s="20">
        <f t="shared" si="666"/>
        <v>1.1645080290768624E-4</v>
      </c>
      <c r="U2257" s="20">
        <f t="shared" si="676"/>
        <v>1.0239844066644187E-4</v>
      </c>
      <c r="V2257" s="20">
        <f t="shared" si="677"/>
        <v>1.252952469540172E-4</v>
      </c>
      <c r="X2257" s="20">
        <f t="shared" si="667"/>
        <v>1.0551452121279044E-4</v>
      </c>
      <c r="Y2257" s="20">
        <f t="shared" si="668"/>
        <v>1.2444151364351551E-4</v>
      </c>
      <c r="AA2257" s="20">
        <f t="shared" si="678"/>
        <v>6.9061295489208685E-5</v>
      </c>
      <c r="AB2257" s="50">
        <f t="shared" si="679"/>
        <v>1.2088840561468298E-4</v>
      </c>
      <c r="AD2257" s="51">
        <f t="shared" si="680"/>
        <v>1.3557159055136028</v>
      </c>
      <c r="AE2257" s="21">
        <f t="shared" si="681"/>
        <v>1.0759500477926476</v>
      </c>
      <c r="AG2257" s="21">
        <f t="shared" si="669"/>
        <v>1.3969716114799411</v>
      </c>
      <c r="AH2257" s="21">
        <f t="shared" si="670"/>
        <v>1.0686187689247941</v>
      </c>
      <c r="AJ2257" s="21">
        <f t="shared" si="682"/>
        <v>0.91434494647318154</v>
      </c>
      <c r="AK2257" s="21">
        <f t="shared" si="683"/>
        <v>1.0381071027094124</v>
      </c>
    </row>
    <row r="2258" spans="1:37" ht="17" thickBot="1" x14ac:dyDescent="0.25">
      <c r="A2258" s="16">
        <v>41193</v>
      </c>
      <c r="B2258" s="16"/>
      <c r="C2258" s="17">
        <v>1428.5</v>
      </c>
      <c r="D2258" s="19">
        <f t="shared" si="671"/>
        <v>1.5775635407537791E-3</v>
      </c>
      <c r="F2258" s="67">
        <v>829.78</v>
      </c>
      <c r="G2258" s="19">
        <f t="shared" si="672"/>
        <v>3.6649531297248128E-3</v>
      </c>
      <c r="I2258" s="30">
        <v>63.868209999999998</v>
      </c>
      <c r="J2258" s="48">
        <f t="shared" si="673"/>
        <v>-3.7278656078421069E-3</v>
      </c>
      <c r="L2258" s="30">
        <v>13.786821</v>
      </c>
      <c r="M2258" s="19">
        <f t="shared" si="674"/>
        <v>-2.7307174500592613E-3</v>
      </c>
      <c r="O2258" s="30">
        <v>13.34</v>
      </c>
      <c r="P2258" s="19">
        <f t="shared" si="675"/>
        <v>-3.5430224150397649E-2</v>
      </c>
      <c r="R2258" s="20">
        <f t="shared" si="665"/>
        <v>7.5860570644813489E-5</v>
      </c>
      <c r="S2258" s="20">
        <f t="shared" si="666"/>
        <v>1.1677099947837534E-4</v>
      </c>
      <c r="U2258" s="20">
        <f t="shared" si="676"/>
        <v>1.0278013771912818E-4</v>
      </c>
      <c r="V2258" s="20">
        <f t="shared" si="677"/>
        <v>1.2578926293004781E-4</v>
      </c>
      <c r="X2258" s="20">
        <f t="shared" si="667"/>
        <v>1.058536322829756E-4</v>
      </c>
      <c r="Y2258" s="20">
        <f t="shared" si="668"/>
        <v>1.2497758625112308E-4</v>
      </c>
      <c r="AA2258" s="20">
        <f t="shared" si="678"/>
        <v>6.8782481489495619E-5</v>
      </c>
      <c r="AB2258" s="50">
        <f t="shared" si="679"/>
        <v>1.2030785576288898E-4</v>
      </c>
      <c r="AD2258" s="51">
        <f t="shared" si="680"/>
        <v>1.3548558473196135</v>
      </c>
      <c r="AE2258" s="21">
        <f t="shared" si="681"/>
        <v>1.0772303353740031</v>
      </c>
      <c r="AG2258" s="21">
        <f t="shared" si="669"/>
        <v>1.3953708940391778</v>
      </c>
      <c r="AH2258" s="21">
        <f t="shared" si="670"/>
        <v>1.0702793228576202</v>
      </c>
      <c r="AJ2258" s="21">
        <f t="shared" si="682"/>
        <v>0.90669607287218856</v>
      </c>
      <c r="AK2258" s="21">
        <f t="shared" si="683"/>
        <v>1.0302888242826818</v>
      </c>
    </row>
    <row r="2259" spans="1:37" ht="17" thickBot="1" x14ac:dyDescent="0.25">
      <c r="A2259" s="16">
        <v>41192</v>
      </c>
      <c r="B2259" s="16"/>
      <c r="C2259" s="17">
        <v>1426.25</v>
      </c>
      <c r="D2259" s="19">
        <f t="shared" si="671"/>
        <v>-6.7896935933147162E-3</v>
      </c>
      <c r="F2259" s="67">
        <v>826.75</v>
      </c>
      <c r="G2259" s="19">
        <f t="shared" si="672"/>
        <v>-1.4131800173929898E-3</v>
      </c>
      <c r="I2259" s="30">
        <v>64.107192999999995</v>
      </c>
      <c r="J2259" s="48">
        <f t="shared" si="673"/>
        <v>-1.8761081034980531E-2</v>
      </c>
      <c r="L2259" s="30">
        <v>13.824572</v>
      </c>
      <c r="M2259" s="19">
        <f t="shared" si="674"/>
        <v>-2.6063831885734023E-2</v>
      </c>
      <c r="O2259" s="30">
        <v>13.83</v>
      </c>
      <c r="P2259" s="19">
        <f t="shared" si="675"/>
        <v>-1.9148936170212738E-2</v>
      </c>
      <c r="R2259" s="20">
        <f t="shared" si="665"/>
        <v>7.5908846247337808E-5</v>
      </c>
      <c r="S2259" s="20">
        <f t="shared" si="666"/>
        <v>1.1673939235689083E-4</v>
      </c>
      <c r="U2259" s="20">
        <f t="shared" si="676"/>
        <v>1.0340592711700437E-4</v>
      </c>
      <c r="V2259" s="20">
        <f t="shared" si="677"/>
        <v>1.2635449317570491E-4</v>
      </c>
      <c r="X2259" s="20">
        <f t="shared" si="667"/>
        <v>1.0569002389365471E-4</v>
      </c>
      <c r="Y2259" s="20">
        <f t="shared" si="668"/>
        <v>1.2495814243520151E-4</v>
      </c>
      <c r="AA2259" s="20">
        <f t="shared" si="678"/>
        <v>6.9297125921673056E-5</v>
      </c>
      <c r="AB2259" s="50">
        <f t="shared" si="679"/>
        <v>1.2155897879166439E-4</v>
      </c>
      <c r="AD2259" s="51">
        <f t="shared" si="680"/>
        <v>1.3622381610184322</v>
      </c>
      <c r="AE2259" s="21">
        <f t="shared" si="681"/>
        <v>1.0823638073206616</v>
      </c>
      <c r="AG2259" s="21">
        <f t="shared" si="669"/>
        <v>1.3923281556576335</v>
      </c>
      <c r="AH2259" s="21">
        <f t="shared" si="670"/>
        <v>1.0704025428981561</v>
      </c>
      <c r="AJ2259" s="21">
        <f t="shared" si="682"/>
        <v>0.91289921198220514</v>
      </c>
      <c r="AK2259" s="21">
        <f t="shared" si="683"/>
        <v>1.0412850053222766</v>
      </c>
    </row>
    <row r="2260" spans="1:37" ht="17" thickBot="1" x14ac:dyDescent="0.25">
      <c r="A2260" s="16">
        <v>41191</v>
      </c>
      <c r="B2260" s="16"/>
      <c r="C2260" s="17">
        <v>1436</v>
      </c>
      <c r="D2260" s="19">
        <f t="shared" si="671"/>
        <v>-9.4843938610105205E-3</v>
      </c>
      <c r="F2260" s="67">
        <v>827.92</v>
      </c>
      <c r="G2260" s="19">
        <f t="shared" si="672"/>
        <v>-1.2511778246919736E-2</v>
      </c>
      <c r="I2260" s="30">
        <v>65.332909000000001</v>
      </c>
      <c r="J2260" s="48">
        <f t="shared" si="673"/>
        <v>-8.0757229789530927E-3</v>
      </c>
      <c r="L2260" s="30">
        <v>14.194535999999999</v>
      </c>
      <c r="M2260" s="19">
        <f t="shared" si="674"/>
        <v>-5.2908762605171633E-3</v>
      </c>
      <c r="O2260" s="30">
        <v>14.1</v>
      </c>
      <c r="P2260" s="19">
        <f t="shared" si="675"/>
        <v>-7.1146245059288571E-2</v>
      </c>
      <c r="R2260" s="20">
        <f t="shared" si="665"/>
        <v>8.4069909702691456E-5</v>
      </c>
      <c r="S2260" s="20">
        <f t="shared" si="666"/>
        <v>1.2904036984545203E-4</v>
      </c>
      <c r="U2260" s="20">
        <f t="shared" si="676"/>
        <v>1.0919975938434573E-4</v>
      </c>
      <c r="V2260" s="20">
        <f t="shared" si="677"/>
        <v>1.346121629495493E-4</v>
      </c>
      <c r="X2260" s="20">
        <f t="shared" si="667"/>
        <v>1.1087247345445836E-4</v>
      </c>
      <c r="Y2260" s="20">
        <f t="shared" si="668"/>
        <v>1.3319975308000138E-4</v>
      </c>
      <c r="AA2260" s="20">
        <f t="shared" si="678"/>
        <v>8.1420541322199119E-5</v>
      </c>
      <c r="AB2260" s="50">
        <f t="shared" si="679"/>
        <v>1.3742274811240056E-4</v>
      </c>
      <c r="AD2260" s="51">
        <f t="shared" si="680"/>
        <v>1.2989161017363355</v>
      </c>
      <c r="AE2260" s="21">
        <f t="shared" si="681"/>
        <v>1.0431786820726758</v>
      </c>
      <c r="AG2260" s="21">
        <f t="shared" si="669"/>
        <v>1.3188128052778059</v>
      </c>
      <c r="AH2260" s="21">
        <f t="shared" si="670"/>
        <v>1.0322331936860605</v>
      </c>
      <c r="AJ2260" s="21">
        <f t="shared" si="682"/>
        <v>0.96848612791590138</v>
      </c>
      <c r="AK2260" s="21">
        <f t="shared" si="683"/>
        <v>1.0649593478148571</v>
      </c>
    </row>
    <row r="2261" spans="1:37" ht="17" thickBot="1" x14ac:dyDescent="0.25">
      <c r="A2261" s="16">
        <v>41190</v>
      </c>
      <c r="B2261" s="16"/>
      <c r="C2261" s="17">
        <v>1449.75</v>
      </c>
      <c r="D2261" s="19">
        <f t="shared" si="671"/>
        <v>-3.9505324630710881E-3</v>
      </c>
      <c r="F2261" s="67">
        <v>838.41</v>
      </c>
      <c r="G2261" s="19">
        <f t="shared" si="672"/>
        <v>-5.2796431198538496E-3</v>
      </c>
      <c r="I2261" s="30">
        <v>65.864814999999993</v>
      </c>
      <c r="J2261" s="48">
        <f t="shared" si="673"/>
        <v>1.1723869868895953E-4</v>
      </c>
      <c r="L2261" s="30">
        <v>14.270037</v>
      </c>
      <c r="M2261" s="19">
        <f t="shared" si="674"/>
        <v>2.1208107929888698E-3</v>
      </c>
      <c r="O2261" s="30">
        <v>15.18</v>
      </c>
      <c r="P2261" s="19">
        <f t="shared" si="675"/>
        <v>-1.9723865877713243E-3</v>
      </c>
      <c r="R2261" s="20">
        <f t="shared" si="665"/>
        <v>8.2808693842384545E-5</v>
      </c>
      <c r="S2261" s="20">
        <f t="shared" si="666"/>
        <v>1.2699050953551101E-4</v>
      </c>
      <c r="U2261" s="20">
        <f t="shared" si="676"/>
        <v>1.0845206037098054E-4</v>
      </c>
      <c r="V2261" s="20">
        <f t="shared" si="677"/>
        <v>1.3383950665059723E-4</v>
      </c>
      <c r="X2261" s="20">
        <f t="shared" si="667"/>
        <v>1.1006066988646954E-4</v>
      </c>
      <c r="Y2261" s="20">
        <f t="shared" si="668"/>
        <v>1.3219769290221116E-4</v>
      </c>
      <c r="AA2261" s="20">
        <f t="shared" si="678"/>
        <v>7.2883708602756929E-5</v>
      </c>
      <c r="AB2261" s="50">
        <f t="shared" si="679"/>
        <v>1.2652831777314685E-4</v>
      </c>
      <c r="AD2261" s="51">
        <f t="shared" si="680"/>
        <v>1.3096699795483402</v>
      </c>
      <c r="AE2261" s="21">
        <f t="shared" si="681"/>
        <v>1.0539331414618114</v>
      </c>
      <c r="AG2261" s="21">
        <f t="shared" si="669"/>
        <v>1.3290955910493594</v>
      </c>
      <c r="AH2261" s="21">
        <f t="shared" si="670"/>
        <v>1.0410045080199009</v>
      </c>
      <c r="AJ2261" s="21">
        <f t="shared" si="682"/>
        <v>0.88014561298939797</v>
      </c>
      <c r="AK2261" s="21">
        <f t="shared" si="683"/>
        <v>0.99636042280596626</v>
      </c>
    </row>
    <row r="2262" spans="1:37" ht="17" thickBot="1" x14ac:dyDescent="0.25">
      <c r="A2262" s="16">
        <v>41187</v>
      </c>
      <c r="B2262" s="16"/>
      <c r="C2262" s="17">
        <v>1455.5</v>
      </c>
      <c r="D2262" s="19">
        <f t="shared" si="671"/>
        <v>-1.7173278378845858E-4</v>
      </c>
      <c r="F2262" s="67">
        <v>842.86</v>
      </c>
      <c r="G2262" s="19">
        <f t="shared" si="672"/>
        <v>-2.1192209791037753E-3</v>
      </c>
      <c r="I2262" s="30">
        <v>65.857094000000004</v>
      </c>
      <c r="J2262" s="48">
        <f t="shared" si="673"/>
        <v>-6.1655165686430591E-3</v>
      </c>
      <c r="L2262" s="30">
        <v>14.239837</v>
      </c>
      <c r="M2262" s="19">
        <f t="shared" si="674"/>
        <v>-2.1163224734456199E-3</v>
      </c>
      <c r="O2262" s="30">
        <v>15.21</v>
      </c>
      <c r="P2262" s="19">
        <f t="shared" si="675"/>
        <v>-3.9292730844793233E-3</v>
      </c>
      <c r="R2262" s="20">
        <f t="shared" si="665"/>
        <v>8.694771203866225E-5</v>
      </c>
      <c r="S2262" s="20">
        <f t="shared" si="666"/>
        <v>1.3128726574777611E-4</v>
      </c>
      <c r="U2262" s="20">
        <f t="shared" si="676"/>
        <v>1.1394943803573525E-4</v>
      </c>
      <c r="V2262" s="20">
        <f t="shared" si="677"/>
        <v>1.3954055646279791E-4</v>
      </c>
      <c r="X2262" s="20">
        <f t="shared" si="667"/>
        <v>1.1313629026184652E-4</v>
      </c>
      <c r="Y2262" s="20">
        <f t="shared" si="668"/>
        <v>1.353866152805511E-4</v>
      </c>
      <c r="AA2262" s="20">
        <f t="shared" si="678"/>
        <v>7.5626591361758401E-5</v>
      </c>
      <c r="AB2262" s="50">
        <f t="shared" si="679"/>
        <v>1.2932300200399634E-4</v>
      </c>
      <c r="AD2262" s="51">
        <f t="shared" si="680"/>
        <v>1.3105513114027243</v>
      </c>
      <c r="AE2262" s="21">
        <f t="shared" si="681"/>
        <v>1.0628643659231787</v>
      </c>
      <c r="AG2262" s="21">
        <f t="shared" si="669"/>
        <v>1.3011991645224572</v>
      </c>
      <c r="AH2262" s="21">
        <f t="shared" si="670"/>
        <v>1.0312242738046695</v>
      </c>
      <c r="AJ2262" s="21">
        <f t="shared" si="682"/>
        <v>0.86979392083520513</v>
      </c>
      <c r="AK2262" s="21">
        <f t="shared" si="683"/>
        <v>0.98503842903124028</v>
      </c>
    </row>
    <row r="2263" spans="1:37" ht="17" thickBot="1" x14ac:dyDescent="0.25">
      <c r="A2263" s="16">
        <v>41186</v>
      </c>
      <c r="B2263" s="16"/>
      <c r="C2263" s="17">
        <v>1455.75</v>
      </c>
      <c r="D2263" s="19">
        <f t="shared" si="671"/>
        <v>7.6137740093442652E-3</v>
      </c>
      <c r="F2263" s="67">
        <v>844.65</v>
      </c>
      <c r="G2263" s="19">
        <f t="shared" si="672"/>
        <v>6.9982593767137224E-3</v>
      </c>
      <c r="I2263" s="30">
        <v>66.265656000000007</v>
      </c>
      <c r="J2263" s="48">
        <f t="shared" si="673"/>
        <v>7.9731997539576049E-3</v>
      </c>
      <c r="L2263" s="30">
        <v>14.270037</v>
      </c>
      <c r="M2263" s="19">
        <f t="shared" si="674"/>
        <v>-1.5846566558587183E-3</v>
      </c>
      <c r="O2263" s="30">
        <v>15.27</v>
      </c>
      <c r="P2263" s="19">
        <f t="shared" si="675"/>
        <v>1.9685039370078705E-3</v>
      </c>
      <c r="R2263" s="20">
        <f t="shared" si="665"/>
        <v>8.8820727900293148E-5</v>
      </c>
      <c r="S2263" s="20">
        <f t="shared" si="666"/>
        <v>1.3306396411812528E-4</v>
      </c>
      <c r="U2263" s="20">
        <f t="shared" si="676"/>
        <v>1.1807240238666705E-4</v>
      </c>
      <c r="V2263" s="20">
        <f t="shared" si="677"/>
        <v>1.4354163788872428E-4</v>
      </c>
      <c r="X2263" s="20">
        <f t="shared" si="667"/>
        <v>1.1511103551783939E-4</v>
      </c>
      <c r="Y2263" s="20">
        <f t="shared" si="668"/>
        <v>1.3727698280788993E-4</v>
      </c>
      <c r="AA2263" s="20">
        <f t="shared" si="678"/>
        <v>7.6974156784614221E-5</v>
      </c>
      <c r="AB2263" s="50">
        <f t="shared" si="679"/>
        <v>1.305480659129293E-4</v>
      </c>
      <c r="AD2263" s="51">
        <f t="shared" si="680"/>
        <v>1.3293338748496943</v>
      </c>
      <c r="AE2263" s="21">
        <f t="shared" si="681"/>
        <v>1.0787416325677597</v>
      </c>
      <c r="AG2263" s="21">
        <f t="shared" si="669"/>
        <v>1.2959929313691143</v>
      </c>
      <c r="AH2263" s="21">
        <f t="shared" si="670"/>
        <v>1.0316616051361931</v>
      </c>
      <c r="AJ2263" s="21">
        <f t="shared" si="682"/>
        <v>0.86662380059553834</v>
      </c>
      <c r="AK2263" s="21">
        <f t="shared" si="683"/>
        <v>0.98109256535479028</v>
      </c>
    </row>
    <row r="2264" spans="1:37" ht="17" thickBot="1" x14ac:dyDescent="0.25">
      <c r="A2264" s="16">
        <v>41185</v>
      </c>
      <c r="B2264" s="16"/>
      <c r="C2264" s="17">
        <v>1444.75</v>
      </c>
      <c r="D2264" s="19">
        <f t="shared" si="671"/>
        <v>2.6023594725885779E-3</v>
      </c>
      <c r="F2264" s="67">
        <v>838.78</v>
      </c>
      <c r="G2264" s="19">
        <f t="shared" si="672"/>
        <v>-2.0582741430797968E-3</v>
      </c>
      <c r="I2264" s="30">
        <v>65.741485999999995</v>
      </c>
      <c r="J2264" s="48">
        <f t="shared" si="673"/>
        <v>-2.2227588572775181E-3</v>
      </c>
      <c r="L2264" s="30">
        <v>14.292686</v>
      </c>
      <c r="M2264" s="19">
        <f t="shared" si="674"/>
        <v>3.1798122630528614E-3</v>
      </c>
      <c r="O2264" s="30">
        <v>15.24</v>
      </c>
      <c r="P2264" s="19">
        <f t="shared" si="675"/>
        <v>4.6143704680290387E-3</v>
      </c>
      <c r="R2264" s="20">
        <f t="shared" si="665"/>
        <v>8.8859301772514093E-5</v>
      </c>
      <c r="S2264" s="20">
        <f t="shared" si="666"/>
        <v>1.3269335260243621E-4</v>
      </c>
      <c r="U2264" s="20">
        <f t="shared" si="676"/>
        <v>1.1865243247165034E-4</v>
      </c>
      <c r="V2264" s="20">
        <f t="shared" si="677"/>
        <v>1.4322313288586347E-4</v>
      </c>
      <c r="X2264" s="20">
        <f t="shared" si="667"/>
        <v>1.1578523880559017E-4</v>
      </c>
      <c r="Y2264" s="20">
        <f t="shared" si="668"/>
        <v>1.3758833090636043E-4</v>
      </c>
      <c r="AA2264" s="20">
        <f t="shared" si="678"/>
        <v>7.7003396849231775E-5</v>
      </c>
      <c r="AB2264" s="50">
        <f t="shared" si="679"/>
        <v>1.3055085227302196E-4</v>
      </c>
      <c r="AD2264" s="51">
        <f t="shared" si="680"/>
        <v>1.3352843214479528</v>
      </c>
      <c r="AE2264" s="21">
        <f t="shared" si="681"/>
        <v>1.0793542410144359</v>
      </c>
      <c r="AG2264" s="21">
        <f t="shared" si="669"/>
        <v>1.3030176525807993</v>
      </c>
      <c r="AH2264" s="21">
        <f t="shared" si="670"/>
        <v>1.0368894010733916</v>
      </c>
      <c r="AJ2264" s="21">
        <f t="shared" si="682"/>
        <v>0.86657665897899749</v>
      </c>
      <c r="AK2264" s="21">
        <f t="shared" si="683"/>
        <v>0.98385374785251367</v>
      </c>
    </row>
    <row r="2265" spans="1:37" ht="17" thickBot="1" x14ac:dyDescent="0.25">
      <c r="A2265" s="16">
        <v>41184</v>
      </c>
      <c r="B2265" s="16"/>
      <c r="C2265" s="17">
        <v>1441</v>
      </c>
      <c r="D2265" s="19">
        <f t="shared" si="671"/>
        <v>2.7835768963118124E-3</v>
      </c>
      <c r="F2265" s="67">
        <v>840.51</v>
      </c>
      <c r="G2265" s="19">
        <f t="shared" si="672"/>
        <v>2.3800740203028248E-4</v>
      </c>
      <c r="I2265" s="30">
        <v>65.887939000000003</v>
      </c>
      <c r="J2265" s="48">
        <f t="shared" si="673"/>
        <v>0</v>
      </c>
      <c r="L2265" s="30">
        <v>14.247382</v>
      </c>
      <c r="M2265" s="19">
        <f t="shared" si="674"/>
        <v>-1.5875922395997E-3</v>
      </c>
      <c r="O2265" s="30">
        <v>15.17</v>
      </c>
      <c r="P2265" s="19">
        <f t="shared" si="675"/>
        <v>5.9681697612732343E-3</v>
      </c>
      <c r="R2265" s="20">
        <f t="shared" si="665"/>
        <v>8.9019800230931469E-5</v>
      </c>
      <c r="S2265" s="20">
        <f t="shared" si="666"/>
        <v>1.3258831104840063E-4</v>
      </c>
      <c r="U2265" s="20">
        <f t="shared" si="676"/>
        <v>1.181918591639845E-4</v>
      </c>
      <c r="V2265" s="20">
        <f t="shared" si="677"/>
        <v>1.4307769722184046E-4</v>
      </c>
      <c r="X2265" s="20">
        <f t="shared" si="667"/>
        <v>1.14862913942455E-4</v>
      </c>
      <c r="Y2265" s="20">
        <f t="shared" si="668"/>
        <v>1.3747379553100583E-4</v>
      </c>
      <c r="AA2265" s="20">
        <f t="shared" si="678"/>
        <v>7.7545759530093459E-5</v>
      </c>
      <c r="AB2265" s="50">
        <f t="shared" si="679"/>
        <v>1.3075011185487468E-4</v>
      </c>
      <c r="AD2265" s="51">
        <f t="shared" si="680"/>
        <v>1.3277030374970071</v>
      </c>
      <c r="AE2265" s="21">
        <f t="shared" si="681"/>
        <v>1.0791124503396889</v>
      </c>
      <c r="AG2265" s="21">
        <f t="shared" si="669"/>
        <v>1.2903074781619639</v>
      </c>
      <c r="AH2265" s="21">
        <f t="shared" si="670"/>
        <v>1.0368470225163497</v>
      </c>
      <c r="AJ2265" s="21">
        <f t="shared" si="682"/>
        <v>0.8711068698079244</v>
      </c>
      <c r="AK2265" s="21">
        <f t="shared" si="683"/>
        <v>0.98613603884844026</v>
      </c>
    </row>
    <row r="2266" spans="1:37" ht="17" thickBot="1" x14ac:dyDescent="0.25">
      <c r="A2266" s="16">
        <v>41183</v>
      </c>
      <c r="B2266" s="16"/>
      <c r="C2266" s="17">
        <v>1437</v>
      </c>
      <c r="D2266" s="19">
        <f t="shared" si="671"/>
        <v>1.917378420777327E-3</v>
      </c>
      <c r="F2266" s="67">
        <v>840.31</v>
      </c>
      <c r="G2266" s="19">
        <f t="shared" si="672"/>
        <v>3.4151292614483797E-3</v>
      </c>
      <c r="I2266" s="30">
        <v>65.887939000000003</v>
      </c>
      <c r="J2266" s="48">
        <f t="shared" si="673"/>
        <v>-6.6246144198894852E-3</v>
      </c>
      <c r="L2266" s="30">
        <v>14.270037</v>
      </c>
      <c r="M2266" s="19">
        <f t="shared" si="674"/>
        <v>-3.1413191961859876E-3</v>
      </c>
      <c r="O2266" s="30">
        <v>15.08</v>
      </c>
      <c r="P2266" s="19">
        <f t="shared" si="675"/>
        <v>3.9946737683089761E-3</v>
      </c>
      <c r="R2266" s="20">
        <f t="shared" si="665"/>
        <v>8.8986683095581339E-5</v>
      </c>
      <c r="S2266" s="20">
        <f t="shared" si="666"/>
        <v>1.3300317113477625E-4</v>
      </c>
      <c r="U2266" s="20">
        <f t="shared" si="676"/>
        <v>1.1814492649563368E-4</v>
      </c>
      <c r="V2266" s="20">
        <f t="shared" si="677"/>
        <v>1.4385517818942014E-4</v>
      </c>
      <c r="X2266" s="20">
        <f t="shared" si="667"/>
        <v>1.1493874179759952E-4</v>
      </c>
      <c r="Y2266" s="20">
        <f t="shared" si="668"/>
        <v>1.3716331865318179E-4</v>
      </c>
      <c r="AA2266" s="20">
        <f t="shared" si="678"/>
        <v>7.7477373878786956E-5</v>
      </c>
      <c r="AB2266" s="50">
        <f t="shared" si="679"/>
        <v>1.3060390573253882E-4</v>
      </c>
      <c r="AD2266" s="51">
        <f t="shared" si="680"/>
        <v>1.3276697409738627</v>
      </c>
      <c r="AE2266" s="21">
        <f t="shared" si="681"/>
        <v>1.0815920925948992</v>
      </c>
      <c r="AG2266" s="21">
        <f t="shared" si="669"/>
        <v>1.2916398027123099</v>
      </c>
      <c r="AH2266" s="21">
        <f t="shared" si="670"/>
        <v>1.0312785588712763</v>
      </c>
      <c r="AJ2266" s="21">
        <f t="shared" si="682"/>
        <v>0.87066256639285977</v>
      </c>
      <c r="AK2266" s="21">
        <f t="shared" si="683"/>
        <v>0.98196084061930999</v>
      </c>
    </row>
    <row r="2267" spans="1:37" ht="17" thickBot="1" x14ac:dyDescent="0.25">
      <c r="A2267" s="16">
        <v>41180</v>
      </c>
      <c r="B2267" s="16"/>
      <c r="C2267" s="17">
        <v>1434.25</v>
      </c>
      <c r="D2267" s="19">
        <f t="shared" si="671"/>
        <v>-4.6842470506592848E-3</v>
      </c>
      <c r="F2267" s="67">
        <v>837.45</v>
      </c>
      <c r="G2267" s="19">
        <f t="shared" si="672"/>
        <v>-7.2195746496904745E-3</v>
      </c>
      <c r="I2267" s="30">
        <v>66.327331999999998</v>
      </c>
      <c r="J2267" s="48">
        <f t="shared" si="673"/>
        <v>-1.0124580825071727E-2</v>
      </c>
      <c r="L2267" s="30">
        <v>14.315004999999999</v>
      </c>
      <c r="M2267" s="19">
        <f t="shared" si="674"/>
        <v>1.5957229741454304E-2</v>
      </c>
      <c r="O2267" s="30">
        <v>15.02</v>
      </c>
      <c r="P2267" s="19">
        <f t="shared" si="675"/>
        <v>-1.8300653594771288E-2</v>
      </c>
      <c r="R2267" s="20">
        <f t="shared" si="665"/>
        <v>8.9013084707038838E-5</v>
      </c>
      <c r="S2267" s="20">
        <f t="shared" si="666"/>
        <v>1.3360816317898864E-4</v>
      </c>
      <c r="U2267" s="20">
        <f t="shared" si="676"/>
        <v>1.1830083324049402E-4</v>
      </c>
      <c r="V2267" s="20">
        <f t="shared" si="677"/>
        <v>1.4442019289347808E-4</v>
      </c>
      <c r="X2267" s="20">
        <f t="shared" si="667"/>
        <v>1.1494983520574107E-4</v>
      </c>
      <c r="Y2267" s="20">
        <f t="shared" si="668"/>
        <v>1.3712466781466801E-4</v>
      </c>
      <c r="AA2267" s="20">
        <f t="shared" si="678"/>
        <v>7.7824763149428693E-5</v>
      </c>
      <c r="AB2267" s="50">
        <f t="shared" si="679"/>
        <v>1.3214437838033545E-4</v>
      </c>
      <c r="AD2267" s="51">
        <f t="shared" si="680"/>
        <v>1.3290274528722092</v>
      </c>
      <c r="AE2267" s="21">
        <f t="shared" si="681"/>
        <v>1.0809234215727153</v>
      </c>
      <c r="AG2267" s="21">
        <f t="shared" si="669"/>
        <v>1.2913813242633445</v>
      </c>
      <c r="AH2267" s="21">
        <f t="shared" si="670"/>
        <v>1.0263195343159419</v>
      </c>
      <c r="AJ2267" s="21">
        <f t="shared" si="682"/>
        <v>0.87430700110626081</v>
      </c>
      <c r="AK2267" s="21">
        <f t="shared" si="683"/>
        <v>0.9890441963737483</v>
      </c>
    </row>
    <row r="2268" spans="1:37" ht="17" thickBot="1" x14ac:dyDescent="0.25">
      <c r="A2268" s="16">
        <v>41179</v>
      </c>
      <c r="B2268" s="16"/>
      <c r="C2268" s="17">
        <v>1441</v>
      </c>
      <c r="D2268" s="19">
        <f t="shared" si="671"/>
        <v>9.8107918710581554E-3</v>
      </c>
      <c r="F2268" s="67">
        <v>843.54</v>
      </c>
      <c r="G2268" s="19">
        <f t="shared" si="672"/>
        <v>1.1523748995719174E-2</v>
      </c>
      <c r="I2268" s="30">
        <v>67.005736999999996</v>
      </c>
      <c r="J2268" s="48">
        <f t="shared" si="673"/>
        <v>-3.4477692865586551E-4</v>
      </c>
      <c r="L2268" s="30">
        <v>14.090165000000001</v>
      </c>
      <c r="M2268" s="19">
        <f t="shared" si="674"/>
        <v>1.1840840807630482E-2</v>
      </c>
      <c r="O2268" s="30">
        <v>15.3</v>
      </c>
      <c r="P2268" s="19">
        <f t="shared" si="675"/>
        <v>5.2562417871222511E-3</v>
      </c>
      <c r="R2268" s="20">
        <f t="shared" si="665"/>
        <v>9.2367469778636827E-5</v>
      </c>
      <c r="S2268" s="20">
        <f t="shared" si="666"/>
        <v>1.3828051472215326E-4</v>
      </c>
      <c r="U2268" s="20">
        <f t="shared" si="676"/>
        <v>1.2525219347679815E-4</v>
      </c>
      <c r="V2268" s="20">
        <f t="shared" si="677"/>
        <v>1.5268297440258972E-4</v>
      </c>
      <c r="X2268" s="20">
        <f t="shared" si="667"/>
        <v>1.1798141288941684E-4</v>
      </c>
      <c r="Y2268" s="20">
        <f t="shared" si="668"/>
        <v>1.4102021771545837E-4</v>
      </c>
      <c r="AA2268" s="20">
        <f t="shared" si="678"/>
        <v>7.838939345744368E-5</v>
      </c>
      <c r="AB2268" s="50">
        <f t="shared" si="679"/>
        <v>1.3251025098593426E-4</v>
      </c>
      <c r="AD2268" s="51">
        <f t="shared" si="680"/>
        <v>1.3560206182649712</v>
      </c>
      <c r="AE2268" s="21">
        <f t="shared" si="681"/>
        <v>1.1041539345537965</v>
      </c>
      <c r="AG2268" s="21">
        <f t="shared" si="669"/>
        <v>1.2773048040848698</v>
      </c>
      <c r="AH2268" s="21">
        <f t="shared" si="670"/>
        <v>1.0198126467695756</v>
      </c>
      <c r="AJ2268" s="21">
        <f t="shared" si="682"/>
        <v>0.84866884028876954</v>
      </c>
      <c r="AK2268" s="21">
        <f t="shared" si="683"/>
        <v>0.95827131720030712</v>
      </c>
    </row>
    <row r="2269" spans="1:37" ht="17" thickBot="1" x14ac:dyDescent="0.25">
      <c r="A2269" s="16">
        <v>41178</v>
      </c>
      <c r="B2269" s="16"/>
      <c r="C2269" s="17">
        <v>1427</v>
      </c>
      <c r="D2269" s="19">
        <f t="shared" si="671"/>
        <v>-7.1316750739258694E-3</v>
      </c>
      <c r="F2269" s="67">
        <v>833.93</v>
      </c>
      <c r="G2269" s="19">
        <f t="shared" si="672"/>
        <v>-6.1850510058156782E-3</v>
      </c>
      <c r="I2269" s="30">
        <v>67.028846999999999</v>
      </c>
      <c r="J2269" s="48">
        <f t="shared" si="673"/>
        <v>-6.8973422943729989E-4</v>
      </c>
      <c r="L2269" s="30">
        <v>13.925278</v>
      </c>
      <c r="M2269" s="19">
        <f t="shared" si="674"/>
        <v>-4.8205743396337875E-3</v>
      </c>
      <c r="O2269" s="30">
        <v>15.22</v>
      </c>
      <c r="P2269" s="19">
        <f t="shared" si="675"/>
        <v>-2.6854219948849067E-2</v>
      </c>
      <c r="R2269" s="20">
        <f t="shared" si="665"/>
        <v>9.2487896556520347E-5</v>
      </c>
      <c r="S2269" s="20">
        <f t="shared" si="666"/>
        <v>1.384019071817502E-4</v>
      </c>
      <c r="U2269" s="20">
        <f t="shared" si="676"/>
        <v>1.2426984144824448E-4</v>
      </c>
      <c r="V2269" s="20">
        <f t="shared" si="677"/>
        <v>1.5154205134210869E-4</v>
      </c>
      <c r="X2269" s="20">
        <f t="shared" si="667"/>
        <v>1.1766053687008204E-4</v>
      </c>
      <c r="Y2269" s="20">
        <f t="shared" si="668"/>
        <v>1.4062666057323045E-4</v>
      </c>
      <c r="AA2269" s="20">
        <f t="shared" si="678"/>
        <v>7.7527245980347858E-5</v>
      </c>
      <c r="AB2269" s="50">
        <f t="shared" si="679"/>
        <v>1.3150176023551821E-4</v>
      </c>
      <c r="AD2269" s="51">
        <f t="shared" si="680"/>
        <v>1.3436335572006641</v>
      </c>
      <c r="AE2269" s="21">
        <f t="shared" si="681"/>
        <v>1.0949419298326775</v>
      </c>
      <c r="AG2269" s="21">
        <f t="shared" si="669"/>
        <v>1.272172265245306</v>
      </c>
      <c r="AH2269" s="21">
        <f t="shared" si="670"/>
        <v>1.0160745862306557</v>
      </c>
      <c r="AJ2269" s="21">
        <f t="shared" si="682"/>
        <v>0.83824207130681283</v>
      </c>
      <c r="AK2269" s="21">
        <f t="shared" si="683"/>
        <v>0.95014413394484021</v>
      </c>
    </row>
    <row r="2270" spans="1:37" ht="17" thickBot="1" x14ac:dyDescent="0.25">
      <c r="A2270" s="16">
        <v>41177</v>
      </c>
      <c r="B2270" s="16"/>
      <c r="C2270" s="17">
        <v>1437.25</v>
      </c>
      <c r="D2270" s="19">
        <f t="shared" si="671"/>
        <v>-9.8174302445745987E-3</v>
      </c>
      <c r="F2270" s="67">
        <v>839.12</v>
      </c>
      <c r="G2270" s="19">
        <f t="shared" si="672"/>
        <v>-1.4839860993707155E-2</v>
      </c>
      <c r="I2270" s="30">
        <v>67.075111000000007</v>
      </c>
      <c r="J2270" s="48">
        <f t="shared" si="673"/>
        <v>-4.2478441132642653E-2</v>
      </c>
      <c r="L2270" s="30">
        <v>13.992730999999999</v>
      </c>
      <c r="M2270" s="19">
        <f t="shared" si="674"/>
        <v>-7.4430786780871339E-3</v>
      </c>
      <c r="O2270" s="30">
        <v>15.64</v>
      </c>
      <c r="P2270" s="19">
        <f t="shared" si="675"/>
        <v>-1.4492753623188359E-2</v>
      </c>
      <c r="R2270" s="20">
        <f t="shared" si="665"/>
        <v>9.5022498072055793E-5</v>
      </c>
      <c r="S2270" s="20">
        <f t="shared" si="666"/>
        <v>1.4434287683775111E-4</v>
      </c>
      <c r="U2270" s="20">
        <f t="shared" si="676"/>
        <v>1.3258827420732042E-4</v>
      </c>
      <c r="V2270" s="20">
        <f t="shared" si="677"/>
        <v>1.6330851200741618E-4</v>
      </c>
      <c r="X2270" s="20">
        <f t="shared" si="667"/>
        <v>1.1896524309432329E-4</v>
      </c>
      <c r="Y2270" s="20">
        <f t="shared" si="668"/>
        <v>1.4276492877159916E-4</v>
      </c>
      <c r="AA2270" s="20">
        <f t="shared" si="678"/>
        <v>7.8372978031342059E-5</v>
      </c>
      <c r="AB2270" s="50">
        <f t="shared" si="679"/>
        <v>1.3405787690484613E-4</v>
      </c>
      <c r="AD2270" s="51">
        <f t="shared" si="680"/>
        <v>1.3953355983840627</v>
      </c>
      <c r="AE2270" s="21">
        <f t="shared" si="681"/>
        <v>1.1313929414818538</v>
      </c>
      <c r="AG2270" s="21">
        <f t="shared" si="669"/>
        <v>1.2519692231634623</v>
      </c>
      <c r="AH2270" s="21">
        <f t="shared" si="670"/>
        <v>0.9890680572486743</v>
      </c>
      <c r="AJ2270" s="21">
        <f t="shared" si="682"/>
        <v>0.8247833894233304</v>
      </c>
      <c r="AK2270" s="21">
        <f t="shared" si="683"/>
        <v>0.92874605135890531</v>
      </c>
    </row>
    <row r="2271" spans="1:37" ht="17" thickBot="1" x14ac:dyDescent="0.25">
      <c r="A2271" s="16">
        <v>41176</v>
      </c>
      <c r="B2271" s="16"/>
      <c r="C2271" s="17">
        <v>1451.5</v>
      </c>
      <c r="D2271" s="19">
        <f t="shared" si="671"/>
        <v>-1.1408138940916079E-2</v>
      </c>
      <c r="F2271" s="67">
        <v>851.76</v>
      </c>
      <c r="G2271" s="19">
        <f t="shared" si="672"/>
        <v>-4.3833502822877568E-3</v>
      </c>
      <c r="I2271" s="30">
        <v>70.050758000000002</v>
      </c>
      <c r="J2271" s="48">
        <f t="shared" si="673"/>
        <v>-9.2671483428966583E-3</v>
      </c>
      <c r="L2271" s="30">
        <v>14.097661</v>
      </c>
      <c r="M2271" s="19">
        <f t="shared" si="674"/>
        <v>-4.7617696210238147E-3</v>
      </c>
      <c r="O2271" s="30">
        <v>15.87</v>
      </c>
      <c r="P2271" s="19">
        <f t="shared" si="675"/>
        <v>8.9001907183725582E-3</v>
      </c>
      <c r="R2271" s="20">
        <f t="shared" si="665"/>
        <v>9.402648853303069E-5</v>
      </c>
      <c r="S2271" s="20">
        <f t="shared" si="666"/>
        <v>1.4219171755655636E-4</v>
      </c>
      <c r="U2271" s="20">
        <f t="shared" si="676"/>
        <v>1.2801602442917632E-4</v>
      </c>
      <c r="V2271" s="20">
        <f t="shared" si="677"/>
        <v>1.56594445181649E-4</v>
      </c>
      <c r="X2271" s="20">
        <f t="shared" si="667"/>
        <v>1.1743757830988985E-4</v>
      </c>
      <c r="Y2271" s="20">
        <f t="shared" si="668"/>
        <v>1.4052515152774249E-4</v>
      </c>
      <c r="AA2271" s="20">
        <f t="shared" si="678"/>
        <v>7.8274524943120646E-5</v>
      </c>
      <c r="AB2271" s="50">
        <f t="shared" si="679"/>
        <v>1.3390257866569271E-4</v>
      </c>
      <c r="AD2271" s="51">
        <f t="shared" si="680"/>
        <v>1.3614889423867551</v>
      </c>
      <c r="AE2271" s="21">
        <f t="shared" si="681"/>
        <v>1.1012909040877434</v>
      </c>
      <c r="AG2271" s="21">
        <f t="shared" si="669"/>
        <v>1.2489839846421049</v>
      </c>
      <c r="AH2271" s="21">
        <f t="shared" si="670"/>
        <v>0.98827944371548226</v>
      </c>
      <c r="AJ2271" s="21">
        <f t="shared" si="682"/>
        <v>0.83247312714037469</v>
      </c>
      <c r="AK2271" s="21">
        <f t="shared" si="683"/>
        <v>0.94170448860661193</v>
      </c>
    </row>
    <row r="2272" spans="1:37" ht="17" thickBot="1" x14ac:dyDescent="0.25">
      <c r="A2272" s="16">
        <v>41173</v>
      </c>
      <c r="B2272" s="16"/>
      <c r="C2272" s="17">
        <v>1468.25</v>
      </c>
      <c r="D2272" s="19">
        <f t="shared" si="671"/>
        <v>5.306401917151593E-3</v>
      </c>
      <c r="F2272" s="67">
        <v>855.51</v>
      </c>
      <c r="G2272" s="19">
        <f t="shared" si="672"/>
        <v>4.6975373160620393E-3</v>
      </c>
      <c r="I2272" s="30">
        <v>70.706001000000001</v>
      </c>
      <c r="J2272" s="48">
        <f t="shared" si="673"/>
        <v>-8.861192375882232E-3</v>
      </c>
      <c r="L2272" s="30">
        <v>14.165112000000001</v>
      </c>
      <c r="M2272" s="19">
        <f t="shared" si="674"/>
        <v>-1.0989070834895198E-2</v>
      </c>
      <c r="O2272" s="30">
        <v>15.73</v>
      </c>
      <c r="P2272" s="19">
        <f t="shared" si="675"/>
        <v>9.6277278562260094E-3</v>
      </c>
      <c r="R2272" s="20">
        <f t="shared" si="665"/>
        <v>9.2601895088005929E-5</v>
      </c>
      <c r="S2272" s="20">
        <f t="shared" si="666"/>
        <v>1.4196478313589826E-4</v>
      </c>
      <c r="U2272" s="20">
        <f t="shared" si="676"/>
        <v>1.2731781557102191E-4</v>
      </c>
      <c r="V2272" s="20">
        <f t="shared" si="677"/>
        <v>1.5637257656133408E-4</v>
      </c>
      <c r="X2272" s="20">
        <f t="shared" si="667"/>
        <v>1.1725713799384799E-4</v>
      </c>
      <c r="Y2272" s="20">
        <f t="shared" si="668"/>
        <v>1.4054765022614987E-4</v>
      </c>
      <c r="AA2272" s="20">
        <f t="shared" si="678"/>
        <v>7.595373136461455E-5</v>
      </c>
      <c r="AB2272" s="50">
        <f t="shared" si="679"/>
        <v>1.3241613660863136E-4</v>
      </c>
      <c r="AD2272" s="51">
        <f t="shared" si="680"/>
        <v>1.3748942767318428</v>
      </c>
      <c r="AE2272" s="21">
        <f t="shared" si="681"/>
        <v>1.1014885037484521</v>
      </c>
      <c r="AG2272" s="21">
        <f t="shared" si="669"/>
        <v>1.2662498740701851</v>
      </c>
      <c r="AH2272" s="21">
        <f t="shared" si="670"/>
        <v>0.99001771510902237</v>
      </c>
      <c r="AJ2272" s="21">
        <f t="shared" si="682"/>
        <v>0.82021789394731626</v>
      </c>
      <c r="AK2272" s="21">
        <f t="shared" si="683"/>
        <v>0.93273932931573389</v>
      </c>
    </row>
    <row r="2273" spans="1:37" ht="17" thickBot="1" x14ac:dyDescent="0.25">
      <c r="A2273" s="16">
        <v>41172</v>
      </c>
      <c r="B2273" s="16"/>
      <c r="C2273" s="17">
        <v>1460.5</v>
      </c>
      <c r="D2273" s="19">
        <f t="shared" si="671"/>
        <v>6.8516615279201609E-4</v>
      </c>
      <c r="F2273" s="67">
        <v>851.51</v>
      </c>
      <c r="G2273" s="19">
        <f t="shared" si="672"/>
        <v>-5.3382861414821292E-3</v>
      </c>
      <c r="I2273" s="30">
        <v>71.338142000000005</v>
      </c>
      <c r="J2273" s="48">
        <f t="shared" si="673"/>
        <v>-1.4903038263700874E-2</v>
      </c>
      <c r="L2273" s="30">
        <v>14.322502999999999</v>
      </c>
      <c r="M2273" s="19">
        <f t="shared" si="674"/>
        <v>-5.2281944271448388E-4</v>
      </c>
      <c r="O2273" s="30">
        <v>15.58</v>
      </c>
      <c r="P2273" s="19">
        <f t="shared" si="675"/>
        <v>-1.1421319796954266E-2</v>
      </c>
      <c r="R2273" s="20">
        <f t="shared" si="665"/>
        <v>9.4255702621724079E-5</v>
      </c>
      <c r="S2273" s="20">
        <f t="shared" si="666"/>
        <v>1.4436373171493636E-4</v>
      </c>
      <c r="U2273" s="20">
        <f t="shared" si="676"/>
        <v>1.3057494978085458E-4</v>
      </c>
      <c r="V2273" s="20">
        <f t="shared" si="677"/>
        <v>1.6005645019001469E-4</v>
      </c>
      <c r="X2273" s="20">
        <f t="shared" si="667"/>
        <v>1.1637844679055899E-4</v>
      </c>
      <c r="Y2273" s="20">
        <f t="shared" si="668"/>
        <v>1.393299796959747E-4</v>
      </c>
      <c r="AA2273" s="20">
        <f t="shared" si="678"/>
        <v>9.2483265598789112E-5</v>
      </c>
      <c r="AB2273" s="50">
        <f t="shared" si="679"/>
        <v>1.5188978384779873E-4</v>
      </c>
      <c r="AD2273" s="51">
        <f t="shared" si="680"/>
        <v>1.3853267881826774</v>
      </c>
      <c r="AE2273" s="21">
        <f t="shared" si="681"/>
        <v>1.1087026380425349</v>
      </c>
      <c r="AG2273" s="21">
        <f t="shared" si="669"/>
        <v>1.2347098748774916</v>
      </c>
      <c r="AH2273" s="21">
        <f t="shared" si="670"/>
        <v>0.96513146370515401</v>
      </c>
      <c r="AJ2273" s="21">
        <f t="shared" si="682"/>
        <v>0.98119543991891633</v>
      </c>
      <c r="AK2273" s="21">
        <f t="shared" si="683"/>
        <v>1.0521325685022016</v>
      </c>
    </row>
    <row r="2274" spans="1:37" ht="17" thickBot="1" x14ac:dyDescent="0.25">
      <c r="A2274" s="16">
        <v>41171</v>
      </c>
      <c r="B2274" s="16"/>
      <c r="C2274" s="17">
        <v>1459.5</v>
      </c>
      <c r="D2274" s="19">
        <f t="shared" si="671"/>
        <v>1.7132088401572432E-4</v>
      </c>
      <c r="F2274" s="67">
        <v>856.08</v>
      </c>
      <c r="G2274" s="19">
        <f t="shared" si="672"/>
        <v>-9.9191299172618486E-4</v>
      </c>
      <c r="I2274" s="30">
        <v>72.417381000000006</v>
      </c>
      <c r="J2274" s="48">
        <f t="shared" si="673"/>
        <v>9.3479565944054599E-3</v>
      </c>
      <c r="L2274" s="30">
        <v>14.329995</v>
      </c>
      <c r="M2274" s="19">
        <f t="shared" si="674"/>
        <v>3.6745146149907981E-3</v>
      </c>
      <c r="O2274" s="30">
        <v>15.76</v>
      </c>
      <c r="P2274" s="19">
        <f t="shared" si="675"/>
        <v>2.8049575994781417E-2</v>
      </c>
      <c r="R2274" s="20">
        <f t="shared" si="665"/>
        <v>9.4717122438616545E-5</v>
      </c>
      <c r="S2274" s="20">
        <f t="shared" si="666"/>
        <v>1.440283666674668E-4</v>
      </c>
      <c r="U2274" s="20">
        <f t="shared" si="676"/>
        <v>1.3049495583500784E-4</v>
      </c>
      <c r="V2274" s="20">
        <f t="shared" si="677"/>
        <v>1.5899945026085079E-4</v>
      </c>
      <c r="X2274" s="20">
        <f t="shared" si="667"/>
        <v>1.1777010109105026E-4</v>
      </c>
      <c r="Y2274" s="20">
        <f t="shared" si="668"/>
        <v>1.3983698834137048E-4</v>
      </c>
      <c r="AA2274" s="20">
        <f t="shared" si="678"/>
        <v>9.2399462954088199E-5</v>
      </c>
      <c r="AB2274" s="50">
        <f t="shared" si="679"/>
        <v>1.5098407750573534E-4</v>
      </c>
      <c r="AD2274" s="51">
        <f t="shared" si="680"/>
        <v>1.3777335340775148</v>
      </c>
      <c r="AE2274" s="21">
        <f t="shared" si="681"/>
        <v>1.1039453820090128</v>
      </c>
      <c r="AG2274" s="21">
        <f t="shared" si="669"/>
        <v>1.2433876585236603</v>
      </c>
      <c r="AH2274" s="21">
        <f t="shared" si="670"/>
        <v>0.97089893870855737</v>
      </c>
      <c r="AJ2274" s="21">
        <f t="shared" si="682"/>
        <v>0.97553072322239986</v>
      </c>
      <c r="AK2274" s="21">
        <f t="shared" si="683"/>
        <v>1.0482940340101745</v>
      </c>
    </row>
    <row r="2275" spans="1:37" ht="17" thickBot="1" x14ac:dyDescent="0.25">
      <c r="A2275" s="16">
        <v>41170</v>
      </c>
      <c r="B2275" s="16"/>
      <c r="C2275" s="17">
        <v>1459.25</v>
      </c>
      <c r="D2275" s="19">
        <f t="shared" si="671"/>
        <v>-1.0268697586856002E-3</v>
      </c>
      <c r="F2275" s="67">
        <v>856.93</v>
      </c>
      <c r="G2275" s="19">
        <f t="shared" si="672"/>
        <v>-2.2936313889859727E-3</v>
      </c>
      <c r="I2275" s="30">
        <v>71.746696</v>
      </c>
      <c r="J2275" s="48">
        <f t="shared" si="673"/>
        <v>1.1740252783979166E-2</v>
      </c>
      <c r="L2275" s="30">
        <v>14.277532000000001</v>
      </c>
      <c r="M2275" s="19">
        <f t="shared" si="674"/>
        <v>-5.7410275075029382E-3</v>
      </c>
      <c r="O2275" s="30">
        <v>15.33</v>
      </c>
      <c r="P2275" s="19">
        <f t="shared" si="675"/>
        <v>5.3608247422680444E-2</v>
      </c>
      <c r="R2275" s="20">
        <f t="shared" si="665"/>
        <v>9.4885348675548853E-5</v>
      </c>
      <c r="S2275" s="20">
        <f t="shared" si="666"/>
        <v>1.4406259352832781E-4</v>
      </c>
      <c r="U2275" s="20">
        <f t="shared" si="676"/>
        <v>1.3031918410238367E-4</v>
      </c>
      <c r="V2275" s="20">
        <f t="shared" si="677"/>
        <v>1.5903700705911656E-4</v>
      </c>
      <c r="X2275" s="20">
        <f t="shared" si="667"/>
        <v>1.1315974189167374E-4</v>
      </c>
      <c r="Y2275" s="20">
        <f t="shared" si="668"/>
        <v>1.3680665433741181E-4</v>
      </c>
      <c r="AA2275" s="20">
        <f t="shared" si="678"/>
        <v>9.4653044809399304E-5</v>
      </c>
      <c r="AB2275" s="50">
        <f t="shared" si="679"/>
        <v>1.5292630865864994E-4</v>
      </c>
      <c r="AD2275" s="51">
        <f t="shared" si="680"/>
        <v>1.3734384277597729</v>
      </c>
      <c r="AE2275" s="21">
        <f t="shared" si="681"/>
        <v>1.1039438008440703</v>
      </c>
      <c r="AG2275" s="21">
        <f t="shared" si="669"/>
        <v>1.1925944676518223</v>
      </c>
      <c r="AH2275" s="21">
        <f t="shared" si="670"/>
        <v>0.94963342660154715</v>
      </c>
      <c r="AJ2275" s="21">
        <f t="shared" si="682"/>
        <v>0.99755174145015912</v>
      </c>
      <c r="AK2275" s="21">
        <f t="shared" si="683"/>
        <v>1.0615268329774947</v>
      </c>
    </row>
    <row r="2276" spans="1:37" ht="17" thickBot="1" x14ac:dyDescent="0.25">
      <c r="A2276" s="16">
        <v>41169</v>
      </c>
      <c r="B2276" s="16"/>
      <c r="C2276" s="17">
        <v>1460.75</v>
      </c>
      <c r="D2276" s="19">
        <f t="shared" si="671"/>
        <v>-3.4112229234180003E-3</v>
      </c>
      <c r="F2276" s="67">
        <v>858.9</v>
      </c>
      <c r="G2276" s="19">
        <f t="shared" si="672"/>
        <v>-6.707528622643788E-3</v>
      </c>
      <c r="I2276" s="30">
        <v>70.914146000000002</v>
      </c>
      <c r="J2276" s="48">
        <f t="shared" si="673"/>
        <v>-1.2664747673527987E-2</v>
      </c>
      <c r="L2276" s="30">
        <v>14.359973</v>
      </c>
      <c r="M2276" s="19">
        <f t="shared" si="674"/>
        <v>-1.6931739609647223E-2</v>
      </c>
      <c r="O2276" s="30">
        <v>14.55</v>
      </c>
      <c r="P2276" s="19">
        <f t="shared" si="675"/>
        <v>3.4482758620690834E-3</v>
      </c>
      <c r="R2276" s="20">
        <f t="shared" si="665"/>
        <v>9.5304700416502854E-5</v>
      </c>
      <c r="S2276" s="20">
        <f t="shared" si="666"/>
        <v>1.4437374981504498E-4</v>
      </c>
      <c r="U2276" s="20">
        <f t="shared" si="676"/>
        <v>1.3092614583651668E-4</v>
      </c>
      <c r="V2276" s="20">
        <f t="shared" si="677"/>
        <v>1.5981338545509641E-4</v>
      </c>
      <c r="X2276" s="20">
        <f t="shared" si="667"/>
        <v>1.1279764603181066E-4</v>
      </c>
      <c r="Y2276" s="20">
        <f t="shared" si="668"/>
        <v>1.3635729296239556E-4</v>
      </c>
      <c r="AA2276" s="20">
        <f t="shared" si="678"/>
        <v>9.35510488936826E-5</v>
      </c>
      <c r="AB2276" s="50">
        <f t="shared" si="679"/>
        <v>1.5268526121303496E-4</v>
      </c>
      <c r="AD2276" s="51">
        <f t="shared" si="680"/>
        <v>1.3737637835735292</v>
      </c>
      <c r="AE2276" s="21">
        <f t="shared" si="681"/>
        <v>1.1069421252812988</v>
      </c>
      <c r="AG2276" s="21">
        <f t="shared" si="669"/>
        <v>1.1835475641690254</v>
      </c>
      <c r="AH2276" s="21">
        <f t="shared" si="670"/>
        <v>0.94447427691724306</v>
      </c>
      <c r="AJ2276" s="21">
        <f t="shared" si="682"/>
        <v>0.98159952746132773</v>
      </c>
      <c r="AK2276" s="21">
        <f t="shared" si="683"/>
        <v>1.0575694086261369</v>
      </c>
    </row>
    <row r="2277" spans="1:37" ht="17" thickBot="1" x14ac:dyDescent="0.25">
      <c r="A2277" s="16">
        <v>41166</v>
      </c>
      <c r="B2277" s="16"/>
      <c r="C2277" s="17">
        <v>1465.75</v>
      </c>
      <c r="D2277" s="19">
        <f t="shared" si="671"/>
        <v>5.8329044433007571E-3</v>
      </c>
      <c r="F2277" s="67">
        <v>864.7</v>
      </c>
      <c r="G2277" s="19">
        <f t="shared" si="672"/>
        <v>1.0021959538382585E-2</v>
      </c>
      <c r="I2277" s="30">
        <v>71.823775999999995</v>
      </c>
      <c r="J2277" s="48">
        <f t="shared" si="673"/>
        <v>2.7458787256959161E-2</v>
      </c>
      <c r="L2277" s="30">
        <v>14.6073</v>
      </c>
      <c r="M2277" s="19">
        <f t="shared" si="674"/>
        <v>6.7146703096119253E-3</v>
      </c>
      <c r="O2277" s="30">
        <v>14.5</v>
      </c>
      <c r="P2277" s="19">
        <f t="shared" si="675"/>
        <v>-6.8917987594763197E-4</v>
      </c>
      <c r="R2277" s="20">
        <f t="shared" si="665"/>
        <v>9.5526526304243398E-5</v>
      </c>
      <c r="S2277" s="20">
        <f t="shared" si="666"/>
        <v>1.4375006556991947E-4</v>
      </c>
      <c r="U2277" s="20">
        <f t="shared" si="676"/>
        <v>1.3081417243623953E-4</v>
      </c>
      <c r="V2277" s="20">
        <f t="shared" si="677"/>
        <v>1.5890204673787558E-4</v>
      </c>
      <c r="X2277" s="20">
        <f t="shared" si="667"/>
        <v>1.1333433625355679E-4</v>
      </c>
      <c r="Y2277" s="20">
        <f t="shared" si="668"/>
        <v>1.3529085836100309E-4</v>
      </c>
      <c r="AA2277" s="20">
        <f t="shared" si="678"/>
        <v>9.4853728371393874E-5</v>
      </c>
      <c r="AB2277" s="50">
        <f t="shared" si="679"/>
        <v>1.5325575532812154E-4</v>
      </c>
      <c r="AD2277" s="51">
        <f t="shared" si="680"/>
        <v>1.3694015421392813</v>
      </c>
      <c r="AE2277" s="21">
        <f t="shared" si="681"/>
        <v>1.1054050383064782</v>
      </c>
      <c r="AG2277" s="21">
        <f t="shared" si="669"/>
        <v>1.1864174343846348</v>
      </c>
      <c r="AH2277" s="21">
        <f t="shared" si="670"/>
        <v>0.94115336799758287</v>
      </c>
      <c r="AJ2277" s="21">
        <f t="shared" si="682"/>
        <v>0.99295695176116083</v>
      </c>
      <c r="AK2277" s="21">
        <f t="shared" si="683"/>
        <v>1.0661265072855117</v>
      </c>
    </row>
    <row r="2278" spans="1:37" ht="17" thickBot="1" x14ac:dyDescent="0.25">
      <c r="A2278" s="16">
        <v>41165</v>
      </c>
      <c r="B2278" s="16"/>
      <c r="C2278" s="17">
        <v>1457.25</v>
      </c>
      <c r="D2278" s="19">
        <f t="shared" si="671"/>
        <v>1.2330670371656804E-2</v>
      </c>
      <c r="F2278" s="67">
        <v>856.12</v>
      </c>
      <c r="G2278" s="19">
        <f t="shared" si="672"/>
        <v>1.3015903067020052E-2</v>
      </c>
      <c r="I2278" s="30">
        <v>69.904289000000006</v>
      </c>
      <c r="J2278" s="48">
        <f t="shared" si="673"/>
        <v>1.7504753122278061E-2</v>
      </c>
      <c r="L2278" s="30">
        <v>14.509871</v>
      </c>
      <c r="M2278" s="19">
        <f t="shared" si="674"/>
        <v>1.4674945536785611E-2</v>
      </c>
      <c r="O2278" s="30">
        <v>14.51</v>
      </c>
      <c r="P2278" s="19">
        <f t="shared" si="675"/>
        <v>8.3391243919388458E-3</v>
      </c>
      <c r="R2278" s="20">
        <f t="shared" si="665"/>
        <v>9.5271202438581797E-5</v>
      </c>
      <c r="S2278" s="20">
        <f t="shared" si="666"/>
        <v>1.4285701306379135E-4</v>
      </c>
      <c r="U2278" s="20">
        <f t="shared" si="676"/>
        <v>1.2904344289448505E-4</v>
      </c>
      <c r="V2278" s="20">
        <f t="shared" si="677"/>
        <v>1.5589230361495528E-4</v>
      </c>
      <c r="X2278" s="20">
        <f t="shared" si="667"/>
        <v>1.1294197249838524E-4</v>
      </c>
      <c r="Y2278" s="20">
        <f t="shared" si="668"/>
        <v>1.3462198942038609E-4</v>
      </c>
      <c r="AA2278" s="20">
        <f t="shared" si="678"/>
        <v>9.533042394009658E-5</v>
      </c>
      <c r="AB2278" s="50">
        <f t="shared" si="679"/>
        <v>1.5380136391421979E-4</v>
      </c>
      <c r="AD2278" s="51">
        <f t="shared" si="680"/>
        <v>1.354485296621244</v>
      </c>
      <c r="AE2278" s="21">
        <f t="shared" si="681"/>
        <v>1.0912471167610314</v>
      </c>
      <c r="AG2278" s="21">
        <f t="shared" si="669"/>
        <v>1.1854786085144164</v>
      </c>
      <c r="AH2278" s="21">
        <f t="shared" si="670"/>
        <v>0.94235478212240098</v>
      </c>
      <c r="AJ2278" s="21">
        <f t="shared" si="682"/>
        <v>1.0006216096784646</v>
      </c>
      <c r="AK2278" s="21">
        <f t="shared" si="683"/>
        <v>1.0766105255577572</v>
      </c>
    </row>
    <row r="2279" spans="1:37" ht="17" thickBot="1" x14ac:dyDescent="0.25">
      <c r="A2279" s="16">
        <v>41164</v>
      </c>
      <c r="B2279" s="16"/>
      <c r="C2279" s="17">
        <v>1439.5</v>
      </c>
      <c r="D2279" s="19">
        <f t="shared" si="671"/>
        <v>6.2915064662705245E-3</v>
      </c>
      <c r="F2279" s="67">
        <v>845.12</v>
      </c>
      <c r="G2279" s="19">
        <f t="shared" si="672"/>
        <v>3.8008361839605431E-3</v>
      </c>
      <c r="I2279" s="30">
        <v>68.701683000000003</v>
      </c>
      <c r="J2279" s="48">
        <f t="shared" si="673"/>
        <v>5.868977252647456E-3</v>
      </c>
      <c r="L2279" s="30">
        <v>14.300019000000001</v>
      </c>
      <c r="M2279" s="19">
        <f t="shared" si="674"/>
        <v>2.1010457085710588E-3</v>
      </c>
      <c r="O2279" s="30">
        <v>14.39</v>
      </c>
      <c r="P2279" s="19">
        <f t="shared" si="675"/>
        <v>6.2937062937062915E-3</v>
      </c>
      <c r="R2279" s="20">
        <f t="shared" si="665"/>
        <v>9.7208642792539121E-5</v>
      </c>
      <c r="S2279" s="20">
        <f t="shared" si="666"/>
        <v>1.4524856534255191E-4</v>
      </c>
      <c r="U2279" s="20">
        <f t="shared" si="676"/>
        <v>1.308032980603612E-4</v>
      </c>
      <c r="V2279" s="20">
        <f t="shared" si="677"/>
        <v>1.5788489931894631E-4</v>
      </c>
      <c r="X2279" s="20">
        <f t="shared" si="667"/>
        <v>1.1704091848173813E-4</v>
      </c>
      <c r="Y2279" s="20">
        <f t="shared" si="668"/>
        <v>1.3913007439354566E-4</v>
      </c>
      <c r="AA2279" s="20">
        <f t="shared" si="678"/>
        <v>1.2762702035894126E-4</v>
      </c>
      <c r="AB2279" s="50">
        <f t="shared" si="679"/>
        <v>1.8882452604711524E-4</v>
      </c>
      <c r="AD2279" s="51">
        <f t="shared" si="680"/>
        <v>1.3455932960561867</v>
      </c>
      <c r="AE2279" s="21">
        <f t="shared" si="681"/>
        <v>1.0869979951030364</v>
      </c>
      <c r="AG2279" s="21">
        <f t="shared" si="669"/>
        <v>1.2040176173586199</v>
      </c>
      <c r="AH2279" s="21">
        <f t="shared" si="670"/>
        <v>0.95787572197648563</v>
      </c>
      <c r="AJ2279" s="21">
        <f t="shared" si="682"/>
        <v>1.3129184472960957</v>
      </c>
      <c r="AK2279" s="21">
        <f t="shared" si="683"/>
        <v>1.3000095773875251</v>
      </c>
    </row>
    <row r="2280" spans="1:37" ht="17" thickBot="1" x14ac:dyDescent="0.25">
      <c r="A2280" s="16">
        <v>41163</v>
      </c>
      <c r="B2280" s="16"/>
      <c r="C2280" s="17">
        <v>1430.5</v>
      </c>
      <c r="D2280" s="19">
        <f t="shared" si="671"/>
        <v>2.804065895548602E-3</v>
      </c>
      <c r="F2280" s="67">
        <v>841.92</v>
      </c>
      <c r="G2280" s="19">
        <f t="shared" si="672"/>
        <v>3.0379927802994811E-3</v>
      </c>
      <c r="I2280" s="30">
        <v>68.300826999999998</v>
      </c>
      <c r="J2280" s="48">
        <f t="shared" si="673"/>
        <v>1.7221454963229021E-2</v>
      </c>
      <c r="L2280" s="30">
        <v>14.270037</v>
      </c>
      <c r="M2280" s="19">
        <f t="shared" si="674"/>
        <v>-5.7441640747800671E-3</v>
      </c>
      <c r="O2280" s="30">
        <v>14.3</v>
      </c>
      <c r="P2280" s="19">
        <f t="shared" si="675"/>
        <v>1.4005602240896309E-3</v>
      </c>
      <c r="R2280" s="20">
        <f t="shared" si="665"/>
        <v>9.7651439795798782E-5</v>
      </c>
      <c r="S2280" s="20">
        <f t="shared" si="666"/>
        <v>1.4770728081655302E-4</v>
      </c>
      <c r="U2280" s="20">
        <f t="shared" si="676"/>
        <v>1.3204346729339106E-4</v>
      </c>
      <c r="V2280" s="20">
        <f t="shared" si="677"/>
        <v>1.6062679381107761E-4</v>
      </c>
      <c r="X2280" s="20">
        <f t="shared" si="667"/>
        <v>1.1746475752626684E-4</v>
      </c>
      <c r="Y2280" s="20">
        <f t="shared" si="668"/>
        <v>1.4004928499289062E-4</v>
      </c>
      <c r="AA2280" s="20">
        <f t="shared" si="678"/>
        <v>1.3207648810481334E-4</v>
      </c>
      <c r="AB2280" s="50">
        <f t="shared" si="679"/>
        <v>1.97224255085471E-4</v>
      </c>
      <c r="AD2280" s="51">
        <f t="shared" si="680"/>
        <v>1.3521917093031117</v>
      </c>
      <c r="AE2280" s="21">
        <f t="shared" si="681"/>
        <v>1.0874670017828718</v>
      </c>
      <c r="AG2280" s="21">
        <f t="shared" si="669"/>
        <v>1.2028983676216156</v>
      </c>
      <c r="AH2280" s="21">
        <f t="shared" si="670"/>
        <v>0.94815424276090121</v>
      </c>
      <c r="AJ2280" s="21">
        <f t="shared" si="682"/>
        <v>1.3525298590681467</v>
      </c>
      <c r="AK2280" s="21">
        <f t="shared" si="683"/>
        <v>1.335237193421875</v>
      </c>
    </row>
    <row r="2281" spans="1:37" ht="17" thickBot="1" x14ac:dyDescent="0.25">
      <c r="A2281" s="16">
        <v>41162</v>
      </c>
      <c r="B2281" s="16"/>
      <c r="C2281" s="17">
        <v>1426.5</v>
      </c>
      <c r="D2281" s="19">
        <f t="shared" si="671"/>
        <v>-8.1696506170693128E-3</v>
      </c>
      <c r="F2281" s="67">
        <v>839.37</v>
      </c>
      <c r="G2281" s="19">
        <f t="shared" si="672"/>
        <v>-3.4430764481697684E-3</v>
      </c>
      <c r="I2281" s="30">
        <v>67.144501000000005</v>
      </c>
      <c r="J2281" s="48">
        <f t="shared" si="673"/>
        <v>-1.1350507893094774E-2</v>
      </c>
      <c r="L2281" s="30">
        <v>14.35248</v>
      </c>
      <c r="M2281" s="19">
        <f t="shared" si="674"/>
        <v>-2.0960913280856808E-2</v>
      </c>
      <c r="O2281" s="30">
        <v>14.28</v>
      </c>
      <c r="P2281" s="19">
        <f t="shared" si="675"/>
        <v>-1.3986013986014845E-3</v>
      </c>
      <c r="R2281" s="20">
        <f t="shared" si="665"/>
        <v>9.7645786680637859E-5</v>
      </c>
      <c r="S2281" s="20">
        <f t="shared" si="666"/>
        <v>1.4772507642482388E-4</v>
      </c>
      <c r="U2281" s="20">
        <f t="shared" si="676"/>
        <v>1.3134283197604321E-4</v>
      </c>
      <c r="V2281" s="20">
        <f t="shared" si="677"/>
        <v>1.6029017093159052E-4</v>
      </c>
      <c r="X2281" s="20">
        <f t="shared" si="667"/>
        <v>1.178056010940603E-4</v>
      </c>
      <c r="Y2281" s="20">
        <f t="shared" si="668"/>
        <v>1.3999051322055546E-4</v>
      </c>
      <c r="AA2281" s="20">
        <f t="shared" si="678"/>
        <v>1.317348945373663E-4</v>
      </c>
      <c r="AB2281" s="50">
        <f t="shared" si="679"/>
        <v>1.9746829155189955E-4</v>
      </c>
      <c r="AD2281" s="51">
        <f t="shared" si="680"/>
        <v>1.3450947187881801</v>
      </c>
      <c r="AE2281" s="21">
        <f t="shared" si="681"/>
        <v>1.0850572889238674</v>
      </c>
      <c r="AG2281" s="21">
        <f t="shared" si="669"/>
        <v>1.2064586204764522</v>
      </c>
      <c r="AH2281" s="21">
        <f t="shared" si="670"/>
        <v>0.94764217835281017</v>
      </c>
      <c r="AJ2281" s="21">
        <f t="shared" si="682"/>
        <v>1.3491098696170161</v>
      </c>
      <c r="AK2281" s="21">
        <f t="shared" si="683"/>
        <v>1.3367283086320798</v>
      </c>
    </row>
    <row r="2282" spans="1:37" ht="17" thickBot="1" x14ac:dyDescent="0.25">
      <c r="A2282" s="16">
        <v>41159</v>
      </c>
      <c r="B2282" s="16"/>
      <c r="C2282" s="17">
        <v>1438.25</v>
      </c>
      <c r="D2282" s="19">
        <f t="shared" si="671"/>
        <v>5.066387141858808E-3</v>
      </c>
      <c r="F2282" s="67">
        <v>842.27</v>
      </c>
      <c r="G2282" s="19">
        <f t="shared" si="672"/>
        <v>5.155438868667428E-3</v>
      </c>
      <c r="I2282" s="30">
        <v>67.915374999999997</v>
      </c>
      <c r="J2282" s="48">
        <f t="shared" si="673"/>
        <v>3.9037612464319027E-2</v>
      </c>
      <c r="L2282" s="30">
        <v>14.659762000000001</v>
      </c>
      <c r="M2282" s="19">
        <f t="shared" si="674"/>
        <v>-8.6164531088595009E-3</v>
      </c>
      <c r="O2282" s="30">
        <v>14.3</v>
      </c>
      <c r="P2282" s="19">
        <f t="shared" si="675"/>
        <v>-9.6952908587256692E-3</v>
      </c>
      <c r="R2282" s="20">
        <f t="shared" si="665"/>
        <v>9.7082756198181198E-5</v>
      </c>
      <c r="S2282" s="20">
        <f t="shared" si="666"/>
        <v>1.4758828712667455E-4</v>
      </c>
      <c r="U2282" s="20">
        <f t="shared" si="676"/>
        <v>1.3015710391098994E-4</v>
      </c>
      <c r="V2282" s="20">
        <f t="shared" si="677"/>
        <v>1.5995783258375486E-4</v>
      </c>
      <c r="X2282" s="20">
        <f t="shared" si="667"/>
        <v>1.153757819700974E-4</v>
      </c>
      <c r="Y2282" s="20">
        <f t="shared" si="668"/>
        <v>1.3925776951607269E-4</v>
      </c>
      <c r="AA2282" s="20">
        <f t="shared" si="678"/>
        <v>1.3277685117882149E-4</v>
      </c>
      <c r="AB2282" s="50">
        <f t="shared" si="679"/>
        <v>1.9708974986712562E-4</v>
      </c>
      <c r="AD2282" s="51">
        <f t="shared" si="680"/>
        <v>1.3406820017067911</v>
      </c>
      <c r="AE2282" s="21">
        <f t="shared" si="681"/>
        <v>1.0838111593941298</v>
      </c>
      <c r="AG2282" s="21">
        <f t="shared" si="669"/>
        <v>1.1884271366850514</v>
      </c>
      <c r="AH2282" s="21">
        <f t="shared" si="670"/>
        <v>0.94355569962369845</v>
      </c>
      <c r="AJ2282" s="21">
        <f t="shared" si="682"/>
        <v>1.3676666833374165</v>
      </c>
      <c r="AK2282" s="21">
        <f t="shared" si="683"/>
        <v>1.3354023798512149</v>
      </c>
    </row>
    <row r="2283" spans="1:37" ht="17" thickBot="1" x14ac:dyDescent="0.25">
      <c r="A2283" s="16">
        <v>41158</v>
      </c>
      <c r="B2283" s="16"/>
      <c r="C2283" s="17">
        <v>1431</v>
      </c>
      <c r="D2283" s="19">
        <f t="shared" si="671"/>
        <v>1.9593872461702855E-2</v>
      </c>
      <c r="F2283" s="67">
        <v>837.95</v>
      </c>
      <c r="G2283" s="19">
        <f t="shared" si="672"/>
        <v>2.0359704345920271E-2</v>
      </c>
      <c r="I2283" s="30">
        <v>65.363731000000001</v>
      </c>
      <c r="J2283" s="48">
        <f t="shared" si="673"/>
        <v>2.4652410117357082E-2</v>
      </c>
      <c r="L2283" s="30">
        <v>14.787175</v>
      </c>
      <c r="M2283" s="19">
        <f t="shared" si="674"/>
        <v>4.3915148711849206E-2</v>
      </c>
      <c r="O2283" s="30">
        <v>14.44</v>
      </c>
      <c r="P2283" s="19">
        <f t="shared" si="675"/>
        <v>1.6901408450704203E-2</v>
      </c>
      <c r="R2283" s="20">
        <f t="shared" si="665"/>
        <v>9.7006178259531565E-5</v>
      </c>
      <c r="S2283" s="20">
        <f t="shared" si="666"/>
        <v>1.4862062255812281E-4</v>
      </c>
      <c r="U2283" s="20">
        <f t="shared" si="676"/>
        <v>1.286867512705112E-4</v>
      </c>
      <c r="V2283" s="20">
        <f t="shared" si="677"/>
        <v>1.5959513236639595E-4</v>
      </c>
      <c r="X2283" s="20">
        <f t="shared" si="667"/>
        <v>1.1544032181294171E-4</v>
      </c>
      <c r="Y2283" s="20">
        <f t="shared" si="668"/>
        <v>1.3865681634683447E-4</v>
      </c>
      <c r="AA2283" s="20">
        <f t="shared" si="678"/>
        <v>1.3273382235635337E-4</v>
      </c>
      <c r="AB2283" s="50">
        <f t="shared" si="679"/>
        <v>1.9618384853994098E-4</v>
      </c>
      <c r="AD2283" s="51">
        <f t="shared" si="680"/>
        <v>1.3265830442904474</v>
      </c>
      <c r="AE2283" s="21">
        <f t="shared" si="681"/>
        <v>1.0738424427200957</v>
      </c>
      <c r="AG2283" s="21">
        <f t="shared" si="669"/>
        <v>1.1900306133501231</v>
      </c>
      <c r="AH2283" s="21">
        <f t="shared" si="670"/>
        <v>0.93295811819526142</v>
      </c>
      <c r="AJ2283" s="21">
        <f t="shared" si="682"/>
        <v>1.3683027693476968</v>
      </c>
      <c r="AK2283" s="21">
        <f t="shared" si="683"/>
        <v>1.3200311313674995</v>
      </c>
    </row>
    <row r="2284" spans="1:37" ht="17" thickBot="1" x14ac:dyDescent="0.25">
      <c r="A2284" s="16">
        <v>41157</v>
      </c>
      <c r="B2284" s="16"/>
      <c r="C2284" s="17">
        <v>1403.5</v>
      </c>
      <c r="D2284" s="19">
        <f t="shared" si="671"/>
        <v>-1.7780938833570348E-3</v>
      </c>
      <c r="F2284" s="67">
        <v>821.23</v>
      </c>
      <c r="G2284" s="19">
        <f t="shared" si="672"/>
        <v>-1.1068674435010806E-3</v>
      </c>
      <c r="I2284" s="30">
        <v>63.791125999999998</v>
      </c>
      <c r="J2284" s="48">
        <f t="shared" si="673"/>
        <v>1.0887020181113982E-3</v>
      </c>
      <c r="L2284" s="30">
        <v>14.165112000000001</v>
      </c>
      <c r="M2284" s="19">
        <f t="shared" si="674"/>
        <v>-5.2630403612119459E-3</v>
      </c>
      <c r="O2284" s="30">
        <v>14.2</v>
      </c>
      <c r="P2284" s="19">
        <f t="shared" si="675"/>
        <v>-6.2981105668299397E-3</v>
      </c>
      <c r="R2284" s="20">
        <f t="shared" si="665"/>
        <v>9.2793087134195628E-5</v>
      </c>
      <c r="S2284" s="20">
        <f t="shared" si="666"/>
        <v>1.4486439295772205E-4</v>
      </c>
      <c r="U2284" s="20">
        <f t="shared" si="676"/>
        <v>1.2293911387535242E-4</v>
      </c>
      <c r="V2284" s="20">
        <f t="shared" si="677"/>
        <v>1.5393257951397892E-4</v>
      </c>
      <c r="X2284" s="20">
        <f t="shared" si="667"/>
        <v>1.0620955060537756E-4</v>
      </c>
      <c r="Y2284" s="20">
        <f t="shared" si="668"/>
        <v>1.3065310564810907E-4</v>
      </c>
      <c r="AA2284" s="20">
        <f t="shared" si="678"/>
        <v>1.2940264723625621E-4</v>
      </c>
      <c r="AB2284" s="50">
        <f t="shared" si="679"/>
        <v>1.9592999158106773E-4</v>
      </c>
      <c r="AD2284" s="51">
        <f t="shared" si="680"/>
        <v>1.3248736266049665</v>
      </c>
      <c r="AE2284" s="21">
        <f t="shared" si="681"/>
        <v>1.0625977603682319</v>
      </c>
      <c r="AG2284" s="21">
        <f t="shared" si="669"/>
        <v>1.1445847302372782</v>
      </c>
      <c r="AH2284" s="21">
        <f t="shared" si="670"/>
        <v>0.90189937624105831</v>
      </c>
      <c r="AJ2284" s="21">
        <f t="shared" si="682"/>
        <v>1.3945289593514281</v>
      </c>
      <c r="AK2284" s="21">
        <f t="shared" si="683"/>
        <v>1.3525062134367891</v>
      </c>
    </row>
    <row r="2285" spans="1:37" ht="17" thickBot="1" x14ac:dyDescent="0.25">
      <c r="A2285" s="16">
        <v>41156</v>
      </c>
      <c r="B2285" s="16"/>
      <c r="C2285" s="17">
        <v>1406</v>
      </c>
      <c r="D2285" s="19">
        <f t="shared" si="671"/>
        <v>7.1174377224192398E-4</v>
      </c>
      <c r="F2285" s="67">
        <v>822.14</v>
      </c>
      <c r="G2285" s="19">
        <f t="shared" si="672"/>
        <v>1.2375475624622823E-2</v>
      </c>
      <c r="I2285" s="30">
        <v>63.721752000000002</v>
      </c>
      <c r="J2285" s="48">
        <f t="shared" si="673"/>
        <v>-3.1290081513208445E-2</v>
      </c>
      <c r="L2285" s="30">
        <v>14.240057999999999</v>
      </c>
      <c r="M2285" s="19">
        <f t="shared" si="674"/>
        <v>-4.1930713518633089E-3</v>
      </c>
      <c r="O2285" s="30">
        <v>14.29</v>
      </c>
      <c r="P2285" s="19">
        <f t="shared" si="675"/>
        <v>5.6298381421533428E-3</v>
      </c>
      <c r="R2285" s="20">
        <f t="shared" si="665"/>
        <v>9.3255923195115095E-5</v>
      </c>
      <c r="S2285" s="20">
        <f t="shared" si="666"/>
        <v>1.454762153898392E-4</v>
      </c>
      <c r="U2285" s="20">
        <f t="shared" si="676"/>
        <v>1.2386801432487366E-4</v>
      </c>
      <c r="V2285" s="20">
        <f t="shared" si="677"/>
        <v>1.5493702589918534E-4</v>
      </c>
      <c r="X2285" s="20">
        <f t="shared" si="667"/>
        <v>1.0652195670862872E-4</v>
      </c>
      <c r="Y2285" s="20">
        <f t="shared" si="668"/>
        <v>1.3105343017629208E-4</v>
      </c>
      <c r="AA2285" s="20">
        <f t="shared" si="678"/>
        <v>1.3061191861915206E-4</v>
      </c>
      <c r="AB2285" s="50">
        <f t="shared" si="679"/>
        <v>1.9733905077353811E-4</v>
      </c>
      <c r="AD2285" s="51">
        <f t="shared" si="680"/>
        <v>1.3282589467878656</v>
      </c>
      <c r="AE2285" s="21">
        <f t="shared" si="681"/>
        <v>1.0650333835259158</v>
      </c>
      <c r="AG2285" s="21">
        <f t="shared" si="669"/>
        <v>1.1422540580694023</v>
      </c>
      <c r="AH2285" s="21">
        <f t="shared" si="670"/>
        <v>0.90085812189368741</v>
      </c>
      <c r="AJ2285" s="21">
        <f t="shared" si="682"/>
        <v>1.4005750427871346</v>
      </c>
      <c r="AK2285" s="21">
        <f t="shared" si="683"/>
        <v>1.3565038810276975</v>
      </c>
    </row>
    <row r="2286" spans="1:37" ht="17" thickBot="1" x14ac:dyDescent="0.25">
      <c r="A2286" s="16">
        <v>41152</v>
      </c>
      <c r="B2286" s="16"/>
      <c r="C2286" s="17">
        <v>1405</v>
      </c>
      <c r="D2286" s="19">
        <f t="shared" si="671"/>
        <v>5.7265569076592193E-3</v>
      </c>
      <c r="F2286" s="67">
        <v>812.09</v>
      </c>
      <c r="G2286" s="19">
        <f t="shared" si="672"/>
        <v>4.2664226355362267E-3</v>
      </c>
      <c r="I2286" s="30">
        <v>65.780013999999994</v>
      </c>
      <c r="J2286" s="48">
        <f t="shared" si="673"/>
        <v>1.018098821356439E-2</v>
      </c>
      <c r="L2286" s="30">
        <v>14.300019000000001</v>
      </c>
      <c r="M2286" s="19">
        <f t="shared" si="674"/>
        <v>9.5238922219604838E-3</v>
      </c>
      <c r="O2286" s="30">
        <v>14.21</v>
      </c>
      <c r="P2286" s="19">
        <f t="shared" si="675"/>
        <v>9.9502487562188602E-3</v>
      </c>
      <c r="R2286" s="20">
        <f t="shared" si="665"/>
        <v>9.4961824076987409E-5</v>
      </c>
      <c r="S2286" s="20">
        <f t="shared" si="666"/>
        <v>1.4721987821675556E-4</v>
      </c>
      <c r="U2286" s="20">
        <f t="shared" si="676"/>
        <v>1.1806616441530657E-4</v>
      </c>
      <c r="V2286" s="20">
        <f t="shared" si="677"/>
        <v>1.5045151644940181E-4</v>
      </c>
      <c r="X2286" s="20">
        <f t="shared" si="667"/>
        <v>1.0702966824429223E-4</v>
      </c>
      <c r="Y2286" s="20">
        <f t="shared" si="668"/>
        <v>1.3231240777678143E-4</v>
      </c>
      <c r="AA2286" s="20">
        <f t="shared" si="678"/>
        <v>1.3529925501547517E-4</v>
      </c>
      <c r="AB2286" s="50">
        <f t="shared" si="679"/>
        <v>2.0321628237858342E-4</v>
      </c>
      <c r="AD2286" s="51">
        <f t="shared" si="680"/>
        <v>1.2433013536006641</v>
      </c>
      <c r="AE2286" s="21">
        <f t="shared" si="681"/>
        <v>1.0219510997549408</v>
      </c>
      <c r="AG2286" s="21">
        <f t="shared" si="669"/>
        <v>1.1270810063370431</v>
      </c>
      <c r="AH2286" s="21">
        <f t="shared" si="670"/>
        <v>0.89874009800479882</v>
      </c>
      <c r="AJ2286" s="21">
        <f t="shared" si="682"/>
        <v>1.4247752328955414</v>
      </c>
      <c r="AK2286" s="21">
        <f t="shared" si="683"/>
        <v>1.3803589898327653</v>
      </c>
    </row>
    <row r="2287" spans="1:37" ht="17" thickBot="1" x14ac:dyDescent="0.25">
      <c r="A2287" s="16">
        <v>41151</v>
      </c>
      <c r="B2287" s="16"/>
      <c r="C2287" s="17">
        <v>1397</v>
      </c>
      <c r="D2287" s="19">
        <f t="shared" si="671"/>
        <v>-7.2837093622313276E-3</v>
      </c>
      <c r="F2287" s="67">
        <v>808.64</v>
      </c>
      <c r="G2287" s="19">
        <f t="shared" si="672"/>
        <v>-1.1249144086863061E-2</v>
      </c>
      <c r="I2287" s="30">
        <v>65.117058</v>
      </c>
      <c r="J2287" s="48">
        <f t="shared" si="673"/>
        <v>-1.8817155654167195E-2</v>
      </c>
      <c r="L2287" s="30">
        <v>14.165112000000001</v>
      </c>
      <c r="M2287" s="19">
        <f t="shared" si="674"/>
        <v>-1.5624859928312418E-2</v>
      </c>
      <c r="O2287" s="30">
        <v>14.07</v>
      </c>
      <c r="P2287" s="19">
        <f t="shared" si="675"/>
        <v>-1.5395381385584272E-2</v>
      </c>
      <c r="R2287" s="20">
        <f t="shared" si="665"/>
        <v>9.4914346148466301E-5</v>
      </c>
      <c r="S2287" s="20">
        <f t="shared" si="666"/>
        <v>1.4768124611159119E-4</v>
      </c>
      <c r="U2287" s="20">
        <f t="shared" si="676"/>
        <v>1.1822305699745604E-4</v>
      </c>
      <c r="V2287" s="20">
        <f t="shared" si="677"/>
        <v>1.5127276609285391E-4</v>
      </c>
      <c r="X2287" s="20">
        <f t="shared" si="667"/>
        <v>1.0572468778125955E-4</v>
      </c>
      <c r="Y2287" s="20">
        <f t="shared" si="668"/>
        <v>1.3078507382530488E-4</v>
      </c>
      <c r="AA2287" s="20">
        <f t="shared" si="678"/>
        <v>1.3330070124883367E-4</v>
      </c>
      <c r="AB2287" s="50">
        <f t="shared" si="679"/>
        <v>2.0066723780706876E-4</v>
      </c>
      <c r="AD2287" s="51">
        <f t="shared" si="680"/>
        <v>1.2455762673909163</v>
      </c>
      <c r="AE2287" s="21">
        <f t="shared" si="681"/>
        <v>1.0243194046355004</v>
      </c>
      <c r="AG2287" s="21">
        <f t="shared" si="669"/>
        <v>1.1138957604563124</v>
      </c>
      <c r="AH2287" s="21">
        <f t="shared" si="670"/>
        <v>0.88559026463306523</v>
      </c>
      <c r="AJ2287" s="21">
        <f t="shared" si="682"/>
        <v>1.4044315391513409</v>
      </c>
      <c r="AK2287" s="21">
        <f t="shared" si="683"/>
        <v>1.3587861904648353</v>
      </c>
    </row>
    <row r="2288" spans="1:37" ht="17" thickBot="1" x14ac:dyDescent="0.25">
      <c r="A2288" s="16">
        <v>41150</v>
      </c>
      <c r="B2288" s="16"/>
      <c r="C2288" s="17">
        <v>1407.25</v>
      </c>
      <c r="D2288" s="19">
        <f t="shared" si="671"/>
        <v>-3.5517670040841054E-4</v>
      </c>
      <c r="F2288" s="67">
        <v>817.84</v>
      </c>
      <c r="G2288" s="19">
        <f t="shared" si="672"/>
        <v>4.3719605049861165E-3</v>
      </c>
      <c r="I2288" s="30">
        <v>66.365875000000003</v>
      </c>
      <c r="J2288" s="48">
        <f t="shared" si="673"/>
        <v>9.2972952102754469E-4</v>
      </c>
      <c r="L2288" s="30">
        <v>14.389953</v>
      </c>
      <c r="M2288" s="19">
        <f t="shared" si="674"/>
        <v>-1.0401989262431854E-3</v>
      </c>
      <c r="O2288" s="30">
        <v>14.29</v>
      </c>
      <c r="P2288" s="19">
        <f t="shared" si="675"/>
        <v>-1.3976240391335715E-3</v>
      </c>
      <c r="R2288" s="20">
        <f t="shared" si="665"/>
        <v>9.52591937485102E-5</v>
      </c>
      <c r="S2288" s="20">
        <f t="shared" si="666"/>
        <v>1.4887129482790779E-4</v>
      </c>
      <c r="U2288" s="20">
        <f t="shared" si="676"/>
        <v>1.1739303302469221E-4</v>
      </c>
      <c r="V2288" s="20">
        <f t="shared" si="677"/>
        <v>1.5008324239786753E-4</v>
      </c>
      <c r="X2288" s="20">
        <f t="shared" si="667"/>
        <v>1.05609966060231E-4</v>
      </c>
      <c r="Y2288" s="20">
        <f t="shared" si="668"/>
        <v>1.3076095007419263E-4</v>
      </c>
      <c r="AA2288" s="20">
        <f t="shared" si="678"/>
        <v>1.3399777554572699E-4</v>
      </c>
      <c r="AB2288" s="50">
        <f t="shared" si="679"/>
        <v>2.0197278566487698E-4</v>
      </c>
      <c r="AD2288" s="51">
        <f t="shared" si="680"/>
        <v>1.2323538380412564</v>
      </c>
      <c r="AE2288" s="21">
        <f t="shared" si="681"/>
        <v>1.0081409083689419</v>
      </c>
      <c r="AG2288" s="21">
        <f t="shared" si="669"/>
        <v>1.1086590375627936</v>
      </c>
      <c r="AH2288" s="21">
        <f t="shared" si="670"/>
        <v>0.87834898074440504</v>
      </c>
      <c r="AJ2288" s="21">
        <f t="shared" si="682"/>
        <v>1.4066650185964085</v>
      </c>
      <c r="AK2288" s="21">
        <f t="shared" si="683"/>
        <v>1.3566939543204313</v>
      </c>
    </row>
    <row r="2289" spans="1:37" ht="17" thickBot="1" x14ac:dyDescent="0.25">
      <c r="A2289" s="16">
        <v>41149</v>
      </c>
      <c r="B2289" s="16"/>
      <c r="C2289" s="17">
        <v>1407.75</v>
      </c>
      <c r="D2289" s="19">
        <f t="shared" si="671"/>
        <v>-3.5505059470974931E-4</v>
      </c>
      <c r="F2289" s="67">
        <v>814.28</v>
      </c>
      <c r="G2289" s="19">
        <f t="shared" si="672"/>
        <v>4.7877591312932566E-3</v>
      </c>
      <c r="I2289" s="30">
        <v>66.304230000000004</v>
      </c>
      <c r="J2289" s="48">
        <f t="shared" si="673"/>
        <v>-7.1564033203482813E-3</v>
      </c>
      <c r="L2289" s="30">
        <v>14.404937</v>
      </c>
      <c r="M2289" s="19">
        <f t="shared" si="674"/>
        <v>-7.23190440493926E-3</v>
      </c>
      <c r="O2289" s="30">
        <v>14.31</v>
      </c>
      <c r="P2289" s="19">
        <f t="shared" si="675"/>
        <v>-2.0920502092049986E-3</v>
      </c>
      <c r="R2289" s="20">
        <f t="shared" si="665"/>
        <v>9.528614449337684E-5</v>
      </c>
      <c r="S2289" s="20">
        <f t="shared" si="666"/>
        <v>1.4911066863836008E-4</v>
      </c>
      <c r="U2289" s="20">
        <f t="shared" si="676"/>
        <v>1.1752356170000418E-4</v>
      </c>
      <c r="V2289" s="20">
        <f t="shared" si="677"/>
        <v>1.503291117143696E-4</v>
      </c>
      <c r="X2289" s="20">
        <f t="shared" si="667"/>
        <v>1.0560494802260488E-4</v>
      </c>
      <c r="Y2289" s="20">
        <f t="shared" si="668"/>
        <v>1.3081071879775949E-4</v>
      </c>
      <c r="AA2289" s="20">
        <f t="shared" si="678"/>
        <v>1.3396299239066441E-4</v>
      </c>
      <c r="AB2289" s="50">
        <f t="shared" si="679"/>
        <v>2.0191847398172636E-4</v>
      </c>
      <c r="AD2289" s="51">
        <f t="shared" si="680"/>
        <v>1.2333751389025194</v>
      </c>
      <c r="AE2289" s="21">
        <f t="shared" si="681"/>
        <v>1.0081714010616143</v>
      </c>
      <c r="AG2289" s="21">
        <f t="shared" si="669"/>
        <v>1.1082928014780289</v>
      </c>
      <c r="AH2289" s="21">
        <f t="shared" si="670"/>
        <v>0.87727269948078845</v>
      </c>
      <c r="AJ2289" s="21">
        <f t="shared" si="682"/>
        <v>1.4059021183292386</v>
      </c>
      <c r="AK2289" s="21">
        <f t="shared" si="683"/>
        <v>1.3541517573866004</v>
      </c>
    </row>
    <row r="2290" spans="1:37" ht="17" thickBot="1" x14ac:dyDescent="0.25">
      <c r="A2290" s="16">
        <v>41148</v>
      </c>
      <c r="B2290" s="16"/>
      <c r="C2290" s="17">
        <v>1408.25</v>
      </c>
      <c r="D2290" s="19">
        <f t="shared" si="671"/>
        <v>-1.0640184429863142E-3</v>
      </c>
      <c r="F2290" s="67">
        <v>810.4</v>
      </c>
      <c r="G2290" s="19">
        <f t="shared" si="672"/>
        <v>1.4953224829767908E-3</v>
      </c>
      <c r="I2290" s="30">
        <v>66.782150000000001</v>
      </c>
      <c r="J2290" s="48">
        <f t="shared" si="673"/>
        <v>-9.6033790924453521E-3</v>
      </c>
      <c r="L2290" s="30">
        <v>14.509871</v>
      </c>
      <c r="M2290" s="19">
        <f t="shared" si="674"/>
        <v>8.3334532086380975E-3</v>
      </c>
      <c r="O2290" s="30">
        <v>14.34</v>
      </c>
      <c r="P2290" s="19">
        <f t="shared" si="675"/>
        <v>6.9783670621070826E-4</v>
      </c>
      <c r="R2290" s="20">
        <f t="shared" si="665"/>
        <v>9.550668457181852E-5</v>
      </c>
      <c r="S2290" s="20">
        <f t="shared" si="666"/>
        <v>1.4924609981274242E-4</v>
      </c>
      <c r="U2290" s="20">
        <f t="shared" si="676"/>
        <v>1.1801089576540647E-4</v>
      </c>
      <c r="V2290" s="20">
        <f t="shared" si="677"/>
        <v>1.5124628101609259E-4</v>
      </c>
      <c r="X2290" s="20">
        <f t="shared" si="667"/>
        <v>1.0591964734426478E-4</v>
      </c>
      <c r="Y2290" s="20">
        <f t="shared" si="668"/>
        <v>1.316417779019594E-4</v>
      </c>
      <c r="AA2290" s="20">
        <f t="shared" si="678"/>
        <v>1.3402278085693076E-4</v>
      </c>
      <c r="AB2290" s="50">
        <f t="shared" si="679"/>
        <v>2.0209676280434939E-4</v>
      </c>
      <c r="AD2290" s="51">
        <f t="shared" si="680"/>
        <v>1.2356296974864138</v>
      </c>
      <c r="AE2290" s="21">
        <f t="shared" si="681"/>
        <v>1.0134018993183727</v>
      </c>
      <c r="AG2290" s="21">
        <f t="shared" si="669"/>
        <v>1.1090286278822294</v>
      </c>
      <c r="AH2290" s="21">
        <f t="shared" si="670"/>
        <v>0.88204501201122854</v>
      </c>
      <c r="AJ2290" s="21">
        <f t="shared" si="682"/>
        <v>1.4032816808351163</v>
      </c>
      <c r="AK2290" s="21">
        <f t="shared" si="683"/>
        <v>1.3541175485183075</v>
      </c>
    </row>
    <row r="2291" spans="1:37" ht="17" thickBot="1" x14ac:dyDescent="0.25">
      <c r="A2291" s="16">
        <v>41145</v>
      </c>
      <c r="B2291" s="16"/>
      <c r="C2291" s="17">
        <v>1409.75</v>
      </c>
      <c r="D2291" s="19">
        <f t="shared" si="671"/>
        <v>6.9642857142857562E-3</v>
      </c>
      <c r="F2291" s="67">
        <v>809.19</v>
      </c>
      <c r="G2291" s="19">
        <f t="shared" si="672"/>
        <v>3.9578163771711861E-3</v>
      </c>
      <c r="I2291" s="30">
        <v>67.429703000000003</v>
      </c>
      <c r="J2291" s="48">
        <f t="shared" si="673"/>
        <v>-1.8261052326539184E-3</v>
      </c>
      <c r="L2291" s="30">
        <v>14.389953</v>
      </c>
      <c r="M2291" s="19">
        <f t="shared" si="674"/>
        <v>3.65928815424299E-3</v>
      </c>
      <c r="O2291" s="30">
        <v>14.33</v>
      </c>
      <c r="P2291" s="19">
        <f t="shared" si="675"/>
        <v>9.1549295774648876E-3</v>
      </c>
      <c r="R2291" s="20">
        <f t="shared" si="665"/>
        <v>9.5672410285415574E-5</v>
      </c>
      <c r="S2291" s="20">
        <f t="shared" si="666"/>
        <v>1.5016134281199684E-4</v>
      </c>
      <c r="U2291" s="20">
        <f t="shared" si="676"/>
        <v>1.1746815248028146E-4</v>
      </c>
      <c r="V2291" s="20">
        <f t="shared" si="677"/>
        <v>1.5038769656771977E-4</v>
      </c>
      <c r="X2291" s="20">
        <f t="shared" si="667"/>
        <v>1.0608365136032767E-4</v>
      </c>
      <c r="Y2291" s="20">
        <f t="shared" si="668"/>
        <v>1.3159694768682717E-4</v>
      </c>
      <c r="AA2291" s="20">
        <f t="shared" si="678"/>
        <v>1.3382591010659798E-4</v>
      </c>
      <c r="AB2291" s="50">
        <f t="shared" si="679"/>
        <v>2.0160240356488547E-4</v>
      </c>
      <c r="AD2291" s="51">
        <f t="shared" si="680"/>
        <v>1.2278163801857145</v>
      </c>
      <c r="AE2291" s="21">
        <f t="shared" si="681"/>
        <v>1.0015074036465319</v>
      </c>
      <c r="AG2291" s="21">
        <f t="shared" si="669"/>
        <v>1.1088217704963497</v>
      </c>
      <c r="AH2291" s="21">
        <f t="shared" si="670"/>
        <v>0.87637034420761384</v>
      </c>
      <c r="AJ2291" s="21">
        <f t="shared" si="682"/>
        <v>1.3987931286288349</v>
      </c>
      <c r="AK2291" s="21">
        <f t="shared" si="683"/>
        <v>1.3425719282311777</v>
      </c>
    </row>
    <row r="2292" spans="1:37" ht="17" thickBot="1" x14ac:dyDescent="0.25">
      <c r="A2292" s="16">
        <v>41144</v>
      </c>
      <c r="B2292" s="16"/>
      <c r="C2292" s="17">
        <v>1400</v>
      </c>
      <c r="D2292" s="19">
        <f t="shared" si="671"/>
        <v>-8.6741016109045388E-3</v>
      </c>
      <c r="F2292" s="67">
        <v>806</v>
      </c>
      <c r="G2292" s="19">
        <f t="shared" si="672"/>
        <v>-8.0732499753863873E-3</v>
      </c>
      <c r="I2292" s="30">
        <v>67.553061999999997</v>
      </c>
      <c r="J2292" s="48">
        <f t="shared" si="673"/>
        <v>-1.2286092321637909E-2</v>
      </c>
      <c r="L2292" s="30">
        <v>14.337488</v>
      </c>
      <c r="M2292" s="19">
        <f t="shared" si="674"/>
        <v>-4.6823530016132375E-3</v>
      </c>
      <c r="O2292" s="30">
        <v>14.2</v>
      </c>
      <c r="P2292" s="19">
        <f t="shared" si="675"/>
        <v>-7.686932215234199E-3</v>
      </c>
      <c r="R2292" s="20">
        <f t="shared" si="665"/>
        <v>9.7374952585584841E-5</v>
      </c>
      <c r="S2292" s="20">
        <f t="shared" si="666"/>
        <v>1.5273210098833265E-4</v>
      </c>
      <c r="U2292" s="20">
        <f t="shared" si="676"/>
        <v>1.2020099029791787E-4</v>
      </c>
      <c r="V2292" s="20">
        <f t="shared" si="677"/>
        <v>1.5344150563840328E-4</v>
      </c>
      <c r="X2292" s="20">
        <f t="shared" si="667"/>
        <v>1.0858224672235019E-4</v>
      </c>
      <c r="Y2292" s="20">
        <f t="shared" si="668"/>
        <v>1.3453339935775985E-4</v>
      </c>
      <c r="AA2292" s="20">
        <f t="shared" si="678"/>
        <v>1.3222638875111343E-4</v>
      </c>
      <c r="AB2292" s="50">
        <f t="shared" si="679"/>
        <v>2.0020261051433038E-4</v>
      </c>
      <c r="AD2292" s="51">
        <f t="shared" si="680"/>
        <v>1.2344138518811678</v>
      </c>
      <c r="AE2292" s="21">
        <f t="shared" si="681"/>
        <v>1.0046447645614778</v>
      </c>
      <c r="AG2292" s="21">
        <f t="shared" si="669"/>
        <v>1.1150942191927131</v>
      </c>
      <c r="AH2292" s="21">
        <f t="shared" si="670"/>
        <v>0.88084560146289737</v>
      </c>
      <c r="AJ2292" s="21">
        <f t="shared" si="682"/>
        <v>1.3579096599291995</v>
      </c>
      <c r="AK2292" s="21">
        <f t="shared" si="683"/>
        <v>1.310808986577249</v>
      </c>
    </row>
    <row r="2293" spans="1:37" ht="17" thickBot="1" x14ac:dyDescent="0.25">
      <c r="A2293" s="16">
        <v>41143</v>
      </c>
      <c r="B2293" s="16"/>
      <c r="C2293" s="17">
        <v>1412.25</v>
      </c>
      <c r="D2293" s="19">
        <f t="shared" si="671"/>
        <v>-1.7699115044245151E-4</v>
      </c>
      <c r="F2293" s="67">
        <v>812.56</v>
      </c>
      <c r="G2293" s="19">
        <f t="shared" si="672"/>
        <v>-3.4340659340660329E-3</v>
      </c>
      <c r="I2293" s="30">
        <v>68.393349000000001</v>
      </c>
      <c r="J2293" s="48">
        <f t="shared" si="673"/>
        <v>-1.7388300881629237E-2</v>
      </c>
      <c r="L2293" s="30">
        <v>14.404937</v>
      </c>
      <c r="M2293" s="19">
        <f t="shared" si="674"/>
        <v>3.1312036589483672E-3</v>
      </c>
      <c r="O2293" s="30">
        <v>14.31</v>
      </c>
      <c r="P2293" s="19">
        <f t="shared" si="675"/>
        <v>-1.851851851851849E-2</v>
      </c>
      <c r="R2293" s="20">
        <f t="shared" si="665"/>
        <v>9.646746443967698E-5</v>
      </c>
      <c r="S2293" s="20">
        <f t="shared" si="666"/>
        <v>1.5200028122999611E-4</v>
      </c>
      <c r="U2293" s="20">
        <f t="shared" si="676"/>
        <v>1.1902443609779357E-4</v>
      </c>
      <c r="V2293" s="20">
        <f t="shared" si="677"/>
        <v>1.5269189029571683E-4</v>
      </c>
      <c r="X2293" s="20">
        <f t="shared" si="667"/>
        <v>1.0819091715694785E-4</v>
      </c>
      <c r="Y2293" s="20">
        <f t="shared" si="668"/>
        <v>1.3397249327955343E-4</v>
      </c>
      <c r="AA2293" s="20">
        <f t="shared" si="678"/>
        <v>1.3112896256187683E-4</v>
      </c>
      <c r="AB2293" s="50">
        <f t="shared" si="679"/>
        <v>2.0016421520504326E-4</v>
      </c>
      <c r="AD2293" s="51">
        <f t="shared" si="680"/>
        <v>1.2338298387869613</v>
      </c>
      <c r="AE2293" s="21">
        <f t="shared" si="681"/>
        <v>1.0045500512244068</v>
      </c>
      <c r="AG2293" s="21">
        <f t="shared" si="669"/>
        <v>1.121527530399659</v>
      </c>
      <c r="AH2293" s="21">
        <f t="shared" si="670"/>
        <v>0.88139635134513794</v>
      </c>
      <c r="AJ2293" s="21">
        <f t="shared" si="682"/>
        <v>1.3593076517925313</v>
      </c>
      <c r="AK2293" s="21">
        <f t="shared" si="683"/>
        <v>1.3168674004107195</v>
      </c>
    </row>
    <row r="2294" spans="1:37" ht="17" thickBot="1" x14ac:dyDescent="0.25">
      <c r="A2294" s="16">
        <v>41142</v>
      </c>
      <c r="B2294" s="16"/>
      <c r="C2294" s="17">
        <v>1412.5</v>
      </c>
      <c r="D2294" s="19">
        <f t="shared" si="671"/>
        <v>-1.59038699416858E-3</v>
      </c>
      <c r="F2294" s="67">
        <v>815.36</v>
      </c>
      <c r="G2294" s="19">
        <f t="shared" si="672"/>
        <v>-1.4084334545810817E-3</v>
      </c>
      <c r="I2294" s="30">
        <v>69.603638000000004</v>
      </c>
      <c r="J2294" s="48">
        <f t="shared" si="673"/>
        <v>-1.6585228396469587E-3</v>
      </c>
      <c r="L2294" s="30">
        <v>14.359973</v>
      </c>
      <c r="M2294" s="19">
        <f t="shared" si="674"/>
        <v>1.1615423951843562E-2</v>
      </c>
      <c r="O2294" s="30">
        <v>14.58</v>
      </c>
      <c r="P2294" s="19">
        <f t="shared" si="675"/>
        <v>-1.15254237288136E-2</v>
      </c>
      <c r="R2294" s="20">
        <f t="shared" si="665"/>
        <v>9.9161841170124814E-5</v>
      </c>
      <c r="S2294" s="20">
        <f t="shared" si="666"/>
        <v>1.5452978404065568E-4</v>
      </c>
      <c r="U2294" s="20">
        <f t="shared" si="676"/>
        <v>1.1954373279642935E-4</v>
      </c>
      <c r="V2294" s="20">
        <f t="shared" si="677"/>
        <v>1.5265766407671438E-4</v>
      </c>
      <c r="X2294" s="20">
        <f t="shared" si="667"/>
        <v>1.0998798984739314E-4</v>
      </c>
      <c r="Y2294" s="20">
        <f t="shared" si="668"/>
        <v>1.3587848430631616E-4</v>
      </c>
      <c r="AA2294" s="20">
        <f t="shared" si="678"/>
        <v>1.1845521463106509E-4</v>
      </c>
      <c r="AB2294" s="50">
        <f t="shared" si="679"/>
        <v>1.8686795198463821E-4</v>
      </c>
      <c r="AD2294" s="51">
        <f t="shared" si="680"/>
        <v>1.2055416820199696</v>
      </c>
      <c r="AE2294" s="21">
        <f t="shared" si="681"/>
        <v>0.9878850541624471</v>
      </c>
      <c r="AG2294" s="21">
        <f t="shared" si="669"/>
        <v>1.1091765597483683</v>
      </c>
      <c r="AH2294" s="21">
        <f t="shared" si="670"/>
        <v>0.87930288099391574</v>
      </c>
      <c r="AJ2294" s="21">
        <f t="shared" si="682"/>
        <v>1.1945644940964744</v>
      </c>
      <c r="AK2294" s="21">
        <f t="shared" si="683"/>
        <v>1.2092681882961449</v>
      </c>
    </row>
    <row r="2295" spans="1:37" ht="17" thickBot="1" x14ac:dyDescent="0.25">
      <c r="A2295" s="16">
        <v>41141</v>
      </c>
      <c r="B2295" s="16"/>
      <c r="C2295" s="17">
        <v>1414.75</v>
      </c>
      <c r="D2295" s="19">
        <f t="shared" si="671"/>
        <v>-3.5329447094156752E-4</v>
      </c>
      <c r="F2295" s="67">
        <v>816.51</v>
      </c>
      <c r="G2295" s="19">
        <f t="shared" si="672"/>
        <v>-4.1225042383734589E-3</v>
      </c>
      <c r="I2295" s="30">
        <v>69.719268999999997</v>
      </c>
      <c r="J2295" s="48">
        <f t="shared" si="673"/>
        <v>4.7773542369760058E-3</v>
      </c>
      <c r="L2295" s="30">
        <v>14.195091</v>
      </c>
      <c r="M2295" s="19">
        <f t="shared" si="674"/>
        <v>-6.2959620172979847E-3</v>
      </c>
      <c r="O2295" s="30">
        <v>14.75</v>
      </c>
      <c r="P2295" s="19">
        <f t="shared" si="675"/>
        <v>6.1391541609823186E-3</v>
      </c>
      <c r="R2295" s="20">
        <f t="shared" si="665"/>
        <v>1.0191388988019892E-4</v>
      </c>
      <c r="S2295" s="20">
        <f t="shared" si="666"/>
        <v>1.5696081329682075E-4</v>
      </c>
      <c r="U2295" s="20">
        <f t="shared" si="676"/>
        <v>1.2783869827293306E-4</v>
      </c>
      <c r="V2295" s="20">
        <f t="shared" si="677"/>
        <v>1.6044442194986181E-4</v>
      </c>
      <c r="X2295" s="20">
        <f t="shared" si="667"/>
        <v>1.1064240660963945E-4</v>
      </c>
      <c r="Y2295" s="20">
        <f t="shared" si="668"/>
        <v>1.3647166064510147E-4</v>
      </c>
      <c r="AA2295" s="20">
        <f t="shared" si="678"/>
        <v>1.2949140180218603E-4</v>
      </c>
      <c r="AB2295" s="50">
        <f t="shared" si="679"/>
        <v>1.9724992610066193E-4</v>
      </c>
      <c r="AD2295" s="51">
        <f t="shared" si="680"/>
        <v>1.2543795396604829</v>
      </c>
      <c r="AE2295" s="21">
        <f t="shared" si="681"/>
        <v>1.0221941297313069</v>
      </c>
      <c r="AG2295" s="21">
        <f t="shared" si="669"/>
        <v>1.085645997220801</v>
      </c>
      <c r="AH2295" s="21">
        <f t="shared" si="670"/>
        <v>0.86946326142581032</v>
      </c>
      <c r="AJ2295" s="21">
        <f t="shared" si="682"/>
        <v>1.2705962058204709</v>
      </c>
      <c r="AK2295" s="21">
        <f t="shared" si="683"/>
        <v>1.2566826200604124</v>
      </c>
    </row>
    <row r="2296" spans="1:37" ht="17" thickBot="1" x14ac:dyDescent="0.25">
      <c r="A2296" s="16">
        <v>41138</v>
      </c>
      <c r="B2296" s="16"/>
      <c r="C2296" s="17">
        <v>1415.25</v>
      </c>
      <c r="D2296" s="19">
        <f t="shared" si="671"/>
        <v>1.5923566878981443E-3</v>
      </c>
      <c r="F2296" s="67">
        <v>819.89</v>
      </c>
      <c r="G2296" s="19">
        <f t="shared" si="672"/>
        <v>8.3755596005312682E-3</v>
      </c>
      <c r="I2296" s="30">
        <v>69.387778999999995</v>
      </c>
      <c r="J2296" s="48">
        <f t="shared" si="673"/>
        <v>1.602869887540237E-2</v>
      </c>
      <c r="L2296" s="30">
        <v>14.285029</v>
      </c>
      <c r="M2296" s="19">
        <f t="shared" si="674"/>
        <v>2.1033253768525384E-3</v>
      </c>
      <c r="O2296" s="30">
        <v>14.66</v>
      </c>
      <c r="P2296" s="19">
        <f t="shared" si="675"/>
        <v>-1.0128291694800784E-2</v>
      </c>
      <c r="R2296" s="20">
        <f t="shared" si="665"/>
        <v>1.0215115407641729E-4</v>
      </c>
      <c r="S2296" s="20">
        <f t="shared" si="666"/>
        <v>1.5938966616321732E-4</v>
      </c>
      <c r="U2296" s="20">
        <f t="shared" si="676"/>
        <v>1.2862534181943297E-4</v>
      </c>
      <c r="V2296" s="20">
        <f t="shared" si="677"/>
        <v>1.6315394918488282E-4</v>
      </c>
      <c r="X2296" s="20">
        <f t="shared" si="667"/>
        <v>1.1184082877750558E-4</v>
      </c>
      <c r="Y2296" s="20">
        <f t="shared" si="668"/>
        <v>1.4029878709872278E-4</v>
      </c>
      <c r="AA2296" s="20">
        <f t="shared" si="678"/>
        <v>1.2753737987781889E-4</v>
      </c>
      <c r="AB2296" s="50">
        <f t="shared" si="679"/>
        <v>1.9090100360905947E-4</v>
      </c>
      <c r="AD2296" s="51">
        <f t="shared" si="680"/>
        <v>1.25916680024203</v>
      </c>
      <c r="AE2296" s="21">
        <f t="shared" si="681"/>
        <v>1.0236168574304612</v>
      </c>
      <c r="AG2296" s="21">
        <f t="shared" si="669"/>
        <v>1.094856243071318</v>
      </c>
      <c r="AH2296" s="21">
        <f t="shared" si="670"/>
        <v>0.88022511418685567</v>
      </c>
      <c r="AJ2296" s="21">
        <f t="shared" si="682"/>
        <v>1.2485162897172033</v>
      </c>
      <c r="AK2296" s="21">
        <f t="shared" si="683"/>
        <v>1.1977000027942468</v>
      </c>
    </row>
    <row r="2297" spans="1:37" ht="17" thickBot="1" x14ac:dyDescent="0.25">
      <c r="A2297" s="16">
        <v>41137</v>
      </c>
      <c r="B2297" s="16"/>
      <c r="C2297" s="17">
        <v>1413</v>
      </c>
      <c r="D2297" s="19">
        <f t="shared" si="671"/>
        <v>6.768792304951976E-3</v>
      </c>
      <c r="F2297" s="67">
        <v>813.08</v>
      </c>
      <c r="G2297" s="19">
        <f t="shared" si="672"/>
        <v>1.0966602839877604E-2</v>
      </c>
      <c r="I2297" s="30">
        <v>68.293128999999993</v>
      </c>
      <c r="J2297" s="48">
        <f t="shared" si="673"/>
        <v>1.1185907406118245E-2</v>
      </c>
      <c r="L2297" s="30">
        <v>14.255046</v>
      </c>
      <c r="M2297" s="19">
        <f t="shared" si="674"/>
        <v>9.6253600975743314E-2</v>
      </c>
      <c r="O2297" s="30">
        <v>14.81</v>
      </c>
      <c r="P2297" s="19">
        <f t="shared" si="675"/>
        <v>3.3875338753388551E-3</v>
      </c>
      <c r="R2297" s="20">
        <f t="shared" si="665"/>
        <v>1.0419206137975133E-4</v>
      </c>
      <c r="S2297" s="20">
        <f t="shared" si="666"/>
        <v>1.6537852540694044E-4</v>
      </c>
      <c r="U2297" s="20">
        <f t="shared" si="676"/>
        <v>1.3278223035898147E-4</v>
      </c>
      <c r="V2297" s="20">
        <f t="shared" si="677"/>
        <v>1.6953332768629927E-4</v>
      </c>
      <c r="X2297" s="20">
        <f t="shared" si="667"/>
        <v>1.1488308894128701E-4</v>
      </c>
      <c r="Y2297" s="20">
        <f t="shared" si="668"/>
        <v>1.4564771106278647E-4</v>
      </c>
      <c r="AA2297" s="20">
        <f t="shared" si="678"/>
        <v>1.242571280104366E-4</v>
      </c>
      <c r="AB2297" s="50">
        <f t="shared" si="679"/>
        <v>1.8573677225345382E-4</v>
      </c>
      <c r="AD2297" s="51">
        <f t="shared" si="680"/>
        <v>1.2743987267420198</v>
      </c>
      <c r="AE2297" s="21">
        <f t="shared" si="681"/>
        <v>1.0251229854005246</v>
      </c>
      <c r="AG2297" s="21">
        <f t="shared" si="669"/>
        <v>1.1026088496566915</v>
      </c>
      <c r="AH2297" s="21">
        <f t="shared" si="670"/>
        <v>0.8806930083842317</v>
      </c>
      <c r="AJ2297" s="21">
        <f t="shared" si="682"/>
        <v>1.1925776912844985</v>
      </c>
      <c r="AK2297" s="21">
        <f t="shared" si="683"/>
        <v>1.1231009092408983</v>
      </c>
    </row>
    <row r="2298" spans="1:37" ht="17" thickBot="1" x14ac:dyDescent="0.25">
      <c r="A2298" s="16">
        <v>41136</v>
      </c>
      <c r="B2298" s="16"/>
      <c r="C2298" s="17">
        <v>1403.5</v>
      </c>
      <c r="D2298" s="19">
        <f t="shared" si="671"/>
        <v>1.4270424545130833E-3</v>
      </c>
      <c r="F2298" s="67">
        <v>804.26</v>
      </c>
      <c r="G2298" s="19">
        <f t="shared" si="672"/>
        <v>9.2611183616102544E-3</v>
      </c>
      <c r="I2298" s="30">
        <v>67.537659000000005</v>
      </c>
      <c r="J2298" s="48">
        <f t="shared" si="673"/>
        <v>-2.9588082674261162E-3</v>
      </c>
      <c r="L2298" s="30">
        <v>13.00342</v>
      </c>
      <c r="M2298" s="19">
        <f t="shared" si="674"/>
        <v>1.0483103027092877E-2</v>
      </c>
      <c r="O2298" s="30">
        <v>14.76</v>
      </c>
      <c r="P2298" s="19">
        <f t="shared" si="675"/>
        <v>1.5829318651066737E-2</v>
      </c>
      <c r="R2298" s="20">
        <f t="shared" si="665"/>
        <v>1.0513123387410512E-4</v>
      </c>
      <c r="S2298" s="20">
        <f t="shared" si="666"/>
        <v>1.6769870887837829E-4</v>
      </c>
      <c r="U2298" s="20">
        <f t="shared" si="676"/>
        <v>1.3436145382533362E-4</v>
      </c>
      <c r="V2298" s="20">
        <f t="shared" si="677"/>
        <v>1.7200870379894523E-4</v>
      </c>
      <c r="X2298" s="20">
        <f t="shared" si="667"/>
        <v>1.0935541790910082E-4</v>
      </c>
      <c r="Y2298" s="20">
        <f t="shared" si="668"/>
        <v>1.3628303468300005E-4</v>
      </c>
      <c r="AA2298" s="20">
        <f t="shared" si="678"/>
        <v>1.1684291341669285E-4</v>
      </c>
      <c r="AB2298" s="50">
        <f t="shared" si="679"/>
        <v>1.7381152569783621E-4</v>
      </c>
      <c r="AD2298" s="51">
        <f t="shared" si="680"/>
        <v>1.2780355454234633</v>
      </c>
      <c r="AE2298" s="21">
        <f t="shared" si="681"/>
        <v>1.0257008235149425</v>
      </c>
      <c r="AG2298" s="21">
        <f t="shared" si="669"/>
        <v>1.0401801051821971</v>
      </c>
      <c r="AH2298" s="21">
        <f t="shared" si="670"/>
        <v>0.81266597455939793</v>
      </c>
      <c r="AJ2298" s="21">
        <f t="shared" si="682"/>
        <v>1.1114005715619442</v>
      </c>
      <c r="AK2298" s="21">
        <f t="shared" si="683"/>
        <v>1.0364511859413967</v>
      </c>
    </row>
    <row r="2299" spans="1:37" ht="17" thickBot="1" x14ac:dyDescent="0.25">
      <c r="A2299" s="16">
        <v>41135</v>
      </c>
      <c r="B2299" s="16"/>
      <c r="C2299" s="17">
        <v>1401.5</v>
      </c>
      <c r="D2299" s="19">
        <f t="shared" si="671"/>
        <v>-7.1301247771837772E-4</v>
      </c>
      <c r="F2299" s="67">
        <v>796.88</v>
      </c>
      <c r="G2299" s="19">
        <f t="shared" si="672"/>
        <v>-3.2645811704962169E-3</v>
      </c>
      <c r="I2299" s="30">
        <v>67.738083000000003</v>
      </c>
      <c r="J2299" s="48">
        <f t="shared" si="673"/>
        <v>-8.3511812725025614E-3</v>
      </c>
      <c r="L2299" s="30">
        <v>12.868518</v>
      </c>
      <c r="M2299" s="19">
        <f t="shared" si="674"/>
        <v>-9.8040686734948146E-3</v>
      </c>
      <c r="O2299" s="30">
        <v>14.53</v>
      </c>
      <c r="P2299" s="19">
        <f t="shared" si="675"/>
        <v>0</v>
      </c>
      <c r="R2299" s="20">
        <f t="shared" si="665"/>
        <v>1.0517150733289869E-4</v>
      </c>
      <c r="S2299" s="20">
        <f t="shared" si="666"/>
        <v>1.6676911844169755E-4</v>
      </c>
      <c r="U2299" s="20">
        <f t="shared" si="676"/>
        <v>1.3442506466502285E-4</v>
      </c>
      <c r="V2299" s="20">
        <f t="shared" si="677"/>
        <v>1.7218029746139549E-4</v>
      </c>
      <c r="X2299" s="20">
        <f t="shared" si="667"/>
        <v>1.093187528331977E-4</v>
      </c>
      <c r="Y2299" s="20">
        <f t="shared" si="668"/>
        <v>1.3517059755893863E-4</v>
      </c>
      <c r="AA2299" s="20">
        <f t="shared" si="678"/>
        <v>1.1615714897881769E-4</v>
      </c>
      <c r="AB2299" s="50">
        <f t="shared" si="679"/>
        <v>1.7185725955779171E-4</v>
      </c>
      <c r="AD2299" s="51">
        <f t="shared" si="680"/>
        <v>1.2781509752401672</v>
      </c>
      <c r="AE2299" s="21">
        <f t="shared" si="681"/>
        <v>1.0324471285227168</v>
      </c>
      <c r="AG2299" s="21">
        <f t="shared" si="669"/>
        <v>1.0394331659350642</v>
      </c>
      <c r="AH2299" s="21">
        <f t="shared" si="670"/>
        <v>0.81052534679071442</v>
      </c>
      <c r="AJ2299" s="21">
        <f t="shared" si="682"/>
        <v>1.1044545421522411</v>
      </c>
      <c r="AK2299" s="21">
        <f t="shared" si="683"/>
        <v>1.0305100918181862</v>
      </c>
    </row>
    <row r="2300" spans="1:37" ht="17" thickBot="1" x14ac:dyDescent="0.25">
      <c r="A2300" s="16">
        <v>41134</v>
      </c>
      <c r="B2300" s="16"/>
      <c r="C2300" s="17">
        <v>1402.5</v>
      </c>
      <c r="D2300" s="19">
        <f t="shared" si="671"/>
        <v>0</v>
      </c>
      <c r="F2300" s="67">
        <v>799.49</v>
      </c>
      <c r="G2300" s="19">
        <f t="shared" si="672"/>
        <v>-2.5700205851162394E-3</v>
      </c>
      <c r="I2300" s="30">
        <v>68.308539999999994</v>
      </c>
      <c r="J2300" s="48">
        <f t="shared" si="673"/>
        <v>-3.7101687034334363E-3</v>
      </c>
      <c r="L2300" s="30">
        <v>12.995931000000001</v>
      </c>
      <c r="M2300" s="19">
        <f t="shared" si="674"/>
        <v>-1.1402328222255176E-2</v>
      </c>
      <c r="O2300" s="30">
        <v>14.53</v>
      </c>
      <c r="P2300" s="19">
        <f t="shared" si="675"/>
        <v>-8.8676671214188429E-3</v>
      </c>
      <c r="R2300" s="20">
        <f t="shared" si="665"/>
        <v>1.0653997298683836E-4</v>
      </c>
      <c r="S2300" s="20">
        <f t="shared" si="666"/>
        <v>1.699017516702742E-4</v>
      </c>
      <c r="U2300" s="20">
        <f t="shared" si="676"/>
        <v>1.340930457685802E-4</v>
      </c>
      <c r="V2300" s="20">
        <f t="shared" si="677"/>
        <v>1.7154266961110724E-4</v>
      </c>
      <c r="X2300" s="20">
        <f t="shared" si="667"/>
        <v>1.117549514224132E-4</v>
      </c>
      <c r="Y2300" s="20">
        <f t="shared" si="668"/>
        <v>1.3874596341438184E-4</v>
      </c>
      <c r="AA2300" s="20">
        <f t="shared" si="678"/>
        <v>1.1764531442040726E-4</v>
      </c>
      <c r="AB2300" s="50">
        <f t="shared" si="679"/>
        <v>1.7409291787742222E-4</v>
      </c>
      <c r="AD2300" s="51">
        <f t="shared" si="680"/>
        <v>1.258617230784784</v>
      </c>
      <c r="AE2300" s="21">
        <f t="shared" si="681"/>
        <v>1.0096580401596891</v>
      </c>
      <c r="AG2300" s="21">
        <f t="shared" si="669"/>
        <v>1.0489485616466139</v>
      </c>
      <c r="AH2300" s="21">
        <f t="shared" si="670"/>
        <v>0.81662467897119784</v>
      </c>
      <c r="AJ2300" s="21">
        <f t="shared" si="682"/>
        <v>1.1042363830422675</v>
      </c>
      <c r="AK2300" s="21">
        <f t="shared" si="683"/>
        <v>1.0246681753775073</v>
      </c>
    </row>
    <row r="2301" spans="1:37" ht="17" thickBot="1" x14ac:dyDescent="0.25">
      <c r="A2301" s="16">
        <v>41131</v>
      </c>
      <c r="B2301" s="16"/>
      <c r="C2301" s="17">
        <v>1402.5</v>
      </c>
      <c r="D2301" s="19">
        <f t="shared" si="671"/>
        <v>1.428061406640424E-3</v>
      </c>
      <c r="F2301" s="67">
        <v>801.55</v>
      </c>
      <c r="G2301" s="19">
        <f t="shared" si="672"/>
        <v>-1.681404907211359E-3</v>
      </c>
      <c r="I2301" s="30">
        <v>68.562920000000005</v>
      </c>
      <c r="J2301" s="48">
        <f t="shared" si="673"/>
        <v>6.1086359991617822E-3</v>
      </c>
      <c r="L2301" s="30">
        <v>13.145823999999999</v>
      </c>
      <c r="M2301" s="19">
        <f t="shared" si="674"/>
        <v>-9.0396005771559151E-3</v>
      </c>
      <c r="O2301" s="30">
        <v>14.66</v>
      </c>
      <c r="P2301" s="19">
        <f t="shared" si="675"/>
        <v>-1.0796221322537103E-2</v>
      </c>
      <c r="R2301" s="20">
        <f t="shared" si="665"/>
        <v>1.0661848145659023E-4</v>
      </c>
      <c r="S2301" s="20">
        <f t="shared" si="666"/>
        <v>1.703267378780156E-4</v>
      </c>
      <c r="U2301" s="20">
        <f t="shared" si="676"/>
        <v>1.3432657749261071E-4</v>
      </c>
      <c r="V2301" s="20">
        <f t="shared" si="677"/>
        <v>1.7207091206128137E-4</v>
      </c>
      <c r="X2301" s="20">
        <f t="shared" si="667"/>
        <v>1.1210705585013314E-4</v>
      </c>
      <c r="Y2301" s="20">
        <f t="shared" si="668"/>
        <v>1.3938117731190908E-4</v>
      </c>
      <c r="AA2301" s="20">
        <f t="shared" si="678"/>
        <v>1.1819850529154088E-4</v>
      </c>
      <c r="AB2301" s="50">
        <f t="shared" si="679"/>
        <v>1.75188306764911E-4</v>
      </c>
      <c r="AD2301" s="51">
        <f t="shared" si="680"/>
        <v>1.2598807979393503</v>
      </c>
      <c r="AE2301" s="21">
        <f t="shared" si="681"/>
        <v>1.010240166664349</v>
      </c>
      <c r="AG2301" s="21">
        <f t="shared" si="669"/>
        <v>1.0514786397119864</v>
      </c>
      <c r="AH2301" s="21">
        <f t="shared" si="670"/>
        <v>0.81831648423708392</v>
      </c>
      <c r="AJ2301" s="21">
        <f t="shared" si="682"/>
        <v>1.1086117873444432</v>
      </c>
      <c r="AK2301" s="21">
        <f t="shared" si="683"/>
        <v>1.028542605509049</v>
      </c>
    </row>
    <row r="2302" spans="1:37" ht="17" thickBot="1" x14ac:dyDescent="0.25">
      <c r="A2302" s="16">
        <v>41130</v>
      </c>
      <c r="B2302" s="16"/>
      <c r="C2302" s="17">
        <v>1400.5</v>
      </c>
      <c r="D2302" s="19">
        <f t="shared" si="671"/>
        <v>1.6091543000178454E-3</v>
      </c>
      <c r="F2302" s="67">
        <v>802.9</v>
      </c>
      <c r="G2302" s="19">
        <f t="shared" si="672"/>
        <v>3.424315136972611E-3</v>
      </c>
      <c r="I2302" s="30">
        <v>68.146636999999998</v>
      </c>
      <c r="J2302" s="48">
        <f t="shared" si="673"/>
        <v>1.3528589869731711E-2</v>
      </c>
      <c r="L2302" s="30">
        <v>13.265741</v>
      </c>
      <c r="M2302" s="19">
        <f t="shared" si="674"/>
        <v>3.1468890606568545E-2</v>
      </c>
      <c r="O2302" s="30">
        <v>14.82</v>
      </c>
      <c r="P2302" s="19">
        <f t="shared" si="675"/>
        <v>1.6460905349794164E-2</v>
      </c>
      <c r="R2302" s="20">
        <f t="shared" si="665"/>
        <v>1.0708351320871267E-4</v>
      </c>
      <c r="S2302" s="20">
        <f t="shared" si="666"/>
        <v>1.7215031454952394E-4</v>
      </c>
      <c r="U2302" s="20">
        <f t="shared" si="676"/>
        <v>1.3483392264458264E-4</v>
      </c>
      <c r="V2302" s="20">
        <f t="shared" si="677"/>
        <v>1.7341532249361922E-4</v>
      </c>
      <c r="X2302" s="20">
        <f t="shared" si="667"/>
        <v>1.1248874959113711E-4</v>
      </c>
      <c r="Y2302" s="20">
        <f t="shared" si="668"/>
        <v>1.3979177670255511E-4</v>
      </c>
      <c r="AA2302" s="20">
        <f t="shared" si="678"/>
        <v>1.2248545784288638E-4</v>
      </c>
      <c r="AB2302" s="50">
        <f t="shared" si="679"/>
        <v>1.829146776291303E-4</v>
      </c>
      <c r="AD2302" s="51">
        <f t="shared" si="680"/>
        <v>1.2591473570892526</v>
      </c>
      <c r="AE2302" s="21">
        <f t="shared" si="681"/>
        <v>1.0073482755312153</v>
      </c>
      <c r="AG2302" s="21">
        <f t="shared" si="669"/>
        <v>1.0504768308440655</v>
      </c>
      <c r="AH2302" s="21">
        <f t="shared" si="670"/>
        <v>0.8120332342601676</v>
      </c>
      <c r="AJ2302" s="21">
        <f t="shared" si="682"/>
        <v>1.1438311479765735</v>
      </c>
      <c r="AK2302" s="21">
        <f t="shared" si="683"/>
        <v>1.0625288609421024</v>
      </c>
    </row>
    <row r="2303" spans="1:37" ht="17" thickBot="1" x14ac:dyDescent="0.25">
      <c r="A2303" s="16">
        <v>41129</v>
      </c>
      <c r="B2303" s="16"/>
      <c r="C2303" s="17">
        <v>1398.25</v>
      </c>
      <c r="D2303" s="19">
        <f t="shared" si="671"/>
        <v>8.9477451682173914E-4</v>
      </c>
      <c r="F2303" s="67">
        <v>800.16</v>
      </c>
      <c r="G2303" s="19">
        <f t="shared" si="672"/>
        <v>-1.472533506376883E-3</v>
      </c>
      <c r="I2303" s="30">
        <v>67.237015</v>
      </c>
      <c r="J2303" s="48">
        <f t="shared" si="673"/>
        <v>0</v>
      </c>
      <c r="L2303" s="30">
        <v>12.861019000000001</v>
      </c>
      <c r="M2303" s="19">
        <f t="shared" si="674"/>
        <v>1.1669755040235597E-3</v>
      </c>
      <c r="O2303" s="30">
        <v>14.58</v>
      </c>
      <c r="P2303" s="19">
        <f t="shared" si="675"/>
        <v>6.2111801242235032E-3</v>
      </c>
      <c r="R2303" s="20">
        <f t="shared" si="665"/>
        <v>1.0719623526147444E-4</v>
      </c>
      <c r="S2303" s="20">
        <f t="shared" si="666"/>
        <v>1.7203722312132054E-4</v>
      </c>
      <c r="U2303" s="20">
        <f t="shared" si="676"/>
        <v>1.3482347806472746E-4</v>
      </c>
      <c r="V2303" s="20">
        <f t="shared" si="677"/>
        <v>1.7263199256144367E-4</v>
      </c>
      <c r="X2303" s="20">
        <f t="shared" si="667"/>
        <v>1.122047413245038E-4</v>
      </c>
      <c r="Y2303" s="20">
        <f t="shared" si="668"/>
        <v>1.3824047752320685E-4</v>
      </c>
      <c r="AA2303" s="20">
        <f t="shared" si="678"/>
        <v>1.2280344649594893E-4</v>
      </c>
      <c r="AB2303" s="50">
        <f t="shared" si="679"/>
        <v>1.8204070979400207E-4</v>
      </c>
      <c r="AD2303" s="51">
        <f t="shared" si="680"/>
        <v>1.257725868225356</v>
      </c>
      <c r="AE2303" s="21">
        <f t="shared" si="681"/>
        <v>1.0034572136734834</v>
      </c>
      <c r="AG2303" s="21">
        <f t="shared" si="669"/>
        <v>1.0467227794969902</v>
      </c>
      <c r="AH2303" s="21">
        <f t="shared" si="670"/>
        <v>0.80354980750717975</v>
      </c>
      <c r="AJ2303" s="21">
        <f t="shared" si="682"/>
        <v>1.1455947701559219</v>
      </c>
      <c r="AK2303" s="21">
        <f t="shared" si="683"/>
        <v>1.058147222392837</v>
      </c>
    </row>
    <row r="2304" spans="1:37" ht="17" thickBot="1" x14ac:dyDescent="0.25">
      <c r="A2304" s="16">
        <v>41128</v>
      </c>
      <c r="B2304" s="16"/>
      <c r="C2304" s="17">
        <v>1397</v>
      </c>
      <c r="D2304" s="19">
        <f t="shared" si="671"/>
        <v>5.0359712230216847E-3</v>
      </c>
      <c r="F2304" s="67">
        <v>801.34</v>
      </c>
      <c r="G2304" s="19">
        <f t="shared" si="672"/>
        <v>8.7996475105431848E-3</v>
      </c>
      <c r="I2304" s="30">
        <v>67.237015</v>
      </c>
      <c r="J2304" s="48">
        <f t="shared" si="673"/>
        <v>1.0075788040937894E-2</v>
      </c>
      <c r="L2304" s="30">
        <v>12.846028</v>
      </c>
      <c r="M2304" s="19">
        <f t="shared" si="674"/>
        <v>2.6962052052136976E-2</v>
      </c>
      <c r="O2304" s="30">
        <v>14.49</v>
      </c>
      <c r="P2304" s="19">
        <f t="shared" si="675"/>
        <v>-1.2269938650306678E-2</v>
      </c>
      <c r="R2304" s="20">
        <f t="shared" si="665"/>
        <v>1.0721225377246927E-4</v>
      </c>
      <c r="S2304" s="20">
        <f t="shared" si="666"/>
        <v>1.7208345283290264E-4</v>
      </c>
      <c r="U2304" s="20">
        <f t="shared" si="676"/>
        <v>1.3450202135535376E-4</v>
      </c>
      <c r="V2304" s="20">
        <f t="shared" si="677"/>
        <v>1.7217409779362171E-4</v>
      </c>
      <c r="X2304" s="20">
        <f t="shared" si="667"/>
        <v>1.1218102628361796E-4</v>
      </c>
      <c r="Y2304" s="20">
        <f t="shared" si="668"/>
        <v>1.3828940732757479E-4</v>
      </c>
      <c r="AA2304" s="20">
        <f t="shared" si="678"/>
        <v>1.2287170317635719E-4</v>
      </c>
      <c r="AB2304" s="50">
        <f t="shared" si="679"/>
        <v>1.8223925804710831E-4</v>
      </c>
      <c r="AD2304" s="51">
        <f t="shared" si="680"/>
        <v>1.2545396316432269</v>
      </c>
      <c r="AE2304" s="21">
        <f t="shared" si="681"/>
        <v>1.0005267500112698</v>
      </c>
      <c r="AG2304" s="21">
        <f t="shared" si="669"/>
        <v>1.046345192236082</v>
      </c>
      <c r="AH2304" s="21">
        <f t="shared" si="670"/>
        <v>0.80361827387237095</v>
      </c>
      <c r="AJ2304" s="21">
        <f t="shared" si="682"/>
        <v>1.1460602576000418</v>
      </c>
      <c r="AK2304" s="21">
        <f t="shared" si="683"/>
        <v>1.0590167447655017</v>
      </c>
    </row>
    <row r="2305" spans="1:37" ht="17" thickBot="1" x14ac:dyDescent="0.25">
      <c r="A2305" s="16">
        <v>41127</v>
      </c>
      <c r="B2305" s="16"/>
      <c r="C2305" s="17">
        <v>1390</v>
      </c>
      <c r="D2305" s="19">
        <f t="shared" si="671"/>
        <v>7.1994240460759862E-4</v>
      </c>
      <c r="F2305" s="67">
        <v>794.35</v>
      </c>
      <c r="G2305" s="19">
        <f t="shared" si="672"/>
        <v>7.4447037337661559E-3</v>
      </c>
      <c r="I2305" s="30">
        <v>66.566306999999995</v>
      </c>
      <c r="J2305" s="48">
        <f t="shared" si="673"/>
        <v>1.564303688409252E-2</v>
      </c>
      <c r="L2305" s="30">
        <v>12.508766</v>
      </c>
      <c r="M2305" s="19">
        <f t="shared" si="674"/>
        <v>2.079510074470714E-2</v>
      </c>
      <c r="O2305" s="30">
        <v>14.67</v>
      </c>
      <c r="P2305" s="19">
        <f t="shared" si="675"/>
        <v>-2.654280026542799E-2</v>
      </c>
      <c r="R2305" s="20">
        <f t="shared" si="665"/>
        <v>1.0714373266390909E-4</v>
      </c>
      <c r="S2305" s="20">
        <f t="shared" si="666"/>
        <v>1.7154481230950548E-4</v>
      </c>
      <c r="U2305" s="20">
        <f t="shared" si="676"/>
        <v>1.3545723684886817E-4</v>
      </c>
      <c r="V2305" s="20">
        <f t="shared" si="677"/>
        <v>1.7320330291640976E-4</v>
      </c>
      <c r="X2305" s="20">
        <f t="shared" si="667"/>
        <v>1.1004308592502853E-4</v>
      </c>
      <c r="Y2305" s="20">
        <f t="shared" si="668"/>
        <v>1.3460322788840965E-4</v>
      </c>
      <c r="AA2305" s="20">
        <f t="shared" si="678"/>
        <v>1.2475275843960889E-4</v>
      </c>
      <c r="AB2305" s="50">
        <f t="shared" si="679"/>
        <v>1.8522285951852834E-4</v>
      </c>
      <c r="AD2305" s="51">
        <f t="shared" si="680"/>
        <v>1.2642572130072556</v>
      </c>
      <c r="AE2305" s="21">
        <f t="shared" si="681"/>
        <v>1.0096679729603948</v>
      </c>
      <c r="AG2305" s="21">
        <f t="shared" si="669"/>
        <v>1.0270604093121731</v>
      </c>
      <c r="AH2305" s="21">
        <f t="shared" si="670"/>
        <v>0.7846534446378659</v>
      </c>
      <c r="AJ2305" s="21">
        <f t="shared" si="682"/>
        <v>1.1643495642524999</v>
      </c>
      <c r="AK2305" s="21">
        <f t="shared" si="683"/>
        <v>1.0797345429737892</v>
      </c>
    </row>
    <row r="2306" spans="1:37" ht="17" thickBot="1" x14ac:dyDescent="0.25">
      <c r="A2306" s="16">
        <v>41124</v>
      </c>
      <c r="B2306" s="16"/>
      <c r="C2306" s="17">
        <v>1389</v>
      </c>
      <c r="D2306" s="19">
        <f t="shared" si="671"/>
        <v>1.982378854625555E-2</v>
      </c>
      <c r="F2306" s="67">
        <v>788.48</v>
      </c>
      <c r="G2306" s="19">
        <f t="shared" si="672"/>
        <v>2.5865209471766848E-2</v>
      </c>
      <c r="I2306" s="30">
        <v>65.541045999999994</v>
      </c>
      <c r="J2306" s="48">
        <f t="shared" si="673"/>
        <v>2.2858653287460395E-2</v>
      </c>
      <c r="L2306" s="30">
        <v>12.253944000000001</v>
      </c>
      <c r="M2306" s="19">
        <f t="shared" si="674"/>
        <v>3.8754607725083989E-2</v>
      </c>
      <c r="O2306" s="30">
        <v>15.07</v>
      </c>
      <c r="P2306" s="19">
        <f t="shared" si="675"/>
        <v>-2.647253474520106E-3</v>
      </c>
      <c r="R2306" s="20">
        <f t="shared" si="665"/>
        <v>1.0752589131571448E-4</v>
      </c>
      <c r="S2306" s="20">
        <f t="shared" si="666"/>
        <v>1.7131156900104818E-4</v>
      </c>
      <c r="U2306" s="20">
        <f t="shared" si="676"/>
        <v>1.3555437578670649E-4</v>
      </c>
      <c r="V2306" s="20">
        <f t="shared" si="677"/>
        <v>1.7189256435753999E-4</v>
      </c>
      <c r="X2306" s="20">
        <f t="shared" si="667"/>
        <v>1.0945721273964091E-4</v>
      </c>
      <c r="Y2306" s="20">
        <f t="shared" si="668"/>
        <v>1.3211392525695761E-4</v>
      </c>
      <c r="AA2306" s="20">
        <f t="shared" si="678"/>
        <v>1.2448611687172886E-4</v>
      </c>
      <c r="AB2306" s="50">
        <f t="shared" si="679"/>
        <v>1.8725675719256509E-4</v>
      </c>
      <c r="AD2306" s="51">
        <f t="shared" si="680"/>
        <v>1.260667306525231</v>
      </c>
      <c r="AE2306" s="21">
        <f t="shared" si="681"/>
        <v>1.0033914542951168</v>
      </c>
      <c r="AG2306" s="21">
        <f t="shared" si="669"/>
        <v>1.0179614546812332</v>
      </c>
      <c r="AH2306" s="21">
        <f t="shared" si="670"/>
        <v>0.7711909127173382</v>
      </c>
      <c r="AJ2306" s="21">
        <f t="shared" si="682"/>
        <v>1.1577315504989978</v>
      </c>
      <c r="AK2306" s="21">
        <f t="shared" si="683"/>
        <v>1.0930771242391653</v>
      </c>
    </row>
    <row r="2307" spans="1:37" ht="17" thickBot="1" x14ac:dyDescent="0.25">
      <c r="A2307" s="16">
        <v>41123</v>
      </c>
      <c r="B2307" s="16"/>
      <c r="C2307" s="17">
        <v>1362</v>
      </c>
      <c r="D2307" s="19">
        <f t="shared" si="671"/>
        <v>-6.2021160160525834E-3</v>
      </c>
      <c r="F2307" s="67">
        <v>768.6</v>
      </c>
      <c r="G2307" s="19">
        <f t="shared" si="672"/>
        <v>-3.2808994592351537E-3</v>
      </c>
      <c r="I2307" s="30">
        <v>64.076346999999998</v>
      </c>
      <c r="J2307" s="48">
        <f t="shared" si="673"/>
        <v>5.6864073121212222E-3</v>
      </c>
      <c r="L2307" s="30">
        <v>11.796765000000001</v>
      </c>
      <c r="M2307" s="19">
        <f t="shared" si="674"/>
        <v>-1.5018491001980716E-2</v>
      </c>
      <c r="O2307" s="30">
        <v>15.11</v>
      </c>
      <c r="P2307" s="19">
        <f t="shared" si="675"/>
        <v>0.28159457167090762</v>
      </c>
      <c r="R2307" s="20">
        <f t="shared" si="665"/>
        <v>1.056410748265568E-4</v>
      </c>
      <c r="S2307" s="20">
        <f t="shared" si="666"/>
        <v>1.6791519014262884E-4</v>
      </c>
      <c r="U2307" s="20">
        <f t="shared" si="676"/>
        <v>1.3178598925476278E-4</v>
      </c>
      <c r="V2307" s="20">
        <f t="shared" si="677"/>
        <v>1.6686423812320415E-4</v>
      </c>
      <c r="X2307" s="20">
        <f t="shared" si="667"/>
        <v>1.0326688561293513E-4</v>
      </c>
      <c r="Y2307" s="20">
        <f t="shared" si="668"/>
        <v>1.2385468121045475E-4</v>
      </c>
      <c r="AA2307" s="20">
        <f t="shared" si="678"/>
        <v>1.2592736931536799E-4</v>
      </c>
      <c r="AB2307" s="50">
        <f t="shared" si="679"/>
        <v>1.8917208639769031E-4</v>
      </c>
      <c r="AD2307" s="51">
        <f t="shared" si="680"/>
        <v>1.2474881524173349</v>
      </c>
      <c r="AE2307" s="21">
        <f t="shared" si="681"/>
        <v>0.99374117363335623</v>
      </c>
      <c r="AG2307" s="21">
        <f t="shared" si="669"/>
        <v>0.97752588926684381</v>
      </c>
      <c r="AH2307" s="21">
        <f t="shared" si="670"/>
        <v>0.73760260227351293</v>
      </c>
      <c r="AJ2307" s="21">
        <f t="shared" si="682"/>
        <v>1.1920303681320694</v>
      </c>
      <c r="AK2307" s="21">
        <f t="shared" si="683"/>
        <v>1.126593051152821</v>
      </c>
    </row>
    <row r="2308" spans="1:37" ht="17" thickBot="1" x14ac:dyDescent="0.25">
      <c r="A2308" s="16">
        <v>41122</v>
      </c>
      <c r="B2308" s="16"/>
      <c r="C2308" s="17">
        <v>1370.5</v>
      </c>
      <c r="D2308" s="19">
        <f t="shared" si="671"/>
        <v>-2.9101491451436479E-3</v>
      </c>
      <c r="F2308" s="67">
        <v>771.13</v>
      </c>
      <c r="G2308" s="19">
        <f t="shared" si="672"/>
        <v>-2.0090477037639554E-2</v>
      </c>
      <c r="I2308" s="30">
        <v>63.714042999999997</v>
      </c>
      <c r="J2308" s="48">
        <f t="shared" si="673"/>
        <v>-1.8524917610464597E-2</v>
      </c>
      <c r="L2308" s="30">
        <v>11.976635999999999</v>
      </c>
      <c r="M2308" s="19">
        <f t="shared" si="674"/>
        <v>1.8807689679058992E-3</v>
      </c>
      <c r="O2308" s="30">
        <v>11.79</v>
      </c>
      <c r="P2308" s="19">
        <f t="shared" si="675"/>
        <v>-2.9629629629629783E-2</v>
      </c>
      <c r="R2308" s="20">
        <f t="shared" si="665"/>
        <v>1.0538779814405984E-4</v>
      </c>
      <c r="S2308" s="20">
        <f t="shared" si="666"/>
        <v>1.6923737076195858E-4</v>
      </c>
      <c r="U2308" s="20">
        <f t="shared" si="676"/>
        <v>1.3299471999003365E-4</v>
      </c>
      <c r="V2308" s="20">
        <f t="shared" si="677"/>
        <v>1.690474610902701E-4</v>
      </c>
      <c r="X2308" s="20">
        <f t="shared" si="667"/>
        <v>1.0284162903334116E-4</v>
      </c>
      <c r="Y2308" s="20">
        <f t="shared" si="668"/>
        <v>1.2472432583161906E-4</v>
      </c>
      <c r="AA2308" s="20">
        <f t="shared" si="678"/>
        <v>1.4424869900642409E-4</v>
      </c>
      <c r="AB2308" s="50">
        <f t="shared" si="679"/>
        <v>1.9572957562979904E-4</v>
      </c>
      <c r="AD2308" s="51">
        <f t="shared" si="680"/>
        <v>1.2619555805524709</v>
      </c>
      <c r="AE2308" s="21">
        <f t="shared" si="681"/>
        <v>0.99887785025947018</v>
      </c>
      <c r="AG2308" s="21">
        <f t="shared" si="669"/>
        <v>0.97584000087715861</v>
      </c>
      <c r="AH2308" s="21">
        <f t="shared" si="670"/>
        <v>0.73697863107936423</v>
      </c>
      <c r="AJ2308" s="21">
        <f t="shared" si="682"/>
        <v>1.3687419373658738</v>
      </c>
      <c r="AK2308" s="21">
        <f t="shared" si="683"/>
        <v>1.1565387405190972</v>
      </c>
    </row>
    <row r="2309" spans="1:37" ht="17" thickBot="1" x14ac:dyDescent="0.25">
      <c r="A2309" s="16">
        <v>41121</v>
      </c>
      <c r="B2309" s="16"/>
      <c r="C2309" s="17">
        <v>1374.5</v>
      </c>
      <c r="D2309" s="19">
        <f t="shared" si="671"/>
        <v>-4.3462513582035456E-3</v>
      </c>
      <c r="F2309" s="67">
        <v>786.94</v>
      </c>
      <c r="G2309" s="19">
        <f t="shared" si="672"/>
        <v>-5.8616943328532178E-3</v>
      </c>
      <c r="I2309" s="30">
        <v>64.916618</v>
      </c>
      <c r="J2309" s="48">
        <f t="shared" si="673"/>
        <v>-1.7271773132242485E-2</v>
      </c>
      <c r="L2309" s="30">
        <v>11.954153</v>
      </c>
      <c r="M2309" s="19">
        <f t="shared" si="674"/>
        <v>5.0407774480278889E-3</v>
      </c>
      <c r="O2309" s="30">
        <v>12.15</v>
      </c>
      <c r="P2309" s="19">
        <f t="shared" si="675"/>
        <v>-1.2195121951219523E-2</v>
      </c>
      <c r="R2309" s="20">
        <f t="shared" si="665"/>
        <v>1.0570014475456208E-4</v>
      </c>
      <c r="S2309" s="20">
        <f t="shared" si="666"/>
        <v>1.6600031258460907E-4</v>
      </c>
      <c r="U2309" s="20">
        <f t="shared" si="676"/>
        <v>1.33893168036361E-4</v>
      </c>
      <c r="V2309" s="20">
        <f t="shared" si="677"/>
        <v>1.6783615754233086E-4</v>
      </c>
      <c r="X2309" s="20">
        <f t="shared" si="667"/>
        <v>1.0320122547989027E-4</v>
      </c>
      <c r="Y2309" s="20">
        <f t="shared" si="668"/>
        <v>1.2603111069770122E-4</v>
      </c>
      <c r="AA2309" s="20">
        <f t="shared" si="678"/>
        <v>1.4492965090026077E-4</v>
      </c>
      <c r="AB2309" s="50">
        <f t="shared" si="679"/>
        <v>1.9188360989095635E-4</v>
      </c>
      <c r="AD2309" s="51">
        <f t="shared" si="680"/>
        <v>1.2667264396587508</v>
      </c>
      <c r="AE2309" s="21">
        <f t="shared" si="681"/>
        <v>1.0110592861491514</v>
      </c>
      <c r="AG2309" s="21">
        <f t="shared" si="669"/>
        <v>0.97635841199201434</v>
      </c>
      <c r="AH2309" s="21">
        <f t="shared" si="670"/>
        <v>0.75922212877439099</v>
      </c>
      <c r="AJ2309" s="21">
        <f t="shared" si="682"/>
        <v>1.3711395687942567</v>
      </c>
      <c r="AK2309" s="21">
        <f t="shared" si="683"/>
        <v>1.1559231841395163</v>
      </c>
    </row>
    <row r="2310" spans="1:37" ht="17" thickBot="1" x14ac:dyDescent="0.25">
      <c r="A2310" s="16">
        <v>41120</v>
      </c>
      <c r="B2310" s="16"/>
      <c r="C2310" s="17">
        <v>1380.5</v>
      </c>
      <c r="D2310" s="19">
        <f t="shared" si="671"/>
        <v>-1.4466546112116285E-3</v>
      </c>
      <c r="F2310" s="67">
        <v>791.58</v>
      </c>
      <c r="G2310" s="19">
        <f t="shared" si="672"/>
        <v>-5.5527638190954187E-3</v>
      </c>
      <c r="I2310" s="30">
        <v>66.057548999999995</v>
      </c>
      <c r="J2310" s="48">
        <f t="shared" si="673"/>
        <v>-5.4549792239876327E-3</v>
      </c>
      <c r="L2310" s="30">
        <v>11.894197</v>
      </c>
      <c r="M2310" s="19">
        <f t="shared" si="674"/>
        <v>1.1472290293692122E-2</v>
      </c>
      <c r="O2310" s="30">
        <v>12.3</v>
      </c>
      <c r="P2310" s="19">
        <f t="shared" si="675"/>
        <v>-4.0561622464898583E-2</v>
      </c>
      <c r="R2310" s="20">
        <f t="shared" si="665"/>
        <v>1.0553051158852292E-4</v>
      </c>
      <c r="S2310" s="20">
        <f t="shared" si="666"/>
        <v>1.6569259356760682E-4</v>
      </c>
      <c r="U2310" s="20">
        <f t="shared" si="676"/>
        <v>1.3344904319142928E-4</v>
      </c>
      <c r="V2310" s="20">
        <f t="shared" si="677"/>
        <v>1.6676386256054572E-4</v>
      </c>
      <c r="X2310" s="20">
        <f t="shared" si="667"/>
        <v>1.0357388763035188E-4</v>
      </c>
      <c r="Y2310" s="20">
        <f t="shared" si="668"/>
        <v>1.2647409949915719E-4</v>
      </c>
      <c r="AA2310" s="20">
        <f t="shared" si="678"/>
        <v>1.4359591036447274E-4</v>
      </c>
      <c r="AB2310" s="50">
        <f t="shared" si="679"/>
        <v>1.9170667647504857E-4</v>
      </c>
      <c r="AD2310" s="51">
        <f t="shared" si="680"/>
        <v>1.2645541197768879</v>
      </c>
      <c r="AE2310" s="21">
        <f t="shared" si="681"/>
        <v>1.0064654005943954</v>
      </c>
      <c r="AG2310" s="21">
        <f t="shared" si="669"/>
        <v>0.98145916352798357</v>
      </c>
      <c r="AH2310" s="21">
        <f t="shared" si="670"/>
        <v>0.76330569023021855</v>
      </c>
      <c r="AJ2310" s="21">
        <f t="shared" si="682"/>
        <v>1.3607051477621157</v>
      </c>
      <c r="AK2310" s="21">
        <f t="shared" si="683"/>
        <v>1.1570020864983765</v>
      </c>
    </row>
    <row r="2311" spans="1:37" ht="17" thickBot="1" x14ac:dyDescent="0.25">
      <c r="A2311" s="16">
        <v>41117</v>
      </c>
      <c r="B2311" s="16"/>
      <c r="C2311" s="17">
        <v>1382.5</v>
      </c>
      <c r="D2311" s="19">
        <f t="shared" si="671"/>
        <v>2.0483484037645328E-2</v>
      </c>
      <c r="F2311" s="67">
        <v>796</v>
      </c>
      <c r="G2311" s="19">
        <f t="shared" si="672"/>
        <v>2.4308013022609432E-2</v>
      </c>
      <c r="I2311" s="30">
        <v>66.419867999999994</v>
      </c>
      <c r="J2311" s="48">
        <f t="shared" si="673"/>
        <v>3.4333928037592276E-2</v>
      </c>
      <c r="L2311" s="30">
        <v>11.759290999999999</v>
      </c>
      <c r="M2311" s="19">
        <f t="shared" si="674"/>
        <v>2.0156152294205754E-2</v>
      </c>
      <c r="O2311" s="30">
        <v>12.82</v>
      </c>
      <c r="P2311" s="19">
        <f t="shared" si="675"/>
        <v>4.1429731925263891E-2</v>
      </c>
      <c r="R2311" s="20">
        <f t="shared" si="665"/>
        <v>1.0559468440903545E-4</v>
      </c>
      <c r="S2311" s="20">
        <f t="shared" si="666"/>
        <v>1.6646311820070627E-4</v>
      </c>
      <c r="U2311" s="20">
        <f t="shared" si="676"/>
        <v>1.3412087234078698E-4</v>
      </c>
      <c r="V2311" s="20">
        <f t="shared" si="677"/>
        <v>1.6913884457153737E-4</v>
      </c>
      <c r="X2311" s="20">
        <f t="shared" si="667"/>
        <v>1.0305492401981377E-4</v>
      </c>
      <c r="Y2311" s="20">
        <f t="shared" si="668"/>
        <v>1.2468581822165588E-4</v>
      </c>
      <c r="AA2311" s="20">
        <f t="shared" si="678"/>
        <v>1.4243242550950042E-4</v>
      </c>
      <c r="AB2311" s="50">
        <f t="shared" si="679"/>
        <v>1.8741270392825843E-4</v>
      </c>
      <c r="AD2311" s="51">
        <f t="shared" si="680"/>
        <v>1.2701479538614979</v>
      </c>
      <c r="AE2311" s="21">
        <f t="shared" si="681"/>
        <v>1.0160739892400967</v>
      </c>
      <c r="AG2311" s="21">
        <f t="shared" si="669"/>
        <v>0.97594802803346081</v>
      </c>
      <c r="AH2311" s="21">
        <f t="shared" si="670"/>
        <v>0.74902969239901496</v>
      </c>
      <c r="AJ2311" s="21">
        <f t="shared" si="682"/>
        <v>1.3488598058380377</v>
      </c>
      <c r="AK2311" s="21">
        <f t="shared" si="683"/>
        <v>1.1258512152961897</v>
      </c>
    </row>
    <row r="2312" spans="1:37" ht="17" thickBot="1" x14ac:dyDescent="0.25">
      <c r="A2312" s="16">
        <v>41116</v>
      </c>
      <c r="B2312" s="16"/>
      <c r="C2312" s="17">
        <v>1354.75</v>
      </c>
      <c r="D2312" s="19">
        <f t="shared" si="671"/>
        <v>1.4794007490636751E-2</v>
      </c>
      <c r="F2312" s="67">
        <v>777.11</v>
      </c>
      <c r="G2312" s="19">
        <f t="shared" si="672"/>
        <v>1.0138955687564177E-2</v>
      </c>
      <c r="I2312" s="30">
        <v>64.215110999999993</v>
      </c>
      <c r="J2312" s="48">
        <f t="shared" si="673"/>
        <v>8.4746430824145236E-3</v>
      </c>
      <c r="L2312" s="30">
        <v>11.526952</v>
      </c>
      <c r="M2312" s="19">
        <f t="shared" si="674"/>
        <v>-2.594200381710321E-3</v>
      </c>
      <c r="O2312" s="30">
        <v>12.31</v>
      </c>
      <c r="P2312" s="19">
        <f t="shared" si="675"/>
        <v>-4.8504446240904553E-3</v>
      </c>
      <c r="R2312" s="20">
        <f t="shared" ref="R2312:R2375" si="684">VAR(D2312:D2401)</f>
        <v>1.0078062077809551E-4</v>
      </c>
      <c r="S2312" s="20">
        <f t="shared" ref="S2312:S2375" si="685">VAR(G2312:G2401)</f>
        <v>1.605689486728287E-4</v>
      </c>
      <c r="U2312" s="20">
        <f t="shared" si="676"/>
        <v>1.2548415522449044E-4</v>
      </c>
      <c r="V2312" s="20">
        <f t="shared" si="677"/>
        <v>1.5929083437065959E-4</v>
      </c>
      <c r="X2312" s="20">
        <f t="shared" ref="X2312:X2375" si="686">COVAR(D2312:D2401,M2312:M2401)</f>
        <v>9.773035237659588E-5</v>
      </c>
      <c r="Y2312" s="20">
        <f t="shared" ref="Y2312:Y2375" si="687">COVAR(G2312:G2401,M2312:M2401)</f>
        <v>1.192726275623728E-4</v>
      </c>
      <c r="AA2312" s="20">
        <f t="shared" si="678"/>
        <v>1.3324539333825028E-4</v>
      </c>
      <c r="AB2312" s="50">
        <f t="shared" si="679"/>
        <v>1.7516596268236264E-4</v>
      </c>
      <c r="AD2312" s="51">
        <f t="shared" si="680"/>
        <v>1.2451218721979156</v>
      </c>
      <c r="AE2312" s="21">
        <f t="shared" si="681"/>
        <v>0.99204009048615394</v>
      </c>
      <c r="AG2312" s="21">
        <f t="shared" ref="AG2312:AG2375" si="688">X2312/R2312</f>
        <v>0.96973358193321824</v>
      </c>
      <c r="AH2312" s="21">
        <f t="shared" ref="AH2312:AH2375" si="689">Y2312/S2312</f>
        <v>0.74281253348304432</v>
      </c>
      <c r="AJ2312" s="21">
        <f t="shared" si="682"/>
        <v>1.322133087785176</v>
      </c>
      <c r="AK2312" s="21">
        <f t="shared" si="683"/>
        <v>1.0909080748811306</v>
      </c>
    </row>
    <row r="2313" spans="1:37" ht="17" thickBot="1" x14ac:dyDescent="0.25">
      <c r="A2313" s="16">
        <v>41115</v>
      </c>
      <c r="B2313" s="16"/>
      <c r="C2313" s="17">
        <v>1335</v>
      </c>
      <c r="D2313" s="19">
        <f t="shared" ref="D2313:D2376" si="690">C2313/C2314 - 1</f>
        <v>4.1368935690109243E-3</v>
      </c>
      <c r="F2313" s="67">
        <v>769.31</v>
      </c>
      <c r="G2313" s="19">
        <f t="shared" ref="G2313:G2376" si="691">F2313/F2314 - 1</f>
        <v>2.0319114295017648E-3</v>
      </c>
      <c r="I2313" s="30">
        <v>63.675483999999997</v>
      </c>
      <c r="J2313" s="48">
        <f t="shared" ref="J2313:J2376" si="692">I2313/I2314-1</f>
        <v>1.4368154839242475E-2</v>
      </c>
      <c r="L2313" s="30">
        <v>11.556933000000001</v>
      </c>
      <c r="M2313" s="19">
        <f t="shared" ref="M2313:M2376" si="693">L2313/L2314 - 1</f>
        <v>1.9841354934646338E-2</v>
      </c>
      <c r="O2313" s="30">
        <v>12.37</v>
      </c>
      <c r="P2313" s="19">
        <f t="shared" ref="P2313:P2376" si="694">O2313/O2314 - 1</f>
        <v>2.7408637873754138E-2</v>
      </c>
      <c r="R2313" s="20">
        <f t="shared" si="684"/>
        <v>9.8298403607812915E-5</v>
      </c>
      <c r="S2313" s="20">
        <f t="shared" si="685"/>
        <v>1.5925181168711936E-4</v>
      </c>
      <c r="U2313" s="20">
        <f t="shared" ref="U2313:U2376" si="695">COVAR(D2313:D2402,J2313:J2402)</f>
        <v>1.2366935125136214E-4</v>
      </c>
      <c r="V2313" s="20">
        <f t="shared" ref="V2313:V2376" si="696">COVAR(G2313:G2402,J2313:J2402)</f>
        <v>1.578439329482272E-4</v>
      </c>
      <c r="X2313" s="20">
        <f t="shared" si="686"/>
        <v>9.8042492314425725E-5</v>
      </c>
      <c r="Y2313" s="20">
        <f t="shared" si="687"/>
        <v>1.1919195297491524E-4</v>
      </c>
      <c r="AA2313" s="20">
        <f t="shared" ref="AA2313:AA2376" si="697">COVAR(D2313:D2402,P2313:P2402)</f>
        <v>1.3395906042717372E-4</v>
      </c>
      <c r="AB2313" s="50">
        <f t="shared" ref="AB2313:AB2376" si="698">COVAR(G2313:G2402,P2313:P2402)</f>
        <v>1.7590160017547026E-4</v>
      </c>
      <c r="AD2313" s="51">
        <f t="shared" ref="AD2313:AD2376" si="699">U2313/R2313</f>
        <v>1.258101319170688</v>
      </c>
      <c r="AE2313" s="21">
        <f t="shared" ref="AE2313:AE2376" si="700">V2313/S2313</f>
        <v>0.99115941775495653</v>
      </c>
      <c r="AG2313" s="21">
        <f t="shared" si="688"/>
        <v>0.99739658749283233</v>
      </c>
      <c r="AH2313" s="21">
        <f t="shared" si="689"/>
        <v>0.74844958881278301</v>
      </c>
      <c r="AJ2313" s="21">
        <f t="shared" ref="AJ2313:AJ2376" si="701">AA2313/R2313</f>
        <v>1.3627796130000065</v>
      </c>
      <c r="AK2313" s="21">
        <f t="shared" ref="AK2313:AK2376" si="702">AB2313/S2313</f>
        <v>1.1045500726928155</v>
      </c>
    </row>
    <row r="2314" spans="1:37" ht="17" thickBot="1" x14ac:dyDescent="0.25">
      <c r="A2314" s="16">
        <v>41114</v>
      </c>
      <c r="B2314" s="16"/>
      <c r="C2314" s="17">
        <v>1329.5</v>
      </c>
      <c r="D2314" s="19">
        <f t="shared" si="690"/>
        <v>-1.0604651162790746E-2</v>
      </c>
      <c r="F2314" s="67">
        <v>767.75</v>
      </c>
      <c r="G2314" s="19">
        <f t="shared" si="691"/>
        <v>-1.4315059699576249E-2</v>
      </c>
      <c r="I2314" s="30">
        <v>62.773544000000001</v>
      </c>
      <c r="J2314" s="48">
        <f t="shared" si="692"/>
        <v>-1.8387105991636288E-3</v>
      </c>
      <c r="L2314" s="30">
        <v>11.332089</v>
      </c>
      <c r="M2314" s="19">
        <f t="shared" si="693"/>
        <v>-5.9116213844300436E-2</v>
      </c>
      <c r="O2314" s="30">
        <v>12.04</v>
      </c>
      <c r="P2314" s="19">
        <f t="shared" si="694"/>
        <v>-3.6800000000000055E-2</v>
      </c>
      <c r="R2314" s="20">
        <f t="shared" si="684"/>
        <v>9.8444819040949884E-5</v>
      </c>
      <c r="S2314" s="20">
        <f t="shared" si="685"/>
        <v>1.6041118168391659E-4</v>
      </c>
      <c r="U2314" s="20">
        <f t="shared" si="695"/>
        <v>1.2366116840510595E-4</v>
      </c>
      <c r="V2314" s="20">
        <f t="shared" si="696"/>
        <v>1.5891129629116979E-4</v>
      </c>
      <c r="X2314" s="20">
        <f t="shared" si="686"/>
        <v>9.6125544771128929E-5</v>
      </c>
      <c r="Y2314" s="20">
        <f t="shared" si="687"/>
        <v>1.1713821680595386E-4</v>
      </c>
      <c r="AA2314" s="20">
        <f t="shared" si="697"/>
        <v>1.347308996849787E-4</v>
      </c>
      <c r="AB2314" s="50">
        <f t="shared" si="698"/>
        <v>1.789217395280016E-4</v>
      </c>
      <c r="AD2314" s="51">
        <f t="shared" si="699"/>
        <v>1.256147043692232</v>
      </c>
      <c r="AE2314" s="21">
        <f t="shared" si="700"/>
        <v>0.99064974537933237</v>
      </c>
      <c r="AG2314" s="21">
        <f t="shared" si="688"/>
        <v>0.97644087020103909</v>
      </c>
      <c r="AH2314" s="21">
        <f t="shared" si="689"/>
        <v>0.73023722895308962</v>
      </c>
      <c r="AJ2314" s="21">
        <f t="shared" si="701"/>
        <v>1.3685930960870065</v>
      </c>
      <c r="AK2314" s="21">
        <f t="shared" si="702"/>
        <v>1.1153944360347603</v>
      </c>
    </row>
    <row r="2315" spans="1:37" ht="17" thickBot="1" x14ac:dyDescent="0.25">
      <c r="A2315" s="16">
        <v>41113</v>
      </c>
      <c r="B2315" s="16"/>
      <c r="C2315" s="17">
        <v>1343.75</v>
      </c>
      <c r="D2315" s="19">
        <f t="shared" si="690"/>
        <v>-1.0675501564513135E-2</v>
      </c>
      <c r="F2315" s="67">
        <v>778.9</v>
      </c>
      <c r="G2315" s="19">
        <f t="shared" si="691"/>
        <v>-1.5968870808803048E-2</v>
      </c>
      <c r="I2315" s="30">
        <v>62.889178999999999</v>
      </c>
      <c r="J2315" s="48">
        <f t="shared" si="692"/>
        <v>7.7823962843126537E-3</v>
      </c>
      <c r="L2315" s="30">
        <v>12.044090000000001</v>
      </c>
      <c r="M2315" s="19">
        <f t="shared" si="693"/>
        <v>-1.7726222835671934E-2</v>
      </c>
      <c r="O2315" s="30">
        <v>12.5</v>
      </c>
      <c r="P2315" s="19">
        <f t="shared" si="694"/>
        <v>-1.9607843137254943E-2</v>
      </c>
      <c r="R2315" s="20">
        <f t="shared" si="684"/>
        <v>9.7292633550567317E-5</v>
      </c>
      <c r="S2315" s="20">
        <f t="shared" si="685"/>
        <v>1.5917946380866852E-4</v>
      </c>
      <c r="U2315" s="20">
        <f t="shared" si="695"/>
        <v>1.238924724333536E-4</v>
      </c>
      <c r="V2315" s="20">
        <f t="shared" si="696"/>
        <v>1.5969660415899502E-4</v>
      </c>
      <c r="X2315" s="20">
        <f t="shared" si="686"/>
        <v>8.9719425529820378E-5</v>
      </c>
      <c r="Y2315" s="20">
        <f t="shared" si="687"/>
        <v>1.0841456727994281E-4</v>
      </c>
      <c r="AA2315" s="20">
        <f t="shared" si="697"/>
        <v>1.3042568438695958E-4</v>
      </c>
      <c r="AB2315" s="50">
        <f t="shared" si="698"/>
        <v>1.7295785962357008E-4</v>
      </c>
      <c r="AD2315" s="51">
        <f t="shared" si="699"/>
        <v>1.2734003378473784</v>
      </c>
      <c r="AE2315" s="21">
        <f t="shared" si="700"/>
        <v>1.0032487881159602</v>
      </c>
      <c r="AG2315" s="21">
        <f t="shared" si="688"/>
        <v>0.9221605198217725</v>
      </c>
      <c r="AH2315" s="21">
        <f t="shared" si="689"/>
        <v>0.68108388284468402</v>
      </c>
      <c r="AJ2315" s="21">
        <f t="shared" si="701"/>
        <v>1.3405504571851428</v>
      </c>
      <c r="AK2315" s="21">
        <f t="shared" si="702"/>
        <v>1.0865588781695044</v>
      </c>
    </row>
    <row r="2316" spans="1:37" ht="17" thickBot="1" x14ac:dyDescent="0.25">
      <c r="A2316" s="16">
        <v>41110</v>
      </c>
      <c r="B2316" s="16"/>
      <c r="C2316" s="17">
        <v>1358.25</v>
      </c>
      <c r="D2316" s="19">
        <f t="shared" si="690"/>
        <v>-1.0021865889212833E-2</v>
      </c>
      <c r="F2316" s="67">
        <v>791.54</v>
      </c>
      <c r="G2316" s="19">
        <f t="shared" si="691"/>
        <v>-1.3251555156637562E-2</v>
      </c>
      <c r="I2316" s="30">
        <v>62.403530000000003</v>
      </c>
      <c r="J2316" s="48">
        <f t="shared" si="692"/>
        <v>-2.033152366566171E-2</v>
      </c>
      <c r="L2316" s="30">
        <v>12.261438999999999</v>
      </c>
      <c r="M2316" s="19">
        <f t="shared" si="693"/>
        <v>-1.9184530851665493E-2</v>
      </c>
      <c r="O2316" s="30">
        <v>12.75</v>
      </c>
      <c r="P2316" s="19">
        <f t="shared" si="694"/>
        <v>1.0301109350237869E-2</v>
      </c>
      <c r="R2316" s="20">
        <f t="shared" si="684"/>
        <v>9.9516256700580389E-5</v>
      </c>
      <c r="S2316" s="20">
        <f t="shared" si="685"/>
        <v>1.615398388430073E-4</v>
      </c>
      <c r="U2316" s="20">
        <f t="shared" si="695"/>
        <v>1.3357751953447367E-4</v>
      </c>
      <c r="V2316" s="20">
        <f t="shared" si="696"/>
        <v>1.7178341935526634E-4</v>
      </c>
      <c r="X2316" s="20">
        <f t="shared" si="686"/>
        <v>9.2139889110635126E-5</v>
      </c>
      <c r="Y2316" s="20">
        <f t="shared" si="687"/>
        <v>1.1085132860010833E-4</v>
      </c>
      <c r="AA2316" s="20">
        <f t="shared" si="697"/>
        <v>1.3002506138179055E-4</v>
      </c>
      <c r="AB2316" s="50">
        <f t="shared" si="698"/>
        <v>1.7180326392038044E-4</v>
      </c>
      <c r="AD2316" s="51">
        <f t="shared" si="699"/>
        <v>1.3422683284438153</v>
      </c>
      <c r="AE2316" s="21">
        <f t="shared" si="700"/>
        <v>1.0634121006039523</v>
      </c>
      <c r="AG2316" s="21">
        <f t="shared" si="688"/>
        <v>0.92587776274444367</v>
      </c>
      <c r="AH2316" s="21">
        <f t="shared" si="689"/>
        <v>0.68621665958104205</v>
      </c>
      <c r="AJ2316" s="21">
        <f t="shared" si="701"/>
        <v>1.3065710637911507</v>
      </c>
      <c r="AK2316" s="21">
        <f t="shared" si="702"/>
        <v>1.0635349468643933</v>
      </c>
    </row>
    <row r="2317" spans="1:37" ht="17" thickBot="1" x14ac:dyDescent="0.25">
      <c r="A2317" s="16">
        <v>41109</v>
      </c>
      <c r="B2317" s="16"/>
      <c r="C2317" s="17">
        <v>1372</v>
      </c>
      <c r="D2317" s="19">
        <f t="shared" si="690"/>
        <v>3.4741268970561734E-3</v>
      </c>
      <c r="F2317" s="67">
        <v>802.17</v>
      </c>
      <c r="G2317" s="19">
        <f t="shared" si="691"/>
        <v>-3.589794549474612E-3</v>
      </c>
      <c r="I2317" s="30">
        <v>63.698619999999998</v>
      </c>
      <c r="J2317" s="48">
        <f t="shared" si="692"/>
        <v>1.3330594096228054E-3</v>
      </c>
      <c r="L2317" s="30">
        <v>12.50127</v>
      </c>
      <c r="M2317" s="19">
        <f t="shared" si="693"/>
        <v>-1.1977219075249845E-3</v>
      </c>
      <c r="O2317" s="30">
        <v>12.62</v>
      </c>
      <c r="P2317" s="19">
        <f t="shared" si="694"/>
        <v>-3.6641221374045796E-2</v>
      </c>
      <c r="R2317" s="20">
        <f t="shared" si="684"/>
        <v>9.8390236106420939E-5</v>
      </c>
      <c r="S2317" s="20">
        <f t="shared" si="685"/>
        <v>1.5973049746910046E-4</v>
      </c>
      <c r="U2317" s="20">
        <f t="shared" si="695"/>
        <v>1.3164289269748978E-4</v>
      </c>
      <c r="V2317" s="20">
        <f t="shared" si="696"/>
        <v>1.695606666474002E-4</v>
      </c>
      <c r="X2317" s="20">
        <f t="shared" si="686"/>
        <v>9.0202816287918717E-5</v>
      </c>
      <c r="Y2317" s="20">
        <f t="shared" si="687"/>
        <v>1.0820703732007676E-4</v>
      </c>
      <c r="AA2317" s="20">
        <f t="shared" si="697"/>
        <v>1.3100423459164732E-4</v>
      </c>
      <c r="AB2317" s="50">
        <f t="shared" si="698"/>
        <v>1.7366338321693175E-4</v>
      </c>
      <c r="AD2317" s="51">
        <f t="shared" si="699"/>
        <v>1.337967037248514</v>
      </c>
      <c r="AE2317" s="21">
        <f t="shared" si="700"/>
        <v>1.0615422185121621</v>
      </c>
      <c r="AG2317" s="21">
        <f t="shared" si="688"/>
        <v>0.91678625702608807</v>
      </c>
      <c r="AH2317" s="21">
        <f t="shared" si="689"/>
        <v>0.67743504862625992</v>
      </c>
      <c r="AJ2317" s="21">
        <f t="shared" si="701"/>
        <v>1.3314759652568615</v>
      </c>
      <c r="AK2317" s="21">
        <f t="shared" si="702"/>
        <v>1.0872274610584405</v>
      </c>
    </row>
    <row r="2318" spans="1:37" ht="17" thickBot="1" x14ac:dyDescent="0.25">
      <c r="A2318" s="16">
        <v>41108</v>
      </c>
      <c r="B2318" s="16"/>
      <c r="C2318" s="17">
        <v>1367.25</v>
      </c>
      <c r="D2318" s="19">
        <f t="shared" si="690"/>
        <v>6.4409274935590677E-3</v>
      </c>
      <c r="F2318" s="67">
        <v>805.06</v>
      </c>
      <c r="G2318" s="19">
        <f t="shared" si="691"/>
        <v>7.0173244105320443E-3</v>
      </c>
      <c r="I2318" s="30">
        <v>63.613818999999999</v>
      </c>
      <c r="J2318" s="48">
        <f t="shared" si="692"/>
        <v>1.3884199763392502E-2</v>
      </c>
      <c r="L2318" s="30">
        <v>12.516261</v>
      </c>
      <c r="M2318" s="19">
        <f t="shared" si="693"/>
        <v>2.8958629425432703E-2</v>
      </c>
      <c r="O2318" s="30">
        <v>13.1</v>
      </c>
      <c r="P2318" s="19">
        <f t="shared" si="694"/>
        <v>-4.0293040293040372E-2</v>
      </c>
      <c r="R2318" s="20">
        <f t="shared" si="684"/>
        <v>9.8470216763888561E-5</v>
      </c>
      <c r="S2318" s="20">
        <f t="shared" si="685"/>
        <v>1.6156120368399183E-4</v>
      </c>
      <c r="U2318" s="20">
        <f t="shared" si="695"/>
        <v>1.3159555455899522E-4</v>
      </c>
      <c r="V2318" s="20">
        <f t="shared" si="696"/>
        <v>1.700767943646477E-4</v>
      </c>
      <c r="X2318" s="20">
        <f t="shared" si="686"/>
        <v>9.0558905794082951E-5</v>
      </c>
      <c r="Y2318" s="20">
        <f t="shared" si="687"/>
        <v>1.0935827982059911E-4</v>
      </c>
      <c r="AA2318" s="20">
        <f t="shared" si="697"/>
        <v>1.3453990953607531E-4</v>
      </c>
      <c r="AB2318" s="50">
        <f t="shared" si="698"/>
        <v>1.7847276606083171E-4</v>
      </c>
      <c r="AD2318" s="51">
        <f t="shared" si="699"/>
        <v>1.3363995620577789</v>
      </c>
      <c r="AE2318" s="21">
        <f t="shared" si="700"/>
        <v>1.0527081408560937</v>
      </c>
      <c r="AG2318" s="21">
        <f t="shared" si="688"/>
        <v>0.91965782924216244</v>
      </c>
      <c r="AH2318" s="21">
        <f t="shared" si="689"/>
        <v>0.67688453246795655</v>
      </c>
      <c r="AJ2318" s="21">
        <f t="shared" si="701"/>
        <v>1.3663005318519252</v>
      </c>
      <c r="AK2318" s="21">
        <f t="shared" si="702"/>
        <v>1.1046758874730738</v>
      </c>
    </row>
    <row r="2319" spans="1:37" ht="17" thickBot="1" x14ac:dyDescent="0.25">
      <c r="A2319" s="16">
        <v>41107</v>
      </c>
      <c r="B2319" s="16"/>
      <c r="C2319" s="17">
        <v>1358.5</v>
      </c>
      <c r="D2319" s="19">
        <f t="shared" si="690"/>
        <v>8.1632653061225469E-3</v>
      </c>
      <c r="F2319" s="67">
        <v>799.45</v>
      </c>
      <c r="G2319" s="19">
        <f t="shared" si="691"/>
        <v>3.5021213566641674E-3</v>
      </c>
      <c r="I2319" s="30">
        <v>62.742686999999997</v>
      </c>
      <c r="J2319" s="48">
        <f t="shared" si="692"/>
        <v>9.3648768710437036E-3</v>
      </c>
      <c r="L2319" s="30">
        <v>12.164008000000001</v>
      </c>
      <c r="M2319" s="19">
        <f t="shared" si="693"/>
        <v>2.4705724314182387E-3</v>
      </c>
      <c r="O2319" s="30">
        <v>13.65</v>
      </c>
      <c r="P2319" s="19">
        <f t="shared" si="694"/>
        <v>-1.5861571737562974E-2</v>
      </c>
      <c r="R2319" s="20">
        <f t="shared" si="684"/>
        <v>9.9158632889827814E-5</v>
      </c>
      <c r="S2319" s="20">
        <f t="shared" si="685"/>
        <v>1.6290947520156574E-4</v>
      </c>
      <c r="U2319" s="20">
        <f t="shared" si="695"/>
        <v>1.3280391915748357E-4</v>
      </c>
      <c r="V2319" s="20">
        <f t="shared" si="696"/>
        <v>1.7186253067252166E-4</v>
      </c>
      <c r="X2319" s="20">
        <f t="shared" si="686"/>
        <v>9.0138526456344932E-5</v>
      </c>
      <c r="Y2319" s="20">
        <f t="shared" si="687"/>
        <v>1.0924487877242774E-4</v>
      </c>
      <c r="AA2319" s="20">
        <f t="shared" si="697"/>
        <v>1.4472472730848288E-4</v>
      </c>
      <c r="AB2319" s="50">
        <f t="shared" si="698"/>
        <v>1.9095265854666383E-4</v>
      </c>
      <c r="AD2319" s="51">
        <f t="shared" si="699"/>
        <v>1.3393076859484139</v>
      </c>
      <c r="AE2319" s="21">
        <f t="shared" si="700"/>
        <v>1.0549572421117828</v>
      </c>
      <c r="AG2319" s="21">
        <f t="shared" si="688"/>
        <v>0.90903357407614871</v>
      </c>
      <c r="AH2319" s="21">
        <f t="shared" si="689"/>
        <v>0.67058640166424022</v>
      </c>
      <c r="AJ2319" s="21">
        <f t="shared" si="701"/>
        <v>1.4595272553755576</v>
      </c>
      <c r="AK2319" s="21">
        <f t="shared" si="702"/>
        <v>1.1721396702702567</v>
      </c>
    </row>
    <row r="2320" spans="1:37" ht="17" thickBot="1" x14ac:dyDescent="0.25">
      <c r="A2320" s="16">
        <v>41106</v>
      </c>
      <c r="B2320" s="16"/>
      <c r="C2320" s="17">
        <v>1347.5</v>
      </c>
      <c r="D2320" s="19">
        <f t="shared" si="690"/>
        <v>-3.1440724986129265E-3</v>
      </c>
      <c r="F2320" s="67">
        <v>796.66</v>
      </c>
      <c r="G2320" s="19">
        <f t="shared" si="691"/>
        <v>-5.4058103097417431E-3</v>
      </c>
      <c r="I2320" s="30">
        <v>62.160561000000001</v>
      </c>
      <c r="J2320" s="48">
        <f t="shared" si="692"/>
        <v>-1.1209625691978031E-2</v>
      </c>
      <c r="L2320" s="30">
        <v>12.134029999999999</v>
      </c>
      <c r="M2320" s="19">
        <f t="shared" si="693"/>
        <v>-7.3573503067663193E-3</v>
      </c>
      <c r="O2320" s="30">
        <v>13.87</v>
      </c>
      <c r="P2320" s="19">
        <f t="shared" si="694"/>
        <v>-7.204610951009327E-4</v>
      </c>
      <c r="R2320" s="20">
        <f t="shared" si="684"/>
        <v>9.9131186339710735E-5</v>
      </c>
      <c r="S2320" s="20">
        <f t="shared" si="685"/>
        <v>1.6416534904118018E-4</v>
      </c>
      <c r="U2320" s="20">
        <f t="shared" si="695"/>
        <v>1.33910713516929E-4</v>
      </c>
      <c r="V2320" s="20">
        <f t="shared" si="696"/>
        <v>1.7448940418154858E-4</v>
      </c>
      <c r="X2320" s="20">
        <f t="shared" si="686"/>
        <v>8.9598019162746997E-5</v>
      </c>
      <c r="Y2320" s="20">
        <f t="shared" si="687"/>
        <v>1.0886349734995772E-4</v>
      </c>
      <c r="AA2320" s="20">
        <f t="shared" si="697"/>
        <v>1.4631761334795904E-4</v>
      </c>
      <c r="AB2320" s="50">
        <f t="shared" si="698"/>
        <v>1.9146656859052338E-4</v>
      </c>
      <c r="AD2320" s="51">
        <f t="shared" si="699"/>
        <v>1.3508434475709086</v>
      </c>
      <c r="AE2320" s="21">
        <f t="shared" si="700"/>
        <v>1.0628881502745056</v>
      </c>
      <c r="AG2320" s="21">
        <f t="shared" si="688"/>
        <v>0.90383281458677678</v>
      </c>
      <c r="AH2320" s="21">
        <f t="shared" si="689"/>
        <v>0.66313322504281813</v>
      </c>
      <c r="AJ2320" s="21">
        <f t="shared" si="701"/>
        <v>1.4759998215551065</v>
      </c>
      <c r="AK2320" s="21">
        <f t="shared" si="702"/>
        <v>1.1663031797440688</v>
      </c>
    </row>
    <row r="2321" spans="1:37" ht="17" thickBot="1" x14ac:dyDescent="0.25">
      <c r="A2321" s="16">
        <v>41103</v>
      </c>
      <c r="B2321" s="16"/>
      <c r="C2321" s="17">
        <v>1351.75</v>
      </c>
      <c r="D2321" s="19">
        <f t="shared" si="690"/>
        <v>1.6926838442730796E-2</v>
      </c>
      <c r="F2321" s="67">
        <v>800.99</v>
      </c>
      <c r="G2321" s="19">
        <f t="shared" si="691"/>
        <v>1.43993313239279E-2</v>
      </c>
      <c r="I2321" s="30">
        <v>62.865257</v>
      </c>
      <c r="J2321" s="48">
        <f t="shared" si="692"/>
        <v>3.0511997051467565E-2</v>
      </c>
      <c r="L2321" s="30">
        <v>12.223966000000001</v>
      </c>
      <c r="M2321" s="19">
        <f t="shared" si="693"/>
        <v>2.0651040909985152E-2</v>
      </c>
      <c r="O2321" s="30">
        <v>13.88</v>
      </c>
      <c r="P2321" s="19">
        <f t="shared" si="694"/>
        <v>1.2399708242158969E-2</v>
      </c>
      <c r="R2321" s="20">
        <f t="shared" si="684"/>
        <v>1.0208132878929738E-4</v>
      </c>
      <c r="S2321" s="20">
        <f t="shared" si="685"/>
        <v>1.6865264205476451E-4</v>
      </c>
      <c r="U2321" s="20">
        <f t="shared" si="695"/>
        <v>1.4002214189302875E-4</v>
      </c>
      <c r="V2321" s="20">
        <f t="shared" si="696"/>
        <v>1.8202092550708527E-4</v>
      </c>
      <c r="X2321" s="20">
        <f t="shared" si="686"/>
        <v>9.0195909748098279E-5</v>
      </c>
      <c r="Y2321" s="20">
        <f t="shared" si="687"/>
        <v>1.0951796320339094E-4</v>
      </c>
      <c r="AA2321" s="20">
        <f t="shared" si="697"/>
        <v>1.5052329431674031E-4</v>
      </c>
      <c r="AB2321" s="50">
        <f t="shared" si="698"/>
        <v>1.9667549700525726E-4</v>
      </c>
      <c r="AD2321" s="51">
        <f t="shared" si="699"/>
        <v>1.3716724062442771</v>
      </c>
      <c r="AE2321" s="21">
        <f t="shared" si="700"/>
        <v>1.0792651884337503</v>
      </c>
      <c r="AG2321" s="21">
        <f t="shared" si="688"/>
        <v>0.88356911903320345</v>
      </c>
      <c r="AH2321" s="21">
        <f t="shared" si="689"/>
        <v>0.64936998240340937</v>
      </c>
      <c r="AJ2321" s="21">
        <f t="shared" si="701"/>
        <v>1.4745428581501947</v>
      </c>
      <c r="AK2321" s="21">
        <f t="shared" si="702"/>
        <v>1.1661572247495136</v>
      </c>
    </row>
    <row r="2322" spans="1:37" ht="17" thickBot="1" x14ac:dyDescent="0.25">
      <c r="A2322" s="16">
        <v>41102</v>
      </c>
      <c r="B2322" s="16"/>
      <c r="C2322" s="17">
        <v>1329.25</v>
      </c>
      <c r="D2322" s="19">
        <f t="shared" si="690"/>
        <v>-5.2385406922357269E-3</v>
      </c>
      <c r="F2322" s="67">
        <v>789.62</v>
      </c>
      <c r="G2322" s="19">
        <f t="shared" si="691"/>
        <v>-3.3322394163531888E-3</v>
      </c>
      <c r="I2322" s="30">
        <v>61.003906000000001</v>
      </c>
      <c r="J2322" s="48">
        <f t="shared" si="692"/>
        <v>-1.2541316576126782E-3</v>
      </c>
      <c r="L2322" s="30">
        <v>11.976635999999999</v>
      </c>
      <c r="M2322" s="19">
        <f t="shared" si="693"/>
        <v>-2.4420132631413627E-2</v>
      </c>
      <c r="O2322" s="30">
        <v>13.71</v>
      </c>
      <c r="P2322" s="19">
        <f t="shared" si="694"/>
        <v>-2.765957446808498E-2</v>
      </c>
      <c r="R2322" s="20">
        <f t="shared" si="684"/>
        <v>9.8896030431986829E-5</v>
      </c>
      <c r="S2322" s="20">
        <f t="shared" si="685"/>
        <v>1.663421912220769E-4</v>
      </c>
      <c r="U2322" s="20">
        <f t="shared" si="695"/>
        <v>1.3418765353611056E-4</v>
      </c>
      <c r="V2322" s="20">
        <f t="shared" si="696"/>
        <v>1.7628826573103253E-4</v>
      </c>
      <c r="X2322" s="20">
        <f t="shared" si="686"/>
        <v>8.6104416652654558E-5</v>
      </c>
      <c r="Y2322" s="20">
        <f t="shared" si="687"/>
        <v>1.0578925273135172E-4</v>
      </c>
      <c r="AA2322" s="20">
        <f t="shared" si="697"/>
        <v>1.4953499551137122E-4</v>
      </c>
      <c r="AB2322" s="50">
        <f t="shared" si="698"/>
        <v>1.9480706092890544E-4</v>
      </c>
      <c r="AD2322" s="51">
        <f t="shared" si="699"/>
        <v>1.3568558105918582</v>
      </c>
      <c r="AE2322" s="21">
        <f t="shared" si="700"/>
        <v>1.0597928549328597</v>
      </c>
      <c r="AG2322" s="21">
        <f t="shared" si="688"/>
        <v>0.87065594318136585</v>
      </c>
      <c r="AH2322" s="21">
        <f t="shared" si="689"/>
        <v>0.63597366341120676</v>
      </c>
      <c r="AJ2322" s="21">
        <f t="shared" si="701"/>
        <v>1.5120424435459017</v>
      </c>
      <c r="AK2322" s="21">
        <f t="shared" si="702"/>
        <v>1.1711223682801331</v>
      </c>
    </row>
    <row r="2323" spans="1:37" ht="17" thickBot="1" x14ac:dyDescent="0.25">
      <c r="A2323" s="16">
        <v>41101</v>
      </c>
      <c r="B2323" s="16"/>
      <c r="C2323" s="17">
        <v>1336.25</v>
      </c>
      <c r="D2323" s="19">
        <f t="shared" si="690"/>
        <v>5.6158742044187804E-4</v>
      </c>
      <c r="F2323" s="67">
        <v>792.26</v>
      </c>
      <c r="G2323" s="19">
        <f t="shared" si="691"/>
        <v>-3.6595948036268755E-3</v>
      </c>
      <c r="I2323" s="30">
        <v>61.080508999999999</v>
      </c>
      <c r="J2323" s="48">
        <f t="shared" si="692"/>
        <v>-6.6025575021968486E-3</v>
      </c>
      <c r="L2323" s="30">
        <v>12.276427999999999</v>
      </c>
      <c r="M2323" s="19">
        <f t="shared" si="693"/>
        <v>-1.8282915060631177E-3</v>
      </c>
      <c r="O2323" s="30">
        <v>14.1</v>
      </c>
      <c r="P2323" s="19">
        <f t="shared" si="694"/>
        <v>1.3659237958303372E-2</v>
      </c>
      <c r="R2323" s="20">
        <f t="shared" si="684"/>
        <v>9.8790737807075968E-5</v>
      </c>
      <c r="S2323" s="20">
        <f t="shared" si="685"/>
        <v>1.6894156103800518E-4</v>
      </c>
      <c r="U2323" s="20">
        <f t="shared" si="695"/>
        <v>1.3450613566681974E-4</v>
      </c>
      <c r="V2323" s="20">
        <f t="shared" si="696"/>
        <v>1.7711464470888201E-4</v>
      </c>
      <c r="X2323" s="20">
        <f t="shared" si="686"/>
        <v>8.5042401390308188E-5</v>
      </c>
      <c r="Y2323" s="20">
        <f t="shared" si="687"/>
        <v>1.056959158507903E-4</v>
      </c>
      <c r="AA2323" s="20">
        <f t="shared" si="697"/>
        <v>1.4948506302601901E-4</v>
      </c>
      <c r="AB2323" s="50">
        <f t="shared" si="698"/>
        <v>2.0025202326382497E-4</v>
      </c>
      <c r="AD2323" s="51">
        <f t="shared" si="699"/>
        <v>1.3615257730890804</v>
      </c>
      <c r="AE2323" s="21">
        <f t="shared" si="700"/>
        <v>1.0483781706565278</v>
      </c>
      <c r="AG2323" s="21">
        <f t="shared" si="688"/>
        <v>0.86083375099782844</v>
      </c>
      <c r="AH2323" s="21">
        <f t="shared" si="689"/>
        <v>0.62563596075102501</v>
      </c>
      <c r="AJ2323" s="21">
        <f t="shared" si="701"/>
        <v>1.5131485637645681</v>
      </c>
      <c r="AK2323" s="21">
        <f t="shared" si="702"/>
        <v>1.1853330940796514</v>
      </c>
    </row>
    <row r="2324" spans="1:37" ht="17" thickBot="1" x14ac:dyDescent="0.25">
      <c r="A2324" s="16">
        <v>41100</v>
      </c>
      <c r="B2324" s="16"/>
      <c r="C2324" s="17">
        <v>1335.5</v>
      </c>
      <c r="D2324" s="19">
        <f t="shared" si="690"/>
        <v>-1.0190846766722217E-2</v>
      </c>
      <c r="F2324" s="67">
        <v>795.17</v>
      </c>
      <c r="G2324" s="19">
        <f t="shared" si="691"/>
        <v>-1.1965705765407564E-2</v>
      </c>
      <c r="I2324" s="30">
        <v>61.486477000000001</v>
      </c>
      <c r="J2324" s="48">
        <f t="shared" si="692"/>
        <v>-3.4519832874584933E-2</v>
      </c>
      <c r="L2324" s="30">
        <v>12.298914</v>
      </c>
      <c r="M2324" s="19">
        <f t="shared" si="693"/>
        <v>-1.4414617569923238E-2</v>
      </c>
      <c r="O2324" s="30">
        <v>13.91</v>
      </c>
      <c r="P2324" s="19">
        <f t="shared" si="694"/>
        <v>-2.4544179523141585E-2</v>
      </c>
      <c r="R2324" s="20">
        <f t="shared" si="684"/>
        <v>9.9425205815762292E-5</v>
      </c>
      <c r="S2324" s="20">
        <f t="shared" si="685"/>
        <v>1.6914103849798864E-4</v>
      </c>
      <c r="U2324" s="20">
        <f t="shared" si="695"/>
        <v>1.3423765730140213E-4</v>
      </c>
      <c r="V2324" s="20">
        <f t="shared" si="696"/>
        <v>1.7678901939673116E-4</v>
      </c>
      <c r="X2324" s="20">
        <f t="shared" si="686"/>
        <v>8.5200971460610805E-5</v>
      </c>
      <c r="Y2324" s="20">
        <f t="shared" si="687"/>
        <v>1.0581357985814639E-4</v>
      </c>
      <c r="AA2324" s="20">
        <f t="shared" si="697"/>
        <v>1.5017704052124761E-4</v>
      </c>
      <c r="AB2324" s="50">
        <f t="shared" si="698"/>
        <v>2.0123294718409759E-4</v>
      </c>
      <c r="AD2324" s="51">
        <f t="shared" si="699"/>
        <v>1.3501370824431411</v>
      </c>
      <c r="AE2324" s="21">
        <f t="shared" si="700"/>
        <v>1.0452165894608332</v>
      </c>
      <c r="AG2324" s="21">
        <f t="shared" si="688"/>
        <v>0.85693532904010883</v>
      </c>
      <c r="AH2324" s="21">
        <f t="shared" si="689"/>
        <v>0.62559376954165202</v>
      </c>
      <c r="AJ2324" s="21">
        <f t="shared" si="701"/>
        <v>1.5104523977504245</v>
      </c>
      <c r="AK2324" s="21">
        <f t="shared" si="702"/>
        <v>1.189734608295494</v>
      </c>
    </row>
    <row r="2325" spans="1:37" ht="17" thickBot="1" x14ac:dyDescent="0.25">
      <c r="A2325" s="16">
        <v>41099</v>
      </c>
      <c r="B2325" s="16"/>
      <c r="C2325" s="17">
        <v>1349.25</v>
      </c>
      <c r="D2325" s="19">
        <f t="shared" si="690"/>
        <v>-1.8494544109487476E-3</v>
      </c>
      <c r="F2325" s="67">
        <v>804.8</v>
      </c>
      <c r="G2325" s="19">
        <f t="shared" si="691"/>
        <v>-2.8991253066382727E-3</v>
      </c>
      <c r="I2325" s="30">
        <v>63.684868000000002</v>
      </c>
      <c r="J2325" s="48">
        <f t="shared" si="692"/>
        <v>-1.7374190346516549E-2</v>
      </c>
      <c r="L2325" s="30">
        <v>12.478790999999999</v>
      </c>
      <c r="M2325" s="19">
        <f t="shared" si="693"/>
        <v>-7.155537708791182E-3</v>
      </c>
      <c r="O2325" s="30">
        <v>14.26</v>
      </c>
      <c r="P2325" s="19">
        <f t="shared" si="694"/>
        <v>2.2955523672883782E-2</v>
      </c>
      <c r="R2325" s="20">
        <f t="shared" si="684"/>
        <v>9.8569438332150088E-5</v>
      </c>
      <c r="S2325" s="20">
        <f t="shared" si="685"/>
        <v>1.7025771916307051E-4</v>
      </c>
      <c r="U2325" s="20">
        <f t="shared" si="695"/>
        <v>1.3132744371193054E-4</v>
      </c>
      <c r="V2325" s="20">
        <f t="shared" si="696"/>
        <v>1.7441410052372358E-4</v>
      </c>
      <c r="X2325" s="20">
        <f t="shared" si="686"/>
        <v>8.4571606222607324E-5</v>
      </c>
      <c r="Y2325" s="20">
        <f t="shared" si="687"/>
        <v>1.0656564155170361E-4</v>
      </c>
      <c r="AA2325" s="20">
        <f t="shared" si="697"/>
        <v>1.4822252267717361E-4</v>
      </c>
      <c r="AB2325" s="50">
        <f t="shared" si="698"/>
        <v>2.0110449235634237E-4</v>
      </c>
      <c r="AD2325" s="51">
        <f t="shared" si="699"/>
        <v>1.3323343009158233</v>
      </c>
      <c r="AE2325" s="21">
        <f t="shared" si="700"/>
        <v>1.0244122932051742</v>
      </c>
      <c r="AG2325" s="21">
        <f t="shared" si="688"/>
        <v>0.85799014028695009</v>
      </c>
      <c r="AH2325" s="21">
        <f t="shared" si="689"/>
        <v>0.62590784180326364</v>
      </c>
      <c r="AJ2325" s="21">
        <f t="shared" si="701"/>
        <v>1.5037371135027391</v>
      </c>
      <c r="AK2325" s="21">
        <f t="shared" si="702"/>
        <v>1.1811769436646056</v>
      </c>
    </row>
    <row r="2326" spans="1:37" ht="17" thickBot="1" x14ac:dyDescent="0.25">
      <c r="A2326" s="16">
        <v>41096</v>
      </c>
      <c r="B2326" s="16"/>
      <c r="C2326" s="17">
        <v>1351.75</v>
      </c>
      <c r="D2326" s="19">
        <f t="shared" si="690"/>
        <v>-7.1612192434814537E-3</v>
      </c>
      <c r="F2326" s="67">
        <v>807.14</v>
      </c>
      <c r="G2326" s="19">
        <f t="shared" si="691"/>
        <v>-1.258823385488661E-2</v>
      </c>
      <c r="I2326" s="30">
        <v>64.810905000000005</v>
      </c>
      <c r="J2326" s="48">
        <f t="shared" si="692"/>
        <v>-2.5118191299253967E-2</v>
      </c>
      <c r="L2326" s="30">
        <v>12.568727000000001</v>
      </c>
      <c r="M2326" s="19">
        <f t="shared" si="693"/>
        <v>-1.0035335945098867E-2</v>
      </c>
      <c r="O2326" s="30">
        <v>13.94</v>
      </c>
      <c r="P2326" s="19">
        <f t="shared" si="694"/>
        <v>-2.3809523809523836E-2</v>
      </c>
      <c r="R2326" s="20">
        <f t="shared" si="684"/>
        <v>9.865131629407264E-5</v>
      </c>
      <c r="S2326" s="20">
        <f t="shared" si="685"/>
        <v>1.7029552819173096E-4</v>
      </c>
      <c r="U2326" s="20">
        <f t="shared" si="695"/>
        <v>1.3121500650774203E-4</v>
      </c>
      <c r="V2326" s="20">
        <f t="shared" si="696"/>
        <v>1.7382699238415537E-4</v>
      </c>
      <c r="X2326" s="20">
        <f t="shared" si="686"/>
        <v>8.4588151710394786E-5</v>
      </c>
      <c r="Y2326" s="20">
        <f t="shared" si="687"/>
        <v>1.0628353445440959E-4</v>
      </c>
      <c r="AA2326" s="20">
        <f t="shared" si="697"/>
        <v>1.5068517797630151E-4</v>
      </c>
      <c r="AB2326" s="50">
        <f t="shared" si="698"/>
        <v>1.9957544399526277E-4</v>
      </c>
      <c r="AD2326" s="51">
        <f t="shared" si="699"/>
        <v>1.3300887553958156</v>
      </c>
      <c r="AE2326" s="21">
        <f t="shared" si="700"/>
        <v>1.0207372690869982</v>
      </c>
      <c r="AG2326" s="21">
        <f t="shared" si="688"/>
        <v>0.85744574819704844</v>
      </c>
      <c r="AH2326" s="21">
        <f t="shared" si="689"/>
        <v>0.62411230396342487</v>
      </c>
      <c r="AJ2326" s="21">
        <f t="shared" si="701"/>
        <v>1.5274522797761723</v>
      </c>
      <c r="AK2326" s="21">
        <f t="shared" si="702"/>
        <v>1.1719359052726643</v>
      </c>
    </row>
    <row r="2327" spans="1:37" ht="17" thickBot="1" x14ac:dyDescent="0.25">
      <c r="A2327" s="16">
        <v>41095</v>
      </c>
      <c r="B2327" s="16"/>
      <c r="C2327" s="17">
        <v>1361.5</v>
      </c>
      <c r="D2327" s="19">
        <f t="shared" si="690"/>
        <v>2.9465930018415243E-3</v>
      </c>
      <c r="F2327" s="67">
        <v>817.43</v>
      </c>
      <c r="G2327" s="19">
        <f t="shared" si="691"/>
        <v>1.1745921726860731E-2</v>
      </c>
      <c r="I2327" s="30">
        <v>66.480782000000005</v>
      </c>
      <c r="J2327" s="48">
        <f t="shared" si="692"/>
        <v>3.716566426699619E-2</v>
      </c>
      <c r="L2327" s="30">
        <v>12.696137</v>
      </c>
      <c r="M2327" s="19">
        <f t="shared" si="693"/>
        <v>-8.1965855645413921E-3</v>
      </c>
      <c r="O2327" s="30">
        <v>14.28</v>
      </c>
      <c r="P2327" s="19">
        <f t="shared" si="694"/>
        <v>-3.9677202420981827E-2</v>
      </c>
      <c r="R2327" s="20">
        <f t="shared" si="684"/>
        <v>9.8176778834049895E-5</v>
      </c>
      <c r="S2327" s="20">
        <f t="shared" si="685"/>
        <v>1.6854731124615202E-4</v>
      </c>
      <c r="U2327" s="20">
        <f t="shared" si="695"/>
        <v>1.2946734437801411E-4</v>
      </c>
      <c r="V2327" s="20">
        <f t="shared" si="696"/>
        <v>1.7077750827989308E-4</v>
      </c>
      <c r="X2327" s="20">
        <f t="shared" si="686"/>
        <v>8.4036358599906164E-5</v>
      </c>
      <c r="Y2327" s="20">
        <f t="shared" si="687"/>
        <v>1.0512665849529976E-4</v>
      </c>
      <c r="AA2327" s="20">
        <f t="shared" si="697"/>
        <v>1.4860117086796477E-4</v>
      </c>
      <c r="AB2327" s="50">
        <f t="shared" si="698"/>
        <v>1.9576489413882043E-4</v>
      </c>
      <c r="AD2327" s="51">
        <f t="shared" si="699"/>
        <v>1.3187165632807658</v>
      </c>
      <c r="AE2327" s="21">
        <f t="shared" si="700"/>
        <v>1.0132318754731364</v>
      </c>
      <c r="AG2327" s="21">
        <f t="shared" si="688"/>
        <v>0.85596980872589479</v>
      </c>
      <c r="AH2327" s="21">
        <f t="shared" si="689"/>
        <v>0.62372195508814343</v>
      </c>
      <c r="AJ2327" s="21">
        <f t="shared" si="701"/>
        <v>1.5136081325213184</v>
      </c>
      <c r="AK2327" s="21">
        <f t="shared" si="702"/>
        <v>1.1614833407393783</v>
      </c>
    </row>
    <row r="2328" spans="1:37" ht="17" thickBot="1" x14ac:dyDescent="0.25">
      <c r="A2328" s="16">
        <v>41092</v>
      </c>
      <c r="B2328" s="16"/>
      <c r="C2328" s="17">
        <v>1357.5</v>
      </c>
      <c r="D2328" s="19">
        <f t="shared" si="690"/>
        <v>7.3719130114269227E-4</v>
      </c>
      <c r="F2328" s="67">
        <v>807.94</v>
      </c>
      <c r="G2328" s="19">
        <f t="shared" si="691"/>
        <v>1.1834838257210434E-2</v>
      </c>
      <c r="I2328" s="30">
        <v>64.098517999999999</v>
      </c>
      <c r="J2328" s="48">
        <f t="shared" si="692"/>
        <v>-1.4485855377175616E-2</v>
      </c>
      <c r="L2328" s="30">
        <v>12.801062</v>
      </c>
      <c r="M2328" s="19">
        <f t="shared" si="693"/>
        <v>-5.8523371639496169E-4</v>
      </c>
      <c r="O2328" s="30">
        <v>14.87</v>
      </c>
      <c r="P2328" s="19">
        <f t="shared" si="694"/>
        <v>9.418690213392189E-2</v>
      </c>
      <c r="R2328" s="20">
        <f t="shared" si="684"/>
        <v>9.808077816371353E-5</v>
      </c>
      <c r="S2328" s="20">
        <f t="shared" si="685"/>
        <v>1.6704332621149618E-4</v>
      </c>
      <c r="U2328" s="20">
        <f t="shared" si="695"/>
        <v>1.2815662671676221E-4</v>
      </c>
      <c r="V2328" s="20">
        <f t="shared" si="696"/>
        <v>1.6540752283533602E-4</v>
      </c>
      <c r="X2328" s="20">
        <f t="shared" si="686"/>
        <v>8.4243996579909429E-5</v>
      </c>
      <c r="Y2328" s="20">
        <f t="shared" si="687"/>
        <v>1.0607184366312991E-4</v>
      </c>
      <c r="AA2328" s="20">
        <f t="shared" si="697"/>
        <v>1.5001723143202872E-4</v>
      </c>
      <c r="AB2328" s="50">
        <f t="shared" si="698"/>
        <v>2.0162168582363478E-4</v>
      </c>
      <c r="AD2328" s="51">
        <f t="shared" si="699"/>
        <v>1.3066436575660825</v>
      </c>
      <c r="AE2328" s="21">
        <f t="shared" si="700"/>
        <v>0.9902073108021745</v>
      </c>
      <c r="AG2328" s="21">
        <f t="shared" si="688"/>
        <v>0.85892463495030436</v>
      </c>
      <c r="AH2328" s="21">
        <f t="shared" si="689"/>
        <v>0.63499599815697327</v>
      </c>
      <c r="AJ2328" s="21">
        <f t="shared" si="701"/>
        <v>1.5295273369632569</v>
      </c>
      <c r="AK2328" s="21">
        <f t="shared" si="702"/>
        <v>1.2070023412270803</v>
      </c>
    </row>
    <row r="2329" spans="1:37" ht="17" thickBot="1" x14ac:dyDescent="0.25">
      <c r="A2329" s="16">
        <v>41089</v>
      </c>
      <c r="B2329" s="16"/>
      <c r="C2329" s="17">
        <v>1356.5</v>
      </c>
      <c r="D2329" s="19">
        <f t="shared" si="690"/>
        <v>2.5708884688090627E-2</v>
      </c>
      <c r="F2329" s="67">
        <v>798.49</v>
      </c>
      <c r="G2329" s="19">
        <f t="shared" si="691"/>
        <v>2.9127840286638618E-2</v>
      </c>
      <c r="I2329" s="30">
        <v>65.040688000000003</v>
      </c>
      <c r="J2329" s="48">
        <f t="shared" si="692"/>
        <v>2.7592542822104216E-2</v>
      </c>
      <c r="L2329" s="30">
        <v>12.808558</v>
      </c>
      <c r="M2329" s="19">
        <f t="shared" si="693"/>
        <v>4.1868807361090887E-2</v>
      </c>
      <c r="O2329" s="30">
        <v>13.59</v>
      </c>
      <c r="P2329" s="19">
        <f t="shared" si="694"/>
        <v>3.4246575342465668E-2</v>
      </c>
      <c r="R2329" s="20">
        <f t="shared" si="684"/>
        <v>9.8371293858833233E-5</v>
      </c>
      <c r="S2329" s="20">
        <f t="shared" si="685"/>
        <v>1.682164341660885E-4</v>
      </c>
      <c r="U2329" s="20">
        <f t="shared" si="695"/>
        <v>1.2862648823535927E-4</v>
      </c>
      <c r="V2329" s="20">
        <f t="shared" si="696"/>
        <v>1.6807143671813911E-4</v>
      </c>
      <c r="X2329" s="20">
        <f t="shared" si="686"/>
        <v>8.4639238081424015E-5</v>
      </c>
      <c r="Y2329" s="20">
        <f t="shared" si="687"/>
        <v>1.0717516670226487E-4</v>
      </c>
      <c r="AA2329" s="20">
        <f t="shared" si="697"/>
        <v>1.4951506024217805E-4</v>
      </c>
      <c r="AB2329" s="50">
        <f t="shared" si="698"/>
        <v>1.9019174862699737E-4</v>
      </c>
      <c r="AD2329" s="51">
        <f t="shared" si="699"/>
        <v>1.3075612121148215</v>
      </c>
      <c r="AE2329" s="21">
        <f t="shared" si="700"/>
        <v>0.99913803042688309</v>
      </c>
      <c r="AG2329" s="21">
        <f t="shared" si="688"/>
        <v>0.86040586395950758</v>
      </c>
      <c r="AH2329" s="21">
        <f t="shared" si="689"/>
        <v>0.63712661152028383</v>
      </c>
      <c r="AJ2329" s="21">
        <f t="shared" si="701"/>
        <v>1.5199053949289127</v>
      </c>
      <c r="AK2329" s="21">
        <f t="shared" si="702"/>
        <v>1.130637143569525</v>
      </c>
    </row>
    <row r="2330" spans="1:37" ht="17" thickBot="1" x14ac:dyDescent="0.25">
      <c r="A2330" s="16">
        <v>41088</v>
      </c>
      <c r="B2330" s="16"/>
      <c r="C2330" s="17">
        <v>1322.5</v>
      </c>
      <c r="D2330" s="19">
        <f t="shared" si="690"/>
        <v>-2.2632968691059796E-3</v>
      </c>
      <c r="F2330" s="67">
        <v>775.89</v>
      </c>
      <c r="G2330" s="19">
        <f t="shared" si="691"/>
        <v>-4.5089147686283582E-4</v>
      </c>
      <c r="I2330" s="30">
        <v>63.294238999999997</v>
      </c>
      <c r="J2330" s="48">
        <f t="shared" si="692"/>
        <v>4.620037959364609E-3</v>
      </c>
      <c r="L2330" s="30">
        <v>12.29383</v>
      </c>
      <c r="M2330" s="19">
        <f t="shared" si="693"/>
        <v>-1.4942962614028499E-2</v>
      </c>
      <c r="O2330" s="30">
        <v>13.14</v>
      </c>
      <c r="P2330" s="19">
        <f t="shared" si="694"/>
        <v>-2.5945144551519639E-2</v>
      </c>
      <c r="R2330" s="20">
        <f t="shared" si="684"/>
        <v>9.097361772472353E-5</v>
      </c>
      <c r="S2330" s="20">
        <f t="shared" si="685"/>
        <v>1.5911663588084079E-4</v>
      </c>
      <c r="U2330" s="20">
        <f t="shared" si="695"/>
        <v>1.1942583324283488E-4</v>
      </c>
      <c r="V2330" s="20">
        <f t="shared" si="696"/>
        <v>1.5703518444342904E-4</v>
      </c>
      <c r="X2330" s="20">
        <f t="shared" si="686"/>
        <v>7.2406793097419794E-5</v>
      </c>
      <c r="Y2330" s="20">
        <f t="shared" si="687"/>
        <v>9.3696165810121267E-5</v>
      </c>
      <c r="AA2330" s="20">
        <f t="shared" si="697"/>
        <v>1.408989003431436E-4</v>
      </c>
      <c r="AB2330" s="50">
        <f t="shared" si="698"/>
        <v>1.8087223372928779E-4</v>
      </c>
      <c r="AD2330" s="51">
        <f t="shared" si="699"/>
        <v>1.3127523806319841</v>
      </c>
      <c r="AE2330" s="21">
        <f t="shared" si="700"/>
        <v>0.98691870635720003</v>
      </c>
      <c r="AG2330" s="21">
        <f t="shared" si="688"/>
        <v>0.79590979130361761</v>
      </c>
      <c r="AH2330" s="21">
        <f t="shared" si="689"/>
        <v>0.58885210393895215</v>
      </c>
      <c r="AJ2330" s="21">
        <f t="shared" si="701"/>
        <v>1.5487885814268556</v>
      </c>
      <c r="AK2330" s="21">
        <f t="shared" si="702"/>
        <v>1.1367273618375098</v>
      </c>
    </row>
    <row r="2331" spans="1:37" ht="17" thickBot="1" x14ac:dyDescent="0.25">
      <c r="A2331" s="16">
        <v>41087</v>
      </c>
      <c r="B2331" s="16"/>
      <c r="C2331" s="17">
        <v>1325.5</v>
      </c>
      <c r="D2331" s="19">
        <f t="shared" si="690"/>
        <v>7.6016723679208642E-3</v>
      </c>
      <c r="F2331" s="67">
        <v>776.24</v>
      </c>
      <c r="G2331" s="19">
        <f t="shared" si="691"/>
        <v>1.4666283234425315E-2</v>
      </c>
      <c r="I2331" s="30">
        <v>63.003162000000003</v>
      </c>
      <c r="J2331" s="48">
        <f t="shared" si="692"/>
        <v>-5.8019747190339865E-3</v>
      </c>
      <c r="L2331" s="30">
        <v>12.480323</v>
      </c>
      <c r="M2331" s="19">
        <f t="shared" si="693"/>
        <v>-5.3508032142276507E-3</v>
      </c>
      <c r="O2331" s="30">
        <v>13.49</v>
      </c>
      <c r="P2331" s="19">
        <f t="shared" si="694"/>
        <v>1.2762762762762669E-2</v>
      </c>
      <c r="R2331" s="20">
        <f t="shared" si="684"/>
        <v>9.093029790418469E-5</v>
      </c>
      <c r="S2331" s="20">
        <f t="shared" si="685"/>
        <v>1.5952084828367946E-4</v>
      </c>
      <c r="U2331" s="20">
        <f t="shared" si="695"/>
        <v>1.1966701901214046E-4</v>
      </c>
      <c r="V2331" s="20">
        <f t="shared" si="696"/>
        <v>1.5617757983404972E-4</v>
      </c>
      <c r="X2331" s="20">
        <f t="shared" si="686"/>
        <v>7.2145635243719112E-5</v>
      </c>
      <c r="Y2331" s="20">
        <f t="shared" si="687"/>
        <v>9.3351854653248422E-5</v>
      </c>
      <c r="AA2331" s="20">
        <f t="shared" si="697"/>
        <v>1.4024260688283097E-4</v>
      </c>
      <c r="AB2331" s="50">
        <f t="shared" si="698"/>
        <v>1.8106103618698171E-4</v>
      </c>
      <c r="AD2331" s="51">
        <f t="shared" si="699"/>
        <v>1.3160302096253582</v>
      </c>
      <c r="AE2331" s="21">
        <f t="shared" si="700"/>
        <v>0.97904180873158142</v>
      </c>
      <c r="AG2331" s="21">
        <f t="shared" si="688"/>
        <v>0.79341690180912638</v>
      </c>
      <c r="AH2331" s="21">
        <f t="shared" si="689"/>
        <v>0.58520159375806946</v>
      </c>
      <c r="AJ2331" s="21">
        <f t="shared" si="701"/>
        <v>1.5423088906033033</v>
      </c>
      <c r="AK2331" s="21">
        <f t="shared" si="702"/>
        <v>1.1350305501447489</v>
      </c>
    </row>
    <row r="2332" spans="1:37" ht="17" thickBot="1" x14ac:dyDescent="0.25">
      <c r="A2332" s="16">
        <v>41086</v>
      </c>
      <c r="B2332" s="16"/>
      <c r="C2332" s="17">
        <v>1315.5</v>
      </c>
      <c r="D2332" s="19">
        <f t="shared" si="690"/>
        <v>6.8886337543054843E-3</v>
      </c>
      <c r="F2332" s="67">
        <v>765.02</v>
      </c>
      <c r="G2332" s="19">
        <f t="shared" si="691"/>
        <v>4.0950255939100622E-3</v>
      </c>
      <c r="I2332" s="30">
        <v>63.370837999999999</v>
      </c>
      <c r="J2332" s="48">
        <f t="shared" si="692"/>
        <v>-1.9300750778998843E-3</v>
      </c>
      <c r="L2332" s="30">
        <v>12.547461999999999</v>
      </c>
      <c r="M2332" s="19">
        <f t="shared" si="693"/>
        <v>-7.0839698909123117E-3</v>
      </c>
      <c r="O2332" s="30">
        <v>13.32</v>
      </c>
      <c r="P2332" s="19">
        <f t="shared" si="694"/>
        <v>-5.9701492537312939E-3</v>
      </c>
      <c r="R2332" s="20">
        <f t="shared" si="684"/>
        <v>9.0411212931915304E-5</v>
      </c>
      <c r="S2332" s="20">
        <f t="shared" si="685"/>
        <v>1.5686223710691181E-4</v>
      </c>
      <c r="U2332" s="20">
        <f t="shared" si="695"/>
        <v>1.2002335136963189E-4</v>
      </c>
      <c r="V2332" s="20">
        <f t="shared" si="696"/>
        <v>1.5656362078849447E-4</v>
      </c>
      <c r="X2332" s="20">
        <f t="shared" si="686"/>
        <v>7.2747777409066131E-5</v>
      </c>
      <c r="Y2332" s="20">
        <f t="shared" si="687"/>
        <v>9.388058216207552E-5</v>
      </c>
      <c r="AA2332" s="20">
        <f t="shared" si="697"/>
        <v>1.3841862754463121E-4</v>
      </c>
      <c r="AB2332" s="50">
        <f t="shared" si="698"/>
        <v>1.7957856367083742E-4</v>
      </c>
      <c r="AD2332" s="51">
        <f t="shared" si="699"/>
        <v>1.3275272776178346</v>
      </c>
      <c r="AE2332" s="21">
        <f t="shared" si="700"/>
        <v>0.99809631480511263</v>
      </c>
      <c r="AG2332" s="21">
        <f t="shared" si="688"/>
        <v>0.80463224692991642</v>
      </c>
      <c r="AH2332" s="21">
        <f t="shared" si="689"/>
        <v>0.59849064946134745</v>
      </c>
      <c r="AJ2332" s="21">
        <f t="shared" si="701"/>
        <v>1.5309896090971391</v>
      </c>
      <c r="AK2332" s="21">
        <f t="shared" si="702"/>
        <v>1.1448170508268536</v>
      </c>
    </row>
    <row r="2333" spans="1:37" ht="17" thickBot="1" x14ac:dyDescent="0.25">
      <c r="A2333" s="16">
        <v>41085</v>
      </c>
      <c r="B2333" s="16"/>
      <c r="C2333" s="17">
        <v>1306.5</v>
      </c>
      <c r="D2333" s="19">
        <f t="shared" si="690"/>
        <v>-1.5262860373092102E-2</v>
      </c>
      <c r="F2333" s="67">
        <v>761.9</v>
      </c>
      <c r="G2333" s="19">
        <f t="shared" si="691"/>
        <v>-1.7106145827958108E-2</v>
      </c>
      <c r="I2333" s="30">
        <v>63.493385000000004</v>
      </c>
      <c r="J2333" s="48">
        <f t="shared" si="692"/>
        <v>-2.4364269837205632E-2</v>
      </c>
      <c r="L2333" s="30">
        <v>12.636982</v>
      </c>
      <c r="M2333" s="19">
        <f t="shared" si="693"/>
        <v>-1.1091643849434396E-2</v>
      </c>
      <c r="O2333" s="30">
        <v>13.4</v>
      </c>
      <c r="P2333" s="19">
        <f t="shared" si="694"/>
        <v>1.0558069381598756E-2</v>
      </c>
      <c r="R2333" s="20">
        <f t="shared" si="684"/>
        <v>9.0867107263975177E-5</v>
      </c>
      <c r="S2333" s="20">
        <f t="shared" si="685"/>
        <v>1.6126296055141466E-4</v>
      </c>
      <c r="U2333" s="20">
        <f t="shared" si="695"/>
        <v>1.2161750210160205E-4</v>
      </c>
      <c r="V2333" s="20">
        <f t="shared" si="696"/>
        <v>1.601069430002301E-4</v>
      </c>
      <c r="X2333" s="20">
        <f t="shared" si="686"/>
        <v>7.4854835518571442E-5</v>
      </c>
      <c r="Y2333" s="20">
        <f t="shared" si="687"/>
        <v>9.7743111583204024E-5</v>
      </c>
      <c r="AA2333" s="20">
        <f t="shared" si="697"/>
        <v>1.3692116465715474E-4</v>
      </c>
      <c r="AB2333" s="50">
        <f t="shared" si="698"/>
        <v>1.7539344019416533E-4</v>
      </c>
      <c r="AD2333" s="51">
        <f t="shared" si="699"/>
        <v>1.3384106280427182</v>
      </c>
      <c r="AE2333" s="21">
        <f t="shared" si="700"/>
        <v>0.99283147508124781</v>
      </c>
      <c r="AG2333" s="21">
        <f t="shared" si="688"/>
        <v>0.82378363053984993</v>
      </c>
      <c r="AH2333" s="21">
        <f t="shared" si="689"/>
        <v>0.606110115112522</v>
      </c>
      <c r="AJ2333" s="21">
        <f t="shared" si="701"/>
        <v>1.5068286950016949</v>
      </c>
      <c r="AK2333" s="21">
        <f t="shared" si="702"/>
        <v>1.0876238386944752</v>
      </c>
    </row>
    <row r="2334" spans="1:37" ht="17" thickBot="1" x14ac:dyDescent="0.25">
      <c r="A2334" s="16">
        <v>41082</v>
      </c>
      <c r="B2334" s="16"/>
      <c r="C2334" s="17">
        <v>1326.75</v>
      </c>
      <c r="D2334" s="19">
        <f t="shared" si="690"/>
        <v>6.4479423478096543E-3</v>
      </c>
      <c r="F2334" s="67">
        <v>775.16</v>
      </c>
      <c r="G2334" s="19">
        <f t="shared" si="691"/>
        <v>1.3506269367048684E-2</v>
      </c>
      <c r="I2334" s="30">
        <v>65.078986999999998</v>
      </c>
      <c r="J2334" s="48">
        <f t="shared" si="692"/>
        <v>-2.3558122319800034E-4</v>
      </c>
      <c r="L2334" s="30">
        <v>12.778719000000001</v>
      </c>
      <c r="M2334" s="19">
        <f t="shared" si="693"/>
        <v>1.1813352872737548E-2</v>
      </c>
      <c r="O2334" s="30">
        <v>13.26</v>
      </c>
      <c r="P2334" s="19">
        <f t="shared" si="694"/>
        <v>-1.0447761194029903E-2</v>
      </c>
      <c r="R2334" s="20">
        <f t="shared" si="684"/>
        <v>8.8485196419586776E-5</v>
      </c>
      <c r="S2334" s="20">
        <f t="shared" si="685"/>
        <v>1.5883933066768825E-4</v>
      </c>
      <c r="U2334" s="20">
        <f t="shared" si="695"/>
        <v>1.1865243687886218E-4</v>
      </c>
      <c r="V2334" s="20">
        <f t="shared" si="696"/>
        <v>1.5735509351346452E-4</v>
      </c>
      <c r="X2334" s="20">
        <f t="shared" si="686"/>
        <v>7.3540004272392773E-5</v>
      </c>
      <c r="Y2334" s="20">
        <f t="shared" si="687"/>
        <v>9.6534848866536491E-5</v>
      </c>
      <c r="AA2334" s="20">
        <f t="shared" si="697"/>
        <v>1.3836822847786563E-4</v>
      </c>
      <c r="AB2334" s="50">
        <f t="shared" si="698"/>
        <v>1.7707165060767651E-4</v>
      </c>
      <c r="AD2334" s="51">
        <f t="shared" si="699"/>
        <v>1.3409298015933169</v>
      </c>
      <c r="AE2334" s="21">
        <f t="shared" si="700"/>
        <v>0.99065573275847574</v>
      </c>
      <c r="AG2334" s="21">
        <f t="shared" si="688"/>
        <v>0.83109952001094511</v>
      </c>
      <c r="AH2334" s="21">
        <f t="shared" si="689"/>
        <v>0.6077515465517761</v>
      </c>
      <c r="AJ2334" s="21">
        <f t="shared" si="701"/>
        <v>1.5637443784578289</v>
      </c>
      <c r="AK2334" s="21">
        <f t="shared" si="702"/>
        <v>1.1147846686544691</v>
      </c>
    </row>
    <row r="2335" spans="1:37" ht="17" thickBot="1" x14ac:dyDescent="0.25">
      <c r="A2335" s="16">
        <v>41081</v>
      </c>
      <c r="B2335" s="16"/>
      <c r="C2335" s="17">
        <v>1318.25</v>
      </c>
      <c r="D2335" s="19">
        <f t="shared" si="690"/>
        <v>-2.4060707014621485E-2</v>
      </c>
      <c r="F2335" s="67">
        <v>764.83</v>
      </c>
      <c r="G2335" s="19">
        <f t="shared" si="691"/>
        <v>-2.4513742745998268E-2</v>
      </c>
      <c r="I2335" s="30">
        <v>65.094322000000005</v>
      </c>
      <c r="J2335" s="48">
        <f t="shared" si="692"/>
        <v>-2.5123398543140607E-2</v>
      </c>
      <c r="L2335" s="30">
        <v>12.629522</v>
      </c>
      <c r="M2335" s="19">
        <f t="shared" si="693"/>
        <v>-3.3123695184344992E-2</v>
      </c>
      <c r="O2335" s="30">
        <v>13.4</v>
      </c>
      <c r="P2335" s="19">
        <f t="shared" si="694"/>
        <v>-2.6870007262164042E-2</v>
      </c>
      <c r="R2335" s="20">
        <f t="shared" si="684"/>
        <v>8.7999256138325836E-5</v>
      </c>
      <c r="S2335" s="20">
        <f t="shared" si="685"/>
        <v>1.5680127910735247E-4</v>
      </c>
      <c r="U2335" s="20">
        <f t="shared" si="695"/>
        <v>1.1836386510246671E-4</v>
      </c>
      <c r="V2335" s="20">
        <f t="shared" si="696"/>
        <v>1.5644046094116502E-4</v>
      </c>
      <c r="X2335" s="20">
        <f t="shared" si="686"/>
        <v>7.2520745210163004E-5</v>
      </c>
      <c r="Y2335" s="20">
        <f t="shared" si="687"/>
        <v>9.4242247150749421E-5</v>
      </c>
      <c r="AA2335" s="20">
        <f t="shared" si="697"/>
        <v>1.3913752275501926E-4</v>
      </c>
      <c r="AB2335" s="50">
        <f t="shared" si="698"/>
        <v>1.7798429531432416E-4</v>
      </c>
      <c r="AD2335" s="51">
        <f t="shared" si="699"/>
        <v>1.3450552913357678</v>
      </c>
      <c r="AE2335" s="21">
        <f t="shared" si="700"/>
        <v>0.99769888250758199</v>
      </c>
      <c r="AG2335" s="21">
        <f t="shared" si="688"/>
        <v>0.82410634353735679</v>
      </c>
      <c r="AH2335" s="21">
        <f t="shared" si="689"/>
        <v>0.6010298365374136</v>
      </c>
      <c r="AJ2335" s="21">
        <f t="shared" si="701"/>
        <v>1.5811215783041312</v>
      </c>
      <c r="AK2335" s="21">
        <f t="shared" si="702"/>
        <v>1.1350946645815876</v>
      </c>
    </row>
    <row r="2336" spans="1:37" ht="17" thickBot="1" x14ac:dyDescent="0.25">
      <c r="A2336" s="16">
        <v>41080</v>
      </c>
      <c r="B2336" s="16"/>
      <c r="C2336" s="17">
        <v>1350.75</v>
      </c>
      <c r="D2336" s="19">
        <f t="shared" si="690"/>
        <v>1.8511662347275859E-4</v>
      </c>
      <c r="F2336" s="67">
        <v>784.05</v>
      </c>
      <c r="G2336" s="19">
        <f t="shared" si="691"/>
        <v>-3.0263341937616373E-3</v>
      </c>
      <c r="I2336" s="30">
        <v>66.771857999999995</v>
      </c>
      <c r="J2336" s="48">
        <f t="shared" si="692"/>
        <v>-1.8797506248544482E-2</v>
      </c>
      <c r="L2336" s="30">
        <v>13.062189999999999</v>
      </c>
      <c r="M2336" s="19">
        <f t="shared" si="693"/>
        <v>1.9208229826786161E-2</v>
      </c>
      <c r="O2336" s="30">
        <v>13.77</v>
      </c>
      <c r="P2336" s="19">
        <f t="shared" si="694"/>
        <v>-2.754237288135597E-2</v>
      </c>
      <c r="R2336" s="20">
        <f t="shared" si="684"/>
        <v>8.1976184243071133E-5</v>
      </c>
      <c r="S2336" s="20">
        <f t="shared" si="685"/>
        <v>1.5276204222206804E-4</v>
      </c>
      <c r="U2336" s="20">
        <f t="shared" si="695"/>
        <v>1.1383766713948729E-4</v>
      </c>
      <c r="V2336" s="20">
        <f t="shared" si="696"/>
        <v>1.5378721741995867E-4</v>
      </c>
      <c r="X2336" s="20">
        <f t="shared" si="686"/>
        <v>6.4639812927555867E-5</v>
      </c>
      <c r="Y2336" s="20">
        <f t="shared" si="687"/>
        <v>8.711422201754124E-5</v>
      </c>
      <c r="AA2336" s="20">
        <f t="shared" si="697"/>
        <v>1.3280946081339686E-4</v>
      </c>
      <c r="AB2336" s="50">
        <f t="shared" si="698"/>
        <v>1.7388406051342502E-4</v>
      </c>
      <c r="AD2336" s="51">
        <f t="shared" si="699"/>
        <v>1.3886675525411416</v>
      </c>
      <c r="AE2336" s="21">
        <f t="shared" si="700"/>
        <v>1.0067109288601965</v>
      </c>
      <c r="AG2336" s="21">
        <f t="shared" si="688"/>
        <v>0.7885194160280693</v>
      </c>
      <c r="AH2336" s="21">
        <f t="shared" si="689"/>
        <v>0.57026091527962497</v>
      </c>
      <c r="AJ2336" s="21">
        <f t="shared" si="701"/>
        <v>1.6200981058059225</v>
      </c>
      <c r="AK2336" s="21">
        <f t="shared" si="702"/>
        <v>1.1382674516792084</v>
      </c>
    </row>
    <row r="2337" spans="1:37" ht="17" thickBot="1" x14ac:dyDescent="0.25">
      <c r="A2337" s="16">
        <v>41079</v>
      </c>
      <c r="B2337" s="16"/>
      <c r="C2337" s="17">
        <v>1350.5</v>
      </c>
      <c r="D2337" s="19">
        <f t="shared" si="690"/>
        <v>7.0842654735272514E-3</v>
      </c>
      <c r="F2337" s="67">
        <v>786.43</v>
      </c>
      <c r="G2337" s="19">
        <f t="shared" si="691"/>
        <v>1.7992828757459334E-2</v>
      </c>
      <c r="I2337" s="30">
        <v>68.051047999999994</v>
      </c>
      <c r="J2337" s="48">
        <f t="shared" si="692"/>
        <v>2.4210488103056482E-2</v>
      </c>
      <c r="L2337" s="30">
        <v>12.816017</v>
      </c>
      <c r="M2337" s="19">
        <f t="shared" si="693"/>
        <v>2.3337702895869228E-3</v>
      </c>
      <c r="O2337" s="30">
        <v>14.16</v>
      </c>
      <c r="P2337" s="19">
        <f t="shared" si="694"/>
        <v>4.579025110782875E-2</v>
      </c>
      <c r="R2337" s="20">
        <f t="shared" si="684"/>
        <v>8.2359352614568541E-5</v>
      </c>
      <c r="S2337" s="20">
        <f t="shared" si="685"/>
        <v>1.5480539755953173E-4</v>
      </c>
      <c r="U2337" s="20">
        <f t="shared" si="695"/>
        <v>1.1431370601689851E-4</v>
      </c>
      <c r="V2337" s="20">
        <f t="shared" si="696"/>
        <v>1.5439065136003553E-4</v>
      </c>
      <c r="X2337" s="20">
        <f t="shared" si="686"/>
        <v>6.4853516980854648E-5</v>
      </c>
      <c r="Y2337" s="20">
        <f t="shared" si="687"/>
        <v>8.8269249913728348E-5</v>
      </c>
      <c r="AA2337" s="20">
        <f t="shared" si="697"/>
        <v>1.3380142291542795E-4</v>
      </c>
      <c r="AB2337" s="50">
        <f t="shared" si="698"/>
        <v>1.7523018679145791E-4</v>
      </c>
      <c r="AD2337" s="51">
        <f t="shared" si="699"/>
        <v>1.3879869424407978</v>
      </c>
      <c r="AE2337" s="21">
        <f t="shared" si="700"/>
        <v>0.99732085440149654</v>
      </c>
      <c r="AG2337" s="21">
        <f t="shared" si="688"/>
        <v>0.78744568676202431</v>
      </c>
      <c r="AH2337" s="21">
        <f t="shared" si="689"/>
        <v>0.57019491119347865</v>
      </c>
      <c r="AJ2337" s="21">
        <f t="shared" si="701"/>
        <v>1.6246050833061043</v>
      </c>
      <c r="AK2337" s="21">
        <f t="shared" si="702"/>
        <v>1.1319384824684273</v>
      </c>
    </row>
    <row r="2338" spans="1:37" ht="17" thickBot="1" x14ac:dyDescent="0.25">
      <c r="A2338" s="16">
        <v>41078</v>
      </c>
      <c r="B2338" s="16"/>
      <c r="C2338" s="17">
        <v>1341</v>
      </c>
      <c r="D2338" s="19">
        <f t="shared" si="690"/>
        <v>3.9303761931499537E-3</v>
      </c>
      <c r="F2338" s="67">
        <v>772.53</v>
      </c>
      <c r="G2338" s="19">
        <f t="shared" si="691"/>
        <v>1.5687393040499931E-3</v>
      </c>
      <c r="I2338" s="30">
        <v>66.442443999999995</v>
      </c>
      <c r="J2338" s="48">
        <f t="shared" si="692"/>
        <v>-2.1863389617124973E-3</v>
      </c>
      <c r="L2338" s="30">
        <v>12.786177</v>
      </c>
      <c r="M2338" s="19">
        <f t="shared" si="693"/>
        <v>2.3392295139270658E-3</v>
      </c>
      <c r="O2338" s="30">
        <v>13.54</v>
      </c>
      <c r="P2338" s="19">
        <f t="shared" si="694"/>
        <v>-2.026049204052105E-2</v>
      </c>
      <c r="R2338" s="20">
        <f t="shared" si="684"/>
        <v>8.1808600394451278E-5</v>
      </c>
      <c r="S2338" s="20">
        <f t="shared" si="685"/>
        <v>1.5107018664067831E-4</v>
      </c>
      <c r="U2338" s="20">
        <f t="shared" si="695"/>
        <v>1.1212785738098009E-4</v>
      </c>
      <c r="V2338" s="20">
        <f t="shared" si="696"/>
        <v>1.4916313068019074E-4</v>
      </c>
      <c r="X2338" s="20">
        <f t="shared" si="686"/>
        <v>6.4346883911625151E-5</v>
      </c>
      <c r="Y2338" s="20">
        <f t="shared" si="687"/>
        <v>8.8208867547508787E-5</v>
      </c>
      <c r="AA2338" s="20">
        <f t="shared" si="697"/>
        <v>1.3031293699902687E-4</v>
      </c>
      <c r="AB2338" s="50">
        <f t="shared" si="698"/>
        <v>1.671185047541909E-4</v>
      </c>
      <c r="AD2338" s="51">
        <f t="shared" si="699"/>
        <v>1.3706120975098022</v>
      </c>
      <c r="AE2338" s="21">
        <f t="shared" si="700"/>
        <v>0.98737635795060263</v>
      </c>
      <c r="AG2338" s="21">
        <f t="shared" si="688"/>
        <v>0.78655402489919046</v>
      </c>
      <c r="AH2338" s="21">
        <f t="shared" si="689"/>
        <v>0.58389328502859605</v>
      </c>
      <c r="AJ2338" s="21">
        <f t="shared" si="701"/>
        <v>1.5929002130669068</v>
      </c>
      <c r="AK2338" s="21">
        <f t="shared" si="702"/>
        <v>1.1062308750017211</v>
      </c>
    </row>
    <row r="2339" spans="1:37" ht="17" thickBot="1" x14ac:dyDescent="0.25">
      <c r="A2339" s="16">
        <v>41075</v>
      </c>
      <c r="B2339" s="16"/>
      <c r="C2339" s="17">
        <v>1335.75</v>
      </c>
      <c r="D2339" s="19">
        <f t="shared" si="690"/>
        <v>2.0630157539385241E-3</v>
      </c>
      <c r="F2339" s="67">
        <v>771.32</v>
      </c>
      <c r="G2339" s="19">
        <f t="shared" si="691"/>
        <v>1.1779520948658195E-2</v>
      </c>
      <c r="I2339" s="30">
        <v>66.588027999999994</v>
      </c>
      <c r="J2339" s="48">
        <f t="shared" si="692"/>
        <v>1.2108437217102974E-2</v>
      </c>
      <c r="L2339" s="30">
        <v>12.756337</v>
      </c>
      <c r="M2339" s="19">
        <f t="shared" si="693"/>
        <v>1.0638119191618722E-2</v>
      </c>
      <c r="O2339" s="30">
        <v>13.82</v>
      </c>
      <c r="P2339" s="19">
        <f t="shared" si="694"/>
        <v>2.750929368029742E-2</v>
      </c>
      <c r="R2339" s="20">
        <f t="shared" si="684"/>
        <v>8.1665385000364148E-5</v>
      </c>
      <c r="S2339" s="20">
        <f t="shared" si="685"/>
        <v>1.5105430979261311E-4</v>
      </c>
      <c r="U2339" s="20">
        <f t="shared" si="695"/>
        <v>1.1219149998330783E-4</v>
      </c>
      <c r="V2339" s="20">
        <f t="shared" si="696"/>
        <v>1.4925128431277879E-4</v>
      </c>
      <c r="X2339" s="20">
        <f t="shared" si="686"/>
        <v>6.4415365552252746E-5</v>
      </c>
      <c r="Y2339" s="20">
        <f t="shared" si="687"/>
        <v>8.8388243631358477E-5</v>
      </c>
      <c r="AA2339" s="20">
        <f t="shared" si="697"/>
        <v>1.3124757060858211E-4</v>
      </c>
      <c r="AB2339" s="50">
        <f t="shared" si="698"/>
        <v>1.6760220214429367E-4</v>
      </c>
      <c r="AD2339" s="51">
        <f t="shared" si="699"/>
        <v>1.3737950293482064</v>
      </c>
      <c r="AE2339" s="21">
        <f t="shared" si="700"/>
        <v>0.98806372699786094</v>
      </c>
      <c r="AG2339" s="21">
        <f t="shared" si="688"/>
        <v>0.78877195707784287</v>
      </c>
      <c r="AH2339" s="21">
        <f t="shared" si="689"/>
        <v>0.5851421502154377</v>
      </c>
      <c r="AJ2339" s="21">
        <f t="shared" si="701"/>
        <v>1.6071383317178616</v>
      </c>
      <c r="AK2339" s="21">
        <f t="shared" si="702"/>
        <v>1.1095492897514785</v>
      </c>
    </row>
    <row r="2340" spans="1:37" ht="17" thickBot="1" x14ac:dyDescent="0.25">
      <c r="A2340" s="16">
        <v>41074</v>
      </c>
      <c r="B2340" s="16"/>
      <c r="C2340" s="17">
        <v>1333</v>
      </c>
      <c r="D2340" s="19">
        <f t="shared" si="690"/>
        <v>1.3302926643861568E-2</v>
      </c>
      <c r="F2340" s="67">
        <v>762.34</v>
      </c>
      <c r="G2340" s="19">
        <f t="shared" si="691"/>
        <v>1.3237991440495644E-2</v>
      </c>
      <c r="I2340" s="30">
        <v>65.791397000000003</v>
      </c>
      <c r="J2340" s="48">
        <f t="shared" si="692"/>
        <v>7.0350134460579472E-3</v>
      </c>
      <c r="L2340" s="30">
        <v>12.622062</v>
      </c>
      <c r="M2340" s="19">
        <f t="shared" si="693"/>
        <v>1.5606403036215299E-2</v>
      </c>
      <c r="O2340" s="30">
        <v>13.45</v>
      </c>
      <c r="P2340" s="19">
        <f t="shared" si="694"/>
        <v>-1.4847809948033142E-3</v>
      </c>
      <c r="R2340" s="20">
        <f t="shared" si="684"/>
        <v>8.1825855619165589E-5</v>
      </c>
      <c r="S2340" s="20">
        <f t="shared" si="685"/>
        <v>1.4928500764071966E-4</v>
      </c>
      <c r="U2340" s="20">
        <f t="shared" si="695"/>
        <v>1.1199430670402388E-4</v>
      </c>
      <c r="V2340" s="20">
        <f t="shared" si="696"/>
        <v>1.4714945983521015E-4</v>
      </c>
      <c r="X2340" s="20">
        <f t="shared" si="686"/>
        <v>6.4235548867748557E-5</v>
      </c>
      <c r="Y2340" s="20">
        <f t="shared" si="687"/>
        <v>8.6652203641721185E-5</v>
      </c>
      <c r="AA2340" s="20">
        <f t="shared" si="697"/>
        <v>1.3014176270921324E-4</v>
      </c>
      <c r="AB2340" s="50">
        <f t="shared" si="698"/>
        <v>1.6424697187996393E-4</v>
      </c>
      <c r="AD2340" s="51">
        <f t="shared" si="699"/>
        <v>1.3686909334045767</v>
      </c>
      <c r="AE2340" s="21">
        <f t="shared" si="700"/>
        <v>0.98569482736907466</v>
      </c>
      <c r="AG2340" s="21">
        <f t="shared" si="688"/>
        <v>0.78502752438928414</v>
      </c>
      <c r="AH2340" s="21">
        <f t="shared" si="689"/>
        <v>0.58044813080135138</v>
      </c>
      <c r="AJ2340" s="21">
        <f t="shared" si="701"/>
        <v>1.5904723723870342</v>
      </c>
      <c r="AK2340" s="21">
        <f t="shared" si="702"/>
        <v>1.1002241583110131</v>
      </c>
    </row>
    <row r="2341" spans="1:37" ht="17" thickBot="1" x14ac:dyDescent="0.25">
      <c r="A2341" s="16">
        <v>41073</v>
      </c>
      <c r="B2341" s="16"/>
      <c r="C2341" s="17">
        <v>1315.5</v>
      </c>
      <c r="D2341" s="19">
        <f t="shared" si="690"/>
        <v>-8.4793668739401307E-3</v>
      </c>
      <c r="F2341" s="67">
        <v>752.38</v>
      </c>
      <c r="G2341" s="19">
        <f t="shared" si="691"/>
        <v>-1.2015285018318389E-2</v>
      </c>
      <c r="I2341" s="30">
        <v>65.331787000000006</v>
      </c>
      <c r="J2341" s="48">
        <f t="shared" si="692"/>
        <v>-2.0218151992116407E-2</v>
      </c>
      <c r="L2341" s="30">
        <v>12.428103999999999</v>
      </c>
      <c r="M2341" s="19">
        <f t="shared" si="693"/>
        <v>-7.7428622434787542E-3</v>
      </c>
      <c r="O2341" s="30">
        <v>13.47</v>
      </c>
      <c r="P2341" s="19">
        <f t="shared" si="694"/>
        <v>-4.1281138790035588E-2</v>
      </c>
      <c r="R2341" s="20">
        <f t="shared" si="684"/>
        <v>7.98125440790012E-5</v>
      </c>
      <c r="S2341" s="20">
        <f t="shared" si="685"/>
        <v>1.4708863222027534E-4</v>
      </c>
      <c r="U2341" s="20">
        <f t="shared" si="695"/>
        <v>1.1050867414574076E-4</v>
      </c>
      <c r="V2341" s="20">
        <f t="shared" si="696"/>
        <v>1.4553354981026138E-4</v>
      </c>
      <c r="X2341" s="20">
        <f t="shared" si="686"/>
        <v>6.1646254612477124E-5</v>
      </c>
      <c r="Y2341" s="20">
        <f t="shared" si="687"/>
        <v>8.3724361146942917E-5</v>
      </c>
      <c r="AA2341" s="20">
        <f t="shared" si="697"/>
        <v>1.3095391960870663E-4</v>
      </c>
      <c r="AB2341" s="50">
        <f t="shared" si="698"/>
        <v>1.6263225075003734E-4</v>
      </c>
      <c r="AD2341" s="51">
        <f t="shared" si="699"/>
        <v>1.3846028267981969</v>
      </c>
      <c r="AE2341" s="21">
        <f t="shared" si="700"/>
        <v>0.98942758263136799</v>
      </c>
      <c r="AG2341" s="21">
        <f t="shared" si="688"/>
        <v>0.77238804155218432</v>
      </c>
      <c r="AH2341" s="21">
        <f t="shared" si="689"/>
        <v>0.56921027738948538</v>
      </c>
      <c r="AJ2341" s="21">
        <f t="shared" si="701"/>
        <v>1.6407686425718235</v>
      </c>
      <c r="AK2341" s="21">
        <f t="shared" si="702"/>
        <v>1.1056751857375651</v>
      </c>
    </row>
    <row r="2342" spans="1:37" ht="17" thickBot="1" x14ac:dyDescent="0.25">
      <c r="A2342" s="16">
        <v>41072</v>
      </c>
      <c r="B2342" s="16"/>
      <c r="C2342" s="17">
        <v>1326.75</v>
      </c>
      <c r="D2342" s="19">
        <f t="shared" si="690"/>
        <v>1.5110941086457608E-2</v>
      </c>
      <c r="F2342" s="67">
        <v>761.53</v>
      </c>
      <c r="G2342" s="19">
        <f t="shared" si="691"/>
        <v>1.4007802825528159E-2</v>
      </c>
      <c r="I2342" s="30">
        <v>66.679931999999994</v>
      </c>
      <c r="J2342" s="48">
        <f t="shared" si="692"/>
        <v>2.1833546394324443E-2</v>
      </c>
      <c r="L2342" s="30">
        <v>12.525084</v>
      </c>
      <c r="M2342" s="19">
        <f t="shared" si="693"/>
        <v>1.8810574084723752E-2</v>
      </c>
      <c r="O2342" s="30">
        <v>14.05</v>
      </c>
      <c r="P2342" s="19">
        <f t="shared" si="694"/>
        <v>0</v>
      </c>
      <c r="R2342" s="20">
        <f t="shared" si="684"/>
        <v>8.0719967431430197E-5</v>
      </c>
      <c r="S2342" s="20">
        <f t="shared" si="685"/>
        <v>1.517619978482589E-4</v>
      </c>
      <c r="U2342" s="20">
        <f t="shared" si="695"/>
        <v>1.1372130361492825E-4</v>
      </c>
      <c r="V2342" s="20">
        <f t="shared" si="696"/>
        <v>1.5251668245568891E-4</v>
      </c>
      <c r="X2342" s="20">
        <f t="shared" si="686"/>
        <v>6.3336940620800845E-5</v>
      </c>
      <c r="Y2342" s="20">
        <f t="shared" si="687"/>
        <v>8.7228175948796506E-5</v>
      </c>
      <c r="AA2342" s="20">
        <f t="shared" si="697"/>
        <v>1.2748511385124678E-4</v>
      </c>
      <c r="AB2342" s="50">
        <f t="shared" si="698"/>
        <v>1.5848671564949797E-4</v>
      </c>
      <c r="AD2342" s="51">
        <f t="shared" si="699"/>
        <v>1.4088373327396588</v>
      </c>
      <c r="AE2342" s="21">
        <f t="shared" si="700"/>
        <v>1.0049728167665835</v>
      </c>
      <c r="AG2342" s="21">
        <f t="shared" si="688"/>
        <v>0.78465022517017435</v>
      </c>
      <c r="AH2342" s="21">
        <f t="shared" si="689"/>
        <v>0.57476955486585435</v>
      </c>
      <c r="AJ2342" s="21">
        <f t="shared" si="701"/>
        <v>1.579350412393842</v>
      </c>
      <c r="AK2342" s="21">
        <f t="shared" si="702"/>
        <v>1.0443109467230582</v>
      </c>
    </row>
    <row r="2343" spans="1:37" ht="17" thickBot="1" x14ac:dyDescent="0.25">
      <c r="A2343" s="16">
        <v>41071</v>
      </c>
      <c r="B2343" s="16"/>
      <c r="C2343" s="17">
        <v>1307</v>
      </c>
      <c r="D2343" s="19">
        <f t="shared" si="690"/>
        <v>-1.6368767638758275E-2</v>
      </c>
      <c r="F2343" s="67">
        <v>751.01</v>
      </c>
      <c r="G2343" s="19">
        <f t="shared" si="691"/>
        <v>-2.3635252668391504E-2</v>
      </c>
      <c r="I2343" s="30">
        <v>65.255179999999996</v>
      </c>
      <c r="J2343" s="48">
        <f t="shared" si="692"/>
        <v>-2.751137471748466E-2</v>
      </c>
      <c r="L2343" s="30">
        <v>12.29383</v>
      </c>
      <c r="M2343" s="19">
        <f t="shared" si="693"/>
        <v>-1.4942962614028499E-2</v>
      </c>
      <c r="O2343" s="30">
        <v>14.05</v>
      </c>
      <c r="P2343" s="19">
        <f t="shared" si="694"/>
        <v>-2.4982650936849371E-2</v>
      </c>
      <c r="R2343" s="20">
        <f t="shared" si="684"/>
        <v>7.8213027347824571E-5</v>
      </c>
      <c r="S2343" s="20">
        <f t="shared" si="685"/>
        <v>1.4957728710249696E-4</v>
      </c>
      <c r="U2343" s="20">
        <f t="shared" si="695"/>
        <v>1.096485050931051E-4</v>
      </c>
      <c r="V2343" s="20">
        <f t="shared" si="696"/>
        <v>1.4857349593952958E-4</v>
      </c>
      <c r="X2343" s="20">
        <f t="shared" si="686"/>
        <v>5.9928132921463698E-5</v>
      </c>
      <c r="Y2343" s="20">
        <f t="shared" si="687"/>
        <v>8.3957147911995094E-5</v>
      </c>
      <c r="AA2343" s="20">
        <f t="shared" si="697"/>
        <v>1.2902151472947207E-4</v>
      </c>
      <c r="AB2343" s="50">
        <f t="shared" si="698"/>
        <v>1.6079963447429818E-4</v>
      </c>
      <c r="AD2343" s="51">
        <f t="shared" si="699"/>
        <v>1.4019212503497971</v>
      </c>
      <c r="AE2343" s="21">
        <f t="shared" si="700"/>
        <v>0.99328914715320693</v>
      </c>
      <c r="AG2343" s="21">
        <f t="shared" si="688"/>
        <v>0.76621676661299243</v>
      </c>
      <c r="AH2343" s="21">
        <f t="shared" si="689"/>
        <v>0.56129610008546249</v>
      </c>
      <c r="AJ2343" s="21">
        <f t="shared" si="701"/>
        <v>1.6496166828538019</v>
      </c>
      <c r="AK2343" s="21">
        <f t="shared" si="702"/>
        <v>1.075027081913253</v>
      </c>
    </row>
    <row r="2344" spans="1:37" ht="17" thickBot="1" x14ac:dyDescent="0.25">
      <c r="A2344" s="16">
        <v>41068</v>
      </c>
      <c r="B2344" s="16"/>
      <c r="C2344" s="17">
        <v>1328.75</v>
      </c>
      <c r="D2344" s="19">
        <f t="shared" si="690"/>
        <v>9.1133472565028129E-3</v>
      </c>
      <c r="F2344" s="67">
        <v>769.19</v>
      </c>
      <c r="G2344" s="19">
        <f t="shared" si="691"/>
        <v>1.1639529684088767E-2</v>
      </c>
      <c r="I2344" s="30">
        <v>67.101226999999994</v>
      </c>
      <c r="J2344" s="48">
        <f t="shared" si="692"/>
        <v>5.2789513433360025E-3</v>
      </c>
      <c r="L2344" s="30">
        <v>12.480323</v>
      </c>
      <c r="M2344" s="19">
        <f t="shared" si="693"/>
        <v>9.0469062880833562E-3</v>
      </c>
      <c r="O2344" s="30">
        <v>14.41</v>
      </c>
      <c r="P2344" s="19">
        <f t="shared" si="694"/>
        <v>6.111929307805597E-2</v>
      </c>
      <c r="R2344" s="20">
        <f t="shared" si="684"/>
        <v>7.6030787231425707E-5</v>
      </c>
      <c r="S2344" s="20">
        <f t="shared" si="685"/>
        <v>1.4888600530793314E-4</v>
      </c>
      <c r="U2344" s="20">
        <f t="shared" si="695"/>
        <v>1.0655381913842592E-4</v>
      </c>
      <c r="V2344" s="20">
        <f t="shared" si="696"/>
        <v>1.4583226797140064E-4</v>
      </c>
      <c r="X2344" s="20">
        <f t="shared" si="686"/>
        <v>5.8424283518755783E-5</v>
      </c>
      <c r="Y2344" s="20">
        <f t="shared" si="687"/>
        <v>8.2829853386765689E-5</v>
      </c>
      <c r="AA2344" s="20">
        <f t="shared" si="697"/>
        <v>1.2740363817929633E-4</v>
      </c>
      <c r="AB2344" s="50">
        <f t="shared" si="698"/>
        <v>1.6277918030135397E-4</v>
      </c>
      <c r="AD2344" s="51">
        <f t="shared" si="699"/>
        <v>1.4014562129166561</v>
      </c>
      <c r="AE2344" s="21">
        <f t="shared" si="700"/>
        <v>0.97948942662396898</v>
      </c>
      <c r="AG2344" s="21">
        <f t="shared" si="688"/>
        <v>0.76842928563821777</v>
      </c>
      <c r="AH2344" s="21">
        <f t="shared" si="689"/>
        <v>0.55633068544926723</v>
      </c>
      <c r="AJ2344" s="21">
        <f t="shared" si="701"/>
        <v>1.6756848484482973</v>
      </c>
      <c r="AK2344" s="21">
        <f t="shared" si="702"/>
        <v>1.0933141766056944</v>
      </c>
    </row>
    <row r="2345" spans="1:37" ht="17" thickBot="1" x14ac:dyDescent="0.25">
      <c r="A2345" s="16">
        <v>41067</v>
      </c>
      <c r="B2345" s="16"/>
      <c r="C2345" s="17">
        <v>1316.75</v>
      </c>
      <c r="D2345" s="19">
        <f t="shared" si="690"/>
        <v>9.5020904599008027E-4</v>
      </c>
      <c r="F2345" s="67">
        <v>760.34</v>
      </c>
      <c r="G2345" s="19">
        <f t="shared" si="691"/>
        <v>-6.3123227518067093E-3</v>
      </c>
      <c r="I2345" s="30">
        <v>66.748863</v>
      </c>
      <c r="J2345" s="48">
        <f t="shared" si="692"/>
        <v>5.538964507711297E-3</v>
      </c>
      <c r="L2345" s="30">
        <v>12.368427000000001</v>
      </c>
      <c r="M2345" s="19">
        <f t="shared" si="693"/>
        <v>-6.590667479272172E-3</v>
      </c>
      <c r="O2345" s="30">
        <v>13.58</v>
      </c>
      <c r="P2345" s="19">
        <f t="shared" si="694"/>
        <v>-6.5837600585223477E-3</v>
      </c>
      <c r="R2345" s="20">
        <f t="shared" si="684"/>
        <v>7.5135377320581672E-5</v>
      </c>
      <c r="S2345" s="20">
        <f t="shared" si="685"/>
        <v>1.4728651315163438E-4</v>
      </c>
      <c r="U2345" s="20">
        <f t="shared" si="695"/>
        <v>1.0587246084506445E-4</v>
      </c>
      <c r="V2345" s="20">
        <f t="shared" si="696"/>
        <v>1.4472948877745754E-4</v>
      </c>
      <c r="X2345" s="20">
        <f t="shared" si="686"/>
        <v>5.73103690128072E-5</v>
      </c>
      <c r="Y2345" s="20">
        <f t="shared" si="687"/>
        <v>8.1470499582296746E-5</v>
      </c>
      <c r="AA2345" s="20">
        <f t="shared" si="697"/>
        <v>1.2181313362616934E-4</v>
      </c>
      <c r="AB2345" s="50">
        <f t="shared" si="698"/>
        <v>1.5542703522877801E-4</v>
      </c>
      <c r="AD2345" s="51">
        <f t="shared" si="699"/>
        <v>1.4090893613714912</v>
      </c>
      <c r="AE2345" s="21">
        <f t="shared" si="700"/>
        <v>0.98263911393201131</v>
      </c>
      <c r="AG2345" s="21">
        <f t="shared" si="688"/>
        <v>0.76276144549430902</v>
      </c>
      <c r="AH2345" s="21">
        <f t="shared" si="689"/>
        <v>0.55314297174257399</v>
      </c>
      <c r="AJ2345" s="21">
        <f t="shared" si="701"/>
        <v>1.6212487109291636</v>
      </c>
      <c r="AK2345" s="21">
        <f t="shared" si="702"/>
        <v>1.0552699762045612</v>
      </c>
    </row>
    <row r="2346" spans="1:37" ht="17" thickBot="1" x14ac:dyDescent="0.25">
      <c r="A2346" s="16">
        <v>41066</v>
      </c>
      <c r="B2346" s="16"/>
      <c r="C2346" s="17">
        <v>1315.5</v>
      </c>
      <c r="D2346" s="19">
        <f t="shared" si="690"/>
        <v>2.37354085603112E-2</v>
      </c>
      <c r="F2346" s="67">
        <v>765.17</v>
      </c>
      <c r="G2346" s="19">
        <f t="shared" si="691"/>
        <v>2.5573322253347408E-2</v>
      </c>
      <c r="I2346" s="30">
        <v>66.381180000000001</v>
      </c>
      <c r="J2346" s="48">
        <f t="shared" si="692"/>
        <v>3.5983299147376524E-2</v>
      </c>
      <c r="L2346" s="30">
        <v>12.450483999999999</v>
      </c>
      <c r="M2346" s="19">
        <f t="shared" si="693"/>
        <v>3.5359607160750928E-2</v>
      </c>
      <c r="O2346" s="30">
        <v>13.67</v>
      </c>
      <c r="P2346" s="19">
        <f t="shared" si="694"/>
        <v>5.8049535603715174E-2</v>
      </c>
      <c r="R2346" s="20">
        <f t="shared" si="684"/>
        <v>7.5211851965631488E-5</v>
      </c>
      <c r="S2346" s="20">
        <f t="shared" si="685"/>
        <v>1.4755996245282082E-4</v>
      </c>
      <c r="U2346" s="20">
        <f t="shared" si="695"/>
        <v>1.0595751283669867E-4</v>
      </c>
      <c r="V2346" s="20">
        <f t="shared" si="696"/>
        <v>1.4571322361414042E-4</v>
      </c>
      <c r="X2346" s="20">
        <f t="shared" si="686"/>
        <v>5.7308556607674611E-5</v>
      </c>
      <c r="Y2346" s="20">
        <f t="shared" si="687"/>
        <v>8.1004939164817271E-5</v>
      </c>
      <c r="AA2346" s="20">
        <f t="shared" si="697"/>
        <v>1.2292623286838984E-4</v>
      </c>
      <c r="AB2346" s="50">
        <f t="shared" si="698"/>
        <v>1.5747118402894135E-4</v>
      </c>
      <c r="AD2346" s="51">
        <f t="shared" si="699"/>
        <v>1.4087874459615302</v>
      </c>
      <c r="AE2346" s="21">
        <f t="shared" si="700"/>
        <v>0.9874848244199651</v>
      </c>
      <c r="AG2346" s="21">
        <f t="shared" si="688"/>
        <v>0.76196178009101678</v>
      </c>
      <c r="AH2346" s="21">
        <f t="shared" si="689"/>
        <v>0.54896286105193937</v>
      </c>
      <c r="AJ2346" s="21">
        <f t="shared" si="701"/>
        <v>1.6343997608855811</v>
      </c>
      <c r="AK2346" s="21">
        <f t="shared" si="702"/>
        <v>1.0671674173086716</v>
      </c>
    </row>
    <row r="2347" spans="1:37" ht="17" thickBot="1" x14ac:dyDescent="0.25">
      <c r="A2347" s="16">
        <v>41065</v>
      </c>
      <c r="B2347" s="16"/>
      <c r="C2347" s="17">
        <v>1285</v>
      </c>
      <c r="D2347" s="19">
        <f t="shared" si="690"/>
        <v>9.4265514532601014E-3</v>
      </c>
      <c r="F2347" s="67">
        <v>746.09</v>
      </c>
      <c r="G2347" s="19">
        <f t="shared" si="691"/>
        <v>1.2004232000434101E-2</v>
      </c>
      <c r="I2347" s="30">
        <v>64.075530999999998</v>
      </c>
      <c r="J2347" s="48">
        <f t="shared" si="692"/>
        <v>4.683912831884296E-3</v>
      </c>
      <c r="L2347" s="30">
        <v>12.025275000000001</v>
      </c>
      <c r="M2347" s="19">
        <f t="shared" si="693"/>
        <v>6.2074511880894079E-4</v>
      </c>
      <c r="O2347" s="30">
        <v>12.92</v>
      </c>
      <c r="P2347" s="19">
        <f t="shared" si="694"/>
        <v>9.3749999999999112E-3</v>
      </c>
      <c r="R2347" s="20">
        <f t="shared" si="684"/>
        <v>6.888402419664977E-5</v>
      </c>
      <c r="S2347" s="20">
        <f t="shared" si="685"/>
        <v>1.4063668357228008E-4</v>
      </c>
      <c r="U2347" s="20">
        <f t="shared" si="695"/>
        <v>9.5645549929899507E-5</v>
      </c>
      <c r="V2347" s="20">
        <f t="shared" si="696"/>
        <v>1.3470515582608651E-4</v>
      </c>
      <c r="X2347" s="20">
        <f t="shared" si="686"/>
        <v>4.7721431834167606E-5</v>
      </c>
      <c r="Y2347" s="20">
        <f t="shared" si="687"/>
        <v>6.9174927634226065E-5</v>
      </c>
      <c r="AA2347" s="20">
        <f t="shared" si="697"/>
        <v>1.0832852592936036E-4</v>
      </c>
      <c r="AB2347" s="50">
        <f t="shared" si="698"/>
        <v>1.4393474662711584E-4</v>
      </c>
      <c r="AD2347" s="51">
        <f t="shared" si="699"/>
        <v>1.3885011952386968</v>
      </c>
      <c r="AE2347" s="21">
        <f t="shared" si="700"/>
        <v>0.95782375127507136</v>
      </c>
      <c r="AG2347" s="21">
        <f t="shared" si="688"/>
        <v>0.69277938376440817</v>
      </c>
      <c r="AH2347" s="21">
        <f t="shared" si="689"/>
        <v>0.49186973040838011</v>
      </c>
      <c r="AJ2347" s="21">
        <f t="shared" si="701"/>
        <v>1.5726219133206363</v>
      </c>
      <c r="AK2347" s="21">
        <f t="shared" si="702"/>
        <v>1.0234509444553328</v>
      </c>
    </row>
    <row r="2348" spans="1:37" ht="17" thickBot="1" x14ac:dyDescent="0.25">
      <c r="A2348" s="16">
        <v>41064</v>
      </c>
      <c r="B2348" s="16"/>
      <c r="C2348" s="17">
        <v>1273</v>
      </c>
      <c r="D2348" s="19">
        <f t="shared" si="690"/>
        <v>-7.8492935635787742E-4</v>
      </c>
      <c r="F2348" s="67">
        <v>737.24</v>
      </c>
      <c r="G2348" s="19">
        <f t="shared" si="691"/>
        <v>-2.4409427463312205E-4</v>
      </c>
      <c r="I2348" s="30">
        <v>63.776806000000001</v>
      </c>
      <c r="J2348" s="48">
        <f t="shared" si="692"/>
        <v>-2.6426694830163022E-2</v>
      </c>
      <c r="L2348" s="30">
        <v>12.017815000000001</v>
      </c>
      <c r="M2348" s="19">
        <f t="shared" si="693"/>
        <v>9.3986896429212319E-3</v>
      </c>
      <c r="O2348" s="30">
        <v>12.8</v>
      </c>
      <c r="P2348" s="19">
        <f t="shared" si="694"/>
        <v>-1.6141429669484952E-2</v>
      </c>
      <c r="R2348" s="20">
        <f t="shared" si="684"/>
        <v>6.7958326508863175E-5</v>
      </c>
      <c r="S2348" s="20">
        <f t="shared" si="685"/>
        <v>1.3890533598601967E-4</v>
      </c>
      <c r="U2348" s="20">
        <f t="shared" si="695"/>
        <v>9.391226006769285E-5</v>
      </c>
      <c r="V2348" s="20">
        <f t="shared" si="696"/>
        <v>1.3293838013737924E-4</v>
      </c>
      <c r="X2348" s="20">
        <f t="shared" si="686"/>
        <v>4.734061977899852E-5</v>
      </c>
      <c r="Y2348" s="20">
        <f t="shared" si="687"/>
        <v>6.8722652401555736E-5</v>
      </c>
      <c r="AA2348" s="20">
        <f t="shared" si="697"/>
        <v>1.0789005146731672E-4</v>
      </c>
      <c r="AB2348" s="50">
        <f t="shared" si="698"/>
        <v>1.4331403963015966E-4</v>
      </c>
      <c r="AD2348" s="51">
        <f t="shared" si="699"/>
        <v>1.3819095450422068</v>
      </c>
      <c r="AE2348" s="21">
        <f t="shared" si="700"/>
        <v>0.95704300481846871</v>
      </c>
      <c r="AG2348" s="21">
        <f t="shared" si="688"/>
        <v>0.69661250079229542</v>
      </c>
      <c r="AH2348" s="21">
        <f t="shared" si="689"/>
        <v>0.494744510091912</v>
      </c>
      <c r="AJ2348" s="21">
        <f t="shared" si="701"/>
        <v>1.5875913520802432</v>
      </c>
      <c r="AK2348" s="21">
        <f t="shared" si="702"/>
        <v>1.0317389077449386</v>
      </c>
    </row>
    <row r="2349" spans="1:37" ht="17" thickBot="1" x14ac:dyDescent="0.25">
      <c r="A2349" s="16">
        <v>41061</v>
      </c>
      <c r="B2349" s="16"/>
      <c r="C2349" s="17">
        <v>1274</v>
      </c>
      <c r="D2349" s="19">
        <f t="shared" si="690"/>
        <v>-2.692381134237154E-2</v>
      </c>
      <c r="F2349" s="67">
        <v>737.42</v>
      </c>
      <c r="G2349" s="19">
        <f t="shared" si="691"/>
        <v>-3.2028563177653679E-2</v>
      </c>
      <c r="I2349" s="30">
        <v>65.507964999999999</v>
      </c>
      <c r="J2349" s="48">
        <f t="shared" si="692"/>
        <v>-2.3967097595624431E-2</v>
      </c>
      <c r="L2349" s="30">
        <v>11.905915</v>
      </c>
      <c r="M2349" s="19">
        <f t="shared" si="693"/>
        <v>-2.2657820012278895E-2</v>
      </c>
      <c r="O2349" s="30">
        <v>13.01</v>
      </c>
      <c r="P2349" s="19">
        <f t="shared" si="694"/>
        <v>-4.3382352941176427E-2</v>
      </c>
      <c r="R2349" s="20">
        <f t="shared" si="684"/>
        <v>6.8506800199177479E-5</v>
      </c>
      <c r="S2349" s="20">
        <f t="shared" si="685"/>
        <v>1.400258235806726E-4</v>
      </c>
      <c r="U2349" s="20">
        <f t="shared" si="695"/>
        <v>9.6006275105172694E-5</v>
      </c>
      <c r="V2349" s="20">
        <f t="shared" si="696"/>
        <v>1.3622884905335501E-4</v>
      </c>
      <c r="X2349" s="20">
        <f t="shared" si="686"/>
        <v>4.7608800745966918E-5</v>
      </c>
      <c r="Y2349" s="20">
        <f t="shared" si="687"/>
        <v>6.896008880492029E-5</v>
      </c>
      <c r="AA2349" s="20">
        <f t="shared" si="697"/>
        <v>1.0593200136607892E-4</v>
      </c>
      <c r="AB2349" s="50">
        <f t="shared" si="698"/>
        <v>1.4077644370158923E-4</v>
      </c>
      <c r="AD2349" s="51">
        <f t="shared" si="699"/>
        <v>1.4014123390093087</v>
      </c>
      <c r="AE2349" s="21">
        <f t="shared" si="700"/>
        <v>0.97288375508014735</v>
      </c>
      <c r="AG2349" s="21">
        <f t="shared" si="688"/>
        <v>0.69494999923436107</v>
      </c>
      <c r="AH2349" s="21">
        <f t="shared" si="689"/>
        <v>0.49248122268811756</v>
      </c>
      <c r="AJ2349" s="21">
        <f t="shared" si="701"/>
        <v>1.5462990689696638</v>
      </c>
      <c r="AK2349" s="21">
        <f t="shared" si="702"/>
        <v>1.0053605835103994</v>
      </c>
    </row>
    <row r="2350" spans="1:37" ht="17" thickBot="1" x14ac:dyDescent="0.25">
      <c r="A2350" s="16">
        <v>41060</v>
      </c>
      <c r="B2350" s="16"/>
      <c r="C2350" s="17">
        <v>1309.25</v>
      </c>
      <c r="D2350" s="19">
        <f t="shared" si="690"/>
        <v>5.7317539166978904E-4</v>
      </c>
      <c r="F2350" s="67">
        <v>761.82</v>
      </c>
      <c r="G2350" s="19">
        <f t="shared" si="691"/>
        <v>-2.3622047244087341E-4</v>
      </c>
      <c r="I2350" s="30">
        <v>67.116553999999994</v>
      </c>
      <c r="J2350" s="48">
        <f t="shared" si="692"/>
        <v>-2.8387608532266184E-2</v>
      </c>
      <c r="L2350" s="30">
        <v>12.181931000000001</v>
      </c>
      <c r="M2350" s="19">
        <f t="shared" si="693"/>
        <v>-3.6607618251545126E-3</v>
      </c>
      <c r="O2350" s="30">
        <v>13.6</v>
      </c>
      <c r="P2350" s="19">
        <f t="shared" si="694"/>
        <v>-2.2010271460015662E-3</v>
      </c>
      <c r="R2350" s="20">
        <f t="shared" si="684"/>
        <v>6.0447434358632415E-5</v>
      </c>
      <c r="S2350" s="20">
        <f t="shared" si="685"/>
        <v>1.2939580944856325E-4</v>
      </c>
      <c r="U2350" s="20">
        <f t="shared" si="695"/>
        <v>8.9501238008562114E-5</v>
      </c>
      <c r="V2350" s="20">
        <f t="shared" si="696"/>
        <v>1.2865831457825348E-4</v>
      </c>
      <c r="X2350" s="20">
        <f t="shared" si="686"/>
        <v>4.1504151702356637E-5</v>
      </c>
      <c r="Y2350" s="20">
        <f t="shared" si="687"/>
        <v>6.188161228948402E-5</v>
      </c>
      <c r="AA2350" s="20">
        <f t="shared" si="697"/>
        <v>9.1589170193515551E-5</v>
      </c>
      <c r="AB2350" s="50">
        <f t="shared" si="698"/>
        <v>1.2322567051651129E-4</v>
      </c>
      <c r="AD2350" s="51">
        <f t="shared" si="699"/>
        <v>1.4806457702994398</v>
      </c>
      <c r="AE2350" s="21">
        <f t="shared" si="700"/>
        <v>0.99430047330394467</v>
      </c>
      <c r="AG2350" s="21">
        <f t="shared" si="688"/>
        <v>0.68661560482640216</v>
      </c>
      <c r="AH2350" s="21">
        <f t="shared" si="689"/>
        <v>0.47823505686312723</v>
      </c>
      <c r="AJ2350" s="21">
        <f t="shared" si="701"/>
        <v>1.5151870574046262</v>
      </c>
      <c r="AK2350" s="21">
        <f t="shared" si="702"/>
        <v>0.95231577468894246</v>
      </c>
    </row>
    <row r="2351" spans="1:37" ht="17" thickBot="1" x14ac:dyDescent="0.25">
      <c r="A2351" s="16">
        <v>41059</v>
      </c>
      <c r="B2351" s="16"/>
      <c r="C2351" s="17">
        <v>1308.5</v>
      </c>
      <c r="D2351" s="19">
        <f t="shared" si="690"/>
        <v>-1.874765654293209E-2</v>
      </c>
      <c r="F2351" s="67">
        <v>762</v>
      </c>
      <c r="G2351" s="19">
        <f t="shared" si="691"/>
        <v>-1.9506922641412294E-2</v>
      </c>
      <c r="I2351" s="30">
        <v>69.077499000000003</v>
      </c>
      <c r="J2351" s="48">
        <f t="shared" si="692"/>
        <v>-2.529189599640369E-2</v>
      </c>
      <c r="L2351" s="30">
        <v>12.22669</v>
      </c>
      <c r="M2351" s="19">
        <f t="shared" si="693"/>
        <v>-1.2055299479592829E-2</v>
      </c>
      <c r="O2351" s="30">
        <v>13.63</v>
      </c>
      <c r="P2351" s="19">
        <f t="shared" si="694"/>
        <v>-1.160261058738199E-2</v>
      </c>
      <c r="R2351" s="20">
        <f t="shared" si="684"/>
        <v>6.0444262784197274E-5</v>
      </c>
      <c r="S2351" s="20">
        <f t="shared" si="685"/>
        <v>1.2943020754610231E-4</v>
      </c>
      <c r="U2351" s="20">
        <f t="shared" si="695"/>
        <v>8.9684123792794067E-5</v>
      </c>
      <c r="V2351" s="20">
        <f t="shared" si="696"/>
        <v>1.2849417966557663E-4</v>
      </c>
      <c r="X2351" s="20">
        <f t="shared" si="686"/>
        <v>4.1509524331994989E-5</v>
      </c>
      <c r="Y2351" s="20">
        <f t="shared" si="687"/>
        <v>6.1930888657834871E-5</v>
      </c>
      <c r="AA2351" s="20">
        <f t="shared" si="697"/>
        <v>9.1600218123665116E-5</v>
      </c>
      <c r="AB2351" s="50">
        <f t="shared" si="698"/>
        <v>1.2354692217218048E-4</v>
      </c>
      <c r="AD2351" s="51">
        <f t="shared" si="699"/>
        <v>1.4837491543736943</v>
      </c>
      <c r="AE2351" s="21">
        <f t="shared" si="700"/>
        <v>0.99276808792729265</v>
      </c>
      <c r="AG2351" s="21">
        <f t="shared" si="688"/>
        <v>0.68674051795776658</v>
      </c>
      <c r="AH2351" s="21">
        <f t="shared" si="689"/>
        <v>0.4784886761135374</v>
      </c>
      <c r="AJ2351" s="21">
        <f t="shared" si="701"/>
        <v>1.5154493396784938</v>
      </c>
      <c r="AK2351" s="21">
        <f t="shared" si="702"/>
        <v>0.95454472734406892</v>
      </c>
    </row>
    <row r="2352" spans="1:37" ht="17" thickBot="1" x14ac:dyDescent="0.25">
      <c r="A2352" s="16">
        <v>41058</v>
      </c>
      <c r="B2352" s="16"/>
      <c r="C2352" s="17">
        <v>1333.5</v>
      </c>
      <c r="D2352" s="19">
        <f t="shared" si="690"/>
        <v>1.4068441064638781E-2</v>
      </c>
      <c r="F2352" s="67">
        <v>777.16</v>
      </c>
      <c r="G2352" s="19">
        <f t="shared" si="691"/>
        <v>1.402643493691369E-2</v>
      </c>
      <c r="I2352" s="30">
        <v>70.869934000000001</v>
      </c>
      <c r="J2352" s="48">
        <f t="shared" si="692"/>
        <v>2.8685846728337072E-2</v>
      </c>
      <c r="L2352" s="30">
        <v>12.375885</v>
      </c>
      <c r="M2352" s="19">
        <f t="shared" si="693"/>
        <v>1.5921449563291779E-2</v>
      </c>
      <c r="O2352" s="30">
        <v>13.79</v>
      </c>
      <c r="P2352" s="19">
        <f t="shared" si="694"/>
        <v>1.1738811445340946E-2</v>
      </c>
      <c r="R2352" s="20">
        <f t="shared" si="684"/>
        <v>5.6446147606265428E-5</v>
      </c>
      <c r="S2352" s="20">
        <f t="shared" si="685"/>
        <v>1.2531637091029845E-4</v>
      </c>
      <c r="U2352" s="20">
        <f t="shared" si="695"/>
        <v>8.4683011049201636E-5</v>
      </c>
      <c r="V2352" s="20">
        <f t="shared" si="696"/>
        <v>1.2337145656725551E-4</v>
      </c>
      <c r="X2352" s="20">
        <f t="shared" si="686"/>
        <v>3.93878585493577E-5</v>
      </c>
      <c r="Y2352" s="20">
        <f t="shared" si="687"/>
        <v>6.0028462449899814E-5</v>
      </c>
      <c r="AA2352" s="20">
        <f t="shared" si="697"/>
        <v>8.814298693659622E-5</v>
      </c>
      <c r="AB2352" s="50">
        <f t="shared" si="698"/>
        <v>1.2109030116559586E-4</v>
      </c>
      <c r="AD2352" s="51">
        <f t="shared" si="699"/>
        <v>1.5002442972707311</v>
      </c>
      <c r="AE2352" s="21">
        <f t="shared" si="700"/>
        <v>0.9844799659540483</v>
      </c>
      <c r="AG2352" s="21">
        <f t="shared" si="688"/>
        <v>0.6977953362575573</v>
      </c>
      <c r="AH2352" s="21">
        <f t="shared" si="689"/>
        <v>0.47901532747759057</v>
      </c>
      <c r="AJ2352" s="21">
        <f t="shared" si="701"/>
        <v>1.5615412330958172</v>
      </c>
      <c r="AK2352" s="21">
        <f t="shared" si="702"/>
        <v>0.96627679437247971</v>
      </c>
    </row>
    <row r="2353" spans="1:37" ht="17" thickBot="1" x14ac:dyDescent="0.25">
      <c r="A2353" s="16">
        <v>41054</v>
      </c>
      <c r="B2353" s="16"/>
      <c r="C2353" s="17">
        <v>1315</v>
      </c>
      <c r="D2353" s="19">
        <f t="shared" si="690"/>
        <v>-5.6710775047259521E-3</v>
      </c>
      <c r="F2353" s="67">
        <v>766.41</v>
      </c>
      <c r="G2353" s="19">
        <f t="shared" si="691"/>
        <v>-2.087219692918918E-4</v>
      </c>
      <c r="I2353" s="30">
        <v>68.893660999999994</v>
      </c>
      <c r="J2353" s="48">
        <f t="shared" si="692"/>
        <v>-1.6188824358995602E-2</v>
      </c>
      <c r="L2353" s="30">
        <v>12.181931000000001</v>
      </c>
      <c r="M2353" s="19">
        <f t="shared" si="693"/>
        <v>-3.6607618251545126E-3</v>
      </c>
      <c r="O2353" s="30">
        <v>13.63</v>
      </c>
      <c r="P2353" s="19">
        <f t="shared" si="694"/>
        <v>1.4695077149156077E-3</v>
      </c>
      <c r="R2353" s="20">
        <f t="shared" si="684"/>
        <v>5.4704244567779477E-5</v>
      </c>
      <c r="S2353" s="20">
        <f t="shared" si="685"/>
        <v>1.2326941274388962E-4</v>
      </c>
      <c r="U2353" s="20">
        <f t="shared" si="695"/>
        <v>8.1115319453752837E-5</v>
      </c>
      <c r="V2353" s="20">
        <f t="shared" si="696"/>
        <v>1.1937033674042838E-4</v>
      </c>
      <c r="X2353" s="20">
        <f t="shared" si="686"/>
        <v>3.7650087270769598E-5</v>
      </c>
      <c r="Y2353" s="20">
        <f t="shared" si="687"/>
        <v>5.7909936426899839E-5</v>
      </c>
      <c r="AA2353" s="20">
        <f t="shared" si="697"/>
        <v>8.3874724285133392E-5</v>
      </c>
      <c r="AB2353" s="50">
        <f t="shared" si="698"/>
        <v>1.1790693227986665E-4</v>
      </c>
      <c r="AD2353" s="51">
        <f t="shared" si="699"/>
        <v>1.482797543310366</v>
      </c>
      <c r="AE2353" s="21">
        <f t="shared" si="700"/>
        <v>0.9683694769312956</v>
      </c>
      <c r="AG2353" s="21">
        <f t="shared" si="688"/>
        <v>0.68824800649829843</v>
      </c>
      <c r="AH2353" s="21">
        <f t="shared" si="689"/>
        <v>0.46978350215082365</v>
      </c>
      <c r="AJ2353" s="21">
        <f t="shared" si="701"/>
        <v>1.5332397869275245</v>
      </c>
      <c r="AK2353" s="21">
        <f t="shared" si="702"/>
        <v>0.95649788260803748</v>
      </c>
    </row>
    <row r="2354" spans="1:37" ht="17" thickBot="1" x14ac:dyDescent="0.25">
      <c r="A2354" s="16">
        <v>41053</v>
      </c>
      <c r="B2354" s="16"/>
      <c r="C2354" s="17">
        <v>1322.5</v>
      </c>
      <c r="D2354" s="19">
        <f t="shared" si="690"/>
        <v>5.1301539046171296E-3</v>
      </c>
      <c r="F2354" s="67">
        <v>766.57</v>
      </c>
      <c r="G2354" s="19">
        <f t="shared" si="691"/>
        <v>1.8296587686397192E-3</v>
      </c>
      <c r="I2354" s="30">
        <v>70.027321000000001</v>
      </c>
      <c r="J2354" s="48">
        <f t="shared" si="692"/>
        <v>-1.1355070113532206E-2</v>
      </c>
      <c r="L2354" s="30">
        <v>12.22669</v>
      </c>
      <c r="M2354" s="19">
        <f t="shared" si="693"/>
        <v>-1.7974722910370389E-2</v>
      </c>
      <c r="O2354" s="30">
        <v>13.61</v>
      </c>
      <c r="P2354" s="19">
        <f t="shared" si="694"/>
        <v>1.4914243102162494E-2</v>
      </c>
      <c r="R2354" s="20">
        <f t="shared" si="684"/>
        <v>5.5406408762736046E-5</v>
      </c>
      <c r="S2354" s="20">
        <f t="shared" si="685"/>
        <v>1.268926301343825E-4</v>
      </c>
      <c r="U2354" s="20">
        <f t="shared" si="695"/>
        <v>8.1718593727940191E-5</v>
      </c>
      <c r="V2354" s="20">
        <f t="shared" si="696"/>
        <v>1.2221500732461095E-4</v>
      </c>
      <c r="X2354" s="20">
        <f t="shared" si="686"/>
        <v>3.9020624787016539E-5</v>
      </c>
      <c r="Y2354" s="20">
        <f t="shared" si="687"/>
        <v>6.0630662415165513E-5</v>
      </c>
      <c r="AA2354" s="20">
        <f t="shared" si="697"/>
        <v>8.4776578284795418E-5</v>
      </c>
      <c r="AB2354" s="50">
        <f t="shared" si="698"/>
        <v>1.199373487656786E-4</v>
      </c>
      <c r="AD2354" s="51">
        <f t="shared" si="699"/>
        <v>1.4748942505528455</v>
      </c>
      <c r="AE2354" s="21">
        <f t="shared" si="700"/>
        <v>0.96313715930690513</v>
      </c>
      <c r="AG2354" s="21">
        <f t="shared" si="688"/>
        <v>0.70426193753348121</v>
      </c>
      <c r="AH2354" s="21">
        <f t="shared" si="689"/>
        <v>0.47781074717228345</v>
      </c>
      <c r="AJ2354" s="21">
        <f t="shared" si="701"/>
        <v>1.5300861430638775</v>
      </c>
      <c r="AK2354" s="21">
        <f t="shared" si="702"/>
        <v>0.94518766486802197</v>
      </c>
    </row>
    <row r="2355" spans="1:37" ht="17" thickBot="1" x14ac:dyDescent="0.25">
      <c r="A2355" s="16">
        <v>41052</v>
      </c>
      <c r="B2355" s="16"/>
      <c r="C2355" s="17">
        <v>1315.75</v>
      </c>
      <c r="D2355" s="19">
        <f t="shared" si="690"/>
        <v>7.6060087469098647E-4</v>
      </c>
      <c r="F2355" s="67">
        <v>765.17</v>
      </c>
      <c r="G2355" s="19">
        <f t="shared" si="691"/>
        <v>7.2930242354829478E-3</v>
      </c>
      <c r="I2355" s="30">
        <v>70.831619000000003</v>
      </c>
      <c r="J2355" s="48">
        <f t="shared" si="692"/>
        <v>1.0711484667701665E-2</v>
      </c>
      <c r="L2355" s="30">
        <v>12.450483999999999</v>
      </c>
      <c r="M2355" s="19">
        <f t="shared" si="693"/>
        <v>-2.3908836333803585E-3</v>
      </c>
      <c r="O2355" s="30">
        <v>13.41</v>
      </c>
      <c r="P2355" s="19">
        <f t="shared" si="694"/>
        <v>-7.4515648286133107E-4</v>
      </c>
      <c r="R2355" s="20">
        <f t="shared" si="684"/>
        <v>5.5142501630418866E-5</v>
      </c>
      <c r="S2355" s="20">
        <f t="shared" si="685"/>
        <v>1.2688920404111789E-4</v>
      </c>
      <c r="U2355" s="20">
        <f t="shared" si="695"/>
        <v>8.2265742770962493E-5</v>
      </c>
      <c r="V2355" s="20">
        <f t="shared" si="696"/>
        <v>1.2259556665825605E-4</v>
      </c>
      <c r="X2355" s="20">
        <f t="shared" si="686"/>
        <v>3.9894315175796968E-5</v>
      </c>
      <c r="Y2355" s="20">
        <f t="shared" si="687"/>
        <v>6.1221549129726014E-5</v>
      </c>
      <c r="AA2355" s="20">
        <f t="shared" si="697"/>
        <v>8.4232831746738787E-5</v>
      </c>
      <c r="AB2355" s="50">
        <f t="shared" si="698"/>
        <v>1.1971125217521987E-4</v>
      </c>
      <c r="AD2355" s="51">
        <f t="shared" si="699"/>
        <v>1.4918754198409696</v>
      </c>
      <c r="AE2355" s="21">
        <f t="shared" si="700"/>
        <v>0.96616231132263619</v>
      </c>
      <c r="AG2355" s="21">
        <f t="shared" si="688"/>
        <v>0.72347670120554752</v>
      </c>
      <c r="AH2355" s="21">
        <f t="shared" si="689"/>
        <v>0.48248036223702245</v>
      </c>
      <c r="AJ2355" s="21">
        <f t="shared" si="701"/>
        <v>1.5275482478341624</v>
      </c>
      <c r="AK2355" s="21">
        <f t="shared" si="702"/>
        <v>0.94343134295671016</v>
      </c>
    </row>
    <row r="2356" spans="1:37" ht="17" thickBot="1" x14ac:dyDescent="0.25">
      <c r="A2356" s="16">
        <v>41051</v>
      </c>
      <c r="B2356" s="16"/>
      <c r="C2356" s="17">
        <v>1314.75</v>
      </c>
      <c r="D2356" s="19">
        <f t="shared" si="690"/>
        <v>-7.6002280068399042E-4</v>
      </c>
      <c r="F2356" s="67">
        <v>759.63</v>
      </c>
      <c r="G2356" s="19">
        <f t="shared" si="691"/>
        <v>-6.5521029504079786E-3</v>
      </c>
      <c r="I2356" s="30">
        <v>70.080948000000006</v>
      </c>
      <c r="J2356" s="48">
        <f t="shared" si="692"/>
        <v>-5.3276417497515327E-3</v>
      </c>
      <c r="L2356" s="30">
        <v>12.480323</v>
      </c>
      <c r="M2356" s="19">
        <f t="shared" si="693"/>
        <v>3.5991124167569222E-3</v>
      </c>
      <c r="O2356" s="30">
        <v>13.42</v>
      </c>
      <c r="P2356" s="19">
        <f t="shared" si="694"/>
        <v>-1.6849816849816901E-2</v>
      </c>
      <c r="R2356" s="20">
        <f t="shared" si="684"/>
        <v>5.5202472857163165E-5</v>
      </c>
      <c r="S2356" s="20">
        <f t="shared" si="685"/>
        <v>1.270372483465221E-4</v>
      </c>
      <c r="U2356" s="20">
        <f t="shared" si="695"/>
        <v>8.2034243081576306E-5</v>
      </c>
      <c r="V2356" s="20">
        <f t="shared" si="696"/>
        <v>1.2108565239590112E-4</v>
      </c>
      <c r="X2356" s="20">
        <f t="shared" si="686"/>
        <v>3.9989299483116928E-5</v>
      </c>
      <c r="Y2356" s="20">
        <f t="shared" si="687"/>
        <v>6.161383874661381E-5</v>
      </c>
      <c r="AA2356" s="20">
        <f t="shared" si="697"/>
        <v>8.4047683380156937E-5</v>
      </c>
      <c r="AB2356" s="50">
        <f t="shared" si="698"/>
        <v>1.1941318301222006E-4</v>
      </c>
      <c r="AD2356" s="51">
        <f t="shared" si="699"/>
        <v>1.4860610192923887</v>
      </c>
      <c r="AE2356" s="21">
        <f t="shared" si="700"/>
        <v>0.95315078035705969</v>
      </c>
      <c r="AG2356" s="21">
        <f t="shared" si="688"/>
        <v>0.72441137893567842</v>
      </c>
      <c r="AH2356" s="21">
        <f t="shared" si="689"/>
        <v>0.48500608717963162</v>
      </c>
      <c r="AJ2356" s="21">
        <f t="shared" si="701"/>
        <v>1.5225347530649755</v>
      </c>
      <c r="AK2356" s="21">
        <f t="shared" si="702"/>
        <v>0.93998559136367854</v>
      </c>
    </row>
    <row r="2357" spans="1:37" ht="17" thickBot="1" x14ac:dyDescent="0.25">
      <c r="A2357" s="16">
        <v>41050</v>
      </c>
      <c r="B2357" s="16"/>
      <c r="C2357" s="17">
        <v>1315.75</v>
      </c>
      <c r="D2357" s="19">
        <f t="shared" si="690"/>
        <v>1.9368584156498114E-2</v>
      </c>
      <c r="F2357" s="67">
        <v>764.64</v>
      </c>
      <c r="G2357" s="19">
        <f t="shared" si="691"/>
        <v>2.3326775605251537E-2</v>
      </c>
      <c r="I2357" s="30">
        <v>70.456314000000006</v>
      </c>
      <c r="J2357" s="48">
        <f t="shared" si="692"/>
        <v>3.7212787179697226E-2</v>
      </c>
      <c r="L2357" s="30">
        <v>12.435566</v>
      </c>
      <c r="M2357" s="19">
        <f t="shared" si="693"/>
        <v>1.2143294735816434E-2</v>
      </c>
      <c r="O2357" s="30">
        <v>13.65</v>
      </c>
      <c r="P2357" s="19">
        <f t="shared" si="694"/>
        <v>1.1111111111111072E-2</v>
      </c>
      <c r="R2357" s="20">
        <f t="shared" si="684"/>
        <v>5.5259955623852735E-5</v>
      </c>
      <c r="S2357" s="20">
        <f t="shared" si="685"/>
        <v>1.2676498914813064E-4</v>
      </c>
      <c r="U2357" s="20">
        <f t="shared" si="695"/>
        <v>8.2640701437219108E-5</v>
      </c>
      <c r="V2357" s="20">
        <f t="shared" si="696"/>
        <v>1.2189224128828863E-4</v>
      </c>
      <c r="X2357" s="20">
        <f t="shared" si="686"/>
        <v>4.0196266069610618E-5</v>
      </c>
      <c r="Y2357" s="20">
        <f t="shared" si="687"/>
        <v>6.2233465060382537E-5</v>
      </c>
      <c r="AA2357" s="20">
        <f t="shared" si="697"/>
        <v>8.3058531769016655E-5</v>
      </c>
      <c r="AB2357" s="50">
        <f t="shared" si="698"/>
        <v>1.1655182609084992E-4</v>
      </c>
      <c r="AD2357" s="51">
        <f t="shared" si="699"/>
        <v>1.4954898262992375</v>
      </c>
      <c r="AE2357" s="21">
        <f t="shared" si="700"/>
        <v>0.96156077563223719</v>
      </c>
      <c r="AG2357" s="21">
        <f t="shared" si="688"/>
        <v>0.72740315506623499</v>
      </c>
      <c r="AH2357" s="21">
        <f t="shared" si="689"/>
        <v>0.49093575030925857</v>
      </c>
      <c r="AJ2357" s="21">
        <f t="shared" si="701"/>
        <v>1.5030510037754135</v>
      </c>
      <c r="AK2357" s="21">
        <f t="shared" si="702"/>
        <v>0.91943230440901802</v>
      </c>
    </row>
    <row r="2358" spans="1:37" ht="17" thickBot="1" x14ac:dyDescent="0.25">
      <c r="A2358" s="16">
        <v>41047</v>
      </c>
      <c r="B2358" s="16"/>
      <c r="C2358" s="17">
        <v>1290.75</v>
      </c>
      <c r="D2358" s="19">
        <f t="shared" si="690"/>
        <v>-8.0691642651297135E-3</v>
      </c>
      <c r="F2358" s="67">
        <v>747.21</v>
      </c>
      <c r="G2358" s="19">
        <f t="shared" si="691"/>
        <v>-9.4388397650895239E-3</v>
      </c>
      <c r="I2358" s="30">
        <v>67.928505000000001</v>
      </c>
      <c r="J2358" s="48">
        <f t="shared" si="692"/>
        <v>1.0022609659674497E-2</v>
      </c>
      <c r="L2358" s="30">
        <v>12.286369000000001</v>
      </c>
      <c r="M2358" s="19">
        <f t="shared" si="693"/>
        <v>-4.833612707551227E-3</v>
      </c>
      <c r="O2358" s="30">
        <v>13.5</v>
      </c>
      <c r="P2358" s="19">
        <f t="shared" si="694"/>
        <v>7.4626865671640896E-3</v>
      </c>
      <c r="R2358" s="20">
        <f t="shared" si="684"/>
        <v>5.11442605303284E-5</v>
      </c>
      <c r="S2358" s="20">
        <f t="shared" si="685"/>
        <v>1.207311345824204E-4</v>
      </c>
      <c r="U2358" s="20">
        <f t="shared" si="695"/>
        <v>7.4472337307993942E-5</v>
      </c>
      <c r="V2358" s="20">
        <f t="shared" si="696"/>
        <v>1.1189724093401543E-4</v>
      </c>
      <c r="X2358" s="20">
        <f t="shared" si="686"/>
        <v>3.7569732563094027E-5</v>
      </c>
      <c r="Y2358" s="20">
        <f t="shared" si="687"/>
        <v>5.9251711963314054E-5</v>
      </c>
      <c r="AA2358" s="20">
        <f t="shared" si="697"/>
        <v>8.1441148437769517E-5</v>
      </c>
      <c r="AB2358" s="50">
        <f t="shared" si="698"/>
        <v>1.1435778079861171E-4</v>
      </c>
      <c r="AD2358" s="51">
        <f t="shared" si="699"/>
        <v>1.4561230631897015</v>
      </c>
      <c r="AE2358" s="21">
        <f t="shared" si="700"/>
        <v>0.92683002873319087</v>
      </c>
      <c r="AG2358" s="21">
        <f t="shared" si="688"/>
        <v>0.7345835519669951</v>
      </c>
      <c r="AH2358" s="21">
        <f t="shared" si="689"/>
        <v>0.49077408382064247</v>
      </c>
      <c r="AJ2358" s="21">
        <f t="shared" si="701"/>
        <v>1.5923809943341569</v>
      </c>
      <c r="AK2358" s="21">
        <f t="shared" si="702"/>
        <v>0.94721035459616476</v>
      </c>
    </row>
    <row r="2359" spans="1:37" ht="17" thickBot="1" x14ac:dyDescent="0.25">
      <c r="A2359" s="16">
        <v>41046</v>
      </c>
      <c r="B2359" s="16"/>
      <c r="C2359" s="17">
        <v>1301.25</v>
      </c>
      <c r="D2359" s="19">
        <f t="shared" si="690"/>
        <v>-1.6068052930056753E-2</v>
      </c>
      <c r="F2359" s="67">
        <v>754.33</v>
      </c>
      <c r="G2359" s="19">
        <f t="shared" si="691"/>
        <v>-2.3027806918703209E-2</v>
      </c>
      <c r="I2359" s="30">
        <v>67.254440000000002</v>
      </c>
      <c r="J2359" s="48">
        <f t="shared" si="692"/>
        <v>-4.4197646593347351E-2</v>
      </c>
      <c r="L2359" s="30">
        <v>12.346045</v>
      </c>
      <c r="M2359" s="19">
        <f t="shared" si="693"/>
        <v>-8.3883485975323469E-3</v>
      </c>
      <c r="O2359" s="30">
        <v>13.4</v>
      </c>
      <c r="P2359" s="19">
        <f t="shared" si="694"/>
        <v>-1.6152716593245131E-2</v>
      </c>
      <c r="R2359" s="20">
        <f t="shared" si="684"/>
        <v>5.111665062280865E-5</v>
      </c>
      <c r="S2359" s="20">
        <f t="shared" si="685"/>
        <v>1.2226460983018184E-4</v>
      </c>
      <c r="U2359" s="20">
        <f t="shared" si="695"/>
        <v>7.8210860018695363E-5</v>
      </c>
      <c r="V2359" s="20">
        <f t="shared" si="696"/>
        <v>1.1811220626347601E-4</v>
      </c>
      <c r="X2359" s="20">
        <f t="shared" si="686"/>
        <v>3.6708166084110611E-5</v>
      </c>
      <c r="Y2359" s="20">
        <f t="shared" si="687"/>
        <v>5.7881978236680398E-5</v>
      </c>
      <c r="AA2359" s="20">
        <f t="shared" si="697"/>
        <v>7.9738417973246361E-5</v>
      </c>
      <c r="AB2359" s="50">
        <f t="shared" si="698"/>
        <v>1.1100219472108875E-4</v>
      </c>
      <c r="AD2359" s="51">
        <f t="shared" si="699"/>
        <v>1.5300466494922706</v>
      </c>
      <c r="AE2359" s="21">
        <f t="shared" si="700"/>
        <v>0.96603756743285507</v>
      </c>
      <c r="AG2359" s="21">
        <f t="shared" si="688"/>
        <v>0.71812541778179695</v>
      </c>
      <c r="AH2359" s="21">
        <f t="shared" si="689"/>
        <v>0.47341563774730044</v>
      </c>
      <c r="AJ2359" s="21">
        <f t="shared" si="701"/>
        <v>1.5599304140961547</v>
      </c>
      <c r="AK2359" s="21">
        <f t="shared" si="702"/>
        <v>0.90788491351065603</v>
      </c>
    </row>
    <row r="2360" spans="1:37" ht="17" thickBot="1" x14ac:dyDescent="0.25">
      <c r="A2360" s="16">
        <v>41045</v>
      </c>
      <c r="B2360" s="16"/>
      <c r="C2360" s="17">
        <v>1322.5</v>
      </c>
      <c r="D2360" s="19">
        <f t="shared" si="690"/>
        <v>-4.3290043290042934E-3</v>
      </c>
      <c r="F2360" s="67">
        <v>772.11</v>
      </c>
      <c r="G2360" s="19">
        <f t="shared" si="691"/>
        <v>-6.7536276628589187E-3</v>
      </c>
      <c r="I2360" s="30">
        <v>70.364379999999997</v>
      </c>
      <c r="J2360" s="48">
        <f t="shared" si="692"/>
        <v>-8.8472763378989461E-3</v>
      </c>
      <c r="L2360" s="30">
        <v>12.450483999999999</v>
      </c>
      <c r="M2360" s="19">
        <f t="shared" si="693"/>
        <v>9.0687030745573161E-3</v>
      </c>
      <c r="O2360" s="30">
        <v>13.62</v>
      </c>
      <c r="P2360" s="19">
        <f t="shared" si="694"/>
        <v>-2.9914529914529919E-2</v>
      </c>
      <c r="R2360" s="20">
        <f t="shared" si="684"/>
        <v>4.80954708430883E-5</v>
      </c>
      <c r="S2360" s="20">
        <f t="shared" si="685"/>
        <v>1.1645072873497776E-4</v>
      </c>
      <c r="U2360" s="20">
        <f t="shared" si="695"/>
        <v>7.0357667669105744E-5</v>
      </c>
      <c r="V2360" s="20">
        <f t="shared" si="696"/>
        <v>1.0761897059611283E-4</v>
      </c>
      <c r="X2360" s="20">
        <f t="shared" si="686"/>
        <v>3.546455731695456E-5</v>
      </c>
      <c r="Y2360" s="20">
        <f t="shared" si="687"/>
        <v>5.6453408506351782E-5</v>
      </c>
      <c r="AA2360" s="20">
        <f t="shared" si="697"/>
        <v>7.6061642577475254E-5</v>
      </c>
      <c r="AB2360" s="50">
        <f t="shared" si="698"/>
        <v>1.0633135677524979E-4</v>
      </c>
      <c r="AD2360" s="51">
        <f t="shared" si="699"/>
        <v>1.4628751197518779</v>
      </c>
      <c r="AE2360" s="21">
        <f t="shared" si="700"/>
        <v>0.92415884181399566</v>
      </c>
      <c r="AG2360" s="21">
        <f t="shared" si="688"/>
        <v>0.73737831640442497</v>
      </c>
      <c r="AH2360" s="21">
        <f t="shared" si="689"/>
        <v>0.48478364300175597</v>
      </c>
      <c r="AJ2360" s="21">
        <f t="shared" si="701"/>
        <v>1.5814720439192023</v>
      </c>
      <c r="AK2360" s="21">
        <f t="shared" si="702"/>
        <v>0.91310168626975319</v>
      </c>
    </row>
    <row r="2361" spans="1:37" ht="17" thickBot="1" x14ac:dyDescent="0.25">
      <c r="A2361" s="16">
        <v>41044</v>
      </c>
      <c r="B2361" s="16"/>
      <c r="C2361" s="17">
        <v>1328.25</v>
      </c>
      <c r="D2361" s="19">
        <f t="shared" si="690"/>
        <v>-4.3103448275861878E-3</v>
      </c>
      <c r="F2361" s="67">
        <v>777.36</v>
      </c>
      <c r="G2361" s="19">
        <f t="shared" si="691"/>
        <v>-2.0412093202388792E-3</v>
      </c>
      <c r="I2361" s="30">
        <v>70.992469999999997</v>
      </c>
      <c r="J2361" s="48">
        <f t="shared" si="692"/>
        <v>-9.8296270230925353E-3</v>
      </c>
      <c r="L2361" s="30">
        <v>12.338589000000001</v>
      </c>
      <c r="M2361" s="19">
        <f t="shared" si="693"/>
        <v>-1.0173277189674423E-2</v>
      </c>
      <c r="O2361" s="30">
        <v>14.04</v>
      </c>
      <c r="P2361" s="19">
        <f t="shared" si="694"/>
        <v>5.6433408577878152E-2</v>
      </c>
      <c r="R2361" s="20">
        <f t="shared" si="684"/>
        <v>4.7840085322538764E-5</v>
      </c>
      <c r="S2361" s="20">
        <f t="shared" si="685"/>
        <v>1.1604027711018833E-4</v>
      </c>
      <c r="U2361" s="20">
        <f t="shared" si="695"/>
        <v>6.9910964274839813E-5</v>
      </c>
      <c r="V2361" s="20">
        <f t="shared" si="696"/>
        <v>1.0681488584590127E-4</v>
      </c>
      <c r="X2361" s="20">
        <f t="shared" si="686"/>
        <v>3.6000879371468107E-5</v>
      </c>
      <c r="Y2361" s="20">
        <f t="shared" si="687"/>
        <v>5.7378639644531147E-5</v>
      </c>
      <c r="AA2361" s="20">
        <f t="shared" si="697"/>
        <v>7.4114622817416552E-5</v>
      </c>
      <c r="AB2361" s="50">
        <f t="shared" si="698"/>
        <v>1.0430747112375042E-4</v>
      </c>
      <c r="AD2361" s="51">
        <f t="shared" si="699"/>
        <v>1.4613469813755298</v>
      </c>
      <c r="AE2361" s="21">
        <f t="shared" si="700"/>
        <v>0.92049836923840755</v>
      </c>
      <c r="AG2361" s="21">
        <f t="shared" si="688"/>
        <v>0.75252540058717488</v>
      </c>
      <c r="AH2361" s="21">
        <f t="shared" si="689"/>
        <v>0.49447175647509123</v>
      </c>
      <c r="AJ2361" s="21">
        <f t="shared" si="701"/>
        <v>1.5492159413540831</v>
      </c>
      <c r="AK2361" s="21">
        <f t="shared" si="702"/>
        <v>0.89889022778447181</v>
      </c>
    </row>
    <row r="2362" spans="1:37" ht="17" thickBot="1" x14ac:dyDescent="0.25">
      <c r="A2362" s="16">
        <v>41043</v>
      </c>
      <c r="B2362" s="16"/>
      <c r="C2362" s="17">
        <v>1334</v>
      </c>
      <c r="D2362" s="19">
        <f t="shared" si="690"/>
        <v>-1.1851851851851891E-2</v>
      </c>
      <c r="F2362" s="67">
        <v>778.95</v>
      </c>
      <c r="G2362" s="19">
        <f t="shared" si="691"/>
        <v>-1.4062223122294437E-2</v>
      </c>
      <c r="I2362" s="30">
        <v>71.697226999999998</v>
      </c>
      <c r="J2362" s="48">
        <f t="shared" si="692"/>
        <v>-1.9895067848781811E-2</v>
      </c>
      <c r="L2362" s="30">
        <v>12.465403</v>
      </c>
      <c r="M2362" s="19">
        <f t="shared" si="693"/>
        <v>1.2113547917744105E-2</v>
      </c>
      <c r="O2362" s="30">
        <v>13.29</v>
      </c>
      <c r="P2362" s="19">
        <f t="shared" si="694"/>
        <v>-0.11635638297872342</v>
      </c>
      <c r="R2362" s="20">
        <f t="shared" si="684"/>
        <v>4.758098545811599E-5</v>
      </c>
      <c r="S2362" s="20">
        <f t="shared" si="685"/>
        <v>1.164060809577753E-4</v>
      </c>
      <c r="U2362" s="20">
        <f t="shared" si="695"/>
        <v>6.9343473818240262E-5</v>
      </c>
      <c r="V2362" s="20">
        <f t="shared" si="696"/>
        <v>1.0703158199250489E-4</v>
      </c>
      <c r="X2362" s="20">
        <f t="shared" si="686"/>
        <v>3.5538180300179603E-5</v>
      </c>
      <c r="Y2362" s="20">
        <f t="shared" si="687"/>
        <v>5.6965237027359011E-5</v>
      </c>
      <c r="AA2362" s="20">
        <f t="shared" si="697"/>
        <v>7.6887148172346935E-5</v>
      </c>
      <c r="AB2362" s="50">
        <f t="shared" si="698"/>
        <v>1.0587081016686625E-4</v>
      </c>
      <c r="AD2362" s="51">
        <f t="shared" si="699"/>
        <v>1.4573778401307196</v>
      </c>
      <c r="AE2362" s="21">
        <f t="shared" si="700"/>
        <v>0.91946727449169185</v>
      </c>
      <c r="AG2362" s="21">
        <f t="shared" si="688"/>
        <v>0.74689878652182851</v>
      </c>
      <c r="AH2362" s="21">
        <f t="shared" si="689"/>
        <v>0.48936650524316139</v>
      </c>
      <c r="AJ2362" s="21">
        <f t="shared" si="701"/>
        <v>1.6159217265482704</v>
      </c>
      <c r="AK2362" s="21">
        <f t="shared" si="702"/>
        <v>0.90949552889139385</v>
      </c>
    </row>
    <row r="2363" spans="1:37" ht="17" thickBot="1" x14ac:dyDescent="0.25">
      <c r="A2363" s="16">
        <v>41040</v>
      </c>
      <c r="B2363" s="16"/>
      <c r="C2363" s="17">
        <v>1350</v>
      </c>
      <c r="D2363" s="19">
        <f t="shared" si="690"/>
        <v>-5.5248618784530246E-3</v>
      </c>
      <c r="F2363" s="67">
        <v>790.06</v>
      </c>
      <c r="G2363" s="19">
        <f t="shared" si="691"/>
        <v>-2.1345121566151981E-3</v>
      </c>
      <c r="I2363" s="30">
        <v>73.152602999999999</v>
      </c>
      <c r="J2363" s="48">
        <f t="shared" si="692"/>
        <v>6.2876645014831034E-4</v>
      </c>
      <c r="L2363" s="30">
        <v>12.31621</v>
      </c>
      <c r="M2363" s="19">
        <f t="shared" si="693"/>
        <v>-1.7846405790620135E-2</v>
      </c>
      <c r="O2363" s="30">
        <v>15.04</v>
      </c>
      <c r="P2363" s="19">
        <f t="shared" si="694"/>
        <v>1.9986675549632515E-3</v>
      </c>
      <c r="R2363" s="20">
        <f t="shared" si="684"/>
        <v>4.5835298863026114E-5</v>
      </c>
      <c r="S2363" s="20">
        <f t="shared" si="685"/>
        <v>1.1458724398129425E-4</v>
      </c>
      <c r="U2363" s="20">
        <f t="shared" si="695"/>
        <v>6.6572092145772484E-5</v>
      </c>
      <c r="V2363" s="20">
        <f t="shared" si="696"/>
        <v>1.0303838606534706E-4</v>
      </c>
      <c r="X2363" s="20">
        <f t="shared" si="686"/>
        <v>3.742407325405383E-5</v>
      </c>
      <c r="Y2363" s="20">
        <f t="shared" si="687"/>
        <v>5.7486453604517478E-5</v>
      </c>
      <c r="AA2363" s="20">
        <f t="shared" si="697"/>
        <v>6.0104831965852445E-5</v>
      </c>
      <c r="AB2363" s="50">
        <f t="shared" si="698"/>
        <v>8.4395397158673781E-5</v>
      </c>
      <c r="AD2363" s="51">
        <f t="shared" si="699"/>
        <v>1.4524197244729669</v>
      </c>
      <c r="AE2363" s="21">
        <f t="shared" si="700"/>
        <v>0.89921340705399566</v>
      </c>
      <c r="AG2363" s="21">
        <f t="shared" si="688"/>
        <v>0.81649022003525418</v>
      </c>
      <c r="AH2363" s="21">
        <f t="shared" si="689"/>
        <v>0.50168283665066449</v>
      </c>
      <c r="AJ2363" s="21">
        <f t="shared" si="701"/>
        <v>1.311321916880466</v>
      </c>
      <c r="AK2363" s="21">
        <f t="shared" si="702"/>
        <v>0.73651651114369132</v>
      </c>
    </row>
    <row r="2364" spans="1:37" ht="17" thickBot="1" x14ac:dyDescent="0.25">
      <c r="A2364" s="16">
        <v>41039</v>
      </c>
      <c r="B2364" s="16"/>
      <c r="C2364" s="17">
        <v>1357.5</v>
      </c>
      <c r="D2364" s="19">
        <f t="shared" si="690"/>
        <v>4.8112509252404845E-3</v>
      </c>
      <c r="F2364" s="67">
        <v>791.75</v>
      </c>
      <c r="G2364" s="19">
        <f t="shared" si="691"/>
        <v>3.5871824773108241E-3</v>
      </c>
      <c r="I2364" s="30">
        <v>73.106635999999995</v>
      </c>
      <c r="J2364" s="48">
        <f t="shared" si="692"/>
        <v>-5.7296327310968342E-3</v>
      </c>
      <c r="L2364" s="30">
        <v>12.540004</v>
      </c>
      <c r="M2364" s="19">
        <f t="shared" si="693"/>
        <v>-0.10489882861701771</v>
      </c>
      <c r="O2364" s="30">
        <v>15.01</v>
      </c>
      <c r="P2364" s="19">
        <f t="shared" si="694"/>
        <v>4.8184357541899425E-2</v>
      </c>
      <c r="R2364" s="20">
        <f t="shared" si="684"/>
        <v>4.7835964890623149E-5</v>
      </c>
      <c r="S2364" s="20">
        <f t="shared" si="685"/>
        <v>1.1690331870097523E-4</v>
      </c>
      <c r="U2364" s="20">
        <f t="shared" si="695"/>
        <v>7.2596231725587877E-5</v>
      </c>
      <c r="V2364" s="20">
        <f t="shared" si="696"/>
        <v>1.0900712464275985E-4</v>
      </c>
      <c r="X2364" s="20">
        <f t="shared" si="686"/>
        <v>4.193293516587296E-5</v>
      </c>
      <c r="Y2364" s="20">
        <f t="shared" si="687"/>
        <v>6.2601921438852647E-5</v>
      </c>
      <c r="AA2364" s="20">
        <f t="shared" si="697"/>
        <v>5.0725096714549333E-5</v>
      </c>
      <c r="AB2364" s="50">
        <f t="shared" si="698"/>
        <v>7.5238526818535926E-5</v>
      </c>
      <c r="AD2364" s="51">
        <f t="shared" si="699"/>
        <v>1.5176077641912114</v>
      </c>
      <c r="AE2364" s="21">
        <f t="shared" si="700"/>
        <v>0.93245534732497293</v>
      </c>
      <c r="AG2364" s="21">
        <f t="shared" si="688"/>
        <v>0.87659850202149248</v>
      </c>
      <c r="AH2364" s="21">
        <f t="shared" si="689"/>
        <v>0.5355016618388817</v>
      </c>
      <c r="AJ2364" s="21">
        <f t="shared" si="701"/>
        <v>1.0603966457148335</v>
      </c>
      <c r="AK2364" s="21">
        <f t="shared" si="702"/>
        <v>0.64359615838612005</v>
      </c>
    </row>
    <row r="2365" spans="1:37" ht="17" thickBot="1" x14ac:dyDescent="0.25">
      <c r="A2365" s="16">
        <v>41038</v>
      </c>
      <c r="B2365" s="16"/>
      <c r="C2365" s="17">
        <v>1351</v>
      </c>
      <c r="D2365" s="19">
        <f t="shared" si="690"/>
        <v>-5.5207949944792167E-3</v>
      </c>
      <c r="F2365" s="67">
        <v>788.92</v>
      </c>
      <c r="G2365" s="19">
        <f t="shared" si="691"/>
        <v>-5.2202859808841984E-3</v>
      </c>
      <c r="I2365" s="30">
        <v>73.527923999999999</v>
      </c>
      <c r="J2365" s="48">
        <f t="shared" si="692"/>
        <v>-5.1820478956469129E-3</v>
      </c>
      <c r="L2365" s="30">
        <v>14.009594</v>
      </c>
      <c r="M2365" s="19">
        <f t="shared" si="693"/>
        <v>3.7413914680513027E-3</v>
      </c>
      <c r="O2365" s="30">
        <v>14.32</v>
      </c>
      <c r="P2365" s="19">
        <f t="shared" si="694"/>
        <v>3.2444124008651931E-2</v>
      </c>
      <c r="R2365" s="20">
        <f t="shared" si="684"/>
        <v>4.7925249811216661E-5</v>
      </c>
      <c r="S2365" s="20">
        <f t="shared" si="685"/>
        <v>1.1724375831835238E-4</v>
      </c>
      <c r="U2365" s="20">
        <f t="shared" si="695"/>
        <v>7.2917370711860562E-5</v>
      </c>
      <c r="V2365" s="20">
        <f t="shared" si="696"/>
        <v>1.0925729299926003E-4</v>
      </c>
      <c r="X2365" s="20">
        <f t="shared" si="686"/>
        <v>4.7021419635651202E-5</v>
      </c>
      <c r="Y2365" s="20">
        <f t="shared" si="687"/>
        <v>6.6548377174728096E-5</v>
      </c>
      <c r="AA2365" s="20">
        <f t="shared" si="697"/>
        <v>4.6543512544156692E-5</v>
      </c>
      <c r="AB2365" s="50">
        <f t="shared" si="698"/>
        <v>7.0938921947853256E-5</v>
      </c>
      <c r="AD2365" s="51">
        <f t="shared" si="699"/>
        <v>1.52148128594198</v>
      </c>
      <c r="AE2365" s="21">
        <f t="shared" si="700"/>
        <v>0.93188153097748128</v>
      </c>
      <c r="AG2365" s="21">
        <f t="shared" si="688"/>
        <v>0.98114083538164631</v>
      </c>
      <c r="AH2365" s="21">
        <f t="shared" si="689"/>
        <v>0.56760699357682698</v>
      </c>
      <c r="AJ2365" s="21">
        <f t="shared" si="701"/>
        <v>0.97116890840417525</v>
      </c>
      <c r="AK2365" s="21">
        <f t="shared" si="702"/>
        <v>0.60505499794055184</v>
      </c>
    </row>
    <row r="2366" spans="1:37" ht="17" thickBot="1" x14ac:dyDescent="0.25">
      <c r="A2366" s="16">
        <v>41037</v>
      </c>
      <c r="B2366" s="16"/>
      <c r="C2366" s="17">
        <v>1358.5</v>
      </c>
      <c r="D2366" s="19">
        <f t="shared" si="690"/>
        <v>-5.3084385868570338E-3</v>
      </c>
      <c r="F2366" s="67">
        <v>793.06</v>
      </c>
      <c r="G2366" s="19">
        <f t="shared" si="691"/>
        <v>-9.448104710194638E-4</v>
      </c>
      <c r="I2366" s="30">
        <v>73.910933999999997</v>
      </c>
      <c r="J2366" s="48">
        <f t="shared" si="692"/>
        <v>-7.2025597113570816E-3</v>
      </c>
      <c r="L2366" s="30">
        <v>13.957374</v>
      </c>
      <c r="M2366" s="19">
        <f t="shared" si="693"/>
        <v>-1.9392285408847076E-2</v>
      </c>
      <c r="O2366" s="30">
        <v>13.87</v>
      </c>
      <c r="P2366" s="19">
        <f t="shared" si="694"/>
        <v>-1.6312056737588732E-2</v>
      </c>
      <c r="R2366" s="20">
        <f t="shared" si="684"/>
        <v>4.848247136540099E-5</v>
      </c>
      <c r="S2366" s="20">
        <f t="shared" si="685"/>
        <v>1.1858993071869141E-4</v>
      </c>
      <c r="U2366" s="20">
        <f t="shared" si="695"/>
        <v>7.3808217354416158E-5</v>
      </c>
      <c r="V2366" s="20">
        <f t="shared" si="696"/>
        <v>1.1058873570905705E-4</v>
      </c>
      <c r="X2366" s="20">
        <f t="shared" si="686"/>
        <v>4.7731401295218302E-5</v>
      </c>
      <c r="Y2366" s="20">
        <f t="shared" si="687"/>
        <v>6.7390787460373279E-5</v>
      </c>
      <c r="AA2366" s="20">
        <f t="shared" si="697"/>
        <v>4.8740602589841047E-5</v>
      </c>
      <c r="AB2366" s="50">
        <f t="shared" si="698"/>
        <v>7.308845826756886E-5</v>
      </c>
      <c r="AD2366" s="51">
        <f t="shared" si="699"/>
        <v>1.5223691217830249</v>
      </c>
      <c r="AE2366" s="21">
        <f t="shared" si="700"/>
        <v>0.93253057016607854</v>
      </c>
      <c r="AG2366" s="21">
        <f t="shared" si="688"/>
        <v>0.9845084202799389</v>
      </c>
      <c r="AH2366" s="21">
        <f t="shared" si="689"/>
        <v>0.56826736512926868</v>
      </c>
      <c r="AJ2366" s="21">
        <f t="shared" si="701"/>
        <v>1.0053242175402854</v>
      </c>
      <c r="AK2366" s="21">
        <f t="shared" si="702"/>
        <v>0.61631251342024029</v>
      </c>
    </row>
    <row r="2367" spans="1:37" ht="17" thickBot="1" x14ac:dyDescent="0.25">
      <c r="A2367" s="16">
        <v>41036</v>
      </c>
      <c r="B2367" s="16"/>
      <c r="C2367" s="17">
        <v>1365.75</v>
      </c>
      <c r="D2367" s="19">
        <f t="shared" si="690"/>
        <v>2.3853211009174924E-3</v>
      </c>
      <c r="F2367" s="67">
        <v>793.81</v>
      </c>
      <c r="G2367" s="19">
        <f t="shared" si="691"/>
        <v>2.4878763386542158E-3</v>
      </c>
      <c r="I2367" s="30">
        <v>74.447143999999994</v>
      </c>
      <c r="J2367" s="48">
        <f t="shared" si="692"/>
        <v>-1.2697606970990982E-2</v>
      </c>
      <c r="L2367" s="30">
        <v>14.233392</v>
      </c>
      <c r="M2367" s="19">
        <f t="shared" si="693"/>
        <v>-2.091742632996052E-3</v>
      </c>
      <c r="O2367" s="30">
        <v>14.1</v>
      </c>
      <c r="P2367" s="19">
        <f t="shared" si="694"/>
        <v>2.2480058013053084E-2</v>
      </c>
      <c r="R2367" s="20">
        <f t="shared" si="684"/>
        <v>5.0075592699881305E-5</v>
      </c>
      <c r="S2367" s="20">
        <f t="shared" si="685"/>
        <v>1.2410173818476781E-4</v>
      </c>
      <c r="U2367" s="20">
        <f t="shared" si="695"/>
        <v>7.6945861680835953E-5</v>
      </c>
      <c r="V2367" s="20">
        <f t="shared" si="696"/>
        <v>1.1655324108413283E-4</v>
      </c>
      <c r="X2367" s="20">
        <f t="shared" si="686"/>
        <v>4.9796987243472027E-5</v>
      </c>
      <c r="Y2367" s="20">
        <f t="shared" si="687"/>
        <v>7.2700850640656484E-5</v>
      </c>
      <c r="AA2367" s="20">
        <f t="shared" si="697"/>
        <v>4.5066762429952768E-5</v>
      </c>
      <c r="AB2367" s="50">
        <f t="shared" si="698"/>
        <v>6.9086793117125708E-5</v>
      </c>
      <c r="AD2367" s="51">
        <f t="shared" si="699"/>
        <v>1.5365941276421144</v>
      </c>
      <c r="AE2367" s="21">
        <f t="shared" si="700"/>
        <v>0.93917492848169082</v>
      </c>
      <c r="AG2367" s="21">
        <f t="shared" si="688"/>
        <v>0.99443630237031744</v>
      </c>
      <c r="AH2367" s="21">
        <f t="shared" si="689"/>
        <v>0.58581653814079904</v>
      </c>
      <c r="AJ2367" s="21">
        <f t="shared" si="701"/>
        <v>0.89997461837450388</v>
      </c>
      <c r="AK2367" s="21">
        <f t="shared" si="702"/>
        <v>0.5566948064358811</v>
      </c>
    </row>
    <row r="2368" spans="1:37" ht="17" thickBot="1" x14ac:dyDescent="0.25">
      <c r="A2368" s="16">
        <v>41033</v>
      </c>
      <c r="B2368" s="16"/>
      <c r="C2368" s="17">
        <v>1362.5</v>
      </c>
      <c r="D2368" s="19">
        <f t="shared" si="690"/>
        <v>-1.6955266955266945E-2</v>
      </c>
      <c r="F2368" s="67">
        <v>791.84</v>
      </c>
      <c r="G2368" s="19">
        <f t="shared" si="691"/>
        <v>-1.8286861974485147E-2</v>
      </c>
      <c r="I2368" s="30">
        <v>75.404601999999997</v>
      </c>
      <c r="J2368" s="48">
        <f t="shared" si="692"/>
        <v>-2.2152039904966281E-2</v>
      </c>
      <c r="L2368" s="30">
        <v>14.263227000000001</v>
      </c>
      <c r="M2368" s="19">
        <f t="shared" si="693"/>
        <v>-3.0425910403208745E-2</v>
      </c>
      <c r="O2368" s="30">
        <v>13.79</v>
      </c>
      <c r="P2368" s="19">
        <f t="shared" si="694"/>
        <v>-0.17027682489309115</v>
      </c>
      <c r="R2368" s="20">
        <f t="shared" si="684"/>
        <v>5.0060181796018613E-5</v>
      </c>
      <c r="S2368" s="20">
        <f t="shared" si="685"/>
        <v>1.2422470923659692E-4</v>
      </c>
      <c r="U2368" s="20">
        <f t="shared" si="695"/>
        <v>7.7255540169351338E-5</v>
      </c>
      <c r="V2368" s="20">
        <f t="shared" si="696"/>
        <v>1.1646986014953657E-4</v>
      </c>
      <c r="X2368" s="20">
        <f t="shared" si="686"/>
        <v>4.9784231879853334E-5</v>
      </c>
      <c r="Y2368" s="20">
        <f t="shared" si="687"/>
        <v>7.2981636907633104E-5</v>
      </c>
      <c r="AA2368" s="20">
        <f t="shared" si="697"/>
        <v>4.477240804095241E-5</v>
      </c>
      <c r="AB2368" s="50">
        <f t="shared" si="698"/>
        <v>6.8797054321671048E-5</v>
      </c>
      <c r="AD2368" s="51">
        <f t="shared" si="699"/>
        <v>1.5432532882950023</v>
      </c>
      <c r="AE2368" s="21">
        <f t="shared" si="700"/>
        <v>0.93757402102434739</v>
      </c>
      <c r="AG2368" s="21">
        <f t="shared" si="688"/>
        <v>0.99448763655534256</v>
      </c>
      <c r="AH2368" s="21">
        <f t="shared" si="689"/>
        <v>0.58749694288785281</v>
      </c>
      <c r="AJ2368" s="21">
        <f t="shared" si="701"/>
        <v>0.89437166295934722</v>
      </c>
      <c r="AK2368" s="21">
        <f t="shared" si="702"/>
        <v>0.55381135318772201</v>
      </c>
    </row>
    <row r="2369" spans="1:37" ht="17" thickBot="1" x14ac:dyDescent="0.25">
      <c r="A2369" s="16">
        <v>41032</v>
      </c>
      <c r="B2369" s="16"/>
      <c r="C2369" s="17">
        <v>1386</v>
      </c>
      <c r="D2369" s="19">
        <f t="shared" si="690"/>
        <v>-8.2289803220035873E-3</v>
      </c>
      <c r="F2369" s="67">
        <v>806.59</v>
      </c>
      <c r="G2369" s="19">
        <f t="shared" si="691"/>
        <v>-1.4671390178353283E-2</v>
      </c>
      <c r="I2369" s="30">
        <v>77.112808000000001</v>
      </c>
      <c r="J2369" s="48">
        <f t="shared" si="692"/>
        <v>-1.9097617679544765E-2</v>
      </c>
      <c r="L2369" s="30">
        <v>14.710817</v>
      </c>
      <c r="M2369" s="19">
        <f t="shared" si="693"/>
        <v>-6.0485780797708832E-3</v>
      </c>
      <c r="O2369" s="30">
        <v>16.620000999999998</v>
      </c>
      <c r="P2369" s="19">
        <f t="shared" si="694"/>
        <v>-5.2451536348259165E-2</v>
      </c>
      <c r="R2369" s="20">
        <f t="shared" si="684"/>
        <v>4.7137114801157383E-5</v>
      </c>
      <c r="S2369" s="20">
        <f t="shared" si="685"/>
        <v>1.2019516488052458E-4</v>
      </c>
      <c r="U2369" s="20">
        <f t="shared" si="695"/>
        <v>7.2933298471019304E-5</v>
      </c>
      <c r="V2369" s="20">
        <f t="shared" si="696"/>
        <v>1.1163644069797128E-4</v>
      </c>
      <c r="X2369" s="20">
        <f t="shared" si="686"/>
        <v>4.5132510526184798E-5</v>
      </c>
      <c r="Y2369" s="20">
        <f t="shared" si="687"/>
        <v>6.6852968145277166E-5</v>
      </c>
      <c r="AA2369" s="20">
        <f t="shared" si="697"/>
        <v>8.7470538748910878E-6</v>
      </c>
      <c r="AB2369" s="50">
        <f t="shared" si="698"/>
        <v>3.1106363984593554E-5</v>
      </c>
      <c r="AD2369" s="51">
        <f t="shared" si="699"/>
        <v>1.5472584348592446</v>
      </c>
      <c r="AE2369" s="21">
        <f t="shared" si="700"/>
        <v>0.92879310751758792</v>
      </c>
      <c r="AG2369" s="21">
        <f t="shared" si="688"/>
        <v>0.95747291102926468</v>
      </c>
      <c r="AH2369" s="21">
        <f t="shared" si="689"/>
        <v>0.55620347300766892</v>
      </c>
      <c r="AJ2369" s="21">
        <f t="shared" si="701"/>
        <v>0.18556617034770903</v>
      </c>
      <c r="AK2369" s="21">
        <f t="shared" si="702"/>
        <v>0.25879879623705038</v>
      </c>
    </row>
    <row r="2370" spans="1:37" ht="17" thickBot="1" x14ac:dyDescent="0.25">
      <c r="A2370" s="16">
        <v>41031</v>
      </c>
      <c r="B2370" s="16"/>
      <c r="C2370" s="17">
        <v>1397.5</v>
      </c>
      <c r="D2370" s="19">
        <f t="shared" si="690"/>
        <v>-2.1420921099607471E-3</v>
      </c>
      <c r="F2370" s="67">
        <v>818.6</v>
      </c>
      <c r="G2370" s="19">
        <f t="shared" si="691"/>
        <v>3.321526186128132E-3</v>
      </c>
      <c r="I2370" s="30">
        <v>78.614151000000007</v>
      </c>
      <c r="J2370" s="48">
        <f t="shared" si="692"/>
        <v>5.0927165373964023E-3</v>
      </c>
      <c r="L2370" s="30">
        <v>14.800338</v>
      </c>
      <c r="M2370" s="19">
        <f t="shared" si="693"/>
        <v>-7.0070823602391696E-3</v>
      </c>
      <c r="O2370" s="30">
        <v>17.540001</v>
      </c>
      <c r="P2370" s="19">
        <f t="shared" si="694"/>
        <v>8.625762428163597E-3</v>
      </c>
      <c r="R2370" s="20">
        <f t="shared" si="684"/>
        <v>4.7036628129238294E-5</v>
      </c>
      <c r="S2370" s="20">
        <f t="shared" si="685"/>
        <v>1.1779187596839461E-4</v>
      </c>
      <c r="U2370" s="20">
        <f t="shared" si="695"/>
        <v>7.082954345842771E-5</v>
      </c>
      <c r="V2370" s="20">
        <f t="shared" si="696"/>
        <v>1.0809820119414184E-4</v>
      </c>
      <c r="X2370" s="20">
        <f t="shared" si="686"/>
        <v>4.5427864688368376E-5</v>
      </c>
      <c r="Y2370" s="20">
        <f t="shared" si="687"/>
        <v>6.6268959058505013E-5</v>
      </c>
      <c r="AA2370" s="20">
        <f t="shared" si="697"/>
        <v>1.6719444601748261E-6</v>
      </c>
      <c r="AB2370" s="50">
        <f t="shared" si="698"/>
        <v>2.0165537008694254E-5</v>
      </c>
      <c r="AD2370" s="51">
        <f t="shared" si="699"/>
        <v>1.5058380303923098</v>
      </c>
      <c r="AE2370" s="21">
        <f t="shared" si="700"/>
        <v>0.91770506501777993</v>
      </c>
      <c r="AG2370" s="21">
        <f t="shared" si="688"/>
        <v>0.9657976452638215</v>
      </c>
      <c r="AH2370" s="21">
        <f t="shared" si="689"/>
        <v>0.56259362977023986</v>
      </c>
      <c r="AJ2370" s="21">
        <f t="shared" si="701"/>
        <v>3.554558493395775E-2</v>
      </c>
      <c r="AK2370" s="21">
        <f t="shared" si="702"/>
        <v>0.17119633118081065</v>
      </c>
    </row>
    <row r="2371" spans="1:37" ht="17" thickBot="1" x14ac:dyDescent="0.25">
      <c r="A2371" s="16">
        <v>41030</v>
      </c>
      <c r="B2371" s="16"/>
      <c r="C2371" s="17">
        <v>1400.5</v>
      </c>
      <c r="D2371" s="19">
        <f t="shared" si="690"/>
        <v>5.0233225690707872E-3</v>
      </c>
      <c r="F2371" s="67">
        <v>815.89</v>
      </c>
      <c r="G2371" s="19">
        <f t="shared" si="691"/>
        <v>-1.2119283126040825E-3</v>
      </c>
      <c r="I2371" s="30">
        <v>78.215819999999994</v>
      </c>
      <c r="J2371" s="48">
        <f t="shared" si="692"/>
        <v>-6.422080407005093E-3</v>
      </c>
      <c r="L2371" s="30">
        <v>14.904776999999999</v>
      </c>
      <c r="M2371" s="19">
        <f t="shared" si="693"/>
        <v>-8.928092318615688E-3</v>
      </c>
      <c r="O2371" s="30">
        <v>17.389999</v>
      </c>
      <c r="P2371" s="19">
        <f t="shared" si="694"/>
        <v>1.9343494686019591E-2</v>
      </c>
      <c r="R2371" s="20">
        <f t="shared" si="684"/>
        <v>4.6911805950891114E-5</v>
      </c>
      <c r="S2371" s="20">
        <f t="shared" si="685"/>
        <v>1.1777836515782162E-4</v>
      </c>
      <c r="U2371" s="20">
        <f t="shared" si="695"/>
        <v>7.1006589894877646E-5</v>
      </c>
      <c r="V2371" s="20">
        <f t="shared" si="696"/>
        <v>1.0795903502632041E-4</v>
      </c>
      <c r="X2371" s="20">
        <f t="shared" si="686"/>
        <v>4.5475953163688169E-5</v>
      </c>
      <c r="Y2371" s="20">
        <f t="shared" si="687"/>
        <v>6.5893447886033533E-5</v>
      </c>
      <c r="AA2371" s="20">
        <f t="shared" si="697"/>
        <v>1.7816676628329195E-6</v>
      </c>
      <c r="AB2371" s="50">
        <f t="shared" si="698"/>
        <v>2.0030663299339502E-5</v>
      </c>
      <c r="AD2371" s="51">
        <f t="shared" si="699"/>
        <v>1.5136187672930301</v>
      </c>
      <c r="AE2371" s="21">
        <f t="shared" si="700"/>
        <v>0.91662874486037038</v>
      </c>
      <c r="AG2371" s="21">
        <f t="shared" si="688"/>
        <v>0.96939250668145149</v>
      </c>
      <c r="AH2371" s="21">
        <f t="shared" si="689"/>
        <v>0.55946988054841051</v>
      </c>
      <c r="AJ2371" s="21">
        <f t="shared" si="701"/>
        <v>3.7979089201938425E-2</v>
      </c>
      <c r="AK2371" s="21">
        <f t="shared" si="702"/>
        <v>0.17007082134735568</v>
      </c>
    </row>
    <row r="2372" spans="1:37" ht="17" thickBot="1" x14ac:dyDescent="0.25">
      <c r="A2372" s="16">
        <v>41029</v>
      </c>
      <c r="B2372" s="16"/>
      <c r="C2372" s="17">
        <v>1393.5</v>
      </c>
      <c r="D2372" s="19">
        <f t="shared" si="690"/>
        <v>-3.5752592062924249E-3</v>
      </c>
      <c r="F2372" s="67">
        <v>816.88</v>
      </c>
      <c r="G2372" s="19">
        <f t="shared" si="691"/>
        <v>-1.0406192835596739E-2</v>
      </c>
      <c r="I2372" s="30">
        <v>78.721374999999995</v>
      </c>
      <c r="J2372" s="48">
        <f t="shared" si="692"/>
        <v>-1.7119256074155098E-2</v>
      </c>
      <c r="L2372" s="30">
        <v>15.039047</v>
      </c>
      <c r="M2372" s="19">
        <f t="shared" si="693"/>
        <v>9.0085212277917215E-3</v>
      </c>
      <c r="O2372" s="30">
        <v>17.059999000000001</v>
      </c>
      <c r="P2372" s="19">
        <f t="shared" si="694"/>
        <v>1.0663507740729106E-2</v>
      </c>
      <c r="R2372" s="20">
        <f t="shared" si="684"/>
        <v>5.6424694821942841E-5</v>
      </c>
      <c r="S2372" s="20">
        <f t="shared" si="685"/>
        <v>1.3608535823032616E-4</v>
      </c>
      <c r="U2372" s="20">
        <f t="shared" si="695"/>
        <v>8.7472505229912003E-5</v>
      </c>
      <c r="V2372" s="20">
        <f t="shared" si="696"/>
        <v>1.3001676358490117E-4</v>
      </c>
      <c r="X2372" s="20">
        <f t="shared" si="686"/>
        <v>5.8690731146369775E-5</v>
      </c>
      <c r="Y2372" s="20">
        <f t="shared" si="687"/>
        <v>8.3291008327791933E-5</v>
      </c>
      <c r="AA2372" s="20">
        <f t="shared" si="697"/>
        <v>6.2006219459225E-6</v>
      </c>
      <c r="AB2372" s="50">
        <f t="shared" si="698"/>
        <v>2.7091331372116862E-5</v>
      </c>
      <c r="AD2372" s="51">
        <f t="shared" si="699"/>
        <v>1.5502521636305788</v>
      </c>
      <c r="AE2372" s="21">
        <f t="shared" si="700"/>
        <v>0.95540596928029675</v>
      </c>
      <c r="AG2372" s="21">
        <f t="shared" si="688"/>
        <v>1.0401603647406117</v>
      </c>
      <c r="AH2372" s="21">
        <f t="shared" si="689"/>
        <v>0.61204974150724478</v>
      </c>
      <c r="AJ2372" s="21">
        <f t="shared" si="701"/>
        <v>0.10989198905708848</v>
      </c>
      <c r="AK2372" s="21">
        <f t="shared" si="702"/>
        <v>0.19907601908402553</v>
      </c>
    </row>
    <row r="2373" spans="1:37" ht="17" thickBot="1" x14ac:dyDescent="0.25">
      <c r="A2373" s="16">
        <v>41026</v>
      </c>
      <c r="B2373" s="16"/>
      <c r="C2373" s="17">
        <v>1398.5</v>
      </c>
      <c r="D2373" s="19">
        <f t="shared" si="690"/>
        <v>1.252908537676678E-3</v>
      </c>
      <c r="F2373" s="67">
        <v>825.47</v>
      </c>
      <c r="G2373" s="19">
        <f t="shared" si="691"/>
        <v>8.7250864565640018E-3</v>
      </c>
      <c r="I2373" s="30">
        <v>80.092499000000004</v>
      </c>
      <c r="J2373" s="48">
        <f t="shared" si="692"/>
        <v>1.6280293425212644E-3</v>
      </c>
      <c r="L2373" s="30">
        <v>14.904776999999999</v>
      </c>
      <c r="M2373" s="19">
        <f t="shared" si="693"/>
        <v>1.9387878000733272E-2</v>
      </c>
      <c r="O2373" s="30">
        <v>16.879999000000002</v>
      </c>
      <c r="P2373" s="19">
        <f t="shared" si="694"/>
        <v>3.8130319803197921E-2</v>
      </c>
      <c r="R2373" s="20">
        <f t="shared" si="684"/>
        <v>6.1576484002522165E-5</v>
      </c>
      <c r="S2373" s="20">
        <f t="shared" si="685"/>
        <v>1.390886926177814E-4</v>
      </c>
      <c r="U2373" s="20">
        <f t="shared" si="695"/>
        <v>8.6750776039140306E-5</v>
      </c>
      <c r="V2373" s="20">
        <f t="shared" si="696"/>
        <v>1.2780172841328212E-4</v>
      </c>
      <c r="X2373" s="20">
        <f t="shared" si="686"/>
        <v>6.2896731524714436E-5</v>
      </c>
      <c r="Y2373" s="20">
        <f t="shared" si="687"/>
        <v>8.7769747277584978E-5</v>
      </c>
      <c r="AA2373" s="20">
        <f t="shared" si="697"/>
        <v>1.731777661321023E-6</v>
      </c>
      <c r="AB2373" s="50">
        <f t="shared" si="698"/>
        <v>2.3208458161471349E-5</v>
      </c>
      <c r="AD2373" s="51">
        <f t="shared" si="699"/>
        <v>1.4088296440502677</v>
      </c>
      <c r="AE2373" s="21">
        <f t="shared" si="700"/>
        <v>0.91885059818977455</v>
      </c>
      <c r="AG2373" s="21">
        <f t="shared" si="688"/>
        <v>1.0214407747304668</v>
      </c>
      <c r="AH2373" s="21">
        <f t="shared" si="689"/>
        <v>0.6310343826351007</v>
      </c>
      <c r="AJ2373" s="21">
        <f t="shared" si="701"/>
        <v>2.8124010153780292E-2</v>
      </c>
      <c r="AK2373" s="21">
        <f t="shared" si="702"/>
        <v>0.16686085493123926</v>
      </c>
    </row>
    <row r="2374" spans="1:37" ht="17" thickBot="1" x14ac:dyDescent="0.25">
      <c r="A2374" s="16">
        <v>41025</v>
      </c>
      <c r="B2374" s="16"/>
      <c r="C2374" s="17">
        <v>1396.75</v>
      </c>
      <c r="D2374" s="19">
        <f t="shared" si="690"/>
        <v>6.8480807352675477E-3</v>
      </c>
      <c r="F2374" s="67">
        <v>818.33</v>
      </c>
      <c r="G2374" s="19">
        <f t="shared" si="691"/>
        <v>7.6466532039600743E-3</v>
      </c>
      <c r="I2374" s="30">
        <v>79.962317999999996</v>
      </c>
      <c r="J2374" s="48">
        <f t="shared" si="692"/>
        <v>9.1841933926550823E-3</v>
      </c>
      <c r="L2374" s="30">
        <v>14.621301000000001</v>
      </c>
      <c r="M2374" s="19">
        <f t="shared" si="693"/>
        <v>5.6438976912347449E-3</v>
      </c>
      <c r="O2374" s="30">
        <v>16.260000000000002</v>
      </c>
      <c r="P2374" s="19">
        <f t="shared" si="694"/>
        <v>1.7521902377972465E-2</v>
      </c>
      <c r="R2374" s="20">
        <f t="shared" si="684"/>
        <v>6.1704988370572795E-5</v>
      </c>
      <c r="S2374" s="20">
        <f t="shared" si="685"/>
        <v>1.3904299847804932E-4</v>
      </c>
      <c r="U2374" s="20">
        <f t="shared" si="695"/>
        <v>8.6450411752135941E-5</v>
      </c>
      <c r="V2374" s="20">
        <f t="shared" si="696"/>
        <v>1.2724331907650572E-4</v>
      </c>
      <c r="X2374" s="20">
        <f t="shared" si="686"/>
        <v>6.2698646542798156E-5</v>
      </c>
      <c r="Y2374" s="20">
        <f t="shared" si="687"/>
        <v>8.5805366342452301E-5</v>
      </c>
      <c r="AA2374" s="20">
        <f t="shared" si="697"/>
        <v>2.0228652333078581E-6</v>
      </c>
      <c r="AB2374" s="50">
        <f t="shared" si="698"/>
        <v>2.1185030715181851E-5</v>
      </c>
      <c r="AD2374" s="51">
        <f t="shared" si="699"/>
        <v>1.4010279239168333</v>
      </c>
      <c r="AE2374" s="21">
        <f t="shared" si="700"/>
        <v>0.9151364719496724</v>
      </c>
      <c r="AG2374" s="21">
        <f t="shared" si="688"/>
        <v>1.0161033686005723</v>
      </c>
      <c r="AH2374" s="21">
        <f t="shared" si="689"/>
        <v>0.61711389485029244</v>
      </c>
      <c r="AJ2374" s="21">
        <f t="shared" si="701"/>
        <v>3.2782847655029548E-2</v>
      </c>
      <c r="AK2374" s="21">
        <f t="shared" si="702"/>
        <v>0.15236316065584796</v>
      </c>
    </row>
    <row r="2375" spans="1:37" ht="17" thickBot="1" x14ac:dyDescent="0.25">
      <c r="A2375" s="16">
        <v>41024</v>
      </c>
      <c r="B2375" s="16"/>
      <c r="C2375" s="17">
        <v>1387.25</v>
      </c>
      <c r="D2375" s="19">
        <f t="shared" si="690"/>
        <v>1.2591240875912346E-2</v>
      </c>
      <c r="F2375" s="67">
        <v>812.12</v>
      </c>
      <c r="G2375" s="19">
        <f t="shared" si="691"/>
        <v>1.7630474281060238E-2</v>
      </c>
      <c r="I2375" s="30">
        <v>79.234611999999998</v>
      </c>
      <c r="J2375" s="48">
        <f t="shared" si="692"/>
        <v>-4.5756452080667587E-2</v>
      </c>
      <c r="L2375" s="30">
        <v>14.539243000000001</v>
      </c>
      <c r="M2375" s="19">
        <f t="shared" si="693"/>
        <v>3.6046053077984919E-3</v>
      </c>
      <c r="O2375" s="30">
        <v>15.98</v>
      </c>
      <c r="P2375" s="19">
        <f t="shared" si="694"/>
        <v>3.4304207119741248E-2</v>
      </c>
      <c r="R2375" s="20">
        <f t="shared" si="684"/>
        <v>6.1489280866130599E-5</v>
      </c>
      <c r="S2375" s="20">
        <f t="shared" si="685"/>
        <v>1.3955584722947676E-4</v>
      </c>
      <c r="U2375" s="20">
        <f t="shared" si="695"/>
        <v>8.623232513449929E-5</v>
      </c>
      <c r="V2375" s="20">
        <f t="shared" si="696"/>
        <v>1.2736302777134221E-4</v>
      </c>
      <c r="X2375" s="20">
        <f t="shared" si="686"/>
        <v>6.2504065320767346E-5</v>
      </c>
      <c r="Y2375" s="20">
        <f t="shared" si="687"/>
        <v>8.5725886904018431E-5</v>
      </c>
      <c r="AA2375" s="20">
        <f t="shared" si="697"/>
        <v>6.783467241105538E-7</v>
      </c>
      <c r="AB2375" s="50">
        <f t="shared" si="698"/>
        <v>1.8233492292465002E-5</v>
      </c>
      <c r="AD2375" s="51">
        <f t="shared" si="699"/>
        <v>1.4023960586274737</v>
      </c>
      <c r="AE2375" s="21">
        <f t="shared" si="700"/>
        <v>0.91263125336421447</v>
      </c>
      <c r="AG2375" s="21">
        <f t="shared" si="688"/>
        <v>1.0165034367021799</v>
      </c>
      <c r="AH2375" s="21">
        <f t="shared" si="689"/>
        <v>0.6142765681688438</v>
      </c>
      <c r="AJ2375" s="21">
        <f t="shared" si="701"/>
        <v>1.1031950846642595E-2</v>
      </c>
      <c r="AK2375" s="21">
        <f t="shared" si="702"/>
        <v>0.13065373221147092</v>
      </c>
    </row>
    <row r="2376" spans="1:37" ht="17" thickBot="1" x14ac:dyDescent="0.25">
      <c r="A2376" s="16">
        <v>41023</v>
      </c>
      <c r="B2376" s="16"/>
      <c r="C2376" s="17">
        <v>1370</v>
      </c>
      <c r="D2376" s="19">
        <f t="shared" si="690"/>
        <v>5.3201247477527858E-3</v>
      </c>
      <c r="F2376" s="67">
        <v>798.05</v>
      </c>
      <c r="G2376" s="19">
        <f t="shared" si="691"/>
        <v>7.8297657384605035E-3</v>
      </c>
      <c r="I2376" s="30">
        <v>83.033951000000002</v>
      </c>
      <c r="J2376" s="48">
        <f t="shared" si="692"/>
        <v>1.4032191956795614E-2</v>
      </c>
      <c r="L2376" s="30">
        <v>14.487023000000001</v>
      </c>
      <c r="M2376" s="19">
        <f t="shared" si="693"/>
        <v>-1.3211447737140114E-2</v>
      </c>
      <c r="O2376" s="30">
        <v>15.45</v>
      </c>
      <c r="P2376" s="19">
        <f t="shared" si="694"/>
        <v>-2.5236593059936974E-2</v>
      </c>
      <c r="R2376" s="20">
        <f t="shared" ref="R2376:R2439" si="703">VAR(D2376:D2465)</f>
        <v>6.1866983703326607E-5</v>
      </c>
      <c r="S2376" s="20">
        <f t="shared" ref="S2376:S2439" si="704">VAR(G2376:G2465)</f>
        <v>1.3905735061326454E-4</v>
      </c>
      <c r="U2376" s="20">
        <f t="shared" si="695"/>
        <v>9.8627988260408284E-5</v>
      </c>
      <c r="V2376" s="20">
        <f t="shared" si="696"/>
        <v>1.4354216906159098E-4</v>
      </c>
      <c r="X2376" s="20">
        <f t="shared" ref="X2376:X2439" si="705">COVAR(D2376:D2465,M2376:M2465)</f>
        <v>6.600441107177551E-5</v>
      </c>
      <c r="Y2376" s="20">
        <f t="shared" ref="Y2376:Y2439" si="706">COVAR(G2376:G2465,M2376:M2465)</f>
        <v>8.9736839398002599E-5</v>
      </c>
      <c r="AA2376" s="20">
        <f t="shared" si="697"/>
        <v>-1.8891919968071233E-6</v>
      </c>
      <c r="AB2376" s="50">
        <f t="shared" si="698"/>
        <v>1.4287683787200826E-5</v>
      </c>
      <c r="AD2376" s="51">
        <f t="shared" si="699"/>
        <v>1.5941942269783718</v>
      </c>
      <c r="AE2376" s="21">
        <f t="shared" si="700"/>
        <v>1.0322515741062783</v>
      </c>
      <c r="AG2376" s="21">
        <f t="shared" ref="AG2376:AG2439" si="707">X2376/R2376</f>
        <v>1.0668761772561806</v>
      </c>
      <c r="AH2376" s="21">
        <f t="shared" ref="AH2376:AH2439" si="708">Y2376/S2376</f>
        <v>0.64532251622980863</v>
      </c>
      <c r="AJ2376" s="21">
        <f t="shared" si="701"/>
        <v>-3.0536352085087041E-2</v>
      </c>
      <c r="AK2376" s="21">
        <f t="shared" si="702"/>
        <v>0.10274669928766741</v>
      </c>
    </row>
    <row r="2377" spans="1:37" ht="17" thickBot="1" x14ac:dyDescent="0.25">
      <c r="A2377" s="16">
        <v>41022</v>
      </c>
      <c r="B2377" s="16"/>
      <c r="C2377" s="17">
        <v>1362.75</v>
      </c>
      <c r="D2377" s="19">
        <f t="shared" ref="D2377:D2440" si="709">C2377/C2378 - 1</f>
        <v>-9.089256498818421E-3</v>
      </c>
      <c r="F2377" s="67">
        <v>791.85</v>
      </c>
      <c r="G2377" s="19">
        <f t="shared" ref="G2377:G2440" si="710">F2377/F2378 - 1</f>
        <v>-1.5173185747154982E-2</v>
      </c>
      <c r="I2377" s="30">
        <v>81.884925999999993</v>
      </c>
      <c r="J2377" s="48">
        <f t="shared" ref="J2377:J2440" si="711">I2377/I2378-1</f>
        <v>-7.7047671258455575E-3</v>
      </c>
      <c r="L2377" s="30">
        <v>14.68098</v>
      </c>
      <c r="M2377" s="19">
        <f t="shared" ref="M2377:M2440" si="712">L2377/L2378 - 1</f>
        <v>-1.1551618304491917E-2</v>
      </c>
      <c r="O2377" s="30">
        <v>15.85</v>
      </c>
      <c r="P2377" s="19">
        <f t="shared" ref="P2377:P2440" si="713">O2377/O2378 - 1</f>
        <v>-1.9183168316831756E-2</v>
      </c>
      <c r="R2377" s="20">
        <f t="shared" si="703"/>
        <v>6.2483357729012704E-5</v>
      </c>
      <c r="S2377" s="20">
        <f t="shared" si="704"/>
        <v>1.4382116773484994E-4</v>
      </c>
      <c r="U2377" s="20">
        <f t="shared" ref="U2377:U2440" si="714">COVAR(D2377:D2466,J2377:J2466)</f>
        <v>1.0054433337515931E-4</v>
      </c>
      <c r="V2377" s="20">
        <f t="shared" ref="V2377:V2440" si="715">COVAR(G2377:G2466,J2377:J2466)</f>
        <v>1.4894873497380896E-4</v>
      </c>
      <c r="X2377" s="20">
        <f t="shared" si="705"/>
        <v>6.7022583742244642E-5</v>
      </c>
      <c r="Y2377" s="20">
        <f t="shared" si="706"/>
        <v>9.1748257608371487E-5</v>
      </c>
      <c r="AA2377" s="20">
        <f t="shared" ref="AA2377:AA2440" si="716">COVAR(D2377:D2466,P2377:P2466)</f>
        <v>1.531070348447139E-6</v>
      </c>
      <c r="AB2377" s="50">
        <f t="shared" ref="AB2377:AB2440" si="717">COVAR(G2377:G2466,P2377:P2466)</f>
        <v>2.1669472843984279E-5</v>
      </c>
      <c r="AD2377" s="51">
        <f t="shared" ref="AD2377:AD2440" si="718">U2377/R2377</f>
        <v>1.6091378093222073</v>
      </c>
      <c r="AE2377" s="21">
        <f t="shared" ref="AE2377:AE2440" si="719">V2377/S2377</f>
        <v>1.0356523821890546</v>
      </c>
      <c r="AG2377" s="21">
        <f t="shared" si="707"/>
        <v>1.0726469603781272</v>
      </c>
      <c r="AH2377" s="21">
        <f t="shared" si="708"/>
        <v>0.63793292081677044</v>
      </c>
      <c r="AJ2377" s="21">
        <f t="shared" ref="AJ2377:AJ2440" si="720">AA2377/R2377</f>
        <v>2.4503650317374379E-2</v>
      </c>
      <c r="AK2377" s="21">
        <f t="shared" ref="AK2377:AK2440" si="721">AB2377/S2377</f>
        <v>0.15066956544209351</v>
      </c>
    </row>
    <row r="2378" spans="1:37" ht="17" thickBot="1" x14ac:dyDescent="0.25">
      <c r="A2378" s="16">
        <v>41019</v>
      </c>
      <c r="B2378" s="16"/>
      <c r="C2378" s="17">
        <v>1375.25</v>
      </c>
      <c r="D2378" s="19">
        <f t="shared" si="709"/>
        <v>2.0036429872496431E-3</v>
      </c>
      <c r="F2378" s="67">
        <v>804.05</v>
      </c>
      <c r="G2378" s="19">
        <f t="shared" si="710"/>
        <v>6.446363750156392E-3</v>
      </c>
      <c r="I2378" s="30">
        <v>82.520729000000003</v>
      </c>
      <c r="J2378" s="48">
        <f t="shared" si="711"/>
        <v>3.4462334132485672E-3</v>
      </c>
      <c r="L2378" s="30">
        <v>14.852551</v>
      </c>
      <c r="M2378" s="19">
        <f t="shared" si="712"/>
        <v>0</v>
      </c>
      <c r="O2378" s="30">
        <v>16.16</v>
      </c>
      <c r="P2378" s="19">
        <f t="shared" si="713"/>
        <v>-1.8530573284090135E-3</v>
      </c>
      <c r="R2378" s="20">
        <f t="shared" si="703"/>
        <v>6.5701595887337818E-5</v>
      </c>
      <c r="S2378" s="20">
        <f t="shared" si="704"/>
        <v>1.4429504765357289E-4</v>
      </c>
      <c r="U2378" s="20">
        <f t="shared" si="714"/>
        <v>1.0608872291421747E-4</v>
      </c>
      <c r="V2378" s="20">
        <f t="shared" si="715"/>
        <v>1.5307926878684877E-4</v>
      </c>
      <c r="X2378" s="20">
        <f t="shared" si="705"/>
        <v>6.9867748291674108E-5</v>
      </c>
      <c r="Y2378" s="20">
        <f t="shared" si="706"/>
        <v>9.3268209950394528E-5</v>
      </c>
      <c r="AA2378" s="20">
        <f t="shared" si="716"/>
        <v>-9.0039929966632642E-6</v>
      </c>
      <c r="AB2378" s="50">
        <f t="shared" si="717"/>
        <v>1.0297945886143338E-5</v>
      </c>
      <c r="AD2378" s="51">
        <f t="shared" si="718"/>
        <v>1.6147054189693306</v>
      </c>
      <c r="AE2378" s="21">
        <f t="shared" si="719"/>
        <v>1.0608768026077044</v>
      </c>
      <c r="AG2378" s="21">
        <f t="shared" si="707"/>
        <v>1.0634102162675048</v>
      </c>
      <c r="AH2378" s="21">
        <f t="shared" si="708"/>
        <v>0.64637152464383363</v>
      </c>
      <c r="AJ2378" s="21">
        <f t="shared" si="720"/>
        <v>-0.13704374871050182</v>
      </c>
      <c r="AK2378" s="21">
        <f t="shared" si="721"/>
        <v>7.1367285666427721E-2</v>
      </c>
    </row>
    <row r="2379" spans="1:37" ht="17" thickBot="1" x14ac:dyDescent="0.25">
      <c r="A2379" s="16">
        <v>41018</v>
      </c>
      <c r="B2379" s="16"/>
      <c r="C2379" s="17">
        <v>1372.5</v>
      </c>
      <c r="D2379" s="19">
        <f t="shared" si="709"/>
        <v>-4.1719571920914023E-3</v>
      </c>
      <c r="F2379" s="67">
        <v>798.9</v>
      </c>
      <c r="G2379" s="19">
        <f t="shared" si="710"/>
        <v>-5.5021660110542436E-3</v>
      </c>
      <c r="I2379" s="30">
        <v>82.237319999999997</v>
      </c>
      <c r="J2379" s="48">
        <f t="shared" si="711"/>
        <v>-1.2781439686231022E-2</v>
      </c>
      <c r="L2379" s="30">
        <v>14.852551</v>
      </c>
      <c r="M2379" s="19">
        <f t="shared" si="712"/>
        <v>-7.4777217019187381E-3</v>
      </c>
      <c r="O2379" s="30">
        <v>16.190000999999999</v>
      </c>
      <c r="P2379" s="19">
        <f t="shared" si="713"/>
        <v>-1.8494452434925091E-3</v>
      </c>
      <c r="R2379" s="20">
        <f t="shared" si="703"/>
        <v>6.9054839955254147E-5</v>
      </c>
      <c r="S2379" s="20">
        <f t="shared" si="704"/>
        <v>1.5434277363142161E-4</v>
      </c>
      <c r="U2379" s="20">
        <f t="shared" si="714"/>
        <v>1.1205487567036668E-4</v>
      </c>
      <c r="V2379" s="20">
        <f t="shared" si="715"/>
        <v>1.6348496155857729E-4</v>
      </c>
      <c r="X2379" s="20">
        <f t="shared" si="705"/>
        <v>7.2923938943957029E-5</v>
      </c>
      <c r="Y2379" s="20">
        <f t="shared" si="706"/>
        <v>9.8672200048813472E-5</v>
      </c>
      <c r="AA2379" s="20">
        <f t="shared" si="716"/>
        <v>-8.3106247222188769E-6</v>
      </c>
      <c r="AB2379" s="50">
        <f t="shared" si="717"/>
        <v>1.1922808609727665E-5</v>
      </c>
      <c r="AD2379" s="51">
        <f t="shared" si="718"/>
        <v>1.6226940174356426</v>
      </c>
      <c r="AE2379" s="21">
        <f t="shared" si="719"/>
        <v>1.0592330156576535</v>
      </c>
      <c r="AG2379" s="21">
        <f t="shared" si="707"/>
        <v>1.056029367256661</v>
      </c>
      <c r="AH2379" s="21">
        <f t="shared" si="708"/>
        <v>0.63930560354220212</v>
      </c>
      <c r="AJ2379" s="21">
        <f t="shared" si="720"/>
        <v>-0.12034818598673111</v>
      </c>
      <c r="AK2379" s="21">
        <f t="shared" si="721"/>
        <v>7.7248894322710163E-2</v>
      </c>
    </row>
    <row r="2380" spans="1:37" ht="17" thickBot="1" x14ac:dyDescent="0.25">
      <c r="A2380" s="16">
        <v>41017</v>
      </c>
      <c r="B2380" s="16"/>
      <c r="C2380" s="17">
        <v>1378.25</v>
      </c>
      <c r="D2380" s="19">
        <f t="shared" si="709"/>
        <v>-3.794723527285826E-3</v>
      </c>
      <c r="F2380" s="67">
        <v>803.32</v>
      </c>
      <c r="G2380" s="19">
        <f t="shared" si="710"/>
        <v>-9.0176776087733668E-3</v>
      </c>
      <c r="I2380" s="30">
        <v>83.302040000000005</v>
      </c>
      <c r="J2380" s="48">
        <f t="shared" si="711"/>
        <v>7.3792898024160891E-3</v>
      </c>
      <c r="L2380" s="30">
        <v>14.964451</v>
      </c>
      <c r="M2380" s="19">
        <f t="shared" si="712"/>
        <v>-9.9623655835012759E-4</v>
      </c>
      <c r="O2380" s="30">
        <v>16.219999000000001</v>
      </c>
      <c r="P2380" s="19">
        <f t="shared" si="713"/>
        <v>4.3343034055729479E-3</v>
      </c>
      <c r="R2380" s="20">
        <f t="shared" si="703"/>
        <v>7.4816788542344631E-5</v>
      </c>
      <c r="S2380" s="20">
        <f t="shared" si="704"/>
        <v>1.6572044438374763E-4</v>
      </c>
      <c r="U2380" s="20">
        <f t="shared" si="714"/>
        <v>1.1703172341565755E-4</v>
      </c>
      <c r="V2380" s="20">
        <f t="shared" si="715"/>
        <v>1.7057149429696586E-4</v>
      </c>
      <c r="X2380" s="20">
        <f t="shared" si="705"/>
        <v>7.8369096392211563E-5</v>
      </c>
      <c r="Y2380" s="20">
        <f t="shared" si="706"/>
        <v>1.0635627376226389E-4</v>
      </c>
      <c r="AA2380" s="20">
        <f t="shared" si="716"/>
        <v>-5.9316094703806006E-6</v>
      </c>
      <c r="AB2380" s="50">
        <f t="shared" si="717"/>
        <v>1.5334469939178167E-5</v>
      </c>
      <c r="AD2380" s="51">
        <f t="shared" si="718"/>
        <v>1.5642441448742512</v>
      </c>
      <c r="AE2380" s="21">
        <f t="shared" si="719"/>
        <v>1.0292724891684757</v>
      </c>
      <c r="AG2380" s="21">
        <f t="shared" si="707"/>
        <v>1.0474800899514205</v>
      </c>
      <c r="AH2380" s="21">
        <f t="shared" si="708"/>
        <v>0.64178124888430699</v>
      </c>
      <c r="AJ2380" s="21">
        <f t="shared" si="720"/>
        <v>-7.9281797387272812E-2</v>
      </c>
      <c r="AK2380" s="21">
        <f t="shared" si="721"/>
        <v>9.2532155559933035E-2</v>
      </c>
    </row>
    <row r="2381" spans="1:37" ht="17" thickBot="1" x14ac:dyDescent="0.25">
      <c r="A2381" s="16">
        <v>41016</v>
      </c>
      <c r="B2381" s="16"/>
      <c r="C2381" s="17">
        <v>1383.5</v>
      </c>
      <c r="D2381" s="19">
        <f t="shared" si="709"/>
        <v>1.4296187683284556E-2</v>
      </c>
      <c r="F2381" s="67">
        <v>810.63</v>
      </c>
      <c r="G2381" s="19">
        <f t="shared" si="710"/>
        <v>1.5725240577385557E-2</v>
      </c>
      <c r="I2381" s="30">
        <v>82.691833000000003</v>
      </c>
      <c r="J2381" s="48">
        <f t="shared" si="711"/>
        <v>1.5645319902269472E-2</v>
      </c>
      <c r="L2381" s="30">
        <v>14.979374</v>
      </c>
      <c r="M2381" s="19">
        <f t="shared" si="712"/>
        <v>1.7739575241070948E-2</v>
      </c>
      <c r="O2381" s="30">
        <v>16.149999999999999</v>
      </c>
      <c r="P2381" s="19">
        <f t="shared" si="713"/>
        <v>-6.1538461538462874E-3</v>
      </c>
      <c r="R2381" s="20">
        <f t="shared" si="703"/>
        <v>7.4971663702921084E-5</v>
      </c>
      <c r="S2381" s="20">
        <f t="shared" si="704"/>
        <v>1.6464118213026084E-4</v>
      </c>
      <c r="U2381" s="20">
        <f t="shared" si="714"/>
        <v>1.1646976365754535E-4</v>
      </c>
      <c r="V2381" s="20">
        <f t="shared" si="715"/>
        <v>1.7146125764748628E-4</v>
      </c>
      <c r="X2381" s="20">
        <f t="shared" si="705"/>
        <v>7.9154532128361728E-5</v>
      </c>
      <c r="Y2381" s="20">
        <f t="shared" si="706"/>
        <v>1.0589059401573544E-4</v>
      </c>
      <c r="AA2381" s="20">
        <f t="shared" si="716"/>
        <v>-6.562472169061002E-6</v>
      </c>
      <c r="AB2381" s="50">
        <f t="shared" si="717"/>
        <v>1.5086104817077517E-5</v>
      </c>
      <c r="AD2381" s="51">
        <f t="shared" si="718"/>
        <v>1.5535171277385884</v>
      </c>
      <c r="AE2381" s="21">
        <f t="shared" si="719"/>
        <v>1.0414238735957904</v>
      </c>
      <c r="AG2381" s="21">
        <f t="shared" si="707"/>
        <v>1.0557926584371324</v>
      </c>
      <c r="AH2381" s="21">
        <f t="shared" si="708"/>
        <v>0.64315982578378783</v>
      </c>
      <c r="AJ2381" s="21">
        <f t="shared" si="720"/>
        <v>-8.7532700288806733E-2</v>
      </c>
      <c r="AK2381" s="21">
        <f t="shared" si="721"/>
        <v>9.1630202248801224E-2</v>
      </c>
    </row>
    <row r="2382" spans="1:37" ht="17" thickBot="1" x14ac:dyDescent="0.25">
      <c r="A2382" s="16">
        <v>41015</v>
      </c>
      <c r="B2382" s="16"/>
      <c r="C2382" s="17">
        <v>1364</v>
      </c>
      <c r="D2382" s="19">
        <f t="shared" si="709"/>
        <v>-7.3260073260073E-4</v>
      </c>
      <c r="F2382" s="67">
        <v>798.08</v>
      </c>
      <c r="G2382" s="19">
        <f t="shared" si="710"/>
        <v>2.2479247510329703E-3</v>
      </c>
      <c r="I2382" s="30">
        <v>81.418021999999993</v>
      </c>
      <c r="J2382" s="48">
        <f t="shared" si="711"/>
        <v>8.0274711121055553E-3</v>
      </c>
      <c r="L2382" s="30">
        <v>14.718278</v>
      </c>
      <c r="M2382" s="19">
        <f t="shared" si="712"/>
        <v>-6.045664714159793E-3</v>
      </c>
      <c r="O2382" s="30">
        <v>16.25</v>
      </c>
      <c r="P2382" s="19">
        <f t="shared" si="713"/>
        <v>2.8481012658227778E-2</v>
      </c>
      <c r="R2382" s="20">
        <f t="shared" si="703"/>
        <v>7.300978344958497E-5</v>
      </c>
      <c r="S2382" s="20">
        <f t="shared" si="704"/>
        <v>1.6219021859712311E-4</v>
      </c>
      <c r="U2382" s="20">
        <f t="shared" si="714"/>
        <v>1.1449805897942273E-4</v>
      </c>
      <c r="V2382" s="20">
        <f t="shared" si="715"/>
        <v>1.6926530426094956E-4</v>
      </c>
      <c r="X2382" s="20">
        <f t="shared" si="705"/>
        <v>7.6708384468527501E-5</v>
      </c>
      <c r="Y2382" s="20">
        <f t="shared" si="706"/>
        <v>1.031586805892057E-4</v>
      </c>
      <c r="AA2382" s="20">
        <f t="shared" si="716"/>
        <v>-4.394228820775004E-6</v>
      </c>
      <c r="AB2382" s="50">
        <f t="shared" si="717"/>
        <v>1.7518969721440131E-5</v>
      </c>
      <c r="AD2382" s="51">
        <f t="shared" si="718"/>
        <v>1.5682563838651353</v>
      </c>
      <c r="AE2382" s="21">
        <f t="shared" si="719"/>
        <v>1.0436221476549139</v>
      </c>
      <c r="AG2382" s="21">
        <f t="shared" si="707"/>
        <v>1.0506589780737605</v>
      </c>
      <c r="AH2382" s="21">
        <f t="shared" si="708"/>
        <v>0.63603515354677187</v>
      </c>
      <c r="AJ2382" s="21">
        <f t="shared" si="720"/>
        <v>-6.018684912015012E-2</v>
      </c>
      <c r="AK2382" s="21">
        <f t="shared" si="721"/>
        <v>0.10801495844183343</v>
      </c>
    </row>
    <row r="2383" spans="1:37" ht="17" thickBot="1" x14ac:dyDescent="0.25">
      <c r="A2383" s="16">
        <v>41012</v>
      </c>
      <c r="B2383" s="16"/>
      <c r="C2383" s="17">
        <v>1365</v>
      </c>
      <c r="D2383" s="19">
        <f t="shared" si="709"/>
        <v>-1.5151515151515138E-2</v>
      </c>
      <c r="F2383" s="67">
        <v>796.29</v>
      </c>
      <c r="G2383" s="19">
        <f t="shared" si="710"/>
        <v>-1.5211664749749665E-2</v>
      </c>
      <c r="I2383" s="30">
        <v>80.769645999999995</v>
      </c>
      <c r="J2383" s="48">
        <f t="shared" si="711"/>
        <v>-5.1671551288193784E-3</v>
      </c>
      <c r="L2383" s="30">
        <v>14.807801</v>
      </c>
      <c r="M2383" s="19">
        <f t="shared" si="712"/>
        <v>-1.0468142132310843E-2</v>
      </c>
      <c r="O2383" s="30">
        <v>15.8</v>
      </c>
      <c r="P2383" s="19">
        <f t="shared" si="713"/>
        <v>7.3369565217391353E-2</v>
      </c>
      <c r="R2383" s="20">
        <f t="shared" si="703"/>
        <v>7.3736558443488433E-5</v>
      </c>
      <c r="S2383" s="20">
        <f t="shared" si="704"/>
        <v>1.6485048094910408E-4</v>
      </c>
      <c r="U2383" s="20">
        <f t="shared" si="714"/>
        <v>1.1504475587525795E-4</v>
      </c>
      <c r="V2383" s="20">
        <f t="shared" si="715"/>
        <v>1.6994315960365596E-4</v>
      </c>
      <c r="X2383" s="20">
        <f t="shared" si="705"/>
        <v>7.7684813264748958E-5</v>
      </c>
      <c r="Y2383" s="20">
        <f t="shared" si="706"/>
        <v>1.0534423760116082E-4</v>
      </c>
      <c r="AA2383" s="20">
        <f t="shared" si="716"/>
        <v>-2.9100873266301132E-6</v>
      </c>
      <c r="AB2383" s="50">
        <f t="shared" si="717"/>
        <v>1.9235223765049995E-5</v>
      </c>
      <c r="AD2383" s="51">
        <f t="shared" si="718"/>
        <v>1.5602132551850525</v>
      </c>
      <c r="AE2383" s="21">
        <f t="shared" si="719"/>
        <v>1.0308927133559542</v>
      </c>
      <c r="AG2383" s="21">
        <f t="shared" si="707"/>
        <v>1.0535454176951649</v>
      </c>
      <c r="AH2383" s="21">
        <f t="shared" si="708"/>
        <v>0.63902899763868315</v>
      </c>
      <c r="AJ2383" s="21">
        <f t="shared" si="720"/>
        <v>-3.9466004219065889E-2</v>
      </c>
      <c r="AK2383" s="21">
        <f t="shared" si="721"/>
        <v>0.11668284893259533</v>
      </c>
    </row>
    <row r="2384" spans="1:37" ht="17" thickBot="1" x14ac:dyDescent="0.25">
      <c r="A2384" s="16">
        <v>41011</v>
      </c>
      <c r="B2384" s="16"/>
      <c r="C2384" s="17">
        <v>1386</v>
      </c>
      <c r="D2384" s="19">
        <f t="shared" si="709"/>
        <v>1.6129032258064502E-2</v>
      </c>
      <c r="F2384" s="67">
        <v>808.59</v>
      </c>
      <c r="G2384" s="19">
        <f t="shared" si="710"/>
        <v>1.506421120024104E-2</v>
      </c>
      <c r="I2384" s="30">
        <v>81.189162999999994</v>
      </c>
      <c r="J2384" s="48">
        <f t="shared" si="711"/>
        <v>4.6093218367633026E-2</v>
      </c>
      <c r="L2384" s="30">
        <v>14.964451</v>
      </c>
      <c r="M2384" s="19">
        <f t="shared" si="712"/>
        <v>1.9981775217550179E-3</v>
      </c>
      <c r="O2384" s="30">
        <v>14.72</v>
      </c>
      <c r="P2384" s="19">
        <f t="shared" si="713"/>
        <v>6.5894279507603182E-2</v>
      </c>
      <c r="R2384" s="20">
        <f t="shared" si="703"/>
        <v>7.0763211516921098E-5</v>
      </c>
      <c r="S2384" s="20">
        <f t="shared" si="704"/>
        <v>1.621192599422126E-4</v>
      </c>
      <c r="U2384" s="20">
        <f t="shared" si="714"/>
        <v>1.1396677289907334E-4</v>
      </c>
      <c r="V2384" s="20">
        <f t="shared" si="715"/>
        <v>1.6842348241850145E-4</v>
      </c>
      <c r="X2384" s="20">
        <f t="shared" si="705"/>
        <v>7.5647193820556937E-5</v>
      </c>
      <c r="Y2384" s="20">
        <f t="shared" si="706"/>
        <v>1.0313863846028804E-4</v>
      </c>
      <c r="AA2384" s="20">
        <f t="shared" si="716"/>
        <v>8.3934963434719034E-6</v>
      </c>
      <c r="AB2384" s="50">
        <f t="shared" si="717"/>
        <v>3.367853415276317E-5</v>
      </c>
      <c r="AD2384" s="51">
        <f t="shared" si="718"/>
        <v>1.6105370355021449</v>
      </c>
      <c r="AE2384" s="21">
        <f t="shared" si="719"/>
        <v>1.0388863265138022</v>
      </c>
      <c r="AG2384" s="21">
        <f t="shared" si="707"/>
        <v>1.0690186637793844</v>
      </c>
      <c r="AH2384" s="21">
        <f t="shared" si="708"/>
        <v>0.63618991659011892</v>
      </c>
      <c r="AJ2384" s="21">
        <f t="shared" si="720"/>
        <v>0.11861384133851566</v>
      </c>
      <c r="AK2384" s="21">
        <f t="shared" si="721"/>
        <v>0.20773925420562545</v>
      </c>
    </row>
    <row r="2385" spans="1:37" ht="17" thickBot="1" x14ac:dyDescent="0.25">
      <c r="A2385" s="16">
        <v>41010</v>
      </c>
      <c r="B2385" s="16"/>
      <c r="C2385" s="17">
        <v>1364</v>
      </c>
      <c r="D2385" s="19">
        <f t="shared" si="709"/>
        <v>5.1584377302873463E-3</v>
      </c>
      <c r="F2385" s="67">
        <v>796.59</v>
      </c>
      <c r="G2385" s="19">
        <f t="shared" si="710"/>
        <v>1.5864311675062304E-2</v>
      </c>
      <c r="I2385" s="30">
        <v>77.611785999999995</v>
      </c>
      <c r="J2385" s="48">
        <f t="shared" si="711"/>
        <v>1.3143329577875118E-2</v>
      </c>
      <c r="L2385" s="30">
        <v>14.934609</v>
      </c>
      <c r="M2385" s="19">
        <f t="shared" si="712"/>
        <v>2.4040450348234321E-2</v>
      </c>
      <c r="O2385" s="30">
        <v>13.81</v>
      </c>
      <c r="P2385" s="19">
        <f t="shared" si="713"/>
        <v>-3.6959553695955272E-2</v>
      </c>
      <c r="R2385" s="20">
        <f t="shared" si="703"/>
        <v>6.8350209668330462E-5</v>
      </c>
      <c r="S2385" s="20">
        <f t="shared" si="704"/>
        <v>1.610691524335869E-4</v>
      </c>
      <c r="U2385" s="20">
        <f t="shared" si="714"/>
        <v>1.0685876769548406E-4</v>
      </c>
      <c r="V2385" s="20">
        <f t="shared" si="715"/>
        <v>1.6272660842082698E-4</v>
      </c>
      <c r="X2385" s="20">
        <f t="shared" si="705"/>
        <v>7.5624332670128688E-5</v>
      </c>
      <c r="Y2385" s="20">
        <f t="shared" si="706"/>
        <v>1.0345217718526345E-4</v>
      </c>
      <c r="AA2385" s="20">
        <f t="shared" si="716"/>
        <v>-5.1092345756516739E-9</v>
      </c>
      <c r="AB2385" s="50">
        <f t="shared" si="717"/>
        <v>2.9076677196703913E-5</v>
      </c>
      <c r="AD2385" s="51">
        <f t="shared" si="718"/>
        <v>1.5634007300638353</v>
      </c>
      <c r="AE2385" s="21">
        <f t="shared" si="719"/>
        <v>1.0102903377971366</v>
      </c>
      <c r="AG2385" s="21">
        <f t="shared" si="707"/>
        <v>1.1064242968250708</v>
      </c>
      <c r="AH2385" s="21">
        <f t="shared" si="708"/>
        <v>0.64228423395919676</v>
      </c>
      <c r="AJ2385" s="21">
        <f t="shared" si="720"/>
        <v>-7.475082520513464E-5</v>
      </c>
      <c r="AK2385" s="21">
        <f t="shared" si="721"/>
        <v>0.18052294158990501</v>
      </c>
    </row>
    <row r="2386" spans="1:37" ht="17" thickBot="1" x14ac:dyDescent="0.25">
      <c r="A2386" s="16">
        <v>41009</v>
      </c>
      <c r="B2386" s="16"/>
      <c r="C2386" s="17">
        <v>1357</v>
      </c>
      <c r="D2386" s="19">
        <f t="shared" si="709"/>
        <v>-1.3090909090909042E-2</v>
      </c>
      <c r="F2386" s="67">
        <v>784.15</v>
      </c>
      <c r="G2386" s="19">
        <f t="shared" si="710"/>
        <v>-2.4033554875165009E-2</v>
      </c>
      <c r="I2386" s="30">
        <v>76.604941999999994</v>
      </c>
      <c r="J2386" s="48">
        <f t="shared" si="711"/>
        <v>-3.0317189873417805E-2</v>
      </c>
      <c r="L2386" s="30">
        <v>14.584002999999999</v>
      </c>
      <c r="M2386" s="19">
        <f t="shared" si="712"/>
        <v>-2.0541031424346934E-2</v>
      </c>
      <c r="O2386" s="30">
        <v>14.34</v>
      </c>
      <c r="P2386" s="19">
        <f t="shared" si="713"/>
        <v>2.4285714285714244E-2</v>
      </c>
      <c r="R2386" s="20">
        <f t="shared" si="703"/>
        <v>8.627220187104316E-5</v>
      </c>
      <c r="S2386" s="20">
        <f t="shared" si="704"/>
        <v>1.9667909555967341E-4</v>
      </c>
      <c r="U2386" s="20">
        <f t="shared" si="714"/>
        <v>1.4203102063154233E-4</v>
      </c>
      <c r="V2386" s="20">
        <f t="shared" si="715"/>
        <v>2.1250452919125822E-4</v>
      </c>
      <c r="X2386" s="20">
        <f t="shared" si="705"/>
        <v>9.8338772646343315E-5</v>
      </c>
      <c r="Y2386" s="20">
        <f t="shared" si="706"/>
        <v>1.3408997987147546E-4</v>
      </c>
      <c r="AA2386" s="20">
        <f t="shared" si="716"/>
        <v>1.3225975799062475E-5</v>
      </c>
      <c r="AB2386" s="50">
        <f t="shared" si="717"/>
        <v>5.263478657573001E-5</v>
      </c>
      <c r="AD2386" s="51">
        <f t="shared" si="718"/>
        <v>1.6463126888061304</v>
      </c>
      <c r="AE2386" s="21">
        <f t="shared" si="719"/>
        <v>1.0804632215058325</v>
      </c>
      <c r="AG2386" s="21">
        <f t="shared" si="707"/>
        <v>1.1398662664636388</v>
      </c>
      <c r="AH2386" s="21">
        <f t="shared" si="708"/>
        <v>0.68177037061263024</v>
      </c>
      <c r="AJ2386" s="21">
        <f t="shared" si="720"/>
        <v>0.15330518419863939</v>
      </c>
      <c r="AK2386" s="21">
        <f t="shared" si="721"/>
        <v>0.26761759517935324</v>
      </c>
    </row>
    <row r="2387" spans="1:37" ht="17" thickBot="1" x14ac:dyDescent="0.25">
      <c r="A2387" s="16">
        <v>41008</v>
      </c>
      <c r="B2387" s="16"/>
      <c r="C2387" s="17">
        <v>1375</v>
      </c>
      <c r="D2387" s="19">
        <f t="shared" si="709"/>
        <v>-1.0969250134867825E-2</v>
      </c>
      <c r="F2387" s="67">
        <v>803.46</v>
      </c>
      <c r="G2387" s="19">
        <f t="shared" si="710"/>
        <v>-1.7991151091446778E-2</v>
      </c>
      <c r="I2387" s="30">
        <v>79</v>
      </c>
      <c r="J2387" s="48">
        <f t="shared" si="711"/>
        <v>-2.1724974520579199E-2</v>
      </c>
      <c r="L2387" s="30">
        <v>14.889856</v>
      </c>
      <c r="M2387" s="19">
        <f t="shared" si="712"/>
        <v>-1.285874959352129E-2</v>
      </c>
      <c r="O2387" s="30">
        <v>14</v>
      </c>
      <c r="P2387" s="19">
        <f t="shared" si="713"/>
        <v>6.0606060606060552E-2</v>
      </c>
      <c r="R2387" s="20">
        <f t="shared" si="703"/>
        <v>8.397329368532594E-5</v>
      </c>
      <c r="S2387" s="20">
        <f t="shared" si="704"/>
        <v>1.8952141999077916E-4</v>
      </c>
      <c r="U2387" s="20">
        <f t="shared" si="714"/>
        <v>1.3645752400748536E-4</v>
      </c>
      <c r="V2387" s="20">
        <f t="shared" si="715"/>
        <v>2.040047038797186E-4</v>
      </c>
      <c r="X2387" s="20">
        <f t="shared" si="705"/>
        <v>9.4117264599938009E-5</v>
      </c>
      <c r="Y2387" s="20">
        <f t="shared" si="706"/>
        <v>1.2878219116761592E-4</v>
      </c>
      <c r="AA2387" s="20">
        <f t="shared" si="716"/>
        <v>1.5539213349924768E-5</v>
      </c>
      <c r="AB2387" s="50">
        <f t="shared" si="717"/>
        <v>5.8223037172531954E-5</v>
      </c>
      <c r="AD2387" s="51">
        <f t="shared" si="718"/>
        <v>1.6250109769283811</v>
      </c>
      <c r="AE2387" s="21">
        <f t="shared" si="719"/>
        <v>1.0764203006163846</v>
      </c>
      <c r="AG2387" s="21">
        <f t="shared" si="707"/>
        <v>1.1207999647200297</v>
      </c>
      <c r="AH2387" s="21">
        <f t="shared" si="708"/>
        <v>0.67951259110385298</v>
      </c>
      <c r="AJ2387" s="21">
        <f t="shared" si="720"/>
        <v>0.1850494683244775</v>
      </c>
      <c r="AK2387" s="21">
        <f t="shared" si="721"/>
        <v>0.30721085339780957</v>
      </c>
    </row>
    <row r="2388" spans="1:37" ht="17" thickBot="1" x14ac:dyDescent="0.25">
      <c r="A2388" s="16">
        <v>41004</v>
      </c>
      <c r="B2388" s="16"/>
      <c r="C2388" s="17">
        <v>1390.25</v>
      </c>
      <c r="D2388" s="19">
        <f t="shared" si="709"/>
        <v>-2.1532388300735672E-3</v>
      </c>
      <c r="F2388" s="67">
        <v>818.18</v>
      </c>
      <c r="G2388" s="19">
        <f t="shared" si="710"/>
        <v>-2.6816840976133793E-3</v>
      </c>
      <c r="I2388" s="30">
        <v>80.754386999999994</v>
      </c>
      <c r="J2388" s="48">
        <f t="shared" si="711"/>
        <v>-3.670500556384515E-3</v>
      </c>
      <c r="L2388" s="30">
        <v>15.083815</v>
      </c>
      <c r="M2388" s="19">
        <f t="shared" si="712"/>
        <v>-6.8758428803535887E-3</v>
      </c>
      <c r="O2388" s="30">
        <v>13.2</v>
      </c>
      <c r="P2388" s="19">
        <f t="shared" si="713"/>
        <v>2.1671826625387025E-2</v>
      </c>
      <c r="R2388" s="20">
        <f t="shared" si="703"/>
        <v>8.9080350005118293E-5</v>
      </c>
      <c r="S2388" s="20">
        <f t="shared" si="704"/>
        <v>1.9727671861048768E-4</v>
      </c>
      <c r="U2388" s="20">
        <f t="shared" si="714"/>
        <v>1.4425934121766476E-4</v>
      </c>
      <c r="V2388" s="20">
        <f t="shared" si="715"/>
        <v>2.1357369100099223E-4</v>
      </c>
      <c r="X2388" s="20">
        <f t="shared" si="705"/>
        <v>1.0115219558267557E-4</v>
      </c>
      <c r="Y2388" s="20">
        <f t="shared" si="706"/>
        <v>1.3763740816572959E-4</v>
      </c>
      <c r="AA2388" s="20">
        <f t="shared" si="716"/>
        <v>2.9016893619672063E-5</v>
      </c>
      <c r="AB2388" s="50">
        <f t="shared" si="717"/>
        <v>7.7862950661259451E-5</v>
      </c>
      <c r="AD2388" s="51">
        <f t="shared" si="718"/>
        <v>1.6194294388086268</v>
      </c>
      <c r="AE2388" s="21">
        <f t="shared" si="719"/>
        <v>1.0826097093731677</v>
      </c>
      <c r="AG2388" s="21">
        <f t="shared" si="707"/>
        <v>1.1355163689507692</v>
      </c>
      <c r="AH2388" s="21">
        <f t="shared" si="708"/>
        <v>0.69768703136981558</v>
      </c>
      <c r="AJ2388" s="21">
        <f t="shared" si="720"/>
        <v>0.32573843297657495</v>
      </c>
      <c r="AK2388" s="21">
        <f t="shared" si="721"/>
        <v>0.39468899933902324</v>
      </c>
    </row>
    <row r="2389" spans="1:37" ht="17" thickBot="1" x14ac:dyDescent="0.25">
      <c r="A2389" s="16">
        <v>41003</v>
      </c>
      <c r="B2389" s="16"/>
      <c r="C2389" s="17">
        <v>1393.25</v>
      </c>
      <c r="D2389" s="19">
        <f t="shared" si="709"/>
        <v>-1.1002661934338964E-2</v>
      </c>
      <c r="F2389" s="67">
        <v>820.38</v>
      </c>
      <c r="G2389" s="19">
        <f t="shared" si="710"/>
        <v>-1.7273598466698514E-2</v>
      </c>
      <c r="I2389" s="30">
        <v>81.051888000000005</v>
      </c>
      <c r="J2389" s="48">
        <f t="shared" si="711"/>
        <v>4.7087073784202182E-4</v>
      </c>
      <c r="L2389" s="30">
        <v>15.188247</v>
      </c>
      <c r="M2389" s="19">
        <f t="shared" si="712"/>
        <v>-2.2094522543548267E-2</v>
      </c>
      <c r="O2389" s="30">
        <v>12.92</v>
      </c>
      <c r="P2389" s="19">
        <f t="shared" si="713"/>
        <v>-9.9616858237548955E-3</v>
      </c>
      <c r="R2389" s="20">
        <f t="shared" si="703"/>
        <v>9.3938704963033391E-5</v>
      </c>
      <c r="S2389" s="20">
        <f t="shared" si="704"/>
        <v>2.0968322249927839E-4</v>
      </c>
      <c r="U2389" s="20">
        <f t="shared" si="714"/>
        <v>1.5034506275007505E-4</v>
      </c>
      <c r="V2389" s="20">
        <f t="shared" si="715"/>
        <v>2.233254680815066E-4</v>
      </c>
      <c r="X2389" s="20">
        <f t="shared" si="705"/>
        <v>1.0786670951670048E-4</v>
      </c>
      <c r="Y2389" s="20">
        <f t="shared" si="706"/>
        <v>1.4843794034634863E-4</v>
      </c>
      <c r="AA2389" s="20">
        <f t="shared" si="716"/>
        <v>3.5139093819831024E-5</v>
      </c>
      <c r="AB2389" s="50">
        <f t="shared" si="717"/>
        <v>8.7258064736987483E-5</v>
      </c>
      <c r="AD2389" s="51">
        <f t="shared" si="718"/>
        <v>1.6004591803691417</v>
      </c>
      <c r="AE2389" s="21">
        <f t="shared" si="719"/>
        <v>1.0650612167231222</v>
      </c>
      <c r="AG2389" s="21">
        <f t="shared" si="707"/>
        <v>1.1482669423551028</v>
      </c>
      <c r="AH2389" s="21">
        <f t="shared" si="708"/>
        <v>0.7079151997812293</v>
      </c>
      <c r="AJ2389" s="21">
        <f t="shared" si="720"/>
        <v>0.37406406479266352</v>
      </c>
      <c r="AK2389" s="21">
        <f t="shared" si="721"/>
        <v>0.41614232982940624</v>
      </c>
    </row>
    <row r="2390" spans="1:37" ht="17" thickBot="1" x14ac:dyDescent="0.25">
      <c r="A2390" s="16">
        <v>41002</v>
      </c>
      <c r="B2390" s="16"/>
      <c r="C2390" s="17">
        <v>1408.75</v>
      </c>
      <c r="D2390" s="19">
        <f t="shared" si="709"/>
        <v>-2.6548672566372167E-3</v>
      </c>
      <c r="F2390" s="67">
        <v>834.8</v>
      </c>
      <c r="G2390" s="19">
        <f t="shared" si="710"/>
        <v>-6.9352747344254562E-3</v>
      </c>
      <c r="I2390" s="30">
        <v>81.013740999999996</v>
      </c>
      <c r="J2390" s="48">
        <f t="shared" si="711"/>
        <v>-9.6969793130962101E-3</v>
      </c>
      <c r="L2390" s="30">
        <v>15.531406</v>
      </c>
      <c r="M2390" s="19">
        <f t="shared" si="712"/>
        <v>-1.3737463280445339E-2</v>
      </c>
      <c r="O2390" s="30">
        <v>13.05</v>
      </c>
      <c r="P2390" s="19">
        <f t="shared" si="713"/>
        <v>-1.6578749058025588E-2</v>
      </c>
      <c r="R2390" s="20">
        <f t="shared" si="703"/>
        <v>9.2903550473505755E-5</v>
      </c>
      <c r="S2390" s="20">
        <f t="shared" si="704"/>
        <v>2.0664540450713928E-4</v>
      </c>
      <c r="U2390" s="20">
        <f t="shared" si="714"/>
        <v>1.5150328864914166E-4</v>
      </c>
      <c r="V2390" s="20">
        <f t="shared" si="715"/>
        <v>2.2459979911646584E-4</v>
      </c>
      <c r="X2390" s="20">
        <f t="shared" si="705"/>
        <v>1.0504577566702847E-4</v>
      </c>
      <c r="Y2390" s="20">
        <f t="shared" si="706"/>
        <v>1.4403220368367197E-4</v>
      </c>
      <c r="AA2390" s="20">
        <f t="shared" si="716"/>
        <v>3.5244875696953363E-5</v>
      </c>
      <c r="AB2390" s="50">
        <f t="shared" si="717"/>
        <v>8.6628482295946193E-5</v>
      </c>
      <c r="AD2390" s="51">
        <f t="shared" si="718"/>
        <v>1.6307588663400694</v>
      </c>
      <c r="AE2390" s="21">
        <f t="shared" si="719"/>
        <v>1.0868850418045772</v>
      </c>
      <c r="AG2390" s="21">
        <f t="shared" si="707"/>
        <v>1.1306971061023705</v>
      </c>
      <c r="AH2390" s="21">
        <f t="shared" si="708"/>
        <v>0.69700172634952495</v>
      </c>
      <c r="AJ2390" s="21">
        <f t="shared" si="720"/>
        <v>0.3793706001258208</v>
      </c>
      <c r="AK2390" s="21">
        <f t="shared" si="721"/>
        <v>0.41921320487411717</v>
      </c>
    </row>
    <row r="2391" spans="1:37" ht="17" thickBot="1" x14ac:dyDescent="0.25">
      <c r="A2391" s="16">
        <v>41001</v>
      </c>
      <c r="B2391" s="16"/>
      <c r="C2391" s="17">
        <v>1412.5</v>
      </c>
      <c r="D2391" s="19">
        <f t="shared" si="709"/>
        <v>6.5918403705682582E-3</v>
      </c>
      <c r="F2391" s="67">
        <v>840.63</v>
      </c>
      <c r="G2391" s="19">
        <f t="shared" si="710"/>
        <v>1.2441286282066866E-2</v>
      </c>
      <c r="I2391" s="30">
        <v>81.807022000000003</v>
      </c>
      <c r="J2391" s="48">
        <f t="shared" si="711"/>
        <v>6.8534867771055108E-3</v>
      </c>
      <c r="L2391" s="30">
        <v>15.74774</v>
      </c>
      <c r="M2391" s="19">
        <f t="shared" si="712"/>
        <v>1.8914608146960443E-3</v>
      </c>
      <c r="O2391" s="30">
        <v>13.27</v>
      </c>
      <c r="P2391" s="19">
        <f t="shared" si="713"/>
        <v>5.8213716108453051E-2</v>
      </c>
      <c r="R2391" s="20">
        <f t="shared" si="703"/>
        <v>9.7621585972864719E-5</v>
      </c>
      <c r="S2391" s="20">
        <f t="shared" si="704"/>
        <v>2.1352524436887862E-4</v>
      </c>
      <c r="U2391" s="20">
        <f t="shared" si="714"/>
        <v>1.5832755227486559E-4</v>
      </c>
      <c r="V2391" s="20">
        <f t="shared" si="715"/>
        <v>2.3273506248569069E-4</v>
      </c>
      <c r="X2391" s="20">
        <f t="shared" si="705"/>
        <v>1.0999557560788028E-4</v>
      </c>
      <c r="Y2391" s="20">
        <f t="shared" si="706"/>
        <v>1.4967521840982071E-4</v>
      </c>
      <c r="AA2391" s="20">
        <f t="shared" si="716"/>
        <v>3.5519122381276164E-5</v>
      </c>
      <c r="AB2391" s="50">
        <f t="shared" si="717"/>
        <v>8.6155477939725832E-5</v>
      </c>
      <c r="AD2391" s="51">
        <f t="shared" si="718"/>
        <v>1.6218498265217176</v>
      </c>
      <c r="AE2391" s="21">
        <f t="shared" si="719"/>
        <v>1.0899650913576564</v>
      </c>
      <c r="AG2391" s="21">
        <f t="shared" si="707"/>
        <v>1.1267546466460305</v>
      </c>
      <c r="AH2391" s="21">
        <f t="shared" si="708"/>
        <v>0.70097200381256619</v>
      </c>
      <c r="AJ2391" s="21">
        <f t="shared" si="720"/>
        <v>0.36384496346073703</v>
      </c>
      <c r="AK2391" s="21">
        <f t="shared" si="721"/>
        <v>0.40349082936014202</v>
      </c>
    </row>
    <row r="2392" spans="1:37" ht="17" thickBot="1" x14ac:dyDescent="0.25">
      <c r="A2392" s="16">
        <v>40998</v>
      </c>
      <c r="B2392" s="16"/>
      <c r="C2392" s="17">
        <v>1403.25</v>
      </c>
      <c r="D2392" s="19">
        <f t="shared" si="709"/>
        <v>3.575898444484249E-3</v>
      </c>
      <c r="F2392" s="67">
        <v>830.3</v>
      </c>
      <c r="G2392" s="19">
        <f t="shared" si="710"/>
        <v>-2.3070822619020159E-3</v>
      </c>
      <c r="I2392" s="30">
        <v>81.250174999999999</v>
      </c>
      <c r="J2392" s="48">
        <f t="shared" si="711"/>
        <v>4.7158105313107601E-3</v>
      </c>
      <c r="L2392" s="30">
        <v>15.71801</v>
      </c>
      <c r="M2392" s="19">
        <f t="shared" si="712"/>
        <v>5.705863917935261E-3</v>
      </c>
      <c r="O2392" s="30">
        <v>12.54</v>
      </c>
      <c r="P2392" s="19">
        <f t="shared" si="713"/>
        <v>1.703163017031617E-2</v>
      </c>
      <c r="R2392" s="20">
        <f t="shared" si="703"/>
        <v>9.7411758730725823E-5</v>
      </c>
      <c r="S2392" s="20">
        <f t="shared" si="704"/>
        <v>2.122542217611292E-4</v>
      </c>
      <c r="U2392" s="20">
        <f t="shared" si="714"/>
        <v>1.5805631256143055E-4</v>
      </c>
      <c r="V2392" s="20">
        <f t="shared" si="715"/>
        <v>2.321257523139664E-4</v>
      </c>
      <c r="X2392" s="20">
        <f t="shared" si="705"/>
        <v>1.1010922328974963E-4</v>
      </c>
      <c r="Y2392" s="20">
        <f t="shared" si="706"/>
        <v>1.4969411731745419E-4</v>
      </c>
      <c r="AA2392" s="20">
        <f t="shared" si="716"/>
        <v>3.2843562795239865E-5</v>
      </c>
      <c r="AB2392" s="50">
        <f t="shared" si="717"/>
        <v>8.0002809436425544E-5</v>
      </c>
      <c r="AD2392" s="51">
        <f t="shared" si="718"/>
        <v>1.6225588637439936</v>
      </c>
      <c r="AE2392" s="21">
        <f t="shared" si="719"/>
        <v>1.0936213677539974</v>
      </c>
      <c r="AG2392" s="21">
        <f t="shared" si="707"/>
        <v>1.1303483760530724</v>
      </c>
      <c r="AH2392" s="21">
        <f t="shared" si="708"/>
        <v>0.70525860958336972</v>
      </c>
      <c r="AJ2392" s="21">
        <f t="shared" si="720"/>
        <v>0.33716219913479789</v>
      </c>
      <c r="AK2392" s="21">
        <f t="shared" si="721"/>
        <v>0.37691975581272852</v>
      </c>
    </row>
    <row r="2393" spans="1:37" ht="17" thickBot="1" x14ac:dyDescent="0.25">
      <c r="A2393" s="16">
        <v>40997</v>
      </c>
      <c r="B2393" s="16"/>
      <c r="C2393" s="17">
        <v>1398.25</v>
      </c>
      <c r="D2393" s="19">
        <f t="shared" si="709"/>
        <v>-1.4283163720764103E-3</v>
      </c>
      <c r="F2393" s="67">
        <v>832.22</v>
      </c>
      <c r="G2393" s="19">
        <f t="shared" si="710"/>
        <v>-2.6724189585954905E-3</v>
      </c>
      <c r="I2393" s="30">
        <v>80.868813000000003</v>
      </c>
      <c r="J2393" s="48">
        <f t="shared" si="711"/>
        <v>1.6881102798657066E-2</v>
      </c>
      <c r="L2393" s="30">
        <v>15.628833999999999</v>
      </c>
      <c r="M2393" s="19">
        <f t="shared" si="712"/>
        <v>-2.3715709709193344E-3</v>
      </c>
      <c r="O2393" s="30">
        <v>12.33</v>
      </c>
      <c r="P2393" s="19">
        <f t="shared" si="713"/>
        <v>-3.2336297493936739E-3</v>
      </c>
      <c r="R2393" s="20">
        <f t="shared" si="703"/>
        <v>9.9813689664653688E-5</v>
      </c>
      <c r="S2393" s="20">
        <f t="shared" si="704"/>
        <v>2.1527291631389287E-4</v>
      </c>
      <c r="U2393" s="20">
        <f t="shared" si="714"/>
        <v>1.615552615538864E-4</v>
      </c>
      <c r="V2393" s="20">
        <f t="shared" si="715"/>
        <v>2.363447682762216E-4</v>
      </c>
      <c r="X2393" s="20">
        <f t="shared" si="705"/>
        <v>1.1305402889495455E-4</v>
      </c>
      <c r="Y2393" s="20">
        <f t="shared" si="706"/>
        <v>1.5334909625507002E-4</v>
      </c>
      <c r="AA2393" s="20">
        <f t="shared" si="716"/>
        <v>3.708183813717691E-5</v>
      </c>
      <c r="AB2393" s="50">
        <f t="shared" si="717"/>
        <v>8.5664559056116015E-5</v>
      </c>
      <c r="AD2393" s="51">
        <f t="shared" si="718"/>
        <v>1.6185681753341377</v>
      </c>
      <c r="AE2393" s="21">
        <f t="shared" si="719"/>
        <v>1.0978843615032534</v>
      </c>
      <c r="AG2393" s="21">
        <f t="shared" si="707"/>
        <v>1.1326505339576638</v>
      </c>
      <c r="AH2393" s="21">
        <f t="shared" si="708"/>
        <v>0.71234737226056466</v>
      </c>
      <c r="AJ2393" s="21">
        <f t="shared" si="720"/>
        <v>0.37151054391197841</v>
      </c>
      <c r="AK2393" s="21">
        <f t="shared" si="721"/>
        <v>0.39793467995392023</v>
      </c>
    </row>
    <row r="2394" spans="1:37" ht="17" thickBot="1" x14ac:dyDescent="0.25">
      <c r="A2394" s="16">
        <v>40996</v>
      </c>
      <c r="B2394" s="16"/>
      <c r="C2394" s="17">
        <v>1400.25</v>
      </c>
      <c r="D2394" s="19">
        <f t="shared" si="709"/>
        <v>-4.4436544614290252E-3</v>
      </c>
      <c r="F2394" s="67">
        <v>834.45</v>
      </c>
      <c r="G2394" s="19">
        <f t="shared" si="710"/>
        <v>-6.5834900830972209E-3</v>
      </c>
      <c r="I2394" s="30">
        <v>79.526320999999996</v>
      </c>
      <c r="J2394" s="48">
        <f t="shared" si="711"/>
        <v>-3.5165717620353698E-2</v>
      </c>
      <c r="L2394" s="30">
        <v>15.665986999999999</v>
      </c>
      <c r="M2394" s="19">
        <f t="shared" si="712"/>
        <v>8.1299123127025474E-3</v>
      </c>
      <c r="O2394" s="30">
        <v>12.37</v>
      </c>
      <c r="P2394" s="19">
        <f t="shared" si="713"/>
        <v>-1.82539682539683E-2</v>
      </c>
      <c r="R2394" s="20">
        <f t="shared" si="703"/>
        <v>1.0409188729072871E-4</v>
      </c>
      <c r="S2394" s="20">
        <f t="shared" si="704"/>
        <v>2.1925211468944774E-4</v>
      </c>
      <c r="U2394" s="20">
        <f t="shared" si="714"/>
        <v>1.6528517763464485E-4</v>
      </c>
      <c r="V2394" s="20">
        <f t="shared" si="715"/>
        <v>2.4023786177065191E-4</v>
      </c>
      <c r="X2394" s="20">
        <f t="shared" si="705"/>
        <v>1.1689098330688523E-4</v>
      </c>
      <c r="Y2394" s="20">
        <f t="shared" si="706"/>
        <v>1.5704235253944686E-4</v>
      </c>
      <c r="AA2394" s="20">
        <f t="shared" si="716"/>
        <v>4.5215017261486877E-5</v>
      </c>
      <c r="AB2394" s="50">
        <f t="shared" si="717"/>
        <v>9.3488924582234406E-5</v>
      </c>
      <c r="AD2394" s="51">
        <f t="shared" si="718"/>
        <v>1.5878776140642281</v>
      </c>
      <c r="AE2394" s="21">
        <f t="shared" si="719"/>
        <v>1.0957151410417578</v>
      </c>
      <c r="AG2394" s="21">
        <f t="shared" si="707"/>
        <v>1.1229595922342019</v>
      </c>
      <c r="AH2394" s="21">
        <f t="shared" si="708"/>
        <v>0.71626379869532475</v>
      </c>
      <c r="AJ2394" s="21">
        <f t="shared" si="720"/>
        <v>0.43437599642324959</v>
      </c>
      <c r="AK2394" s="21">
        <f t="shared" si="721"/>
        <v>0.42639919215672623</v>
      </c>
    </row>
    <row r="2395" spans="1:37" ht="17" thickBot="1" x14ac:dyDescent="0.25">
      <c r="A2395" s="16">
        <v>40995</v>
      </c>
      <c r="B2395" s="16"/>
      <c r="C2395" s="17">
        <v>1406.5</v>
      </c>
      <c r="D2395" s="19">
        <f t="shared" si="709"/>
        <v>-6.0070671378091856E-3</v>
      </c>
      <c r="F2395" s="67">
        <v>839.98</v>
      </c>
      <c r="G2395" s="19">
        <f t="shared" si="710"/>
        <v>-7.2683866545329989E-3</v>
      </c>
      <c r="I2395" s="30">
        <v>82.424850000000006</v>
      </c>
      <c r="J2395" s="48">
        <f t="shared" si="711"/>
        <v>-6.3449615877638754E-3</v>
      </c>
      <c r="L2395" s="30">
        <v>15.539650999999999</v>
      </c>
      <c r="M2395" s="19">
        <f t="shared" si="712"/>
        <v>3.3585502240980336E-3</v>
      </c>
      <c r="O2395" s="30">
        <v>12.6</v>
      </c>
      <c r="P2395" s="19">
        <f t="shared" si="713"/>
        <v>1.1235955056179581E-2</v>
      </c>
      <c r="R2395" s="20">
        <f t="shared" si="703"/>
        <v>1.0372019606336505E-4</v>
      </c>
      <c r="S2395" s="20">
        <f t="shared" si="704"/>
        <v>2.2024170846465598E-4</v>
      </c>
      <c r="U2395" s="20">
        <f t="shared" si="714"/>
        <v>1.6295147068066788E-4</v>
      </c>
      <c r="V2395" s="20">
        <f t="shared" si="715"/>
        <v>2.3755841266062745E-4</v>
      </c>
      <c r="X2395" s="20">
        <f t="shared" si="705"/>
        <v>1.1732170537003606E-4</v>
      </c>
      <c r="Y2395" s="20">
        <f t="shared" si="706"/>
        <v>1.588019278748213E-4</v>
      </c>
      <c r="AA2395" s="20">
        <f t="shared" si="716"/>
        <v>4.3788867201385966E-5</v>
      </c>
      <c r="AB2395" s="50">
        <f t="shared" si="717"/>
        <v>8.7424896148623009E-5</v>
      </c>
      <c r="AD2395" s="51">
        <f t="shared" si="718"/>
        <v>1.5710679006152002</v>
      </c>
      <c r="AE2395" s="21">
        <f t="shared" si="719"/>
        <v>1.0786259074935864</v>
      </c>
      <c r="AG2395" s="21">
        <f t="shared" si="707"/>
        <v>1.1311365560701556</v>
      </c>
      <c r="AH2395" s="21">
        <f t="shared" si="708"/>
        <v>0.72103476213410123</v>
      </c>
      <c r="AJ2395" s="21">
        <f t="shared" si="720"/>
        <v>0.42218264969952757</v>
      </c>
      <c r="AK2395" s="21">
        <f t="shared" si="721"/>
        <v>0.3969497728567285</v>
      </c>
    </row>
    <row r="2396" spans="1:37" ht="17" thickBot="1" x14ac:dyDescent="0.25">
      <c r="A2396" s="16">
        <v>40994</v>
      </c>
      <c r="B2396" s="16"/>
      <c r="C2396" s="17">
        <v>1415</v>
      </c>
      <c r="D2396" s="19">
        <f t="shared" si="709"/>
        <v>1.5064562410330051E-2</v>
      </c>
      <c r="F2396" s="67">
        <v>846.13</v>
      </c>
      <c r="G2396" s="19">
        <f t="shared" si="710"/>
        <v>1.9396889269062578E-2</v>
      </c>
      <c r="I2396" s="30">
        <v>82.951172</v>
      </c>
      <c r="J2396" s="48">
        <f t="shared" si="711"/>
        <v>8.5322813977590783E-3</v>
      </c>
      <c r="L2396" s="30">
        <v>15.487634999999999</v>
      </c>
      <c r="M2396" s="19">
        <f t="shared" si="712"/>
        <v>1.5100100942181616E-2</v>
      </c>
      <c r="O2396" s="30">
        <v>12.46</v>
      </c>
      <c r="P2396" s="19">
        <f t="shared" si="713"/>
        <v>4.0290088638195165E-3</v>
      </c>
      <c r="R2396" s="20">
        <f t="shared" si="703"/>
        <v>1.0392044407997628E-4</v>
      </c>
      <c r="S2396" s="20">
        <f t="shared" si="704"/>
        <v>2.2274743110469974E-4</v>
      </c>
      <c r="U2396" s="20">
        <f t="shared" si="714"/>
        <v>1.6206176257076897E-4</v>
      </c>
      <c r="V2396" s="20">
        <f t="shared" si="715"/>
        <v>2.362785379449508E-4</v>
      </c>
      <c r="X2396" s="20">
        <f t="shared" si="705"/>
        <v>1.1800638521063017E-4</v>
      </c>
      <c r="Y2396" s="20">
        <f t="shared" si="706"/>
        <v>1.6005628999764477E-4</v>
      </c>
      <c r="AA2396" s="20">
        <f t="shared" si="716"/>
        <v>4.1355365078016103E-5</v>
      </c>
      <c r="AB2396" s="50">
        <f t="shared" si="717"/>
        <v>8.1988732764150899E-5</v>
      </c>
      <c r="AD2396" s="51">
        <f t="shared" si="718"/>
        <v>1.5594791189118442</v>
      </c>
      <c r="AE2396" s="21">
        <f t="shared" si="719"/>
        <v>1.0607464102869537</v>
      </c>
      <c r="AG2396" s="21">
        <f t="shared" si="707"/>
        <v>1.1355454285762432</v>
      </c>
      <c r="AH2396" s="21">
        <f t="shared" si="708"/>
        <v>0.71855504327864617</v>
      </c>
      <c r="AJ2396" s="21">
        <f t="shared" si="720"/>
        <v>0.39795215892446889</v>
      </c>
      <c r="AK2396" s="21">
        <f t="shared" si="721"/>
        <v>0.36807936395734719</v>
      </c>
    </row>
    <row r="2397" spans="1:37" ht="17" thickBot="1" x14ac:dyDescent="0.25">
      <c r="A2397" s="16">
        <v>40991</v>
      </c>
      <c r="B2397" s="16"/>
      <c r="C2397" s="17">
        <v>1394</v>
      </c>
      <c r="D2397" s="19">
        <f t="shared" si="709"/>
        <v>3.5997120230382151E-3</v>
      </c>
      <c r="F2397" s="67">
        <v>830.03</v>
      </c>
      <c r="G2397" s="19">
        <f t="shared" si="710"/>
        <v>1.0457245812232063E-2</v>
      </c>
      <c r="I2397" s="30">
        <v>82.249397000000002</v>
      </c>
      <c r="J2397" s="48">
        <f t="shared" si="711"/>
        <v>1.3154013571608614E-2</v>
      </c>
      <c r="L2397" s="30">
        <v>15.257249</v>
      </c>
      <c r="M2397" s="19">
        <f t="shared" si="712"/>
        <v>7.3606044513956359E-3</v>
      </c>
      <c r="O2397" s="30">
        <v>12.41</v>
      </c>
      <c r="P2397" s="19">
        <f t="shared" si="713"/>
        <v>-1.0366826156299802E-2</v>
      </c>
      <c r="R2397" s="20">
        <f t="shared" si="703"/>
        <v>1.0546514568034911E-4</v>
      </c>
      <c r="S2397" s="20">
        <f t="shared" si="704"/>
        <v>2.2610976418299902E-4</v>
      </c>
      <c r="U2397" s="20">
        <f t="shared" si="714"/>
        <v>1.6922036774456438E-4</v>
      </c>
      <c r="V2397" s="20">
        <f t="shared" si="715"/>
        <v>2.4621362624637112E-4</v>
      </c>
      <c r="X2397" s="20">
        <f t="shared" si="705"/>
        <v>1.2006468979434284E-4</v>
      </c>
      <c r="Y2397" s="20">
        <f t="shared" si="706"/>
        <v>1.6305286546432963E-4</v>
      </c>
      <c r="AA2397" s="20">
        <f t="shared" si="716"/>
        <v>4.2461730961647289E-5</v>
      </c>
      <c r="AB2397" s="50">
        <f t="shared" si="717"/>
        <v>8.3501885306519024E-5</v>
      </c>
      <c r="AD2397" s="51">
        <f t="shared" si="718"/>
        <v>1.6045146162074142</v>
      </c>
      <c r="AE2397" s="21">
        <f t="shared" si="719"/>
        <v>1.0889119589152341</v>
      </c>
      <c r="AG2397" s="21">
        <f t="shared" si="707"/>
        <v>1.1384300379031667</v>
      </c>
      <c r="AH2397" s="21">
        <f t="shared" si="708"/>
        <v>0.72112261959799706</v>
      </c>
      <c r="AJ2397" s="21">
        <f t="shared" si="720"/>
        <v>0.4026138748278334</v>
      </c>
      <c r="AK2397" s="21">
        <f t="shared" si="721"/>
        <v>0.3692980071348792</v>
      </c>
    </row>
    <row r="2398" spans="1:37" ht="17" thickBot="1" x14ac:dyDescent="0.25">
      <c r="A2398" s="16">
        <v>40990</v>
      </c>
      <c r="B2398" s="16"/>
      <c r="C2398" s="17">
        <v>1389</v>
      </c>
      <c r="D2398" s="19">
        <f t="shared" si="709"/>
        <v>-6.082289803220009E-3</v>
      </c>
      <c r="F2398" s="67">
        <v>821.44</v>
      </c>
      <c r="G2398" s="19">
        <f t="shared" si="710"/>
        <v>-1.021785232311534E-2</v>
      </c>
      <c r="I2398" s="30">
        <v>81.181533999999999</v>
      </c>
      <c r="J2398" s="48">
        <f t="shared" si="711"/>
        <v>-2.3578192595117176E-2</v>
      </c>
      <c r="L2398" s="30">
        <v>15.145766999999999</v>
      </c>
      <c r="M2398" s="19">
        <f t="shared" si="712"/>
        <v>-5.8539731533122641E-3</v>
      </c>
      <c r="O2398" s="30">
        <v>12.54</v>
      </c>
      <c r="P2398" s="19">
        <f t="shared" si="713"/>
        <v>-2.4124513618677068E-2</v>
      </c>
      <c r="R2398" s="20">
        <f t="shared" si="703"/>
        <v>1.061624668895279E-4</v>
      </c>
      <c r="S2398" s="20">
        <f t="shared" si="704"/>
        <v>2.2587885243438018E-4</v>
      </c>
      <c r="U2398" s="20">
        <f t="shared" si="714"/>
        <v>1.693261115359472E-4</v>
      </c>
      <c r="V2398" s="20">
        <f t="shared" si="715"/>
        <v>2.4546278381269531E-4</v>
      </c>
      <c r="X2398" s="20">
        <f t="shared" si="705"/>
        <v>1.2494458859391819E-4</v>
      </c>
      <c r="Y2398" s="20">
        <f t="shared" si="706"/>
        <v>1.671498406689041E-4</v>
      </c>
      <c r="AA2398" s="20">
        <f t="shared" si="716"/>
        <v>4.1292254391429583E-5</v>
      </c>
      <c r="AB2398" s="50">
        <f t="shared" si="717"/>
        <v>8.3571753000754581E-5</v>
      </c>
      <c r="AD2398" s="51">
        <f t="shared" si="718"/>
        <v>1.5949715233364636</v>
      </c>
      <c r="AE2398" s="21">
        <f t="shared" si="719"/>
        <v>1.0867010398151569</v>
      </c>
      <c r="AG2398" s="21">
        <f t="shared" si="707"/>
        <v>1.1769186630142541</v>
      </c>
      <c r="AH2398" s="21">
        <f t="shared" si="708"/>
        <v>0.7399977415657476</v>
      </c>
      <c r="AJ2398" s="21">
        <f t="shared" si="720"/>
        <v>0.38895341829611102</v>
      </c>
      <c r="AK2398" s="21">
        <f t="shared" si="721"/>
        <v>0.36998484851534702</v>
      </c>
    </row>
    <row r="2399" spans="1:37" ht="17" thickBot="1" x14ac:dyDescent="0.25">
      <c r="A2399" s="16">
        <v>40989</v>
      </c>
      <c r="B2399" s="16"/>
      <c r="C2399" s="17">
        <v>1397.5</v>
      </c>
      <c r="D2399" s="19">
        <f t="shared" si="709"/>
        <v>-1.7857142857142794E-3</v>
      </c>
      <c r="F2399" s="67">
        <v>829.92</v>
      </c>
      <c r="G2399" s="19">
        <f t="shared" si="710"/>
        <v>8.2002797742508626E-4</v>
      </c>
      <c r="I2399" s="30">
        <v>83.141869</v>
      </c>
      <c r="J2399" s="48">
        <f t="shared" si="711"/>
        <v>-1.5889965951315865E-2</v>
      </c>
      <c r="L2399" s="30">
        <v>15.234952</v>
      </c>
      <c r="M2399" s="19">
        <f t="shared" si="712"/>
        <v>-3.4028323858270593E-3</v>
      </c>
      <c r="O2399" s="30">
        <v>12.85</v>
      </c>
      <c r="P2399" s="19">
        <f t="shared" si="713"/>
        <v>4.0485829959514108E-2</v>
      </c>
      <c r="R2399" s="20">
        <f t="shared" si="703"/>
        <v>1.2227476744433019E-4</v>
      </c>
      <c r="S2399" s="20">
        <f t="shared" si="704"/>
        <v>2.5199882567037026E-4</v>
      </c>
      <c r="U2399" s="20">
        <f t="shared" si="714"/>
        <v>1.8701801034138753E-4</v>
      </c>
      <c r="V2399" s="20">
        <f t="shared" si="715"/>
        <v>2.6760084340463801E-4</v>
      </c>
      <c r="X2399" s="20">
        <f t="shared" si="705"/>
        <v>1.4140804248494911E-4</v>
      </c>
      <c r="Y2399" s="20">
        <f t="shared" si="706"/>
        <v>1.8813662596094108E-4</v>
      </c>
      <c r="AA2399" s="20">
        <f t="shared" si="716"/>
        <v>4.765150281322867E-5</v>
      </c>
      <c r="AB2399" s="50">
        <f t="shared" si="717"/>
        <v>9.1052162418607123E-5</v>
      </c>
      <c r="AD2399" s="51">
        <f t="shared" si="718"/>
        <v>1.5294898060348709</v>
      </c>
      <c r="AE2399" s="21">
        <f t="shared" si="719"/>
        <v>1.0619130573039897</v>
      </c>
      <c r="AG2399" s="21">
        <f t="shared" si="707"/>
        <v>1.1564777054213577</v>
      </c>
      <c r="AH2399" s="21">
        <f t="shared" si="708"/>
        <v>0.74657739162259107</v>
      </c>
      <c r="AJ2399" s="21">
        <f t="shared" si="720"/>
        <v>0.38970839044877892</v>
      </c>
      <c r="AK2399" s="21">
        <f t="shared" si="721"/>
        <v>0.36131978859976466</v>
      </c>
    </row>
    <row r="2400" spans="1:37" ht="17" thickBot="1" x14ac:dyDescent="0.25">
      <c r="A2400" s="16">
        <v>40988</v>
      </c>
      <c r="B2400" s="16"/>
      <c r="C2400" s="17">
        <v>1400</v>
      </c>
      <c r="D2400" s="19">
        <f t="shared" si="709"/>
        <v>-2.8490028490028019E-3</v>
      </c>
      <c r="F2400" s="67">
        <v>829.24</v>
      </c>
      <c r="G2400" s="19">
        <f t="shared" si="710"/>
        <v>-1.0181792138653778E-2</v>
      </c>
      <c r="I2400" s="30">
        <v>84.484322000000006</v>
      </c>
      <c r="J2400" s="48">
        <f t="shared" si="711"/>
        <v>-2.6114754815894425E-2</v>
      </c>
      <c r="L2400" s="30">
        <v>15.286970999999999</v>
      </c>
      <c r="M2400" s="19">
        <f t="shared" si="712"/>
        <v>2.1350658801487787E-2</v>
      </c>
      <c r="O2400" s="30">
        <v>12.35</v>
      </c>
      <c r="P2400" s="19">
        <f t="shared" si="713"/>
        <v>1.8976897689769068E-2</v>
      </c>
      <c r="R2400" s="20">
        <f t="shared" si="703"/>
        <v>1.2362368222993176E-4</v>
      </c>
      <c r="S2400" s="20">
        <f t="shared" si="704"/>
        <v>2.5366262764187205E-4</v>
      </c>
      <c r="U2400" s="20">
        <f t="shared" si="714"/>
        <v>1.873881834546398E-4</v>
      </c>
      <c r="V2400" s="20">
        <f t="shared" si="715"/>
        <v>2.6853979793406473E-4</v>
      </c>
      <c r="X2400" s="20">
        <f t="shared" si="705"/>
        <v>1.431531024390954E-4</v>
      </c>
      <c r="Y2400" s="20">
        <f t="shared" si="706"/>
        <v>1.9015975877387622E-4</v>
      </c>
      <c r="AA2400" s="20">
        <f t="shared" si="716"/>
        <v>5.7646987012940912E-5</v>
      </c>
      <c r="AB2400" s="50">
        <f t="shared" si="717"/>
        <v>1.00695354625186E-4</v>
      </c>
      <c r="AD2400" s="51">
        <f t="shared" si="718"/>
        <v>1.5157951945332799</v>
      </c>
      <c r="AE2400" s="21">
        <f t="shared" si="719"/>
        <v>1.058649436972626</v>
      </c>
      <c r="AG2400" s="21">
        <f t="shared" si="707"/>
        <v>1.1579747493108985</v>
      </c>
      <c r="AH2400" s="21">
        <f t="shared" si="708"/>
        <v>0.74965618917402788</v>
      </c>
      <c r="AJ2400" s="21">
        <f t="shared" si="720"/>
        <v>0.46631022449016996</v>
      </c>
      <c r="AK2400" s="21">
        <f t="shared" si="721"/>
        <v>0.39696566877541967</v>
      </c>
    </row>
    <row r="2401" spans="1:37" ht="17" thickBot="1" x14ac:dyDescent="0.25">
      <c r="A2401" s="16">
        <v>40987</v>
      </c>
      <c r="B2401" s="16"/>
      <c r="C2401" s="17">
        <v>1404</v>
      </c>
      <c r="D2401" s="19">
        <f t="shared" si="709"/>
        <v>-1.2448870709586002E-3</v>
      </c>
      <c r="F2401" s="67">
        <v>837.77</v>
      </c>
      <c r="G2401" s="19">
        <f t="shared" si="710"/>
        <v>9.1425955816810678E-3</v>
      </c>
      <c r="I2401" s="30">
        <v>86.749770999999996</v>
      </c>
      <c r="J2401" s="48">
        <f t="shared" si="711"/>
        <v>1.3208582391632806E-3</v>
      </c>
      <c r="L2401" s="30">
        <v>14.967407</v>
      </c>
      <c r="M2401" s="19">
        <f t="shared" si="712"/>
        <v>5.4913233637865488E-3</v>
      </c>
      <c r="O2401" s="30">
        <v>12.12</v>
      </c>
      <c r="P2401" s="19">
        <f t="shared" si="713"/>
        <v>-8.9942763695830541E-3</v>
      </c>
      <c r="R2401" s="20">
        <f t="shared" si="703"/>
        <v>1.2360094478994435E-4</v>
      </c>
      <c r="S2401" s="20">
        <f t="shared" si="704"/>
        <v>2.522667137203811E-4</v>
      </c>
      <c r="U2401" s="20">
        <f t="shared" si="714"/>
        <v>1.8566597908263198E-4</v>
      </c>
      <c r="V2401" s="20">
        <f t="shared" si="715"/>
        <v>2.6525269982060907E-4</v>
      </c>
      <c r="X2401" s="20">
        <f t="shared" si="705"/>
        <v>1.4395334017647398E-4</v>
      </c>
      <c r="Y2401" s="20">
        <f t="shared" si="706"/>
        <v>1.9279028436402585E-4</v>
      </c>
      <c r="AA2401" s="20">
        <f t="shared" si="716"/>
        <v>6.1404712865463582E-5</v>
      </c>
      <c r="AB2401" s="50">
        <f t="shared" si="717"/>
        <v>9.997737141546942E-5</v>
      </c>
      <c r="AD2401" s="51">
        <f t="shared" si="718"/>
        <v>1.5021404520666493</v>
      </c>
      <c r="AE2401" s="21">
        <f t="shared" si="719"/>
        <v>1.0514772080260337</v>
      </c>
      <c r="AG2401" s="21">
        <f t="shared" si="707"/>
        <v>1.1646621344288091</v>
      </c>
      <c r="AH2401" s="21">
        <f t="shared" si="708"/>
        <v>0.76423195720430859</v>
      </c>
      <c r="AJ2401" s="21">
        <f t="shared" si="720"/>
        <v>0.49679808653419943</v>
      </c>
      <c r="AK2401" s="21">
        <f t="shared" si="721"/>
        <v>0.39631614469076132</v>
      </c>
    </row>
    <row r="2402" spans="1:37" ht="17" thickBot="1" x14ac:dyDescent="0.25">
      <c r="A2402" s="16">
        <v>40984</v>
      </c>
      <c r="B2402" s="16"/>
      <c r="C2402" s="17">
        <v>1405.75</v>
      </c>
      <c r="D2402" s="19">
        <f t="shared" si="709"/>
        <v>2.8535758872838546E-3</v>
      </c>
      <c r="F2402" s="67">
        <v>830.18</v>
      </c>
      <c r="G2402" s="19">
        <f t="shared" si="710"/>
        <v>-1.5394607076709699E-3</v>
      </c>
      <c r="I2402" s="30">
        <v>86.635338000000004</v>
      </c>
      <c r="J2402" s="48">
        <f t="shared" si="711"/>
        <v>1.1458675567359577E-3</v>
      </c>
      <c r="L2402" s="30">
        <v>14.885664999999999</v>
      </c>
      <c r="M2402" s="19">
        <f t="shared" si="712"/>
        <v>6.027651041528248E-3</v>
      </c>
      <c r="O2402" s="30">
        <v>12.23</v>
      </c>
      <c r="P2402" s="19">
        <f t="shared" si="713"/>
        <v>-5.6910569105691478E-3</v>
      </c>
      <c r="R2402" s="20">
        <f t="shared" si="703"/>
        <v>1.2382013081938784E-4</v>
      </c>
      <c r="S2402" s="20">
        <f t="shared" si="704"/>
        <v>2.5230256864409816E-4</v>
      </c>
      <c r="U2402" s="20">
        <f t="shared" si="714"/>
        <v>1.8591785179889047E-4</v>
      </c>
      <c r="V2402" s="20">
        <f t="shared" si="715"/>
        <v>2.6575566882912111E-4</v>
      </c>
      <c r="X2402" s="20">
        <f t="shared" si="705"/>
        <v>1.4461626411007205E-4</v>
      </c>
      <c r="Y2402" s="20">
        <f t="shared" si="706"/>
        <v>1.9328071929369887E-4</v>
      </c>
      <c r="AA2402" s="20">
        <f t="shared" si="716"/>
        <v>6.1783184008657501E-5</v>
      </c>
      <c r="AB2402" s="50">
        <f t="shared" si="717"/>
        <v>1.0255585403234336E-4</v>
      </c>
      <c r="AD2402" s="51">
        <f t="shared" si="718"/>
        <v>1.5015155497621178</v>
      </c>
      <c r="AE2402" s="21">
        <f t="shared" si="719"/>
        <v>1.0533212969543726</v>
      </c>
      <c r="AG2402" s="21">
        <f t="shared" si="707"/>
        <v>1.1679543798981995</v>
      </c>
      <c r="AH2402" s="21">
        <f t="shared" si="708"/>
        <v>0.76606718802908258</v>
      </c>
      <c r="AJ2402" s="21">
        <f t="shared" si="720"/>
        <v>0.49897527647405338</v>
      </c>
      <c r="AK2402" s="21">
        <f t="shared" si="721"/>
        <v>0.40647962715357927</v>
      </c>
    </row>
    <row r="2403" spans="1:37" ht="17" thickBot="1" x14ac:dyDescent="0.25">
      <c r="A2403" s="16">
        <v>40983</v>
      </c>
      <c r="B2403" s="16"/>
      <c r="C2403" s="17">
        <v>1401.75</v>
      </c>
      <c r="D2403" s="19">
        <f t="shared" si="709"/>
        <v>5.3792361484670259E-3</v>
      </c>
      <c r="F2403" s="67">
        <v>831.46</v>
      </c>
      <c r="G2403" s="19">
        <f t="shared" si="710"/>
        <v>9.7886810784553191E-3</v>
      </c>
      <c r="I2403" s="30">
        <v>86.536179000000004</v>
      </c>
      <c r="J2403" s="48">
        <f t="shared" si="711"/>
        <v>1.0510497202575797E-2</v>
      </c>
      <c r="L2403" s="30">
        <v>14.796476999999999</v>
      </c>
      <c r="M2403" s="19">
        <f t="shared" si="712"/>
        <v>-1.4356583314226401E-2</v>
      </c>
      <c r="O2403" s="30">
        <v>12.3</v>
      </c>
      <c r="P2403" s="19">
        <f t="shared" si="713"/>
        <v>3.3613445378151363E-2</v>
      </c>
      <c r="R2403" s="20">
        <f t="shared" si="703"/>
        <v>1.2668091475091832E-4</v>
      </c>
      <c r="S2403" s="20">
        <f t="shared" si="704"/>
        <v>2.5843229720854809E-4</v>
      </c>
      <c r="U2403" s="20">
        <f t="shared" si="714"/>
        <v>1.8944243525488599E-4</v>
      </c>
      <c r="V2403" s="20">
        <f t="shared" si="715"/>
        <v>2.7087252990034254E-4</v>
      </c>
      <c r="X2403" s="20">
        <f t="shared" si="705"/>
        <v>1.4759777988220874E-4</v>
      </c>
      <c r="Y2403" s="20">
        <f t="shared" si="706"/>
        <v>1.9792576548853614E-4</v>
      </c>
      <c r="AA2403" s="20">
        <f t="shared" si="716"/>
        <v>9.8720455298465979E-5</v>
      </c>
      <c r="AB2403" s="50">
        <f t="shared" si="717"/>
        <v>1.5608960894712289E-4</v>
      </c>
      <c r="AD2403" s="51">
        <f t="shared" si="718"/>
        <v>1.4954299598117853</v>
      </c>
      <c r="AE2403" s="21">
        <f t="shared" si="719"/>
        <v>1.0481372987283997</v>
      </c>
      <c r="AG2403" s="21">
        <f t="shared" si="707"/>
        <v>1.1651145728811434</v>
      </c>
      <c r="AH2403" s="21">
        <f t="shared" si="708"/>
        <v>0.76587085912414121</v>
      </c>
      <c r="AJ2403" s="21">
        <f t="shared" si="720"/>
        <v>0.77928435781010452</v>
      </c>
      <c r="AK2403" s="21">
        <f t="shared" si="721"/>
        <v>0.60398646234670372</v>
      </c>
    </row>
    <row r="2404" spans="1:37" ht="17" thickBot="1" x14ac:dyDescent="0.25">
      <c r="A2404" s="16">
        <v>40982</v>
      </c>
      <c r="B2404" s="16"/>
      <c r="C2404" s="17">
        <v>1394.25</v>
      </c>
      <c r="D2404" s="19">
        <f t="shared" si="709"/>
        <v>-1.4324082363473822E-3</v>
      </c>
      <c r="F2404" s="67">
        <v>823.4</v>
      </c>
      <c r="G2404" s="19">
        <f t="shared" si="710"/>
        <v>-9.4197755133959005E-3</v>
      </c>
      <c r="I2404" s="30">
        <v>85.636100999999996</v>
      </c>
      <c r="J2404" s="48">
        <f t="shared" si="711"/>
        <v>-9.0911693367652369E-3</v>
      </c>
      <c r="L2404" s="30">
        <v>15.011998</v>
      </c>
      <c r="M2404" s="19">
        <f t="shared" si="712"/>
        <v>-9.8929490544397147E-4</v>
      </c>
      <c r="O2404" s="30">
        <v>11.9</v>
      </c>
      <c r="P2404" s="19">
        <f t="shared" si="713"/>
        <v>3.3726812816190499E-3</v>
      </c>
      <c r="R2404" s="20">
        <f t="shared" si="703"/>
        <v>1.269815496779025E-4</v>
      </c>
      <c r="S2404" s="20">
        <f t="shared" si="704"/>
        <v>2.6499578419813332E-4</v>
      </c>
      <c r="U2404" s="20">
        <f t="shared" si="714"/>
        <v>1.9073125724764287E-4</v>
      </c>
      <c r="V2404" s="20">
        <f t="shared" si="715"/>
        <v>2.765970895289215E-4</v>
      </c>
      <c r="X2404" s="20">
        <f t="shared" si="705"/>
        <v>1.492363223591278E-4</v>
      </c>
      <c r="Y2404" s="20">
        <f t="shared" si="706"/>
        <v>2.0312146381146602E-4</v>
      </c>
      <c r="AA2404" s="20">
        <f t="shared" si="716"/>
        <v>9.7508274561776528E-5</v>
      </c>
      <c r="AB2404" s="50">
        <f t="shared" si="717"/>
        <v>1.5332003128959128E-4</v>
      </c>
      <c r="AD2404" s="51">
        <f t="shared" si="718"/>
        <v>1.5020391366418657</v>
      </c>
      <c r="AE2404" s="21">
        <f t="shared" si="719"/>
        <v>1.0437792071518921</v>
      </c>
      <c r="AG2404" s="21">
        <f t="shared" si="707"/>
        <v>1.1752598919896322</v>
      </c>
      <c r="AH2404" s="21">
        <f t="shared" si="708"/>
        <v>0.76650828399441706</v>
      </c>
      <c r="AJ2404" s="21">
        <f t="shared" si="720"/>
        <v>0.76789324755535759</v>
      </c>
      <c r="AK2404" s="21">
        <f t="shared" si="721"/>
        <v>0.57857536018367839</v>
      </c>
    </row>
    <row r="2405" spans="1:37" ht="17" thickBot="1" x14ac:dyDescent="0.25">
      <c r="A2405" s="16">
        <v>40981</v>
      </c>
      <c r="B2405" s="16"/>
      <c r="C2405" s="17">
        <v>1396.25</v>
      </c>
      <c r="D2405" s="19">
        <f t="shared" si="709"/>
        <v>1.7304189435336959E-2</v>
      </c>
      <c r="F2405" s="67">
        <v>831.23</v>
      </c>
      <c r="G2405" s="19">
        <f t="shared" si="710"/>
        <v>2.0803399280354684E-2</v>
      </c>
      <c r="I2405" s="30">
        <v>86.421775999999994</v>
      </c>
      <c r="J2405" s="48">
        <f t="shared" si="711"/>
        <v>4.0022234501180032E-2</v>
      </c>
      <c r="L2405" s="30">
        <v>15.026864</v>
      </c>
      <c r="M2405" s="19">
        <f t="shared" si="712"/>
        <v>1.9667263960363224E-2</v>
      </c>
      <c r="O2405" s="30">
        <v>11.86</v>
      </c>
      <c r="P2405" s="19">
        <f t="shared" si="713"/>
        <v>1.1945392491467421E-2</v>
      </c>
      <c r="R2405" s="20">
        <f t="shared" si="703"/>
        <v>1.3194866542336856E-4</v>
      </c>
      <c r="S2405" s="20">
        <f t="shared" si="704"/>
        <v>2.8006124991721427E-4</v>
      </c>
      <c r="U2405" s="20">
        <f t="shared" si="714"/>
        <v>1.9799589988932377E-4</v>
      </c>
      <c r="V2405" s="20">
        <f t="shared" si="715"/>
        <v>2.8893786172106306E-4</v>
      </c>
      <c r="X2405" s="20">
        <f t="shared" si="705"/>
        <v>1.6145509050613944E-4</v>
      </c>
      <c r="Y2405" s="20">
        <f t="shared" si="706"/>
        <v>2.2498106648621938E-4</v>
      </c>
      <c r="AA2405" s="20">
        <f t="shared" si="716"/>
        <v>1.0045224292734944E-4</v>
      </c>
      <c r="AB2405" s="50">
        <f t="shared" si="717"/>
        <v>1.5831286278949339E-4</v>
      </c>
      <c r="AD2405" s="51">
        <f t="shared" si="718"/>
        <v>1.5005525008838627</v>
      </c>
      <c r="AE2405" s="21">
        <f t="shared" si="719"/>
        <v>1.0316952516868103</v>
      </c>
      <c r="AG2405" s="21">
        <f t="shared" si="707"/>
        <v>1.2236204889840832</v>
      </c>
      <c r="AH2405" s="21">
        <f t="shared" si="708"/>
        <v>0.80332808109912912</v>
      </c>
      <c r="AJ2405" s="21">
        <f t="shared" si="720"/>
        <v>0.76129790782680395</v>
      </c>
      <c r="AK2405" s="21">
        <f t="shared" si="721"/>
        <v>0.56527942668359321</v>
      </c>
    </row>
    <row r="2406" spans="1:37" ht="17" thickBot="1" x14ac:dyDescent="0.25">
      <c r="A2406" s="16">
        <v>40980</v>
      </c>
      <c r="B2406" s="16"/>
      <c r="C2406" s="17">
        <v>1372.5</v>
      </c>
      <c r="D2406" s="19">
        <f t="shared" si="709"/>
        <v>0</v>
      </c>
      <c r="F2406" s="67">
        <v>814.29</v>
      </c>
      <c r="G2406" s="19">
        <f t="shared" si="710"/>
        <v>-3.3170134638923487E-3</v>
      </c>
      <c r="I2406" s="30">
        <v>83.096085000000002</v>
      </c>
      <c r="J2406" s="48">
        <f t="shared" si="711"/>
        <v>-1.1613094167164717E-2</v>
      </c>
      <c r="L2406" s="30">
        <v>14.737026999999999</v>
      </c>
      <c r="M2406" s="19">
        <f t="shared" si="712"/>
        <v>1.5149440339903286E-3</v>
      </c>
      <c r="O2406" s="30">
        <v>11.72</v>
      </c>
      <c r="P2406" s="19">
        <f t="shared" si="713"/>
        <v>-1.5126050420168013E-2</v>
      </c>
      <c r="R2406" s="20">
        <f t="shared" si="703"/>
        <v>1.3649693846315707E-4</v>
      </c>
      <c r="S2406" s="20">
        <f t="shared" si="704"/>
        <v>2.8413126936132558E-4</v>
      </c>
      <c r="U2406" s="20">
        <f t="shared" si="714"/>
        <v>1.987614410736728E-4</v>
      </c>
      <c r="V2406" s="20">
        <f t="shared" si="715"/>
        <v>2.8870200124439147E-4</v>
      </c>
      <c r="X2406" s="20">
        <f t="shared" si="705"/>
        <v>1.5885458162900052E-4</v>
      </c>
      <c r="Y2406" s="20">
        <f t="shared" si="706"/>
        <v>2.2171796663399558E-4</v>
      </c>
      <c r="AA2406" s="20">
        <f t="shared" si="716"/>
        <v>1.0346638672614208E-4</v>
      </c>
      <c r="AB2406" s="50">
        <f t="shared" si="717"/>
        <v>1.6139421109164244E-4</v>
      </c>
      <c r="AD2406" s="51">
        <f t="shared" si="718"/>
        <v>1.4561604334248275</v>
      </c>
      <c r="AE2406" s="21">
        <f t="shared" si="719"/>
        <v>1.0160866908219572</v>
      </c>
      <c r="AG2406" s="21">
        <f t="shared" si="707"/>
        <v>1.1637959313781838</v>
      </c>
      <c r="AH2406" s="21">
        <f t="shared" si="708"/>
        <v>0.78033638160409613</v>
      </c>
      <c r="AJ2406" s="21">
        <f t="shared" si="720"/>
        <v>0.75801250849351087</v>
      </c>
      <c r="AK2406" s="21">
        <f t="shared" si="721"/>
        <v>0.56802692450720649</v>
      </c>
    </row>
    <row r="2407" spans="1:37" ht="17" thickBot="1" x14ac:dyDescent="0.25">
      <c r="A2407" s="16">
        <v>40977</v>
      </c>
      <c r="B2407" s="16"/>
      <c r="C2407" s="17">
        <v>1372.5</v>
      </c>
      <c r="D2407" s="19">
        <f t="shared" si="709"/>
        <v>4.390779363337094E-3</v>
      </c>
      <c r="F2407" s="67">
        <v>817</v>
      </c>
      <c r="G2407" s="19">
        <f t="shared" si="710"/>
        <v>1.3220229679787643E-2</v>
      </c>
      <c r="I2407" s="30">
        <v>84.072425999999993</v>
      </c>
      <c r="J2407" s="48">
        <f t="shared" si="711"/>
        <v>-5.4436484311126687E-4</v>
      </c>
      <c r="L2407" s="30">
        <v>14.714734999999999</v>
      </c>
      <c r="M2407" s="19">
        <f t="shared" si="712"/>
        <v>6.0976151740987916E-3</v>
      </c>
      <c r="O2407" s="30">
        <v>11.9</v>
      </c>
      <c r="P2407" s="19">
        <f t="shared" si="713"/>
        <v>4.4776119402984982E-2</v>
      </c>
      <c r="R2407" s="20">
        <f t="shared" si="703"/>
        <v>1.3653406717113235E-4</v>
      </c>
      <c r="S2407" s="20">
        <f t="shared" si="704"/>
        <v>2.8443279207747782E-4</v>
      </c>
      <c r="U2407" s="20">
        <f t="shared" si="714"/>
        <v>1.9855629225632126E-4</v>
      </c>
      <c r="V2407" s="20">
        <f t="shared" si="715"/>
        <v>2.8780614433456013E-4</v>
      </c>
      <c r="X2407" s="20">
        <f t="shared" si="705"/>
        <v>1.5873633407531543E-4</v>
      </c>
      <c r="Y2407" s="20">
        <f t="shared" si="706"/>
        <v>2.2133243902154248E-4</v>
      </c>
      <c r="AA2407" s="20">
        <f t="shared" si="716"/>
        <v>1.0396558578138283E-4</v>
      </c>
      <c r="AB2407" s="50">
        <f t="shared" si="717"/>
        <v>1.6269416852921081E-4</v>
      </c>
      <c r="AD2407" s="51">
        <f t="shared" si="718"/>
        <v>1.454261902323982</v>
      </c>
      <c r="AE2407" s="21">
        <f t="shared" si="719"/>
        <v>1.011859927374912</v>
      </c>
      <c r="AG2407" s="21">
        <f t="shared" si="707"/>
        <v>1.1626133855395568</v>
      </c>
      <c r="AH2407" s="21">
        <f t="shared" si="708"/>
        <v>0.77815373327718429</v>
      </c>
      <c r="AJ2407" s="21">
        <f t="shared" si="720"/>
        <v>0.76146260003426069</v>
      </c>
      <c r="AK2407" s="21">
        <f t="shared" si="721"/>
        <v>0.57199511821721971</v>
      </c>
    </row>
    <row r="2408" spans="1:37" ht="17" thickBot="1" x14ac:dyDescent="0.25">
      <c r="A2408" s="16">
        <v>40976</v>
      </c>
      <c r="B2408" s="16"/>
      <c r="C2408" s="17">
        <v>1366.5</v>
      </c>
      <c r="D2408" s="19">
        <f t="shared" si="709"/>
        <v>1.0164479763444811E-2</v>
      </c>
      <c r="F2408" s="67">
        <v>806.34</v>
      </c>
      <c r="G2408" s="19">
        <f t="shared" si="710"/>
        <v>1.3053583767824506E-2</v>
      </c>
      <c r="I2408" s="30">
        <v>84.118217000000001</v>
      </c>
      <c r="J2408" s="48">
        <f t="shared" si="711"/>
        <v>1.8470768113106217E-2</v>
      </c>
      <c r="L2408" s="30">
        <v>14.625553999999999</v>
      </c>
      <c r="M2408" s="19">
        <f t="shared" si="712"/>
        <v>1.3910533566411809E-2</v>
      </c>
      <c r="O2408" s="30">
        <v>11.39</v>
      </c>
      <c r="P2408" s="19">
        <f t="shared" si="713"/>
        <v>6.6479400749063666E-2</v>
      </c>
      <c r="R2408" s="20">
        <f t="shared" si="703"/>
        <v>1.5045714668000809E-4</v>
      </c>
      <c r="S2408" s="20">
        <f t="shared" si="704"/>
        <v>3.126477758511465E-4</v>
      </c>
      <c r="U2408" s="20">
        <f t="shared" si="714"/>
        <v>2.1827847738903423E-4</v>
      </c>
      <c r="V2408" s="20">
        <f t="shared" si="715"/>
        <v>3.1676651000339304E-4</v>
      </c>
      <c r="X2408" s="20">
        <f t="shared" si="705"/>
        <v>1.7660108471290512E-4</v>
      </c>
      <c r="Y2408" s="20">
        <f t="shared" si="706"/>
        <v>2.4698688276622956E-4</v>
      </c>
      <c r="AA2408" s="20">
        <f t="shared" si="716"/>
        <v>1.166733765248029E-4</v>
      </c>
      <c r="AB2408" s="50">
        <f t="shared" si="717"/>
        <v>1.7826799194430869E-4</v>
      </c>
      <c r="AD2408" s="51">
        <f t="shared" si="718"/>
        <v>1.4507684228072488</v>
      </c>
      <c r="AE2408" s="21">
        <f t="shared" si="719"/>
        <v>1.0131737196627539</v>
      </c>
      <c r="AG2408" s="21">
        <f t="shared" si="707"/>
        <v>1.1737633512916466</v>
      </c>
      <c r="AH2408" s="21">
        <f t="shared" si="708"/>
        <v>0.78998445485126856</v>
      </c>
      <c r="AJ2408" s="21">
        <f t="shared" si="720"/>
        <v>0.77545918621561771</v>
      </c>
      <c r="AK2408" s="21">
        <f t="shared" si="721"/>
        <v>0.57018794219467972</v>
      </c>
    </row>
    <row r="2409" spans="1:37" ht="17" thickBot="1" x14ac:dyDescent="0.25">
      <c r="A2409" s="16">
        <v>40975</v>
      </c>
      <c r="B2409" s="16"/>
      <c r="C2409" s="17">
        <v>1352.75</v>
      </c>
      <c r="D2409" s="19">
        <f t="shared" si="709"/>
        <v>8.0104321907601417E-3</v>
      </c>
      <c r="F2409" s="67">
        <v>795.95</v>
      </c>
      <c r="G2409" s="19">
        <f t="shared" si="710"/>
        <v>1.125665425808986E-2</v>
      </c>
      <c r="I2409" s="30">
        <v>82.592667000000006</v>
      </c>
      <c r="J2409" s="48">
        <f t="shared" si="711"/>
        <v>2.2184701660170392E-2</v>
      </c>
      <c r="L2409" s="30">
        <v>14.424896</v>
      </c>
      <c r="M2409" s="19">
        <f t="shared" si="712"/>
        <v>-3.5934444057774684E-3</v>
      </c>
      <c r="O2409" s="30">
        <v>10.68</v>
      </c>
      <c r="P2409" s="19">
        <f t="shared" si="713"/>
        <v>1.8761726078799779E-3</v>
      </c>
      <c r="R2409" s="20">
        <f t="shared" si="703"/>
        <v>1.5055073005858116E-4</v>
      </c>
      <c r="S2409" s="20">
        <f t="shared" si="704"/>
        <v>3.1457798697465339E-4</v>
      </c>
      <c r="U2409" s="20">
        <f t="shared" si="714"/>
        <v>2.1838242468680079E-4</v>
      </c>
      <c r="V2409" s="20">
        <f t="shared" si="715"/>
        <v>3.1786052831043581E-4</v>
      </c>
      <c r="X2409" s="20">
        <f t="shared" si="705"/>
        <v>1.7514599870479966E-4</v>
      </c>
      <c r="Y2409" s="20">
        <f t="shared" si="706"/>
        <v>2.4497714622097246E-4</v>
      </c>
      <c r="AA2409" s="20">
        <f t="shared" si="716"/>
        <v>1.1179091010561728E-4</v>
      </c>
      <c r="AB2409" s="50">
        <f t="shared" si="717"/>
        <v>1.7246097939999029E-4</v>
      </c>
      <c r="AD2409" s="51">
        <f t="shared" si="718"/>
        <v>1.4505570620735315</v>
      </c>
      <c r="AE2409" s="21">
        <f t="shared" si="719"/>
        <v>1.0104347458236069</v>
      </c>
      <c r="AG2409" s="21">
        <f t="shared" si="707"/>
        <v>1.163368644155018</v>
      </c>
      <c r="AH2409" s="21">
        <f t="shared" si="708"/>
        <v>0.77874853411377154</v>
      </c>
      <c r="AJ2409" s="21">
        <f t="shared" si="720"/>
        <v>0.74254644970581041</v>
      </c>
      <c r="AK2409" s="21">
        <f t="shared" si="721"/>
        <v>0.54822964905642313</v>
      </c>
    </row>
    <row r="2410" spans="1:37" ht="17" thickBot="1" x14ac:dyDescent="0.25">
      <c r="A2410" s="16">
        <v>40974</v>
      </c>
      <c r="B2410" s="16"/>
      <c r="C2410" s="17">
        <v>1342</v>
      </c>
      <c r="D2410" s="19">
        <f t="shared" si="709"/>
        <v>-1.6489556614144418E-2</v>
      </c>
      <c r="F2410" s="67">
        <v>787.09</v>
      </c>
      <c r="G2410" s="19">
        <f t="shared" si="710"/>
        <v>-2.0605985192558851E-2</v>
      </c>
      <c r="I2410" s="30">
        <v>80.800139999999999</v>
      </c>
      <c r="J2410" s="48">
        <f t="shared" si="711"/>
        <v>-3.7787519130191849E-2</v>
      </c>
      <c r="L2410" s="30">
        <v>14.476918</v>
      </c>
      <c r="M2410" s="19">
        <f t="shared" si="712"/>
        <v>-6.1225722739787214E-3</v>
      </c>
      <c r="O2410" s="30">
        <v>10.66</v>
      </c>
      <c r="P2410" s="19">
        <f t="shared" si="713"/>
        <v>-2.0220588235294157E-2</v>
      </c>
      <c r="R2410" s="20">
        <f t="shared" si="703"/>
        <v>1.5409481781740247E-4</v>
      </c>
      <c r="S2410" s="20">
        <f t="shared" si="704"/>
        <v>3.2460666390570376E-4</v>
      </c>
      <c r="U2410" s="20">
        <f t="shared" si="714"/>
        <v>2.2161322835896898E-4</v>
      </c>
      <c r="V2410" s="20">
        <f t="shared" si="715"/>
        <v>3.2351604682753798E-4</v>
      </c>
      <c r="X2410" s="20">
        <f t="shared" si="705"/>
        <v>1.7483691253750421E-4</v>
      </c>
      <c r="Y2410" s="20">
        <f t="shared" si="706"/>
        <v>2.4438941579738369E-4</v>
      </c>
      <c r="AA2410" s="20">
        <f t="shared" si="716"/>
        <v>1.2783679085451712E-4</v>
      </c>
      <c r="AB2410" s="50">
        <f t="shared" si="717"/>
        <v>1.9890953514840263E-4</v>
      </c>
      <c r="AD2410" s="51">
        <f t="shared" si="718"/>
        <v>1.4381614612217115</v>
      </c>
      <c r="AE2410" s="21">
        <f t="shared" si="719"/>
        <v>0.99664018888262074</v>
      </c>
      <c r="AG2410" s="21">
        <f t="shared" si="707"/>
        <v>1.1346060497938384</v>
      </c>
      <c r="AH2410" s="21">
        <f t="shared" si="708"/>
        <v>0.75287861578953075</v>
      </c>
      <c r="AJ2410" s="21">
        <f t="shared" si="720"/>
        <v>0.82959824778792823</v>
      </c>
      <c r="AK2410" s="21">
        <f t="shared" si="721"/>
        <v>0.61277095409903426</v>
      </c>
    </row>
    <row r="2411" spans="1:37" ht="17" thickBot="1" x14ac:dyDescent="0.25">
      <c r="A2411" s="16">
        <v>40973</v>
      </c>
      <c r="B2411" s="16"/>
      <c r="C2411" s="17">
        <v>1364.5</v>
      </c>
      <c r="D2411" s="19">
        <f t="shared" si="709"/>
        <v>-3.1050228310501859E-3</v>
      </c>
      <c r="F2411" s="67">
        <v>803.65</v>
      </c>
      <c r="G2411" s="19">
        <f t="shared" si="710"/>
        <v>1.5328630891553452E-3</v>
      </c>
      <c r="I2411" s="30">
        <v>83.973281999999998</v>
      </c>
      <c r="J2411" s="48">
        <f t="shared" si="711"/>
        <v>-2.1335007009995355E-2</v>
      </c>
      <c r="L2411" s="30">
        <v>14.5661</v>
      </c>
      <c r="M2411" s="19">
        <f t="shared" si="712"/>
        <v>-8.0973052178585636E-3</v>
      </c>
      <c r="O2411" s="30">
        <v>10.88</v>
      </c>
      <c r="P2411" s="19">
        <f t="shared" si="713"/>
        <v>-1.9819819819819728E-2</v>
      </c>
      <c r="R2411" s="20">
        <f t="shared" si="703"/>
        <v>1.514506605924527E-4</v>
      </c>
      <c r="S2411" s="20">
        <f t="shared" si="704"/>
        <v>3.3072223880803333E-4</v>
      </c>
      <c r="U2411" s="20">
        <f t="shared" si="714"/>
        <v>2.1829643382530769E-4</v>
      </c>
      <c r="V2411" s="20">
        <f t="shared" si="715"/>
        <v>3.307421790394505E-4</v>
      </c>
      <c r="X2411" s="20">
        <f t="shared" si="705"/>
        <v>1.7409522932310359E-4</v>
      </c>
      <c r="Y2411" s="20">
        <f t="shared" si="706"/>
        <v>2.4531183431651178E-4</v>
      </c>
      <c r="AA2411" s="20">
        <f t="shared" si="716"/>
        <v>1.2169668607018399E-4</v>
      </c>
      <c r="AB2411" s="50">
        <f t="shared" si="717"/>
        <v>1.8894757223773866E-4</v>
      </c>
      <c r="AD2411" s="51">
        <f t="shared" si="718"/>
        <v>1.4413699680897012</v>
      </c>
      <c r="AE2411" s="21">
        <f t="shared" si="719"/>
        <v>1.0000602929863109</v>
      </c>
      <c r="AG2411" s="21">
        <f t="shared" si="707"/>
        <v>1.1495177943897286</v>
      </c>
      <c r="AH2411" s="21">
        <f t="shared" si="708"/>
        <v>0.74174580820645164</v>
      </c>
      <c r="AJ2411" s="21">
        <f t="shared" si="720"/>
        <v>0.8035401469635356</v>
      </c>
      <c r="AK2411" s="21">
        <f t="shared" si="721"/>
        <v>0.57131801271886251</v>
      </c>
    </row>
    <row r="2412" spans="1:37" ht="17" thickBot="1" x14ac:dyDescent="0.25">
      <c r="A2412" s="16">
        <v>40970</v>
      </c>
      <c r="B2412" s="16"/>
      <c r="C2412" s="17">
        <v>1368.75</v>
      </c>
      <c r="D2412" s="19">
        <f t="shared" si="709"/>
        <v>-4.1833393961440146E-3</v>
      </c>
      <c r="F2412" s="67">
        <v>802.42</v>
      </c>
      <c r="G2412" s="19">
        <f t="shared" si="710"/>
        <v>-1.570128308922758E-2</v>
      </c>
      <c r="I2412" s="30">
        <v>85.803909000000004</v>
      </c>
      <c r="J2412" s="48">
        <f t="shared" si="711"/>
        <v>-7.9373880229990368E-3</v>
      </c>
      <c r="L2412" s="30">
        <v>14.685009000000001</v>
      </c>
      <c r="M2412" s="19">
        <f t="shared" si="712"/>
        <v>-6.0363372857437092E-3</v>
      </c>
      <c r="O2412" s="30">
        <v>11.1</v>
      </c>
      <c r="P2412" s="19">
        <f t="shared" si="713"/>
        <v>-3.4782608695652195E-2</v>
      </c>
      <c r="R2412" s="20">
        <f t="shared" si="703"/>
        <v>1.5552718206399651E-4</v>
      </c>
      <c r="S2412" s="20">
        <f t="shared" si="704"/>
        <v>3.358452351874982E-4</v>
      </c>
      <c r="U2412" s="20">
        <f t="shared" si="714"/>
        <v>2.2447754141906699E-4</v>
      </c>
      <c r="V2412" s="20">
        <f t="shared" si="715"/>
        <v>3.3878152262320179E-4</v>
      </c>
      <c r="X2412" s="20">
        <f t="shared" si="705"/>
        <v>1.7566414407398995E-4</v>
      </c>
      <c r="Y2412" s="20">
        <f t="shared" si="706"/>
        <v>2.4753729455249241E-4</v>
      </c>
      <c r="AA2412" s="20">
        <f t="shared" si="716"/>
        <v>1.1891441978936396E-4</v>
      </c>
      <c r="AB2412" s="50">
        <f t="shared" si="717"/>
        <v>1.8730998463222843E-4</v>
      </c>
      <c r="AD2412" s="51">
        <f t="shared" si="718"/>
        <v>1.4433331745617219</v>
      </c>
      <c r="AE2412" s="21">
        <f t="shared" si="719"/>
        <v>1.0087429778006656</v>
      </c>
      <c r="AG2412" s="21">
        <f t="shared" si="707"/>
        <v>1.1294755151013247</v>
      </c>
      <c r="AH2412" s="21">
        <f t="shared" si="708"/>
        <v>0.7370576343424835</v>
      </c>
      <c r="AJ2412" s="21">
        <f t="shared" si="720"/>
        <v>0.76458930336970243</v>
      </c>
      <c r="AK2412" s="21">
        <f t="shared" si="721"/>
        <v>0.5577270867864349</v>
      </c>
    </row>
    <row r="2413" spans="1:37" ht="17" thickBot="1" x14ac:dyDescent="0.25">
      <c r="A2413" s="16">
        <v>40969</v>
      </c>
      <c r="B2413" s="16"/>
      <c r="C2413" s="17">
        <v>1374.5</v>
      </c>
      <c r="D2413" s="19">
        <f t="shared" si="709"/>
        <v>7.3286918285087044E-3</v>
      </c>
      <c r="F2413" s="67">
        <v>815.22</v>
      </c>
      <c r="G2413" s="19">
        <f t="shared" si="710"/>
        <v>5.2778257330998724E-3</v>
      </c>
      <c r="I2413" s="30">
        <v>86.490416999999994</v>
      </c>
      <c r="J2413" s="48">
        <f t="shared" si="711"/>
        <v>-7.1795301402496348E-3</v>
      </c>
      <c r="L2413" s="30">
        <v>14.774191</v>
      </c>
      <c r="M2413" s="19">
        <f t="shared" si="712"/>
        <v>0</v>
      </c>
      <c r="O2413" s="30">
        <v>11.5</v>
      </c>
      <c r="P2413" s="19">
        <f t="shared" si="713"/>
        <v>1.2323943661971981E-2</v>
      </c>
      <c r="R2413" s="20">
        <f t="shared" si="703"/>
        <v>1.5518841336825703E-4</v>
      </c>
      <c r="S2413" s="20">
        <f t="shared" si="704"/>
        <v>3.3240006833808026E-4</v>
      </c>
      <c r="U2413" s="20">
        <f t="shared" si="714"/>
        <v>2.2391287827642123E-4</v>
      </c>
      <c r="V2413" s="20">
        <f t="shared" si="715"/>
        <v>3.3665833691783384E-4</v>
      </c>
      <c r="X2413" s="20">
        <f t="shared" si="705"/>
        <v>1.7517102401092563E-4</v>
      </c>
      <c r="Y2413" s="20">
        <f t="shared" si="706"/>
        <v>2.460126218339991E-4</v>
      </c>
      <c r="AA2413" s="20">
        <f t="shared" si="716"/>
        <v>1.1646168584057127E-4</v>
      </c>
      <c r="AB2413" s="50">
        <f t="shared" si="717"/>
        <v>1.7927560347777983E-4</v>
      </c>
      <c r="AD2413" s="51">
        <f t="shared" si="718"/>
        <v>1.4428453350127584</v>
      </c>
      <c r="AE2413" s="21">
        <f t="shared" si="719"/>
        <v>1.0128106729972828</v>
      </c>
      <c r="AG2413" s="21">
        <f t="shared" si="707"/>
        <v>1.1287635475417261</v>
      </c>
      <c r="AH2413" s="21">
        <f t="shared" si="708"/>
        <v>0.74011002183002716</v>
      </c>
      <c r="AJ2413" s="21">
        <f t="shared" si="720"/>
        <v>0.75045348626776343</v>
      </c>
      <c r="AK2413" s="21">
        <f t="shared" si="721"/>
        <v>0.53933684302206786</v>
      </c>
    </row>
    <row r="2414" spans="1:37" ht="17" thickBot="1" x14ac:dyDescent="0.25">
      <c r="A2414" s="16">
        <v>40968</v>
      </c>
      <c r="B2414" s="16"/>
      <c r="C2414" s="17">
        <v>1364.5</v>
      </c>
      <c r="D2414" s="19">
        <f t="shared" si="709"/>
        <v>-5.1039008384979878E-3</v>
      </c>
      <c r="F2414" s="67">
        <v>810.94</v>
      </c>
      <c r="G2414" s="19">
        <f t="shared" si="710"/>
        <v>-1.5610585093469131E-2</v>
      </c>
      <c r="I2414" s="30">
        <v>87.115868000000006</v>
      </c>
      <c r="J2414" s="48">
        <f t="shared" si="711"/>
        <v>-1.3389992862820055E-2</v>
      </c>
      <c r="L2414" s="30">
        <v>14.774191</v>
      </c>
      <c r="M2414" s="19">
        <f t="shared" si="712"/>
        <v>-1.5841129208783555E-2</v>
      </c>
      <c r="O2414" s="30">
        <v>11.36</v>
      </c>
      <c r="P2414" s="19">
        <f t="shared" si="713"/>
        <v>-1.730103806228378E-2</v>
      </c>
      <c r="R2414" s="20">
        <f t="shared" si="703"/>
        <v>1.5728999701771496E-4</v>
      </c>
      <c r="S2414" s="20">
        <f t="shared" si="704"/>
        <v>3.381593466183467E-4</v>
      </c>
      <c r="U2414" s="20">
        <f t="shared" si="714"/>
        <v>2.2750634954943203E-4</v>
      </c>
      <c r="V2414" s="20">
        <f t="shared" si="715"/>
        <v>3.415028603053706E-4</v>
      </c>
      <c r="X2414" s="20">
        <f t="shared" si="705"/>
        <v>1.7887734391219254E-4</v>
      </c>
      <c r="Y2414" s="20">
        <f t="shared" si="706"/>
        <v>2.5160248755330239E-4</v>
      </c>
      <c r="AA2414" s="20">
        <f t="shared" si="716"/>
        <v>1.1383538971380701E-4</v>
      </c>
      <c r="AB2414" s="50">
        <f t="shared" si="717"/>
        <v>1.7553654414726637E-4</v>
      </c>
      <c r="AD2414" s="51">
        <f t="shared" si="718"/>
        <v>1.4464133375487882</v>
      </c>
      <c r="AE2414" s="21">
        <f t="shared" si="719"/>
        <v>1.0098873910198243</v>
      </c>
      <c r="AG2414" s="21">
        <f t="shared" si="707"/>
        <v>1.1372455165858149</v>
      </c>
      <c r="AH2414" s="21">
        <f t="shared" si="708"/>
        <v>0.7440352900766215</v>
      </c>
      <c r="AJ2414" s="21">
        <f t="shared" si="720"/>
        <v>0.7237293653263035</v>
      </c>
      <c r="AK2414" s="21">
        <f t="shared" si="721"/>
        <v>0.51909416641196782</v>
      </c>
    </row>
    <row r="2415" spans="1:37" ht="17" thickBot="1" x14ac:dyDescent="0.25">
      <c r="A2415" s="16">
        <v>40967</v>
      </c>
      <c r="B2415" s="16"/>
      <c r="C2415" s="17">
        <v>1371.5</v>
      </c>
      <c r="D2415" s="19">
        <f t="shared" si="709"/>
        <v>3.1084293289449505E-3</v>
      </c>
      <c r="F2415" s="67">
        <v>823.8</v>
      </c>
      <c r="G2415" s="19">
        <f t="shared" si="710"/>
        <v>-3.4597053202042316E-3</v>
      </c>
      <c r="I2415" s="30">
        <v>88.298180000000002</v>
      </c>
      <c r="J2415" s="48">
        <f t="shared" si="711"/>
        <v>1.1244457916503858E-3</v>
      </c>
      <c r="L2415" s="30">
        <v>15.011998</v>
      </c>
      <c r="M2415" s="19">
        <f t="shared" si="712"/>
        <v>1.4870202941912325E-3</v>
      </c>
      <c r="O2415" s="30">
        <v>11.56</v>
      </c>
      <c r="P2415" s="19">
        <f t="shared" si="713"/>
        <v>6.1524334251606971E-2</v>
      </c>
      <c r="R2415" s="20">
        <f t="shared" si="703"/>
        <v>1.6266246531053974E-4</v>
      </c>
      <c r="S2415" s="20">
        <f t="shared" si="704"/>
        <v>3.4365245056739655E-4</v>
      </c>
      <c r="U2415" s="20">
        <f t="shared" si="714"/>
        <v>2.3519784668362418E-4</v>
      </c>
      <c r="V2415" s="20">
        <f t="shared" si="715"/>
        <v>3.4919388603184298E-4</v>
      </c>
      <c r="X2415" s="20">
        <f t="shared" si="705"/>
        <v>1.8215723587887333E-4</v>
      </c>
      <c r="Y2415" s="20">
        <f t="shared" si="706"/>
        <v>2.5381049989125381E-4</v>
      </c>
      <c r="AA2415" s="20">
        <f t="shared" si="716"/>
        <v>1.0799067765260368E-4</v>
      </c>
      <c r="AB2415" s="50">
        <f t="shared" si="717"/>
        <v>1.6570465382563491E-4</v>
      </c>
      <c r="AD2415" s="51">
        <f t="shared" si="718"/>
        <v>1.4459257471267681</v>
      </c>
      <c r="AE2415" s="21">
        <f t="shared" si="719"/>
        <v>1.0161251155209197</v>
      </c>
      <c r="AG2415" s="21">
        <f t="shared" si="707"/>
        <v>1.1198479964699664</v>
      </c>
      <c r="AH2415" s="21">
        <f t="shared" si="708"/>
        <v>0.73856740864845638</v>
      </c>
      <c r="AJ2415" s="21">
        <f t="shared" si="720"/>
        <v>0.66389426378383065</v>
      </c>
      <c r="AK2415" s="21">
        <f t="shared" si="721"/>
        <v>0.48218673707125853</v>
      </c>
    </row>
    <row r="2416" spans="1:37" ht="17" thickBot="1" x14ac:dyDescent="0.25">
      <c r="A2416" s="16">
        <v>40966</v>
      </c>
      <c r="B2416" s="16"/>
      <c r="C2416" s="17">
        <v>1367.25</v>
      </c>
      <c r="D2416" s="19">
        <f t="shared" si="709"/>
        <v>2.9341646799927457E-3</v>
      </c>
      <c r="F2416" s="67">
        <v>826.66</v>
      </c>
      <c r="G2416" s="19">
        <f t="shared" si="710"/>
        <v>-3.1441977458523951E-4</v>
      </c>
      <c r="I2416" s="30">
        <v>88.199005</v>
      </c>
      <c r="J2416" s="48">
        <f t="shared" si="711"/>
        <v>-3.1898510652771384E-3</v>
      </c>
      <c r="L2416" s="30">
        <v>14.989708</v>
      </c>
      <c r="M2416" s="19">
        <f t="shared" si="712"/>
        <v>1.489970841308752E-3</v>
      </c>
      <c r="O2416" s="30">
        <v>10.89</v>
      </c>
      <c r="P2416" s="19">
        <f t="shared" si="713"/>
        <v>6.4695009242143886E-3</v>
      </c>
      <c r="R2416" s="20">
        <f t="shared" si="703"/>
        <v>1.6816978785082163E-4</v>
      </c>
      <c r="S2416" s="20">
        <f t="shared" si="704"/>
        <v>3.5746669250725583E-4</v>
      </c>
      <c r="U2416" s="20">
        <f t="shared" si="714"/>
        <v>2.4379173509423506E-4</v>
      </c>
      <c r="V2416" s="20">
        <f t="shared" si="715"/>
        <v>3.6266886763603487E-4</v>
      </c>
      <c r="X2416" s="20">
        <f t="shared" si="705"/>
        <v>1.8796613765650891E-4</v>
      </c>
      <c r="Y2416" s="20">
        <f t="shared" si="706"/>
        <v>2.6306206510632332E-4</v>
      </c>
      <c r="AA2416" s="20">
        <f t="shared" si="716"/>
        <v>1.0721194522611743E-4</v>
      </c>
      <c r="AB2416" s="50">
        <f t="shared" si="717"/>
        <v>1.6929735565637092E-4</v>
      </c>
      <c r="AD2416" s="51">
        <f t="shared" si="718"/>
        <v>1.4496761767369022</v>
      </c>
      <c r="AE2416" s="21">
        <f t="shared" si="719"/>
        <v>1.0145528946831135</v>
      </c>
      <c r="AG2416" s="21">
        <f t="shared" si="707"/>
        <v>1.1177164463289211</v>
      </c>
      <c r="AH2416" s="21">
        <f t="shared" si="708"/>
        <v>0.73590650715236561</v>
      </c>
      <c r="AJ2416" s="21">
        <f t="shared" si="720"/>
        <v>0.63752203410770747</v>
      </c>
      <c r="AK2416" s="21">
        <f t="shared" si="721"/>
        <v>0.47360316137127806</v>
      </c>
    </row>
    <row r="2417" spans="1:37" ht="17" thickBot="1" x14ac:dyDescent="0.25">
      <c r="A2417" s="16">
        <v>40963</v>
      </c>
      <c r="B2417" s="16"/>
      <c r="C2417" s="17">
        <v>1363.25</v>
      </c>
      <c r="D2417" s="19">
        <f t="shared" si="709"/>
        <v>1.8341892883344535E-4</v>
      </c>
      <c r="F2417" s="67">
        <v>826.92</v>
      </c>
      <c r="G2417" s="19">
        <f t="shared" si="710"/>
        <v>-2.785716869867283E-3</v>
      </c>
      <c r="I2417" s="30">
        <v>88.481246999999996</v>
      </c>
      <c r="J2417" s="48">
        <f t="shared" si="711"/>
        <v>-1.7210366579273328E-3</v>
      </c>
      <c r="L2417" s="30">
        <v>14.967407</v>
      </c>
      <c r="M2417" s="19">
        <f t="shared" si="712"/>
        <v>-4.4488956015424908E-3</v>
      </c>
      <c r="O2417" s="30">
        <v>10.82</v>
      </c>
      <c r="P2417" s="19">
        <f t="shared" si="713"/>
        <v>9.2506938020342488E-4</v>
      </c>
      <c r="R2417" s="20">
        <f t="shared" si="703"/>
        <v>1.7112955184649811E-4</v>
      </c>
      <c r="S2417" s="20">
        <f t="shared" si="704"/>
        <v>3.6088184035485451E-4</v>
      </c>
      <c r="U2417" s="20">
        <f t="shared" si="714"/>
        <v>2.4906519059559299E-4</v>
      </c>
      <c r="V2417" s="20">
        <f t="shared" si="715"/>
        <v>3.6804389613866227E-4</v>
      </c>
      <c r="X2417" s="20">
        <f t="shared" si="705"/>
        <v>1.8900075147707391E-4</v>
      </c>
      <c r="Y2417" s="20">
        <f t="shared" si="706"/>
        <v>2.6416567762013179E-4</v>
      </c>
      <c r="AA2417" s="20">
        <f t="shared" si="716"/>
        <v>1.0505388144054963E-4</v>
      </c>
      <c r="AB2417" s="50">
        <f t="shared" si="717"/>
        <v>1.6694552199599175E-4</v>
      </c>
      <c r="AD2417" s="51">
        <f t="shared" si="718"/>
        <v>1.4554189379225544</v>
      </c>
      <c r="AE2417" s="21">
        <f t="shared" si="719"/>
        <v>1.0198459855357791</v>
      </c>
      <c r="AG2417" s="21">
        <f t="shared" si="707"/>
        <v>1.1044308211980016</v>
      </c>
      <c r="AH2417" s="21">
        <f t="shared" si="708"/>
        <v>0.73200047239943722</v>
      </c>
      <c r="AJ2417" s="21">
        <f t="shared" si="720"/>
        <v>0.61388509644892986</v>
      </c>
      <c r="AK2417" s="21">
        <f t="shared" si="721"/>
        <v>0.46260438550145527</v>
      </c>
    </row>
    <row r="2418" spans="1:37" ht="17" thickBot="1" x14ac:dyDescent="0.25">
      <c r="A2418" s="16">
        <v>40962</v>
      </c>
      <c r="B2418" s="16"/>
      <c r="C2418" s="17">
        <v>1363</v>
      </c>
      <c r="D2418" s="19">
        <f t="shared" si="709"/>
        <v>5.1622418879055942E-3</v>
      </c>
      <c r="F2418" s="67">
        <v>829.23</v>
      </c>
      <c r="G2418" s="19">
        <f t="shared" si="710"/>
        <v>1.5590936925903298E-2</v>
      </c>
      <c r="I2418" s="30">
        <v>88.633788999999993</v>
      </c>
      <c r="J2418" s="48">
        <f t="shared" si="711"/>
        <v>3.3675619530908474E-3</v>
      </c>
      <c r="L2418" s="30">
        <v>15.034293</v>
      </c>
      <c r="M2418" s="19">
        <f t="shared" si="712"/>
        <v>5.4668267285513661E-3</v>
      </c>
      <c r="O2418" s="30">
        <v>10.81</v>
      </c>
      <c r="P2418" s="19">
        <f t="shared" si="713"/>
        <v>7.455731593662529E-3</v>
      </c>
      <c r="R2418" s="20">
        <f t="shared" si="703"/>
        <v>1.7114304614821674E-4</v>
      </c>
      <c r="S2418" s="20">
        <f t="shared" si="704"/>
        <v>3.6082463409745384E-4</v>
      </c>
      <c r="U2418" s="20">
        <f t="shared" si="714"/>
        <v>2.4911937820325909E-4</v>
      </c>
      <c r="V2418" s="20">
        <f t="shared" si="715"/>
        <v>3.6807617549675006E-4</v>
      </c>
      <c r="X2418" s="20">
        <f t="shared" si="705"/>
        <v>1.8875377291992739E-4</v>
      </c>
      <c r="Y2418" s="20">
        <f t="shared" si="706"/>
        <v>2.6344612275775163E-4</v>
      </c>
      <c r="AA2418" s="20">
        <f t="shared" si="716"/>
        <v>1.0497098413495054E-4</v>
      </c>
      <c r="AB2418" s="50">
        <f t="shared" si="717"/>
        <v>1.6663686892879926E-4</v>
      </c>
      <c r="AD2418" s="51">
        <f t="shared" si="718"/>
        <v>1.455620802655994</v>
      </c>
      <c r="AE2418" s="21">
        <f t="shared" si="719"/>
        <v>1.0200971350457677</v>
      </c>
      <c r="AG2418" s="21">
        <f t="shared" si="707"/>
        <v>1.1029006270956463</v>
      </c>
      <c r="AH2418" s="21">
        <f t="shared" si="708"/>
        <v>0.730122330524136</v>
      </c>
      <c r="AJ2418" s="21">
        <f t="shared" si="720"/>
        <v>0.61335231841112292</v>
      </c>
      <c r="AK2418" s="21">
        <f t="shared" si="721"/>
        <v>0.46182231805102558</v>
      </c>
    </row>
    <row r="2419" spans="1:37" ht="17" thickBot="1" x14ac:dyDescent="0.25">
      <c r="A2419" s="16">
        <v>40961</v>
      </c>
      <c r="B2419" s="16"/>
      <c r="C2419" s="17">
        <v>1356</v>
      </c>
      <c r="D2419" s="19">
        <f t="shared" si="709"/>
        <v>-2.9411764705882248E-3</v>
      </c>
      <c r="F2419" s="67">
        <v>816.5</v>
      </c>
      <c r="G2419" s="19">
        <f t="shared" si="710"/>
        <v>-8.1389698736638039E-3</v>
      </c>
      <c r="I2419" s="30">
        <v>88.336310999999995</v>
      </c>
      <c r="J2419" s="48">
        <f t="shared" si="711"/>
        <v>7.0433046590647752E-3</v>
      </c>
      <c r="L2419" s="30">
        <v>14.95255</v>
      </c>
      <c r="M2419" s="19">
        <f t="shared" si="712"/>
        <v>-1.1787594755555686E-2</v>
      </c>
      <c r="O2419" s="30">
        <v>10.73</v>
      </c>
      <c r="P2419" s="19">
        <f t="shared" si="713"/>
        <v>-7.4005550416281762E-3</v>
      </c>
      <c r="R2419" s="20">
        <f t="shared" si="703"/>
        <v>1.7137623266369047E-4</v>
      </c>
      <c r="S2419" s="20">
        <f t="shared" si="704"/>
        <v>3.6113012916343009E-4</v>
      </c>
      <c r="U2419" s="20">
        <f t="shared" si="714"/>
        <v>2.4971283470401513E-4</v>
      </c>
      <c r="V2419" s="20">
        <f t="shared" si="715"/>
        <v>3.6960058063688551E-4</v>
      </c>
      <c r="X2419" s="20">
        <f t="shared" si="705"/>
        <v>1.8947457332588364E-4</v>
      </c>
      <c r="Y2419" s="20">
        <f t="shared" si="706"/>
        <v>2.6506794891268325E-4</v>
      </c>
      <c r="AA2419" s="20">
        <f t="shared" si="716"/>
        <v>1.0418023998190011E-4</v>
      </c>
      <c r="AB2419" s="50">
        <f t="shared" si="717"/>
        <v>1.6464472380379441E-4</v>
      </c>
      <c r="AD2419" s="51">
        <f t="shared" si="718"/>
        <v>1.4571030697941223</v>
      </c>
      <c r="AE2419" s="21">
        <f t="shared" si="719"/>
        <v>1.0234553995621398</v>
      </c>
      <c r="AG2419" s="21">
        <f t="shared" si="707"/>
        <v>1.1056058963421693</v>
      </c>
      <c r="AH2419" s="21">
        <f t="shared" si="708"/>
        <v>0.733995663908525</v>
      </c>
      <c r="AJ2419" s="21">
        <f t="shared" si="720"/>
        <v>0.60790366530196693</v>
      </c>
      <c r="AK2419" s="21">
        <f t="shared" si="721"/>
        <v>0.45591522420242081</v>
      </c>
    </row>
    <row r="2420" spans="1:37" ht="17" thickBot="1" x14ac:dyDescent="0.25">
      <c r="A2420" s="16">
        <v>40960</v>
      </c>
      <c r="B2420" s="16"/>
      <c r="C2420" s="17">
        <v>1360</v>
      </c>
      <c r="D2420" s="19">
        <f t="shared" si="709"/>
        <v>1.8385732671455379E-4</v>
      </c>
      <c r="F2420" s="67">
        <v>823.2</v>
      </c>
      <c r="G2420" s="19">
        <f t="shared" si="710"/>
        <v>-6.61292658203394E-3</v>
      </c>
      <c r="I2420" s="30">
        <v>87.718483000000006</v>
      </c>
      <c r="J2420" s="48">
        <f t="shared" si="711"/>
        <v>9.2146968131781026E-3</v>
      </c>
      <c r="L2420" s="30">
        <v>15.130907000000001</v>
      </c>
      <c r="M2420" s="19">
        <f t="shared" si="712"/>
        <v>3.4496571034074996E-3</v>
      </c>
      <c r="O2420" s="30">
        <v>10.81</v>
      </c>
      <c r="P2420" s="19">
        <f t="shared" si="713"/>
        <v>9.2592592592599665E-4</v>
      </c>
      <c r="R2420" s="20">
        <f t="shared" si="703"/>
        <v>1.7123825895174437E-4</v>
      </c>
      <c r="S2420" s="20">
        <f t="shared" si="704"/>
        <v>3.6010390223614942E-4</v>
      </c>
      <c r="U2420" s="20">
        <f t="shared" si="714"/>
        <v>2.4937760822890296E-4</v>
      </c>
      <c r="V2420" s="20">
        <f t="shared" si="715"/>
        <v>3.7052590869436939E-4</v>
      </c>
      <c r="X2420" s="20">
        <f t="shared" si="705"/>
        <v>1.8902952540168162E-4</v>
      </c>
      <c r="Y2420" s="20">
        <f t="shared" si="706"/>
        <v>2.63144035568995E-4</v>
      </c>
      <c r="AA2420" s="20">
        <f t="shared" si="716"/>
        <v>1.0357769993172582E-4</v>
      </c>
      <c r="AB2420" s="50">
        <f t="shared" si="717"/>
        <v>1.6285029741772589E-4</v>
      </c>
      <c r="AD2420" s="51">
        <f t="shared" si="718"/>
        <v>1.4563194566185036</v>
      </c>
      <c r="AE2420" s="21">
        <f t="shared" si="719"/>
        <v>1.0289416648736713</v>
      </c>
      <c r="AG2420" s="21">
        <f t="shared" si="707"/>
        <v>1.1038977303252708</v>
      </c>
      <c r="AH2420" s="21">
        <f t="shared" si="708"/>
        <v>0.73074474876539952</v>
      </c>
      <c r="AJ2420" s="21">
        <f t="shared" si="720"/>
        <v>0.604874755009711</v>
      </c>
      <c r="AK2420" s="21">
        <f t="shared" si="721"/>
        <v>0.45223141545112083</v>
      </c>
    </row>
    <row r="2421" spans="1:37" ht="17" thickBot="1" x14ac:dyDescent="0.25">
      <c r="A2421" s="16">
        <v>40956</v>
      </c>
      <c r="B2421" s="16"/>
      <c r="C2421" s="17">
        <v>1359.75</v>
      </c>
      <c r="D2421" s="19">
        <f t="shared" si="709"/>
        <v>3.6907178446208277E-3</v>
      </c>
      <c r="F2421" s="67">
        <v>828.68</v>
      </c>
      <c r="G2421" s="19">
        <f t="shared" si="710"/>
        <v>-1.5422429996627685E-3</v>
      </c>
      <c r="I2421" s="30">
        <v>86.917563999999999</v>
      </c>
      <c r="J2421" s="48">
        <f t="shared" si="711"/>
        <v>-8.7604076144609522E-5</v>
      </c>
      <c r="L2421" s="30">
        <v>15.078889999999999</v>
      </c>
      <c r="M2421" s="19">
        <f t="shared" si="712"/>
        <v>4.9531576046497605E-3</v>
      </c>
      <c r="O2421" s="30">
        <v>10.8</v>
      </c>
      <c r="P2421" s="19">
        <f t="shared" si="713"/>
        <v>-1.9073569482288777E-2</v>
      </c>
      <c r="R2421" s="20">
        <f t="shared" si="703"/>
        <v>1.8094753893544324E-4</v>
      </c>
      <c r="S2421" s="20">
        <f t="shared" si="704"/>
        <v>3.7825935776281393E-4</v>
      </c>
      <c r="U2421" s="20">
        <f t="shared" si="714"/>
        <v>2.6354363749253167E-4</v>
      </c>
      <c r="V2421" s="20">
        <f t="shared" si="715"/>
        <v>3.9070797606829272E-4</v>
      </c>
      <c r="X2421" s="20">
        <f t="shared" si="705"/>
        <v>1.9675016954584436E-4</v>
      </c>
      <c r="Y2421" s="20">
        <f t="shared" si="706"/>
        <v>2.7404595607558279E-4</v>
      </c>
      <c r="AA2421" s="20">
        <f t="shared" si="716"/>
        <v>9.5893022807670356E-5</v>
      </c>
      <c r="AB2421" s="50">
        <f t="shared" si="717"/>
        <v>1.5162731663546992E-4</v>
      </c>
      <c r="AD2421" s="51">
        <f t="shared" si="718"/>
        <v>1.4564643379126383</v>
      </c>
      <c r="AE2421" s="21">
        <f t="shared" si="719"/>
        <v>1.0329102718809262</v>
      </c>
      <c r="AG2421" s="21">
        <f t="shared" si="707"/>
        <v>1.0873326639498482</v>
      </c>
      <c r="AH2421" s="21">
        <f t="shared" si="708"/>
        <v>0.7244922047570922</v>
      </c>
      <c r="AJ2421" s="21">
        <f t="shared" si="720"/>
        <v>0.5299493066986789</v>
      </c>
      <c r="AK2421" s="21">
        <f t="shared" si="721"/>
        <v>0.40085542769452709</v>
      </c>
    </row>
    <row r="2422" spans="1:37" ht="17" thickBot="1" x14ac:dyDescent="0.25">
      <c r="A2422" s="16">
        <v>40955</v>
      </c>
      <c r="B2422" s="16"/>
      <c r="C2422" s="17">
        <v>1354.75</v>
      </c>
      <c r="D2422" s="19">
        <f t="shared" si="709"/>
        <v>9.3127211771280027E-3</v>
      </c>
      <c r="F2422" s="67">
        <v>829.96</v>
      </c>
      <c r="G2422" s="19">
        <f t="shared" si="710"/>
        <v>1.9631931988500995E-2</v>
      </c>
      <c r="I2422" s="30">
        <v>86.925179</v>
      </c>
      <c r="J2422" s="48">
        <f t="shared" si="711"/>
        <v>1.2707722760959106E-2</v>
      </c>
      <c r="L2422" s="30">
        <v>15.004569999999999</v>
      </c>
      <c r="M2422" s="19">
        <f t="shared" si="712"/>
        <v>1.4063685565151696E-2</v>
      </c>
      <c r="O2422" s="30">
        <v>11.01</v>
      </c>
      <c r="P2422" s="19">
        <f t="shared" si="713"/>
        <v>-1.7841213202497874E-2</v>
      </c>
      <c r="R2422" s="20">
        <f t="shared" si="703"/>
        <v>1.8109298228091629E-4</v>
      </c>
      <c r="S2422" s="20">
        <f t="shared" si="704"/>
        <v>3.8735047907534294E-4</v>
      </c>
      <c r="U2422" s="20">
        <f t="shared" si="714"/>
        <v>2.6477159458344733E-4</v>
      </c>
      <c r="V2422" s="20">
        <f t="shared" si="715"/>
        <v>3.9852794724071157E-4</v>
      </c>
      <c r="X2422" s="20">
        <f t="shared" si="705"/>
        <v>1.9704247775693284E-4</v>
      </c>
      <c r="Y2422" s="20">
        <f t="shared" si="706"/>
        <v>2.766299979570818E-4</v>
      </c>
      <c r="AA2422" s="20">
        <f t="shared" si="716"/>
        <v>9.4767611575278358E-5</v>
      </c>
      <c r="AB2422" s="50">
        <f t="shared" si="717"/>
        <v>1.3859625834179885E-4</v>
      </c>
      <c r="AD2422" s="51">
        <f t="shared" si="718"/>
        <v>1.4620754004300758</v>
      </c>
      <c r="AE2422" s="21">
        <f t="shared" si="719"/>
        <v>1.0288562136080244</v>
      </c>
      <c r="AG2422" s="21">
        <f t="shared" si="707"/>
        <v>1.0880735149155325</v>
      </c>
      <c r="AH2422" s="21">
        <f t="shared" si="708"/>
        <v>0.71415943157585438</v>
      </c>
      <c r="AJ2422" s="21">
        <f t="shared" si="720"/>
        <v>0.52330913314063321</v>
      </c>
      <c r="AK2422" s="21">
        <f t="shared" si="721"/>
        <v>0.35780582658022403</v>
      </c>
    </row>
    <row r="2423" spans="1:37" ht="17" thickBot="1" x14ac:dyDescent="0.25">
      <c r="A2423" s="16">
        <v>40954</v>
      </c>
      <c r="B2423" s="16"/>
      <c r="C2423" s="17">
        <v>1342.25</v>
      </c>
      <c r="D2423" s="19">
        <f t="shared" si="709"/>
        <v>-4.0808755332962798E-3</v>
      </c>
      <c r="F2423" s="67">
        <v>813.98</v>
      </c>
      <c r="G2423" s="19">
        <f t="shared" si="710"/>
        <v>-8.1277036495460697E-3</v>
      </c>
      <c r="I2423" s="30">
        <v>85.834418999999997</v>
      </c>
      <c r="J2423" s="48">
        <f t="shared" si="711"/>
        <v>-1.6775874757235076E-2</v>
      </c>
      <c r="L2423" s="30">
        <v>14.796476999999999</v>
      </c>
      <c r="M2423" s="19">
        <f t="shared" si="712"/>
        <v>-7.9724370581283344E-3</v>
      </c>
      <c r="O2423" s="30">
        <v>11.21</v>
      </c>
      <c r="P2423" s="19">
        <f t="shared" si="713"/>
        <v>0</v>
      </c>
      <c r="R2423" s="20">
        <f t="shared" si="703"/>
        <v>1.8408583910075449E-4</v>
      </c>
      <c r="S2423" s="20">
        <f t="shared" si="704"/>
        <v>3.8916687548622522E-4</v>
      </c>
      <c r="U2423" s="20">
        <f t="shared" si="714"/>
        <v>2.7074800570126272E-4</v>
      </c>
      <c r="V2423" s="20">
        <f t="shared" si="715"/>
        <v>4.0490919636394513E-4</v>
      </c>
      <c r="X2423" s="20">
        <f t="shared" si="705"/>
        <v>2.0287536473375924E-4</v>
      </c>
      <c r="Y2423" s="20">
        <f t="shared" si="706"/>
        <v>2.8248975405318369E-4</v>
      </c>
      <c r="AA2423" s="20">
        <f t="shared" si="716"/>
        <v>1.1620573998962809E-4</v>
      </c>
      <c r="AB2423" s="50">
        <f t="shared" si="717"/>
        <v>1.6647713247571247E-4</v>
      </c>
      <c r="AD2423" s="51">
        <f t="shared" si="718"/>
        <v>1.470770413541022</v>
      </c>
      <c r="AE2423" s="21">
        <f t="shared" si="719"/>
        <v>1.0404513381516642</v>
      </c>
      <c r="AG2423" s="21">
        <f t="shared" si="707"/>
        <v>1.1020693700546993</v>
      </c>
      <c r="AH2423" s="21">
        <f t="shared" si="708"/>
        <v>0.72588334682966249</v>
      </c>
      <c r="AJ2423" s="21">
        <f t="shared" si="720"/>
        <v>0.63125844202511394</v>
      </c>
      <c r="AK2423" s="21">
        <f t="shared" si="721"/>
        <v>0.42777826932910434</v>
      </c>
    </row>
    <row r="2424" spans="1:37" ht="17" thickBot="1" x14ac:dyDescent="0.25">
      <c r="A2424" s="16">
        <v>40953</v>
      </c>
      <c r="B2424" s="16"/>
      <c r="C2424" s="17">
        <v>1347.75</v>
      </c>
      <c r="D2424" s="19">
        <f t="shared" si="709"/>
        <v>-9.2661230541146722E-4</v>
      </c>
      <c r="F2424" s="67">
        <v>820.65</v>
      </c>
      <c r="G2424" s="19">
        <f t="shared" si="710"/>
        <v>-5.0435857955165586E-3</v>
      </c>
      <c r="I2424" s="30">
        <v>87.298935</v>
      </c>
      <c r="J2424" s="48">
        <f t="shared" si="711"/>
        <v>6.5962840116660093E-3</v>
      </c>
      <c r="L2424" s="30">
        <v>14.915388999999999</v>
      </c>
      <c r="M2424" s="19">
        <f t="shared" si="712"/>
        <v>1.9968204309313009E-3</v>
      </c>
      <c r="O2424" s="30">
        <v>11.21</v>
      </c>
      <c r="P2424" s="19">
        <f t="shared" si="713"/>
        <v>2.6556776556776684E-2</v>
      </c>
      <c r="R2424" s="20">
        <f t="shared" si="703"/>
        <v>1.8699130875551135E-4</v>
      </c>
      <c r="S2424" s="20">
        <f t="shared" si="704"/>
        <v>3.8944962493019379E-4</v>
      </c>
      <c r="U2424" s="20">
        <f t="shared" si="714"/>
        <v>2.7277846944492482E-4</v>
      </c>
      <c r="V2424" s="20">
        <f t="shared" si="715"/>
        <v>4.0471489086196929E-4</v>
      </c>
      <c r="X2424" s="20">
        <f t="shared" si="705"/>
        <v>2.0873121584730187E-4</v>
      </c>
      <c r="Y2424" s="20">
        <f t="shared" si="706"/>
        <v>2.8576029531900653E-4</v>
      </c>
      <c r="AA2424" s="20">
        <f t="shared" si="716"/>
        <v>1.1143289531526686E-4</v>
      </c>
      <c r="AB2424" s="50">
        <f t="shared" si="717"/>
        <v>1.6253327674112123E-4</v>
      </c>
      <c r="AD2424" s="51">
        <f t="shared" si="718"/>
        <v>1.4587761926495688</v>
      </c>
      <c r="AE2424" s="21">
        <f t="shared" si="719"/>
        <v>1.0391970230668772</v>
      </c>
      <c r="AG2424" s="21">
        <f t="shared" si="707"/>
        <v>1.1162615911748881</v>
      </c>
      <c r="AH2424" s="21">
        <f t="shared" si="708"/>
        <v>0.73375419316484669</v>
      </c>
      <c r="AJ2424" s="21">
        <f t="shared" si="720"/>
        <v>0.59592553288647165</v>
      </c>
      <c r="AK2424" s="21">
        <f t="shared" si="721"/>
        <v>0.41734095075904676</v>
      </c>
    </row>
    <row r="2425" spans="1:37" ht="17" thickBot="1" x14ac:dyDescent="0.25">
      <c r="A2425" s="16">
        <v>40952</v>
      </c>
      <c r="B2425" s="16"/>
      <c r="C2425" s="17">
        <v>1349</v>
      </c>
      <c r="D2425" s="19">
        <f t="shared" si="709"/>
        <v>6.3409175680715357E-3</v>
      </c>
      <c r="F2425" s="67">
        <v>824.81</v>
      </c>
      <c r="G2425" s="19">
        <f t="shared" si="710"/>
        <v>1.4114811945950434E-2</v>
      </c>
      <c r="I2425" s="30">
        <v>86.726860000000002</v>
      </c>
      <c r="J2425" s="48">
        <f t="shared" si="711"/>
        <v>1.7449712489953084E-2</v>
      </c>
      <c r="L2425" s="30">
        <v>14.885664999999999</v>
      </c>
      <c r="M2425" s="19">
        <f t="shared" si="712"/>
        <v>6.5327378658213142E-3</v>
      </c>
      <c r="O2425" s="30">
        <v>10.92</v>
      </c>
      <c r="P2425" s="19">
        <f t="shared" si="713"/>
        <v>2.7281279397930236E-2</v>
      </c>
      <c r="R2425" s="20">
        <f t="shared" si="703"/>
        <v>1.9267291367560527E-4</v>
      </c>
      <c r="S2425" s="20">
        <f t="shared" si="704"/>
        <v>4.305517468973171E-4</v>
      </c>
      <c r="U2425" s="20">
        <f t="shared" si="714"/>
        <v>2.7853255210134978E-4</v>
      </c>
      <c r="V2425" s="20">
        <f t="shared" si="715"/>
        <v>4.2016326100089693E-4</v>
      </c>
      <c r="X2425" s="20">
        <f t="shared" si="705"/>
        <v>2.1539453916243962E-4</v>
      </c>
      <c r="Y2425" s="20">
        <f t="shared" si="706"/>
        <v>3.0366538304091523E-4</v>
      </c>
      <c r="AA2425" s="20">
        <f t="shared" si="716"/>
        <v>1.0625408185003265E-4</v>
      </c>
      <c r="AB2425" s="50">
        <f t="shared" si="717"/>
        <v>1.4850473319243926E-4</v>
      </c>
      <c r="AD2425" s="51">
        <f t="shared" si="718"/>
        <v>1.4456238128536454</v>
      </c>
      <c r="AE2425" s="21">
        <f t="shared" si="719"/>
        <v>0.97587169028744469</v>
      </c>
      <c r="AG2425" s="21">
        <f t="shared" si="707"/>
        <v>1.1179284885113105</v>
      </c>
      <c r="AH2425" s="21">
        <f t="shared" si="708"/>
        <v>0.70529358022402089</v>
      </c>
      <c r="AJ2425" s="21">
        <f t="shared" si="720"/>
        <v>0.55147389336172015</v>
      </c>
      <c r="AK2425" s="21">
        <f t="shared" si="721"/>
        <v>0.34491727013676793</v>
      </c>
    </row>
    <row r="2426" spans="1:37" ht="17" thickBot="1" x14ac:dyDescent="0.25">
      <c r="A2426" s="16">
        <v>40949</v>
      </c>
      <c r="B2426" s="16"/>
      <c r="C2426" s="17">
        <v>1340.5</v>
      </c>
      <c r="D2426" s="19">
        <f t="shared" si="709"/>
        <v>-5.7481921008715187E-3</v>
      </c>
      <c r="F2426" s="67">
        <v>813.33</v>
      </c>
      <c r="G2426" s="19">
        <f t="shared" si="710"/>
        <v>-1.4133504648541129E-2</v>
      </c>
      <c r="I2426" s="30">
        <v>85.239456000000004</v>
      </c>
      <c r="J2426" s="48">
        <f t="shared" si="711"/>
        <v>-9.5721097630240282E-3</v>
      </c>
      <c r="L2426" s="30">
        <v>14.789052</v>
      </c>
      <c r="M2426" s="19">
        <f t="shared" si="712"/>
        <v>-4.9997426558521241E-3</v>
      </c>
      <c r="O2426" s="30">
        <v>10.63</v>
      </c>
      <c r="P2426" s="19">
        <f t="shared" si="713"/>
        <v>-1.1162790697674341E-2</v>
      </c>
      <c r="R2426" s="20">
        <f t="shared" si="703"/>
        <v>2.0835129176685857E-4</v>
      </c>
      <c r="S2426" s="20">
        <f t="shared" si="704"/>
        <v>4.6574855385845653E-4</v>
      </c>
      <c r="U2426" s="20">
        <f t="shared" si="714"/>
        <v>2.9881860320218157E-4</v>
      </c>
      <c r="V2426" s="20">
        <f t="shared" si="715"/>
        <v>4.5031076776330382E-4</v>
      </c>
      <c r="X2426" s="20">
        <f t="shared" si="705"/>
        <v>2.2492512456248712E-4</v>
      </c>
      <c r="Y2426" s="20">
        <f t="shared" si="706"/>
        <v>3.17952459286582E-4</v>
      </c>
      <c r="AA2426" s="20">
        <f t="shared" si="716"/>
        <v>1.0573626579805596E-4</v>
      </c>
      <c r="AB2426" s="50">
        <f t="shared" si="717"/>
        <v>1.4671264430474656E-4</v>
      </c>
      <c r="AD2426" s="51">
        <f t="shared" si="718"/>
        <v>1.4342056661523095</v>
      </c>
      <c r="AE2426" s="21">
        <f t="shared" si="719"/>
        <v>0.96685381850945196</v>
      </c>
      <c r="AG2426" s="21">
        <f t="shared" si="707"/>
        <v>1.0795475403827799</v>
      </c>
      <c r="AH2426" s="21">
        <f t="shared" si="708"/>
        <v>0.68266977246097782</v>
      </c>
      <c r="AJ2426" s="21">
        <f t="shared" si="720"/>
        <v>0.50749032992016663</v>
      </c>
      <c r="AK2426" s="21">
        <f t="shared" si="721"/>
        <v>0.31500397175539768</v>
      </c>
    </row>
    <row r="2427" spans="1:37" ht="17" thickBot="1" x14ac:dyDescent="0.25">
      <c r="A2427" s="16">
        <v>40948</v>
      </c>
      <c r="B2427" s="16"/>
      <c r="C2427" s="17">
        <v>1348.25</v>
      </c>
      <c r="D2427" s="19">
        <f t="shared" si="709"/>
        <v>9.279881217520991E-4</v>
      </c>
      <c r="F2427" s="67">
        <v>824.99</v>
      </c>
      <c r="G2427" s="19">
        <f t="shared" si="710"/>
        <v>-4.1043469863228932E-3</v>
      </c>
      <c r="I2427" s="30">
        <v>86.063263000000006</v>
      </c>
      <c r="J2427" s="48">
        <f t="shared" si="711"/>
        <v>-1.0610484103178996E-2</v>
      </c>
      <c r="L2427" s="30">
        <v>14.863365</v>
      </c>
      <c r="M2427" s="19">
        <f t="shared" si="712"/>
        <v>-2.104745679143416E-2</v>
      </c>
      <c r="O2427" s="30">
        <v>10.75</v>
      </c>
      <c r="P2427" s="19">
        <f t="shared" si="713"/>
        <v>-1.2855831037649312E-2</v>
      </c>
      <c r="R2427" s="20">
        <f t="shared" si="703"/>
        <v>2.1655540237839463E-4</v>
      </c>
      <c r="S2427" s="20">
        <f t="shared" si="704"/>
        <v>4.7325395397878771E-4</v>
      </c>
      <c r="U2427" s="20">
        <f t="shared" si="714"/>
        <v>3.0553950282587454E-4</v>
      </c>
      <c r="V2427" s="20">
        <f t="shared" si="715"/>
        <v>4.5633506489902418E-4</v>
      </c>
      <c r="X2427" s="20">
        <f t="shared" si="705"/>
        <v>2.3205929197564368E-4</v>
      </c>
      <c r="Y2427" s="20">
        <f t="shared" si="706"/>
        <v>3.2504665555893223E-4</v>
      </c>
      <c r="AA2427" s="20">
        <f t="shared" si="716"/>
        <v>1.1278972124313208E-4</v>
      </c>
      <c r="AB2427" s="50">
        <f t="shared" si="717"/>
        <v>1.5266390866563038E-4</v>
      </c>
      <c r="AD2427" s="51">
        <f t="shared" si="718"/>
        <v>1.4109068601853441</v>
      </c>
      <c r="AE2427" s="21">
        <f t="shared" si="719"/>
        <v>0.96424987274269691</v>
      </c>
      <c r="AG2427" s="21">
        <f t="shared" si="707"/>
        <v>1.0715931785906618</v>
      </c>
      <c r="AH2427" s="21">
        <f t="shared" si="708"/>
        <v>0.68683347033060715</v>
      </c>
      <c r="AJ2427" s="21">
        <f t="shared" si="720"/>
        <v>0.52083540749563362</v>
      </c>
      <c r="AK2427" s="21">
        <f t="shared" si="721"/>
        <v>0.32258348267804038</v>
      </c>
    </row>
    <row r="2428" spans="1:37" ht="17" thickBot="1" x14ac:dyDescent="0.25">
      <c r="A2428" s="16">
        <v>40947</v>
      </c>
      <c r="B2428" s="16"/>
      <c r="C2428" s="17">
        <v>1347</v>
      </c>
      <c r="D2428" s="19">
        <f t="shared" si="709"/>
        <v>1.6731734523145469E-3</v>
      </c>
      <c r="F2428" s="67">
        <v>828.39</v>
      </c>
      <c r="G2428" s="19">
        <f t="shared" si="710"/>
        <v>1.2328220747670482E-3</v>
      </c>
      <c r="I2428" s="30">
        <v>86.986228999999994</v>
      </c>
      <c r="J2428" s="48">
        <f t="shared" si="711"/>
        <v>2.0210970121956606E-3</v>
      </c>
      <c r="L2428" s="30">
        <v>15.182926999999999</v>
      </c>
      <c r="M2428" s="19">
        <f t="shared" si="712"/>
        <v>1.1386159257415152E-2</v>
      </c>
      <c r="O2428" s="30">
        <v>10.89</v>
      </c>
      <c r="P2428" s="19">
        <f t="shared" si="713"/>
        <v>-1.8331805682859637E-3</v>
      </c>
      <c r="R2428" s="20">
        <f t="shared" si="703"/>
        <v>2.1679226279544531E-4</v>
      </c>
      <c r="S2428" s="20">
        <f t="shared" si="704"/>
        <v>4.748693923617272E-4</v>
      </c>
      <c r="U2428" s="20">
        <f t="shared" si="714"/>
        <v>3.0533742144514748E-4</v>
      </c>
      <c r="V2428" s="20">
        <f t="shared" si="715"/>
        <v>4.5501602117096676E-4</v>
      </c>
      <c r="X2428" s="20">
        <f t="shared" si="705"/>
        <v>2.3169234324980567E-4</v>
      </c>
      <c r="Y2428" s="20">
        <f t="shared" si="706"/>
        <v>3.22848721355332E-4</v>
      </c>
      <c r="AA2428" s="20">
        <f t="shared" si="716"/>
        <v>1.1310613845397236E-4</v>
      </c>
      <c r="AB2428" s="50">
        <f t="shared" si="717"/>
        <v>1.5262407417729966E-4</v>
      </c>
      <c r="AD2428" s="51">
        <f t="shared" si="718"/>
        <v>1.4084332047091972</v>
      </c>
      <c r="AE2428" s="21">
        <f t="shared" si="719"/>
        <v>0.95819193338189013</v>
      </c>
      <c r="AG2428" s="21">
        <f t="shared" si="707"/>
        <v>1.0687297612111708</v>
      </c>
      <c r="AH2428" s="21">
        <f t="shared" si="708"/>
        <v>0.67986845761877424</v>
      </c>
      <c r="AJ2428" s="21">
        <f t="shared" si="720"/>
        <v>0.5217259001567498</v>
      </c>
      <c r="AK2428" s="21">
        <f t="shared" si="721"/>
        <v>0.32140221423460313</v>
      </c>
    </row>
    <row r="2429" spans="1:37" ht="17" thickBot="1" x14ac:dyDescent="0.25">
      <c r="A2429" s="16">
        <v>40946</v>
      </c>
      <c r="B2429" s="16"/>
      <c r="C2429" s="17">
        <v>1344.75</v>
      </c>
      <c r="D2429" s="19">
        <f t="shared" si="709"/>
        <v>4.2942494398805486E-3</v>
      </c>
      <c r="F2429" s="67">
        <v>827.37</v>
      </c>
      <c r="G2429" s="19">
        <f t="shared" si="710"/>
        <v>-1.207190023781668E-3</v>
      </c>
      <c r="I2429" s="30">
        <v>86.810776000000004</v>
      </c>
      <c r="J2429" s="48">
        <f t="shared" si="711"/>
        <v>2.6337767429795989E-4</v>
      </c>
      <c r="L2429" s="30">
        <v>15.011998</v>
      </c>
      <c r="M2429" s="19">
        <f t="shared" si="712"/>
        <v>4.9504917501796974E-4</v>
      </c>
      <c r="O2429" s="30">
        <v>10.91</v>
      </c>
      <c r="P2429" s="19">
        <f t="shared" si="713"/>
        <v>-8.181818181818179E-3</v>
      </c>
      <c r="R2429" s="20">
        <f t="shared" si="703"/>
        <v>2.2107005554907784E-4</v>
      </c>
      <c r="S2429" s="20">
        <f t="shared" si="704"/>
        <v>4.968028913742386E-4</v>
      </c>
      <c r="U2429" s="20">
        <f t="shared" si="714"/>
        <v>3.1361428794574264E-4</v>
      </c>
      <c r="V2429" s="20">
        <f t="shared" si="715"/>
        <v>4.737293932369359E-4</v>
      </c>
      <c r="X2429" s="20">
        <f t="shared" si="705"/>
        <v>2.3544397309117966E-4</v>
      </c>
      <c r="Y2429" s="20">
        <f t="shared" si="706"/>
        <v>3.3146139395579736E-4</v>
      </c>
      <c r="AA2429" s="20">
        <f t="shared" si="716"/>
        <v>1.2326692168987017E-4</v>
      </c>
      <c r="AB2429" s="50">
        <f t="shared" si="717"/>
        <v>1.755097638557875E-4</v>
      </c>
      <c r="AD2429" s="51">
        <f t="shared" si="718"/>
        <v>1.4186194831625212</v>
      </c>
      <c r="AE2429" s="21">
        <f t="shared" si="719"/>
        <v>0.95355603089692653</v>
      </c>
      <c r="AG2429" s="21">
        <f t="shared" si="707"/>
        <v>1.0650197400385182</v>
      </c>
      <c r="AH2429" s="21">
        <f t="shared" si="708"/>
        <v>0.66718893893495779</v>
      </c>
      <c r="AJ2429" s="21">
        <f t="shared" si="720"/>
        <v>0.55759212338237618</v>
      </c>
      <c r="AK2429" s="21">
        <f t="shared" si="721"/>
        <v>0.35327846697972831</v>
      </c>
    </row>
    <row r="2430" spans="1:37" ht="17" thickBot="1" x14ac:dyDescent="0.25">
      <c r="A2430" s="16">
        <v>40945</v>
      </c>
      <c r="B2430" s="16"/>
      <c r="C2430" s="17">
        <v>1339</v>
      </c>
      <c r="D2430" s="19">
        <f t="shared" si="709"/>
        <v>0</v>
      </c>
      <c r="F2430" s="67">
        <v>828.37</v>
      </c>
      <c r="G2430" s="19">
        <f t="shared" si="710"/>
        <v>-3.2967958513313578E-3</v>
      </c>
      <c r="I2430" s="30">
        <v>86.787918000000005</v>
      </c>
      <c r="J2430" s="48">
        <f t="shared" si="711"/>
        <v>-1.4037753112647877E-3</v>
      </c>
      <c r="L2430" s="30">
        <v>15.004569999999999</v>
      </c>
      <c r="M2430" s="19">
        <f t="shared" si="712"/>
        <v>4.9776115649211583E-3</v>
      </c>
      <c r="O2430" s="30">
        <v>11</v>
      </c>
      <c r="P2430" s="19">
        <f t="shared" si="713"/>
        <v>9.4527363184079505E-2</v>
      </c>
      <c r="R2430" s="20">
        <f t="shared" si="703"/>
        <v>2.216782394340551E-4</v>
      </c>
      <c r="S2430" s="20">
        <f t="shared" si="704"/>
        <v>5.008719474105986E-4</v>
      </c>
      <c r="U2430" s="20">
        <f t="shared" si="714"/>
        <v>3.1426000403097305E-4</v>
      </c>
      <c r="V2430" s="20">
        <f t="shared" si="715"/>
        <v>4.7482940115525443E-4</v>
      </c>
      <c r="X2430" s="20">
        <f t="shared" si="705"/>
        <v>2.3569984411034181E-4</v>
      </c>
      <c r="Y2430" s="20">
        <f t="shared" si="706"/>
        <v>3.3183170400514096E-4</v>
      </c>
      <c r="AA2430" s="20">
        <f t="shared" si="716"/>
        <v>1.244373554713165E-4</v>
      </c>
      <c r="AB2430" s="50">
        <f t="shared" si="717"/>
        <v>1.7657456924099715E-4</v>
      </c>
      <c r="AD2430" s="51">
        <f t="shared" si="718"/>
        <v>1.4176402917727935</v>
      </c>
      <c r="AE2430" s="21">
        <f t="shared" si="719"/>
        <v>0.94800558028857751</v>
      </c>
      <c r="AG2430" s="21">
        <f t="shared" si="707"/>
        <v>1.06325205718019</v>
      </c>
      <c r="AH2430" s="21">
        <f t="shared" si="708"/>
        <v>0.66250806362911774</v>
      </c>
      <c r="AJ2430" s="21">
        <f t="shared" si="720"/>
        <v>0.56134222190236294</v>
      </c>
      <c r="AK2430" s="21">
        <f t="shared" si="721"/>
        <v>0.35253435564489105</v>
      </c>
    </row>
    <row r="2431" spans="1:37" ht="17" thickBot="1" x14ac:dyDescent="0.25">
      <c r="A2431" s="16">
        <v>40942</v>
      </c>
      <c r="B2431" s="16"/>
      <c r="C2431" s="17">
        <v>1339</v>
      </c>
      <c r="D2431" s="19">
        <f t="shared" si="709"/>
        <v>1.228501228501222E-2</v>
      </c>
      <c r="F2431" s="67">
        <v>831.11</v>
      </c>
      <c r="G2431" s="19">
        <f t="shared" si="710"/>
        <v>2.2413856733383364E-2</v>
      </c>
      <c r="I2431" s="30">
        <v>86.90992</v>
      </c>
      <c r="J2431" s="48">
        <f t="shared" si="711"/>
        <v>3.2719890103577898E-2</v>
      </c>
      <c r="L2431" s="30">
        <v>14.930253</v>
      </c>
      <c r="M2431" s="19">
        <f t="shared" si="712"/>
        <v>1.4646407155820329E-2</v>
      </c>
      <c r="O2431" s="30">
        <v>10.050000000000001</v>
      </c>
      <c r="P2431" s="19">
        <f t="shared" si="713"/>
        <v>1.0050251256281451E-2</v>
      </c>
      <c r="R2431" s="20">
        <f t="shared" si="703"/>
        <v>2.2789043827370017E-4</v>
      </c>
      <c r="S2431" s="20">
        <f t="shared" si="704"/>
        <v>5.038568615712422E-4</v>
      </c>
      <c r="U2431" s="20">
        <f t="shared" si="714"/>
        <v>3.2342770756426065E-4</v>
      </c>
      <c r="V2431" s="20">
        <f t="shared" si="715"/>
        <v>4.8125793097610081E-4</v>
      </c>
      <c r="X2431" s="20">
        <f t="shared" si="705"/>
        <v>2.4134425673867161E-4</v>
      </c>
      <c r="Y2431" s="20">
        <f t="shared" si="706"/>
        <v>3.3610280682190786E-4</v>
      </c>
      <c r="AA2431" s="20">
        <f t="shared" si="716"/>
        <v>1.3142406127008947E-4</v>
      </c>
      <c r="AB2431" s="50">
        <f t="shared" si="717"/>
        <v>1.86292151537319E-4</v>
      </c>
      <c r="AD2431" s="51">
        <f t="shared" si="718"/>
        <v>1.4192245625321878</v>
      </c>
      <c r="AE2431" s="21">
        <f t="shared" si="719"/>
        <v>0.95514811384195852</v>
      </c>
      <c r="AG2431" s="21">
        <f t="shared" si="707"/>
        <v>1.0590363446877626</v>
      </c>
      <c r="AH2431" s="21">
        <f t="shared" si="708"/>
        <v>0.66706009673817857</v>
      </c>
      <c r="AJ2431" s="21">
        <f t="shared" si="720"/>
        <v>0.576698444505368</v>
      </c>
      <c r="AK2431" s="21">
        <f t="shared" si="721"/>
        <v>0.3697322905485102</v>
      </c>
    </row>
    <row r="2432" spans="1:37" ht="17" thickBot="1" x14ac:dyDescent="0.25">
      <c r="A2432" s="16">
        <v>40941</v>
      </c>
      <c r="B2432" s="16"/>
      <c r="C2432" s="17">
        <v>1322.75</v>
      </c>
      <c r="D2432" s="19">
        <f t="shared" si="709"/>
        <v>2.2731577950370063E-3</v>
      </c>
      <c r="F2432" s="67">
        <v>812.89</v>
      </c>
      <c r="G2432" s="19">
        <f t="shared" si="710"/>
        <v>3.989328854086871E-3</v>
      </c>
      <c r="I2432" s="30">
        <v>84.156334000000001</v>
      </c>
      <c r="J2432" s="48">
        <f t="shared" si="711"/>
        <v>-1.7190728859145521E-3</v>
      </c>
      <c r="L2432" s="30">
        <v>14.714734999999999</v>
      </c>
      <c r="M2432" s="19">
        <f t="shared" si="712"/>
        <v>0</v>
      </c>
      <c r="O2432" s="30">
        <v>9.9499999999999993</v>
      </c>
      <c r="P2432" s="19">
        <f t="shared" si="713"/>
        <v>3.4303534303534278E-2</v>
      </c>
      <c r="R2432" s="20">
        <f t="shared" si="703"/>
        <v>2.2683924621922302E-4</v>
      </c>
      <c r="S2432" s="20">
        <f t="shared" si="704"/>
        <v>5.0096254389120647E-4</v>
      </c>
      <c r="U2432" s="20">
        <f t="shared" si="714"/>
        <v>3.2003095486870647E-4</v>
      </c>
      <c r="V2432" s="20">
        <f t="shared" si="715"/>
        <v>4.745662568713419E-4</v>
      </c>
      <c r="X2432" s="20">
        <f t="shared" si="705"/>
        <v>2.4062596948923117E-4</v>
      </c>
      <c r="Y2432" s="20">
        <f t="shared" si="706"/>
        <v>3.3546972117741436E-4</v>
      </c>
      <c r="AA2432" s="20">
        <f t="shared" si="716"/>
        <v>1.2931892909083003E-4</v>
      </c>
      <c r="AB2432" s="50">
        <f t="shared" si="717"/>
        <v>1.801871347957374E-4</v>
      </c>
      <c r="AD2432" s="51">
        <f t="shared" si="718"/>
        <v>1.4108270954110855</v>
      </c>
      <c r="AE2432" s="21">
        <f t="shared" si="719"/>
        <v>0.94730886102814704</v>
      </c>
      <c r="AG2432" s="21">
        <f t="shared" si="707"/>
        <v>1.0607775043331096</v>
      </c>
      <c r="AH2432" s="21">
        <f t="shared" si="708"/>
        <v>0.66965030673085213</v>
      </c>
      <c r="AJ2432" s="21">
        <f t="shared" si="720"/>
        <v>0.57009063134451188</v>
      </c>
      <c r="AK2432" s="21">
        <f t="shared" si="721"/>
        <v>0.35968185045560702</v>
      </c>
    </row>
    <row r="2433" spans="1:37" ht="17" thickBot="1" x14ac:dyDescent="0.25">
      <c r="A2433" s="16">
        <v>40940</v>
      </c>
      <c r="B2433" s="16"/>
      <c r="C2433" s="17">
        <v>1319.75</v>
      </c>
      <c r="D2433" s="19">
        <f t="shared" si="709"/>
        <v>8.7903688133001978E-3</v>
      </c>
      <c r="F2433" s="67">
        <v>809.66</v>
      </c>
      <c r="G2433" s="19">
        <f t="shared" si="710"/>
        <v>2.1240634696400029E-2</v>
      </c>
      <c r="I2433" s="30">
        <v>84.301254</v>
      </c>
      <c r="J2433" s="48">
        <f t="shared" si="711"/>
        <v>1.2829925341487858E-2</v>
      </c>
      <c r="L2433" s="30">
        <v>14.714734999999999</v>
      </c>
      <c r="M2433" s="19">
        <f t="shared" si="712"/>
        <v>7.6339144937207504E-3</v>
      </c>
      <c r="O2433" s="30">
        <v>9.6199999999999992</v>
      </c>
      <c r="P2433" s="19">
        <f t="shared" si="713"/>
        <v>4.5652173913043548E-2</v>
      </c>
      <c r="R2433" s="20">
        <f t="shared" si="703"/>
        <v>2.3672343224328093E-4</v>
      </c>
      <c r="S2433" s="20">
        <f t="shared" si="704"/>
        <v>5.1430721323147911E-4</v>
      </c>
      <c r="U2433" s="20">
        <f t="shared" si="714"/>
        <v>3.4422177967301823E-4</v>
      </c>
      <c r="V2433" s="20">
        <f t="shared" si="715"/>
        <v>5.0274285251402664E-4</v>
      </c>
      <c r="X2433" s="20">
        <f t="shared" si="705"/>
        <v>2.5222190073106266E-4</v>
      </c>
      <c r="Y2433" s="20">
        <f t="shared" si="706"/>
        <v>3.4897590355703232E-4</v>
      </c>
      <c r="AA2433" s="20">
        <f t="shared" si="716"/>
        <v>1.4205763160651358E-4</v>
      </c>
      <c r="AB2433" s="50">
        <f t="shared" si="717"/>
        <v>1.9476826490002949E-4</v>
      </c>
      <c r="AD2433" s="51">
        <f t="shared" si="718"/>
        <v>1.4541094492042559</v>
      </c>
      <c r="AE2433" s="21">
        <f t="shared" si="719"/>
        <v>0.97751468301447375</v>
      </c>
      <c r="AG2433" s="21">
        <f t="shared" si="707"/>
        <v>1.0654707831029331</v>
      </c>
      <c r="AH2433" s="21">
        <f t="shared" si="708"/>
        <v>0.6785358917374652</v>
      </c>
      <c r="AJ2433" s="21">
        <f t="shared" si="720"/>
        <v>0.60009957721684604</v>
      </c>
      <c r="AK2433" s="21">
        <f t="shared" si="721"/>
        <v>0.37870023964133726</v>
      </c>
    </row>
    <row r="2434" spans="1:37" ht="17" thickBot="1" x14ac:dyDescent="0.25">
      <c r="A2434" s="16">
        <v>40939</v>
      </c>
      <c r="B2434" s="16"/>
      <c r="C2434" s="17">
        <v>1308.25</v>
      </c>
      <c r="D2434" s="19">
        <f t="shared" si="709"/>
        <v>-5.7295645530941464E-4</v>
      </c>
      <c r="F2434" s="67">
        <v>792.82</v>
      </c>
      <c r="G2434" s="19">
        <f t="shared" si="710"/>
        <v>5.5528912895330684E-4</v>
      </c>
      <c r="I2434" s="30">
        <v>83.233376000000007</v>
      </c>
      <c r="J2434" s="48">
        <f t="shared" si="711"/>
        <v>-1.1683967472315593E-2</v>
      </c>
      <c r="L2434" s="30">
        <v>14.603255000000001</v>
      </c>
      <c r="M2434" s="19">
        <f t="shared" si="712"/>
        <v>4.6010792789288324E-3</v>
      </c>
      <c r="O2434" s="30">
        <v>9.1999999999999993</v>
      </c>
      <c r="P2434" s="19">
        <f t="shared" si="713"/>
        <v>1.098901098901095E-2</v>
      </c>
      <c r="R2434" s="20">
        <f t="shared" si="703"/>
        <v>2.4987482205254921E-4</v>
      </c>
      <c r="S2434" s="20">
        <f t="shared" si="704"/>
        <v>5.2720373786570914E-4</v>
      </c>
      <c r="U2434" s="20">
        <f t="shared" si="714"/>
        <v>3.649283633812804E-4</v>
      </c>
      <c r="V2434" s="20">
        <f t="shared" si="715"/>
        <v>5.2465483819510018E-4</v>
      </c>
      <c r="X2434" s="20">
        <f t="shared" si="705"/>
        <v>2.6899915763773323E-4</v>
      </c>
      <c r="Y2434" s="20">
        <f t="shared" si="706"/>
        <v>3.6699487034835268E-4</v>
      </c>
      <c r="AA2434" s="20">
        <f t="shared" si="716"/>
        <v>1.3974579990749605E-4</v>
      </c>
      <c r="AB2434" s="50">
        <f t="shared" si="717"/>
        <v>1.8740971756360175E-4</v>
      </c>
      <c r="AD2434" s="51">
        <f t="shared" si="718"/>
        <v>1.4604447154124844</v>
      </c>
      <c r="AE2434" s="21">
        <f t="shared" si="719"/>
        <v>0.99516524734644762</v>
      </c>
      <c r="AG2434" s="21">
        <f t="shared" si="707"/>
        <v>1.076535664650367</v>
      </c>
      <c r="AH2434" s="21">
        <f t="shared" si="708"/>
        <v>0.69611583528232623</v>
      </c>
      <c r="AJ2434" s="21">
        <f t="shared" si="720"/>
        <v>0.55926322932250938</v>
      </c>
      <c r="AK2434" s="21">
        <f t="shared" si="721"/>
        <v>0.35547873450650552</v>
      </c>
    </row>
    <row r="2435" spans="1:37" ht="17" thickBot="1" x14ac:dyDescent="0.25">
      <c r="A2435" s="16">
        <v>40938</v>
      </c>
      <c r="B2435" s="16"/>
      <c r="C2435" s="17">
        <v>1309</v>
      </c>
      <c r="D2435" s="19">
        <f t="shared" si="709"/>
        <v>-2.666666666666706E-3</v>
      </c>
      <c r="F2435" s="67">
        <v>792.38</v>
      </c>
      <c r="G2435" s="19">
        <f t="shared" si="710"/>
        <v>-8.0991425173687626E-3</v>
      </c>
      <c r="I2435" s="30">
        <v>84.217369000000005</v>
      </c>
      <c r="J2435" s="48">
        <f t="shared" si="711"/>
        <v>-7.8180653299287917E-3</v>
      </c>
      <c r="L2435" s="30">
        <v>14.536372</v>
      </c>
      <c r="M2435" s="19">
        <f t="shared" si="712"/>
        <v>0</v>
      </c>
      <c r="O2435" s="30">
        <v>9.1</v>
      </c>
      <c r="P2435" s="19">
        <f t="shared" si="713"/>
        <v>-2.777777777777779E-2</v>
      </c>
      <c r="R2435" s="20">
        <f t="shared" si="703"/>
        <v>2.49917390130095E-4</v>
      </c>
      <c r="S2435" s="20">
        <f t="shared" si="704"/>
        <v>5.3132760468530265E-4</v>
      </c>
      <c r="U2435" s="20">
        <f t="shared" si="714"/>
        <v>3.6506084159412973E-4</v>
      </c>
      <c r="V2435" s="20">
        <f t="shared" si="715"/>
        <v>5.2755728587294782E-4</v>
      </c>
      <c r="X2435" s="20">
        <f t="shared" si="705"/>
        <v>2.690723973006844E-4</v>
      </c>
      <c r="Y2435" s="20">
        <f t="shared" si="706"/>
        <v>3.672338664932115E-4</v>
      </c>
      <c r="AA2435" s="20">
        <f t="shared" si="716"/>
        <v>1.3970943168086579E-4</v>
      </c>
      <c r="AB2435" s="50">
        <f t="shared" si="717"/>
        <v>1.8646668058814705E-4</v>
      </c>
      <c r="AD2435" s="51">
        <f t="shared" si="718"/>
        <v>1.4607260479316648</v>
      </c>
      <c r="AE2435" s="21">
        <f t="shared" si="719"/>
        <v>0.99290396587885188</v>
      </c>
      <c r="AG2435" s="21">
        <f t="shared" si="707"/>
        <v>1.0766453553336894</v>
      </c>
      <c r="AH2435" s="21">
        <f t="shared" si="708"/>
        <v>0.6911627840430361</v>
      </c>
      <c r="AJ2435" s="21">
        <f t="shared" si="720"/>
        <v>0.55902244981087457</v>
      </c>
      <c r="AK2435" s="21">
        <f t="shared" si="721"/>
        <v>0.35094483882234662</v>
      </c>
    </row>
    <row r="2436" spans="1:37" ht="17" thickBot="1" x14ac:dyDescent="0.25">
      <c r="A2436" s="16">
        <v>40935</v>
      </c>
      <c r="B2436" s="16"/>
      <c r="C2436" s="17">
        <v>1312.5</v>
      </c>
      <c r="D2436" s="19">
        <f t="shared" si="709"/>
        <v>-2.0908572514730661E-3</v>
      </c>
      <c r="F2436" s="67">
        <v>798.85</v>
      </c>
      <c r="G2436" s="19">
        <f t="shared" si="710"/>
        <v>7.4913924657276088E-3</v>
      </c>
      <c r="I2436" s="30">
        <v>84.880973999999995</v>
      </c>
      <c r="J2436" s="48">
        <f t="shared" si="711"/>
        <v>-2.6966968643482581E-4</v>
      </c>
      <c r="L2436" s="30">
        <v>14.536372</v>
      </c>
      <c r="M2436" s="19">
        <f t="shared" si="712"/>
        <v>-1.3615704171540122E-2</v>
      </c>
      <c r="O2436" s="30">
        <v>9.36</v>
      </c>
      <c r="P2436" s="19">
        <f t="shared" si="713"/>
        <v>2.6315789473684292E-2</v>
      </c>
      <c r="R2436" s="20">
        <f t="shared" si="703"/>
        <v>2.528765880715394E-4</v>
      </c>
      <c r="S2436" s="20">
        <f t="shared" si="704"/>
        <v>5.3411214671716261E-4</v>
      </c>
      <c r="U2436" s="20">
        <f t="shared" si="714"/>
        <v>3.6802210082678097E-4</v>
      </c>
      <c r="V2436" s="20">
        <f t="shared" si="715"/>
        <v>5.301535532601469E-4</v>
      </c>
      <c r="X2436" s="20">
        <f t="shared" si="705"/>
        <v>2.7060310961462609E-4</v>
      </c>
      <c r="Y2436" s="20">
        <f t="shared" si="706"/>
        <v>3.6880070721058661E-4</v>
      </c>
      <c r="AA2436" s="20">
        <f t="shared" si="716"/>
        <v>1.3908549804194886E-4</v>
      </c>
      <c r="AB2436" s="50">
        <f t="shared" si="717"/>
        <v>1.8370262768034056E-4</v>
      </c>
      <c r="AD2436" s="51">
        <f t="shared" si="718"/>
        <v>1.455342717304722</v>
      </c>
      <c r="AE2436" s="21">
        <f t="shared" si="719"/>
        <v>0.99258846015514424</v>
      </c>
      <c r="AG2436" s="21">
        <f t="shared" si="707"/>
        <v>1.0700994966685955</v>
      </c>
      <c r="AH2436" s="21">
        <f t="shared" si="708"/>
        <v>0.69049301626514747</v>
      </c>
      <c r="AJ2436" s="21">
        <f t="shared" si="720"/>
        <v>0.55001334485975117</v>
      </c>
      <c r="AK2436" s="21">
        <f t="shared" si="721"/>
        <v>0.34394017962227641</v>
      </c>
    </row>
    <row r="2437" spans="1:37" ht="17" thickBot="1" x14ac:dyDescent="0.25">
      <c r="A2437" s="16">
        <v>40934</v>
      </c>
      <c r="B2437" s="16"/>
      <c r="C2437" s="17">
        <v>1315.25</v>
      </c>
      <c r="D2437" s="19">
        <f t="shared" si="709"/>
        <v>-3.7871615224389643E-3</v>
      </c>
      <c r="F2437" s="67">
        <v>792.91</v>
      </c>
      <c r="G2437" s="19">
        <f t="shared" si="710"/>
        <v>-3.356042132783732E-3</v>
      </c>
      <c r="I2437" s="30">
        <v>84.903869999999998</v>
      </c>
      <c r="J2437" s="48">
        <f t="shared" si="711"/>
        <v>2.072465911364052E-2</v>
      </c>
      <c r="L2437" s="30">
        <v>14.737026999999999</v>
      </c>
      <c r="M2437" s="19">
        <f t="shared" si="712"/>
        <v>0</v>
      </c>
      <c r="O2437" s="30">
        <v>9.1199999999999992</v>
      </c>
      <c r="P2437" s="19">
        <f t="shared" si="713"/>
        <v>2.19780219780219E-3</v>
      </c>
      <c r="R2437" s="20">
        <f t="shared" si="703"/>
        <v>2.5294332586657341E-4</v>
      </c>
      <c r="S2437" s="20">
        <f t="shared" si="704"/>
        <v>5.3370636816774608E-4</v>
      </c>
      <c r="U2437" s="20">
        <f t="shared" si="714"/>
        <v>3.6740220861734152E-4</v>
      </c>
      <c r="V2437" s="20">
        <f t="shared" si="715"/>
        <v>5.3043536960947562E-4</v>
      </c>
      <c r="X2437" s="20">
        <f t="shared" si="705"/>
        <v>2.6983474902390409E-4</v>
      </c>
      <c r="Y2437" s="20">
        <f t="shared" si="706"/>
        <v>3.6987555616591153E-4</v>
      </c>
      <c r="AA2437" s="20">
        <f t="shared" si="716"/>
        <v>1.3908322749331349E-4</v>
      </c>
      <c r="AB2437" s="50">
        <f t="shared" si="717"/>
        <v>1.8239445361578914E-4</v>
      </c>
      <c r="AD2437" s="51">
        <f t="shared" si="718"/>
        <v>1.4525080168003512</v>
      </c>
      <c r="AE2437" s="21">
        <f t="shared" si="719"/>
        <v>0.99387116445790213</v>
      </c>
      <c r="AG2437" s="21">
        <f t="shared" si="707"/>
        <v>1.0667794775745174</v>
      </c>
      <c r="AH2437" s="21">
        <f t="shared" si="708"/>
        <v>0.69303193333765534</v>
      </c>
      <c r="AJ2437" s="21">
        <f t="shared" si="720"/>
        <v>0.54985925015740222</v>
      </c>
      <c r="AK2437" s="21">
        <f t="shared" si="721"/>
        <v>0.34175056640594892</v>
      </c>
    </row>
    <row r="2438" spans="1:37" ht="17" thickBot="1" x14ac:dyDescent="0.25">
      <c r="A2438" s="16">
        <v>40933</v>
      </c>
      <c r="B2438" s="16"/>
      <c r="C2438" s="17">
        <v>1320.25</v>
      </c>
      <c r="D2438" s="19">
        <f t="shared" si="709"/>
        <v>6.671749904689328E-3</v>
      </c>
      <c r="F2438" s="67">
        <v>795.58</v>
      </c>
      <c r="G2438" s="19">
        <f t="shared" si="710"/>
        <v>9.2734722874143749E-3</v>
      </c>
      <c r="I2438" s="30">
        <v>83.179992999999996</v>
      </c>
      <c r="J2438" s="48">
        <f t="shared" si="711"/>
        <v>2.5966653268743256E-2</v>
      </c>
      <c r="L2438" s="30">
        <v>14.737026999999999</v>
      </c>
      <c r="M2438" s="19">
        <f t="shared" si="712"/>
        <v>5.0415486475152704E-4</v>
      </c>
      <c r="O2438" s="30">
        <v>9.1</v>
      </c>
      <c r="P2438" s="19">
        <f t="shared" si="713"/>
        <v>-1.93965517241379E-2</v>
      </c>
      <c r="R2438" s="20">
        <f t="shared" si="703"/>
        <v>2.5612812775105783E-4</v>
      </c>
      <c r="S2438" s="20">
        <f t="shared" si="704"/>
        <v>5.3500453088305123E-4</v>
      </c>
      <c r="U2438" s="20">
        <f t="shared" si="714"/>
        <v>3.7036829530465734E-4</v>
      </c>
      <c r="V2438" s="20">
        <f t="shared" si="715"/>
        <v>5.3273256709024451E-4</v>
      </c>
      <c r="X2438" s="20">
        <f t="shared" si="705"/>
        <v>2.7331247719533674E-4</v>
      </c>
      <c r="Y2438" s="20">
        <f t="shared" si="706"/>
        <v>3.7217501068587708E-4</v>
      </c>
      <c r="AA2438" s="20">
        <f t="shared" si="716"/>
        <v>1.3582116121436944E-4</v>
      </c>
      <c r="AB2438" s="50">
        <f t="shared" si="717"/>
        <v>1.8014235027252501E-4</v>
      </c>
      <c r="AD2438" s="51">
        <f t="shared" si="718"/>
        <v>1.4460274182171611</v>
      </c>
      <c r="AE2438" s="21">
        <f t="shared" si="719"/>
        <v>0.99575337466945046</v>
      </c>
      <c r="AG2438" s="21">
        <f t="shared" si="707"/>
        <v>1.0670927851429934</v>
      </c>
      <c r="AH2438" s="21">
        <f t="shared" si="708"/>
        <v>0.69564833417687877</v>
      </c>
      <c r="AJ2438" s="21">
        <f t="shared" si="720"/>
        <v>0.53028600336461285</v>
      </c>
      <c r="AK2438" s="21">
        <f t="shared" si="721"/>
        <v>0.33671182181427739</v>
      </c>
    </row>
    <row r="2439" spans="1:37" ht="17" thickBot="1" x14ac:dyDescent="0.25">
      <c r="A2439" s="16">
        <v>40932</v>
      </c>
      <c r="B2439" s="16"/>
      <c r="C2439" s="17">
        <v>1311.5</v>
      </c>
      <c r="D2439" s="19">
        <f t="shared" si="709"/>
        <v>3.8138825324174341E-4</v>
      </c>
      <c r="F2439" s="67">
        <v>788.27</v>
      </c>
      <c r="G2439" s="19">
        <f t="shared" si="710"/>
        <v>6.6662409807802803E-3</v>
      </c>
      <c r="I2439" s="30">
        <v>81.074753000000001</v>
      </c>
      <c r="J2439" s="48">
        <f t="shared" si="711"/>
        <v>-7.5178943930387376E-4</v>
      </c>
      <c r="L2439" s="30">
        <v>14.729601000000001</v>
      </c>
      <c r="M2439" s="19">
        <f t="shared" si="712"/>
        <v>-5.039008207013973E-4</v>
      </c>
      <c r="O2439" s="30">
        <v>9.2799999999999994</v>
      </c>
      <c r="P2439" s="19">
        <f t="shared" si="713"/>
        <v>-4.2918454935623185E-3</v>
      </c>
      <c r="R2439" s="20">
        <f t="shared" si="703"/>
        <v>2.57758139427377E-4</v>
      </c>
      <c r="S2439" s="20">
        <f t="shared" si="704"/>
        <v>5.3731358110921433E-4</v>
      </c>
      <c r="U2439" s="20">
        <f t="shared" si="714"/>
        <v>3.6930498804314539E-4</v>
      </c>
      <c r="V2439" s="20">
        <f t="shared" si="715"/>
        <v>5.3115919067036699E-4</v>
      </c>
      <c r="X2439" s="20">
        <f t="shared" si="705"/>
        <v>2.7289149730351194E-4</v>
      </c>
      <c r="Y2439" s="20">
        <f t="shared" si="706"/>
        <v>3.7167858420414352E-4</v>
      </c>
      <c r="AA2439" s="20">
        <f t="shared" si="716"/>
        <v>1.3673354035089494E-4</v>
      </c>
      <c r="AB2439" s="50">
        <f t="shared" si="717"/>
        <v>1.8155351155509404E-4</v>
      </c>
      <c r="AD2439" s="51">
        <f t="shared" si="718"/>
        <v>1.4327578126672371</v>
      </c>
      <c r="AE2439" s="21">
        <f t="shared" si="719"/>
        <v>0.98854599873291416</v>
      </c>
      <c r="AG2439" s="21">
        <f t="shared" si="707"/>
        <v>1.0587114645913975</v>
      </c>
      <c r="AH2439" s="21">
        <f t="shared" si="708"/>
        <v>0.69173495193786316</v>
      </c>
      <c r="AJ2439" s="21">
        <f t="shared" si="720"/>
        <v>0.53047225067132908</v>
      </c>
      <c r="AK2439" s="21">
        <f t="shared" si="721"/>
        <v>0.33789116437425665</v>
      </c>
    </row>
    <row r="2440" spans="1:37" ht="17" thickBot="1" x14ac:dyDescent="0.25">
      <c r="A2440" s="16">
        <v>40931</v>
      </c>
      <c r="B2440" s="16"/>
      <c r="C2440" s="17">
        <v>1311</v>
      </c>
      <c r="D2440" s="19">
        <f t="shared" si="709"/>
        <v>1.9073049780660156E-4</v>
      </c>
      <c r="F2440" s="67">
        <v>783.05</v>
      </c>
      <c r="G2440" s="19">
        <f t="shared" si="710"/>
        <v>-2.0009686217532519E-3</v>
      </c>
      <c r="I2440" s="30">
        <v>81.135750000000002</v>
      </c>
      <c r="J2440" s="48">
        <f t="shared" si="711"/>
        <v>6.9100057385955704E-3</v>
      </c>
      <c r="L2440" s="30">
        <v>14.737026999999999</v>
      </c>
      <c r="M2440" s="19">
        <f t="shared" si="712"/>
        <v>-4.5181297674473653E-3</v>
      </c>
      <c r="O2440" s="30">
        <v>9.32</v>
      </c>
      <c r="P2440" s="19">
        <f t="shared" si="713"/>
        <v>-1.166489925768821E-2</v>
      </c>
      <c r="R2440" s="20">
        <f t="shared" ref="R2440:R2503" si="722">VAR(D2440:D2529)</f>
        <v>2.5810754286318744E-4</v>
      </c>
      <c r="S2440" s="20">
        <f t="shared" ref="S2440:S2503" si="723">VAR(G2440:G2529)</f>
        <v>5.3986624545457286E-4</v>
      </c>
      <c r="U2440" s="20">
        <f t="shared" si="714"/>
        <v>3.6993638035786312E-4</v>
      </c>
      <c r="V2440" s="20">
        <f t="shared" si="715"/>
        <v>5.332481637757337E-4</v>
      </c>
      <c r="X2440" s="20">
        <f t="shared" ref="X2440:X2503" si="724">COVAR(D2440:D2529,M2440:M2529)</f>
        <v>2.7371637710523595E-4</v>
      </c>
      <c r="Y2440" s="20">
        <f t="shared" ref="Y2440:Y2503" si="725">COVAR(G2440:G2529,M2440:M2529)</f>
        <v>3.7424436240106053E-4</v>
      </c>
      <c r="AA2440" s="20">
        <f t="shared" si="716"/>
        <v>1.3530786966384388E-4</v>
      </c>
      <c r="AB2440" s="50">
        <f t="shared" si="717"/>
        <v>1.7843124954349671E-4</v>
      </c>
      <c r="AD2440" s="51">
        <f t="shared" si="718"/>
        <v>1.4332645077092989</v>
      </c>
      <c r="AE2440" s="21">
        <f t="shared" si="719"/>
        <v>0.98774125677506164</v>
      </c>
      <c r="AG2440" s="21">
        <f t="shared" ref="AG2440:AG2503" si="726">X2440/R2440</f>
        <v>1.0604741499178973</v>
      </c>
      <c r="AH2440" s="21">
        <f t="shared" ref="AH2440:AH2503" si="727">Y2440/S2440</f>
        <v>0.69321682092930814</v>
      </c>
      <c r="AJ2440" s="21">
        <f t="shared" si="720"/>
        <v>0.52423059071762657</v>
      </c>
      <c r="AK2440" s="21">
        <f t="shared" si="721"/>
        <v>0.3305101051340148</v>
      </c>
    </row>
    <row r="2441" spans="1:37" ht="17" thickBot="1" x14ac:dyDescent="0.25">
      <c r="A2441" s="16">
        <v>40928</v>
      </c>
      <c r="B2441" s="16"/>
      <c r="C2441" s="17">
        <v>1310.75</v>
      </c>
      <c r="D2441" s="19">
        <f t="shared" ref="D2441:D2504" si="728">C2441/C2442 - 1</f>
        <v>1.9076688286912002E-4</v>
      </c>
      <c r="F2441" s="67">
        <v>784.62</v>
      </c>
      <c r="G2441" s="19">
        <f t="shared" ref="G2441:G2504" si="729">F2441/F2442 - 1</f>
        <v>2.8758771425285712E-3</v>
      </c>
      <c r="I2441" s="30">
        <v>80.578948999999994</v>
      </c>
      <c r="J2441" s="48">
        <f t="shared" ref="J2441:J2504" si="730">I2441/I2442-1</f>
        <v>-1.0404167111728313E-3</v>
      </c>
      <c r="L2441" s="30">
        <v>14.803913</v>
      </c>
      <c r="M2441" s="19">
        <f t="shared" ref="M2441:M2504" si="731">L2441/L2442 - 1</f>
        <v>6.5687085431356262E-3</v>
      </c>
      <c r="O2441" s="30">
        <v>9.43</v>
      </c>
      <c r="P2441" s="19">
        <f t="shared" ref="P2441:P2504" si="732">O2441/O2442 - 1</f>
        <v>3.8546255506607841E-2</v>
      </c>
      <c r="R2441" s="20">
        <f t="shared" si="722"/>
        <v>2.5819351642635587E-4</v>
      </c>
      <c r="S2441" s="20">
        <f t="shared" si="723"/>
        <v>5.4020094582875257E-4</v>
      </c>
      <c r="U2441" s="20">
        <f t="shared" ref="U2441:U2504" si="733">COVAR(D2441:D2530,J2441:J2530)</f>
        <v>3.6985232389490379E-4</v>
      </c>
      <c r="V2441" s="20">
        <f t="shared" ref="V2441:V2504" si="734">COVAR(G2441:G2530,J2441:J2530)</f>
        <v>5.3310914677481022E-4</v>
      </c>
      <c r="X2441" s="20">
        <f t="shared" si="724"/>
        <v>2.7409866911657792E-4</v>
      </c>
      <c r="Y2441" s="20">
        <f t="shared" si="725"/>
        <v>3.7499881230505333E-4</v>
      </c>
      <c r="AA2441" s="20">
        <f t="shared" ref="AA2441:AA2504" si="735">COVAR(D2441:D2530,P2441:P2530)</f>
        <v>1.3481124626003971E-4</v>
      </c>
      <c r="AB2441" s="50">
        <f t="shared" ref="AB2441:AB2504" si="736">COVAR(G2441:G2530,P2441:P2530)</f>
        <v>1.7713544048458371E-4</v>
      </c>
      <c r="AD2441" s="51">
        <f t="shared" ref="AD2441:AD2504" si="737">U2441/R2441</f>
        <v>1.4324617016492596</v>
      </c>
      <c r="AE2441" s="21">
        <f t="shared" ref="AE2441:AE2504" si="738">V2441/S2441</f>
        <v>0.98687192403363455</v>
      </c>
      <c r="AG2441" s="21">
        <f t="shared" si="726"/>
        <v>1.061601673467113</v>
      </c>
      <c r="AH2441" s="21">
        <f t="shared" si="727"/>
        <v>0.69418392396508422</v>
      </c>
      <c r="AJ2441" s="21">
        <f t="shared" ref="AJ2441:AJ2504" si="739">AA2441/R2441</f>
        <v>0.52213257763384502</v>
      </c>
      <c r="AK2441" s="21">
        <f t="shared" ref="AK2441:AK2504" si="740">AB2441/S2441</f>
        <v>0.32790657227160219</v>
      </c>
    </row>
    <row r="2442" spans="1:37" ht="17" thickBot="1" x14ac:dyDescent="0.25">
      <c r="A2442" s="16">
        <v>40927</v>
      </c>
      <c r="B2442" s="16"/>
      <c r="C2442" s="17">
        <v>1310.5</v>
      </c>
      <c r="D2442" s="19">
        <f t="shared" si="728"/>
        <v>6.335189095795668E-3</v>
      </c>
      <c r="F2442" s="67">
        <v>782.37</v>
      </c>
      <c r="G2442" s="19">
        <f t="shared" si="729"/>
        <v>3.9909657880552452E-3</v>
      </c>
      <c r="I2442" s="30">
        <v>80.662871999999993</v>
      </c>
      <c r="J2442" s="48">
        <f t="shared" si="730"/>
        <v>1.4291507336294362E-2</v>
      </c>
      <c r="L2442" s="30">
        <v>14.707305</v>
      </c>
      <c r="M2442" s="19">
        <f t="shared" si="731"/>
        <v>1.2794189366205133E-2</v>
      </c>
      <c r="O2442" s="30">
        <v>9.08</v>
      </c>
      <c r="P2442" s="19">
        <f t="shared" si="732"/>
        <v>-4.2194092827004259E-2</v>
      </c>
      <c r="R2442" s="20">
        <f t="shared" si="722"/>
        <v>2.6507565915496952E-4</v>
      </c>
      <c r="S2442" s="20">
        <f t="shared" si="723"/>
        <v>5.5164648015565703E-4</v>
      </c>
      <c r="U2442" s="20">
        <f t="shared" si="733"/>
        <v>3.8031634498000421E-4</v>
      </c>
      <c r="V2442" s="20">
        <f t="shared" si="734"/>
        <v>5.4670854526278287E-4</v>
      </c>
      <c r="X2442" s="20">
        <f t="shared" si="724"/>
        <v>2.8282367362830074E-4</v>
      </c>
      <c r="Y2442" s="20">
        <f t="shared" si="725"/>
        <v>3.861301510818129E-4</v>
      </c>
      <c r="AA2442" s="20">
        <f t="shared" si="735"/>
        <v>1.3858485289324873E-4</v>
      </c>
      <c r="AB2442" s="50">
        <f t="shared" si="736"/>
        <v>1.8103287134589897E-4</v>
      </c>
      <c r="AD2442" s="51">
        <f t="shared" si="737"/>
        <v>1.4347463897379662</v>
      </c>
      <c r="AE2442" s="21">
        <f t="shared" si="738"/>
        <v>0.99104873307361474</v>
      </c>
      <c r="AG2442" s="21">
        <f t="shared" si="726"/>
        <v>1.0669545235873781</v>
      </c>
      <c r="AH2442" s="21">
        <f t="shared" si="727"/>
        <v>0.69995942142667045</v>
      </c>
      <c r="AJ2442" s="21">
        <f t="shared" si="739"/>
        <v>0.52281244281365247</v>
      </c>
      <c r="AK2442" s="21">
        <f t="shared" si="740"/>
        <v>0.32816827054677711</v>
      </c>
    </row>
    <row r="2443" spans="1:37" ht="17" thickBot="1" x14ac:dyDescent="0.25">
      <c r="A2443" s="16">
        <v>40926</v>
      </c>
      <c r="B2443" s="16"/>
      <c r="C2443" s="17">
        <v>1302.25</v>
      </c>
      <c r="D2443" s="19">
        <f t="shared" si="728"/>
        <v>1.0083381811130554E-2</v>
      </c>
      <c r="F2443" s="67">
        <v>779.26</v>
      </c>
      <c r="G2443" s="19">
        <f t="shared" si="729"/>
        <v>1.7935286664141126E-2</v>
      </c>
      <c r="I2443" s="30">
        <v>79.526320999999996</v>
      </c>
      <c r="J2443" s="48">
        <f t="shared" si="730"/>
        <v>1.3118368707403683E-2</v>
      </c>
      <c r="L2443" s="30">
        <v>14.521514</v>
      </c>
      <c r="M2443" s="19">
        <f t="shared" si="731"/>
        <v>1.1911154544115288E-2</v>
      </c>
      <c r="O2443" s="30">
        <v>9.48</v>
      </c>
      <c r="P2443" s="19">
        <f t="shared" si="732"/>
        <v>1.4989293361884481E-2</v>
      </c>
      <c r="R2443" s="20">
        <f t="shared" si="722"/>
        <v>2.6644486313395001E-4</v>
      </c>
      <c r="S2443" s="20">
        <f t="shared" si="723"/>
        <v>5.5699371065328685E-4</v>
      </c>
      <c r="U2443" s="20">
        <f t="shared" si="733"/>
        <v>3.8248387266867872E-4</v>
      </c>
      <c r="V2443" s="20">
        <f t="shared" si="734"/>
        <v>5.5150791903622117E-4</v>
      </c>
      <c r="X2443" s="20">
        <f t="shared" si="724"/>
        <v>2.7907549574130217E-4</v>
      </c>
      <c r="Y2443" s="20">
        <f t="shared" si="725"/>
        <v>3.8015756089663388E-4</v>
      </c>
      <c r="AA2443" s="20">
        <f t="shared" si="735"/>
        <v>1.4340003473375365E-4</v>
      </c>
      <c r="AB2443" s="50">
        <f t="shared" si="736"/>
        <v>1.8610587617156428E-4</v>
      </c>
      <c r="AD2443" s="51">
        <f t="shared" si="737"/>
        <v>1.4355085257409985</v>
      </c>
      <c r="AE2443" s="21">
        <f t="shared" si="738"/>
        <v>0.99015107080718823</v>
      </c>
      <c r="AG2443" s="21">
        <f t="shared" si="726"/>
        <v>1.047404301433285</v>
      </c>
      <c r="AH2443" s="21">
        <f t="shared" si="727"/>
        <v>0.68251679260570941</v>
      </c>
      <c r="AJ2443" s="21">
        <f t="shared" si="739"/>
        <v>0.53819778338778501</v>
      </c>
      <c r="AK2443" s="21">
        <f t="shared" si="740"/>
        <v>0.33412563304042409</v>
      </c>
    </row>
    <row r="2444" spans="1:37" ht="17" thickBot="1" x14ac:dyDescent="0.25">
      <c r="A2444" s="16">
        <v>40925</v>
      </c>
      <c r="B2444" s="16"/>
      <c r="C2444" s="17">
        <v>1289.25</v>
      </c>
      <c r="D2444" s="19">
        <f t="shared" si="728"/>
        <v>1.9394879751755134E-4</v>
      </c>
      <c r="F2444" s="67">
        <v>765.53</v>
      </c>
      <c r="G2444" s="19">
        <f t="shared" si="729"/>
        <v>1.740382098926796E-3</v>
      </c>
      <c r="I2444" s="30">
        <v>78.496573999999995</v>
      </c>
      <c r="J2444" s="48">
        <f t="shared" si="730"/>
        <v>8.6843027930014749E-3</v>
      </c>
      <c r="L2444" s="30">
        <v>14.350581999999999</v>
      </c>
      <c r="M2444" s="19">
        <f t="shared" si="731"/>
        <v>1.3116395434285E-2</v>
      </c>
      <c r="O2444" s="30">
        <v>9.34</v>
      </c>
      <c r="P2444" s="19">
        <f t="shared" si="732"/>
        <v>3.2223415682062218E-3</v>
      </c>
      <c r="R2444" s="20">
        <f t="shared" si="722"/>
        <v>2.7465570453542274E-4</v>
      </c>
      <c r="S2444" s="20">
        <f t="shared" si="723"/>
        <v>5.7241925778064591E-4</v>
      </c>
      <c r="U2444" s="20">
        <f t="shared" si="733"/>
        <v>3.9170377310687417E-4</v>
      </c>
      <c r="V2444" s="20">
        <f t="shared" si="734"/>
        <v>5.641918434817633E-4</v>
      </c>
      <c r="X2444" s="20">
        <f t="shared" si="724"/>
        <v>2.8971705279930837E-4</v>
      </c>
      <c r="Y2444" s="20">
        <f t="shared" si="725"/>
        <v>3.9493325974967195E-4</v>
      </c>
      <c r="AA2444" s="20">
        <f t="shared" si="735"/>
        <v>1.5149806998818055E-4</v>
      </c>
      <c r="AB2444" s="50">
        <f t="shared" si="736"/>
        <v>1.972511411960628E-4</v>
      </c>
      <c r="AD2444" s="51">
        <f t="shared" si="737"/>
        <v>1.426162889168594</v>
      </c>
      <c r="AE2444" s="21">
        <f t="shared" si="738"/>
        <v>0.98562694356094604</v>
      </c>
      <c r="AG2444" s="21">
        <f t="shared" si="726"/>
        <v>1.054837194404397</v>
      </c>
      <c r="AH2444" s="21">
        <f t="shared" si="727"/>
        <v>0.68993705991109833</v>
      </c>
      <c r="AJ2444" s="21">
        <f t="shared" si="739"/>
        <v>0.55159265759448894</v>
      </c>
      <c r="AK2444" s="21">
        <f t="shared" si="740"/>
        <v>0.34459207742387049</v>
      </c>
    </row>
    <row r="2445" spans="1:37" ht="17" thickBot="1" x14ac:dyDescent="0.25">
      <c r="A2445" s="16">
        <v>40921</v>
      </c>
      <c r="B2445" s="16"/>
      <c r="C2445" s="17">
        <v>1289</v>
      </c>
      <c r="D2445" s="19">
        <f t="shared" si="728"/>
        <v>-2.1288949100057852E-3</v>
      </c>
      <c r="F2445" s="67">
        <v>764.2</v>
      </c>
      <c r="G2445" s="19">
        <f t="shared" si="729"/>
        <v>-8.1636361276590241E-3</v>
      </c>
      <c r="I2445" s="30">
        <v>77.820755000000005</v>
      </c>
      <c r="J2445" s="48">
        <f t="shared" si="730"/>
        <v>5.2974605892535109E-3</v>
      </c>
      <c r="L2445" s="30">
        <v>14.164790999999999</v>
      </c>
      <c r="M2445" s="19">
        <f t="shared" si="731"/>
        <v>-4.6996576298995452E-3</v>
      </c>
      <c r="O2445" s="30">
        <v>9.31</v>
      </c>
      <c r="P2445" s="19">
        <f t="shared" si="732"/>
        <v>1.305767138193703E-2</v>
      </c>
      <c r="R2445" s="20">
        <f t="shared" si="722"/>
        <v>2.7495965944379451E-4</v>
      </c>
      <c r="S2445" s="20">
        <f t="shared" si="723"/>
        <v>5.7272259466020618E-4</v>
      </c>
      <c r="U2445" s="20">
        <f t="shared" si="733"/>
        <v>3.9170066277290262E-4</v>
      </c>
      <c r="V2445" s="20">
        <f t="shared" si="734"/>
        <v>5.6410494044599642E-4</v>
      </c>
      <c r="X2445" s="20">
        <f t="shared" si="724"/>
        <v>2.9049912443209256E-4</v>
      </c>
      <c r="Y2445" s="20">
        <f t="shared" si="725"/>
        <v>3.9556029205359261E-4</v>
      </c>
      <c r="AA2445" s="20">
        <f t="shared" si="735"/>
        <v>1.5140355631256122E-4</v>
      </c>
      <c r="AB2445" s="50">
        <f t="shared" si="736"/>
        <v>1.9719314193115644E-4</v>
      </c>
      <c r="AD2445" s="51">
        <f t="shared" si="737"/>
        <v>1.4245750215331916</v>
      </c>
      <c r="AE2445" s="21">
        <f t="shared" si="738"/>
        <v>0.98495317926242709</v>
      </c>
      <c r="AG2445" s="21">
        <f t="shared" si="726"/>
        <v>1.0565154358269582</v>
      </c>
      <c r="AH2445" s="21">
        <f t="shared" si="727"/>
        <v>0.69066646879590421</v>
      </c>
      <c r="AJ2445" s="21">
        <f t="shared" si="739"/>
        <v>0.5506391614640116</v>
      </c>
      <c r="AK2445" s="21">
        <f t="shared" si="740"/>
        <v>0.34430829824018078</v>
      </c>
    </row>
    <row r="2446" spans="1:37" ht="17" thickBot="1" x14ac:dyDescent="0.25">
      <c r="A2446" s="16">
        <v>40920</v>
      </c>
      <c r="B2446" s="16"/>
      <c r="C2446" s="17">
        <v>1291.75</v>
      </c>
      <c r="D2446" s="19">
        <f t="shared" si="728"/>
        <v>2.7168639627401792E-3</v>
      </c>
      <c r="F2446" s="67">
        <v>770.49</v>
      </c>
      <c r="G2446" s="19">
        <f t="shared" si="729"/>
        <v>4.2359626713934784E-3</v>
      </c>
      <c r="I2446" s="30">
        <v>77.410674999999998</v>
      </c>
      <c r="J2446" s="48">
        <f t="shared" si="730"/>
        <v>2.308305564555857E-2</v>
      </c>
      <c r="L2446" s="30">
        <v>14.231674999999999</v>
      </c>
      <c r="M2446" s="19">
        <f t="shared" si="731"/>
        <v>4.1949664495117833E-3</v>
      </c>
      <c r="O2446" s="30">
        <v>9.19</v>
      </c>
      <c r="P2446" s="19">
        <f t="shared" si="732"/>
        <v>-2.2340425531914954E-2</v>
      </c>
      <c r="R2446" s="20">
        <f t="shared" si="722"/>
        <v>2.8347904902688672E-4</v>
      </c>
      <c r="S2446" s="20">
        <f t="shared" si="723"/>
        <v>5.8743898046705468E-4</v>
      </c>
      <c r="U2446" s="20">
        <f t="shared" si="733"/>
        <v>4.0351863372973629E-4</v>
      </c>
      <c r="V2446" s="20">
        <f t="shared" si="734"/>
        <v>5.8023743005534349E-4</v>
      </c>
      <c r="X2446" s="20">
        <f t="shared" si="724"/>
        <v>2.9900844800416222E-4</v>
      </c>
      <c r="Y2446" s="20">
        <f t="shared" si="725"/>
        <v>4.066292825059308E-4</v>
      </c>
      <c r="AA2446" s="20">
        <f t="shared" si="735"/>
        <v>1.5861849365043896E-4</v>
      </c>
      <c r="AB2446" s="50">
        <f t="shared" si="736"/>
        <v>2.0736140166452866E-4</v>
      </c>
      <c r="AD2446" s="51">
        <f t="shared" si="737"/>
        <v>1.4234513453989481</v>
      </c>
      <c r="AE2446" s="21">
        <f t="shared" si="738"/>
        <v>0.98774076857142601</v>
      </c>
      <c r="AG2446" s="21">
        <f t="shared" si="726"/>
        <v>1.0547814698496558</v>
      </c>
      <c r="AH2446" s="21">
        <f t="shared" si="727"/>
        <v>0.69220684364975638</v>
      </c>
      <c r="AJ2446" s="21">
        <f t="shared" si="739"/>
        <v>0.55954221024423823</v>
      </c>
      <c r="AK2446" s="21">
        <f t="shared" si="740"/>
        <v>0.35299224014664804</v>
      </c>
    </row>
    <row r="2447" spans="1:37" ht="17" thickBot="1" x14ac:dyDescent="0.25">
      <c r="A2447" s="16">
        <v>40919</v>
      </c>
      <c r="B2447" s="16"/>
      <c r="C2447" s="17">
        <v>1288.25</v>
      </c>
      <c r="D2447" s="19">
        <f t="shared" si="728"/>
        <v>1.7496111975117135E-3</v>
      </c>
      <c r="F2447" s="67">
        <v>767.24</v>
      </c>
      <c r="G2447" s="19">
        <f t="shared" si="729"/>
        <v>3.2559660019615411E-3</v>
      </c>
      <c r="I2447" s="30">
        <v>75.664116000000007</v>
      </c>
      <c r="J2447" s="48">
        <f t="shared" si="730"/>
        <v>-3.2011233098814262E-3</v>
      </c>
      <c r="L2447" s="30">
        <v>14.172223000000001</v>
      </c>
      <c r="M2447" s="19">
        <f t="shared" si="731"/>
        <v>1.2745804231284463E-2</v>
      </c>
      <c r="O2447" s="30">
        <v>9.4</v>
      </c>
      <c r="P2447" s="19">
        <f t="shared" si="732"/>
        <v>-9.4836670179135885E-3</v>
      </c>
      <c r="R2447" s="20">
        <f t="shared" si="722"/>
        <v>2.8577228152382194E-4</v>
      </c>
      <c r="S2447" s="20">
        <f t="shared" si="723"/>
        <v>5.9472906394279366E-4</v>
      </c>
      <c r="U2447" s="20">
        <f t="shared" si="733"/>
        <v>4.0765915268761287E-4</v>
      </c>
      <c r="V2447" s="20">
        <f t="shared" si="734"/>
        <v>5.8764645974723479E-4</v>
      </c>
      <c r="X2447" s="20">
        <f t="shared" si="724"/>
        <v>2.9783404378380869E-4</v>
      </c>
      <c r="Y2447" s="20">
        <f t="shared" si="725"/>
        <v>4.0453931598428619E-4</v>
      </c>
      <c r="AA2447" s="20">
        <f t="shared" si="735"/>
        <v>1.6221686464478906E-4</v>
      </c>
      <c r="AB2447" s="50">
        <f t="shared" si="736"/>
        <v>2.1373177677566486E-4</v>
      </c>
      <c r="AD2447" s="51">
        <f t="shared" si="737"/>
        <v>1.426517472281966</v>
      </c>
      <c r="AE2447" s="21">
        <f t="shared" si="738"/>
        <v>0.98809104073608867</v>
      </c>
      <c r="AG2447" s="21">
        <f t="shared" si="726"/>
        <v>1.0422076003861183</v>
      </c>
      <c r="AH2447" s="21">
        <f t="shared" si="727"/>
        <v>0.68020774586391897</v>
      </c>
      <c r="AJ2447" s="21">
        <f t="shared" si="739"/>
        <v>0.56764380289019278</v>
      </c>
      <c r="AK2447" s="21">
        <f t="shared" si="740"/>
        <v>0.35937671409350103</v>
      </c>
    </row>
    <row r="2448" spans="1:37" ht="17" thickBot="1" x14ac:dyDescent="0.25">
      <c r="A2448" s="16">
        <v>40918</v>
      </c>
      <c r="B2448" s="16"/>
      <c r="C2448" s="17">
        <v>1286</v>
      </c>
      <c r="D2448" s="19">
        <f t="shared" si="728"/>
        <v>8.2320658565269156E-3</v>
      </c>
      <c r="F2448" s="67">
        <v>764.75</v>
      </c>
      <c r="G2448" s="19">
        <f t="shared" si="729"/>
        <v>1.491685578160884E-2</v>
      </c>
      <c r="I2448" s="30">
        <v>75.907104000000004</v>
      </c>
      <c r="J2448" s="48">
        <f t="shared" si="730"/>
        <v>2.9453976904903811E-2</v>
      </c>
      <c r="L2448" s="30">
        <v>13.99386</v>
      </c>
      <c r="M2448" s="19">
        <f t="shared" si="731"/>
        <v>-7.3802449810631554E-3</v>
      </c>
      <c r="O2448" s="30">
        <v>9.49</v>
      </c>
      <c r="P2448" s="19">
        <f t="shared" si="732"/>
        <v>-1.7598343685300222E-2</v>
      </c>
      <c r="R2448" s="20">
        <f t="shared" si="722"/>
        <v>2.8688016758280499E-4</v>
      </c>
      <c r="S2448" s="20">
        <f t="shared" si="723"/>
        <v>5.9474158312331448E-4</v>
      </c>
      <c r="U2448" s="20">
        <f t="shared" si="733"/>
        <v>4.089834288060855E-4</v>
      </c>
      <c r="V2448" s="20">
        <f t="shared" si="734"/>
        <v>5.8743768163487366E-4</v>
      </c>
      <c r="X2448" s="20">
        <f t="shared" si="724"/>
        <v>2.9774113858554822E-4</v>
      </c>
      <c r="Y2448" s="20">
        <f t="shared" si="725"/>
        <v>4.0426195632514011E-4</v>
      </c>
      <c r="AA2448" s="20">
        <f t="shared" si="735"/>
        <v>1.6011752824520727E-4</v>
      </c>
      <c r="AB2448" s="50">
        <f t="shared" si="736"/>
        <v>2.1472119612095169E-4</v>
      </c>
      <c r="AD2448" s="51">
        <f t="shared" si="737"/>
        <v>1.4256246162015946</v>
      </c>
      <c r="AE2448" s="21">
        <f t="shared" si="738"/>
        <v>0.98771920158990056</v>
      </c>
      <c r="AG2448" s="21">
        <f t="shared" si="726"/>
        <v>1.0378589119431141</v>
      </c>
      <c r="AH2448" s="21">
        <f t="shared" si="727"/>
        <v>0.67972707440791125</v>
      </c>
      <c r="AJ2448" s="21">
        <f t="shared" si="739"/>
        <v>0.55813383544190454</v>
      </c>
      <c r="AK2448" s="21">
        <f t="shared" si="740"/>
        <v>0.36103276147824209</v>
      </c>
    </row>
    <row r="2449" spans="1:37" ht="17" thickBot="1" x14ac:dyDescent="0.25">
      <c r="A2449" s="16">
        <v>40917</v>
      </c>
      <c r="B2449" s="16"/>
      <c r="C2449" s="17">
        <v>1275.5</v>
      </c>
      <c r="D2449" s="19">
        <f t="shared" si="728"/>
        <v>9.8096919756729406E-4</v>
      </c>
      <c r="F2449" s="67">
        <v>753.51</v>
      </c>
      <c r="G2449" s="19">
        <f t="shared" si="729"/>
        <v>5.068626535593701E-3</v>
      </c>
      <c r="I2449" s="30">
        <v>73.735305999999994</v>
      </c>
      <c r="J2449" s="48">
        <f t="shared" si="730"/>
        <v>1.3993436401724901E-2</v>
      </c>
      <c r="L2449" s="30">
        <v>14.097906</v>
      </c>
      <c r="M2449" s="19">
        <f t="shared" si="731"/>
        <v>6.3663194972389814E-3</v>
      </c>
      <c r="O2449" s="30">
        <v>9.66</v>
      </c>
      <c r="P2449" s="19">
        <f t="shared" si="732"/>
        <v>1.6842105263157992E-2</v>
      </c>
      <c r="R2449" s="20">
        <f t="shared" si="722"/>
        <v>2.8639805624118976E-4</v>
      </c>
      <c r="S2449" s="20">
        <f t="shared" si="723"/>
        <v>5.9267233395464934E-4</v>
      </c>
      <c r="U2449" s="20">
        <f t="shared" si="733"/>
        <v>4.0600064779689116E-4</v>
      </c>
      <c r="V2449" s="20">
        <f t="shared" si="734"/>
        <v>5.8382379497239479E-4</v>
      </c>
      <c r="X2449" s="20">
        <f t="shared" si="724"/>
        <v>2.9891029218677792E-4</v>
      </c>
      <c r="Y2449" s="20">
        <f t="shared" si="725"/>
        <v>4.0538340567213899E-4</v>
      </c>
      <c r="AA2449" s="20">
        <f t="shared" si="735"/>
        <v>1.6268551774110813E-4</v>
      </c>
      <c r="AB2449" s="50">
        <f t="shared" si="736"/>
        <v>2.1761350569218625E-4</v>
      </c>
      <c r="AD2449" s="51">
        <f t="shared" si="737"/>
        <v>1.4176096483524254</v>
      </c>
      <c r="AE2449" s="21">
        <f t="shared" si="738"/>
        <v>0.98507009948783664</v>
      </c>
      <c r="AG2449" s="21">
        <f t="shared" si="726"/>
        <v>1.0436882711768511</v>
      </c>
      <c r="AH2449" s="21">
        <f t="shared" si="727"/>
        <v>0.68399245661964458</v>
      </c>
      <c r="AJ2449" s="21">
        <f t="shared" si="739"/>
        <v>0.56803988084368395</v>
      </c>
      <c r="AK2449" s="21">
        <f t="shared" si="740"/>
        <v>0.36717338270228389</v>
      </c>
    </row>
    <row r="2450" spans="1:37" ht="17" thickBot="1" x14ac:dyDescent="0.25">
      <c r="A2450" s="16">
        <v>40914</v>
      </c>
      <c r="B2450" s="16"/>
      <c r="C2450" s="17">
        <v>1274.25</v>
      </c>
      <c r="D2450" s="19">
        <f t="shared" si="728"/>
        <v>9.8193244304800587E-4</v>
      </c>
      <c r="F2450" s="67">
        <v>749.71</v>
      </c>
      <c r="G2450" s="19">
        <f t="shared" si="729"/>
        <v>-3.4295285062939662E-3</v>
      </c>
      <c r="I2450" s="30">
        <v>72.717735000000005</v>
      </c>
      <c r="J2450" s="48">
        <f t="shared" si="730"/>
        <v>2.5124665867022333E-3</v>
      </c>
      <c r="L2450" s="30">
        <v>14.008722000000001</v>
      </c>
      <c r="M2450" s="19">
        <f t="shared" si="731"/>
        <v>-3.7000167914263971E-3</v>
      </c>
      <c r="O2450" s="30">
        <v>9.5</v>
      </c>
      <c r="P2450" s="19">
        <f t="shared" si="732"/>
        <v>-1.2474012474012364E-2</v>
      </c>
      <c r="R2450" s="20">
        <f t="shared" si="722"/>
        <v>2.9418112394154309E-4</v>
      </c>
      <c r="S2450" s="20">
        <f t="shared" si="723"/>
        <v>6.1681743803744516E-4</v>
      </c>
      <c r="U2450" s="20">
        <f t="shared" si="733"/>
        <v>4.1578576432133317E-4</v>
      </c>
      <c r="V2450" s="20">
        <f t="shared" si="734"/>
        <v>6.0058251761948601E-4</v>
      </c>
      <c r="X2450" s="20">
        <f t="shared" si="724"/>
        <v>3.0619305729528881E-4</v>
      </c>
      <c r="Y2450" s="20">
        <f t="shared" si="725"/>
        <v>4.1809115218490486E-4</v>
      </c>
      <c r="AA2450" s="20">
        <f t="shared" si="735"/>
        <v>1.7287776480952308E-4</v>
      </c>
      <c r="AB2450" s="50">
        <f t="shared" si="736"/>
        <v>2.3514750640942888E-4</v>
      </c>
      <c r="AD2450" s="51">
        <f t="shared" si="737"/>
        <v>1.4133665639402282</v>
      </c>
      <c r="AE2450" s="21">
        <f t="shared" si="738"/>
        <v>0.97367953722317824</v>
      </c>
      <c r="AG2450" s="21">
        <f t="shared" si="726"/>
        <v>1.0408317610348536</v>
      </c>
      <c r="AH2450" s="21">
        <f t="shared" si="727"/>
        <v>0.67781992920816836</v>
      </c>
      <c r="AJ2450" s="21">
        <f t="shared" si="739"/>
        <v>0.58765757127189344</v>
      </c>
      <c r="AK2450" s="21">
        <f t="shared" si="740"/>
        <v>0.38122707288822427</v>
      </c>
    </row>
    <row r="2451" spans="1:37" ht="17" thickBot="1" x14ac:dyDescent="0.25">
      <c r="A2451" s="16">
        <v>40913</v>
      </c>
      <c r="B2451" s="16"/>
      <c r="C2451" s="17">
        <v>1273</v>
      </c>
      <c r="D2451" s="19">
        <f t="shared" si="728"/>
        <v>0</v>
      </c>
      <c r="F2451" s="67">
        <v>752.29</v>
      </c>
      <c r="G2451" s="19">
        <f t="shared" si="729"/>
        <v>6.7043143132425875E-3</v>
      </c>
      <c r="I2451" s="30">
        <v>72.535492000000005</v>
      </c>
      <c r="J2451" s="48">
        <f t="shared" si="730"/>
        <v>7.0636843400251337E-3</v>
      </c>
      <c r="L2451" s="30">
        <v>14.060746999999999</v>
      </c>
      <c r="M2451" s="19">
        <f t="shared" si="731"/>
        <v>-3.6857417643872958E-3</v>
      </c>
      <c r="O2451" s="30">
        <v>9.6199999999999992</v>
      </c>
      <c r="P2451" s="19">
        <f t="shared" si="732"/>
        <v>6.2761506276149959E-3</v>
      </c>
      <c r="R2451" s="20">
        <f t="shared" si="722"/>
        <v>2.9666269151018928E-4</v>
      </c>
      <c r="S2451" s="20">
        <f t="shared" si="723"/>
        <v>6.2324670085688939E-4</v>
      </c>
      <c r="U2451" s="20">
        <f t="shared" si="733"/>
        <v>4.1927187049493078E-4</v>
      </c>
      <c r="V2451" s="20">
        <f t="shared" si="734"/>
        <v>6.0633903965166033E-4</v>
      </c>
      <c r="X2451" s="20">
        <f t="shared" si="724"/>
        <v>3.0836146432772996E-4</v>
      </c>
      <c r="Y2451" s="20">
        <f t="shared" si="725"/>
        <v>4.2132493902507628E-4</v>
      </c>
      <c r="AA2451" s="20">
        <f t="shared" si="735"/>
        <v>1.7187184474119709E-4</v>
      </c>
      <c r="AB2451" s="50">
        <f t="shared" si="736"/>
        <v>2.325640356018987E-4</v>
      </c>
      <c r="AD2451" s="51">
        <f t="shared" si="737"/>
        <v>1.4132949052696446</v>
      </c>
      <c r="AE2451" s="21">
        <f t="shared" si="738"/>
        <v>0.97287163946157584</v>
      </c>
      <c r="AG2451" s="21">
        <f t="shared" si="726"/>
        <v>1.0394345940771554</v>
      </c>
      <c r="AH2451" s="21">
        <f t="shared" si="727"/>
        <v>0.67601631656582384</v>
      </c>
      <c r="AJ2451" s="21">
        <f t="shared" si="739"/>
        <v>0.57935105983926505</v>
      </c>
      <c r="AK2451" s="21">
        <f t="shared" si="740"/>
        <v>0.37314924456423287</v>
      </c>
    </row>
    <row r="2452" spans="1:37" ht="17" thickBot="1" x14ac:dyDescent="0.25">
      <c r="A2452" s="16">
        <v>40912</v>
      </c>
      <c r="B2452" s="16"/>
      <c r="C2452" s="17">
        <v>1273</v>
      </c>
      <c r="D2452" s="19">
        <f t="shared" si="728"/>
        <v>7.8616352201255069E-4</v>
      </c>
      <c r="F2452" s="67">
        <v>747.28</v>
      </c>
      <c r="G2452" s="19">
        <f t="shared" si="729"/>
        <v>-6.6464614239378772E-3</v>
      </c>
      <c r="I2452" s="30">
        <v>72.026718000000002</v>
      </c>
      <c r="J2452" s="48">
        <f t="shared" si="730"/>
        <v>9.2570166491279249E-3</v>
      </c>
      <c r="L2452" s="30">
        <v>14.112762999999999</v>
      </c>
      <c r="M2452" s="19">
        <f t="shared" si="731"/>
        <v>1.932326430449538E-2</v>
      </c>
      <c r="O2452" s="30">
        <v>9.56</v>
      </c>
      <c r="P2452" s="19">
        <f t="shared" si="732"/>
        <v>2.6852846401718589E-2</v>
      </c>
      <c r="R2452" s="20">
        <f t="shared" si="722"/>
        <v>2.986981912035896E-4</v>
      </c>
      <c r="S2452" s="20">
        <f t="shared" si="723"/>
        <v>6.3144888934729693E-4</v>
      </c>
      <c r="U2452" s="20">
        <f t="shared" si="733"/>
        <v>4.2338304875316957E-4</v>
      </c>
      <c r="V2452" s="20">
        <f t="shared" si="734"/>
        <v>6.1427156147671311E-4</v>
      </c>
      <c r="X2452" s="20">
        <f t="shared" si="724"/>
        <v>3.1237742183921825E-4</v>
      </c>
      <c r="Y2452" s="20">
        <f t="shared" si="725"/>
        <v>4.3006118598677614E-4</v>
      </c>
      <c r="AA2452" s="20">
        <f t="shared" si="735"/>
        <v>1.7622481584417965E-4</v>
      </c>
      <c r="AB2452" s="50">
        <f t="shared" si="736"/>
        <v>2.4140273777145918E-4</v>
      </c>
      <c r="AD2452" s="51">
        <f t="shared" si="737"/>
        <v>1.4174275614029281</v>
      </c>
      <c r="AE2452" s="21">
        <f t="shared" si="738"/>
        <v>0.97279696241395031</v>
      </c>
      <c r="AG2452" s="21">
        <f t="shared" si="726"/>
        <v>1.0457961616054952</v>
      </c>
      <c r="AH2452" s="21">
        <f t="shared" si="727"/>
        <v>0.68107046071664312</v>
      </c>
      <c r="AJ2452" s="21">
        <f t="shared" si="739"/>
        <v>0.58997617338789521</v>
      </c>
      <c r="AK2452" s="21">
        <f t="shared" si="740"/>
        <v>0.38229972661918432</v>
      </c>
    </row>
    <row r="2453" spans="1:37" ht="17" thickBot="1" x14ac:dyDescent="0.25">
      <c r="A2453" s="16">
        <v>40911</v>
      </c>
      <c r="B2453" s="16"/>
      <c r="C2453" s="17">
        <v>1272</v>
      </c>
      <c r="D2453" s="19">
        <f t="shared" si="728"/>
        <v>1.5568862275449069E-2</v>
      </c>
      <c r="F2453" s="67">
        <v>752.28</v>
      </c>
      <c r="G2453" s="19">
        <f t="shared" si="729"/>
        <v>1.5332289585920256E-2</v>
      </c>
      <c r="I2453" s="30">
        <v>71.366080999999994</v>
      </c>
      <c r="J2453" s="48">
        <f t="shared" si="730"/>
        <v>3.7307187551281373E-2</v>
      </c>
      <c r="L2453" s="30">
        <v>13.845228000000001</v>
      </c>
      <c r="M2453" s="19">
        <f t="shared" si="731"/>
        <v>3.3851373076877689E-2</v>
      </c>
      <c r="O2453" s="30">
        <v>9.31</v>
      </c>
      <c r="P2453" s="19">
        <f t="shared" si="732"/>
        <v>-5.0000000000000044E-2</v>
      </c>
      <c r="R2453" s="20">
        <f t="shared" si="722"/>
        <v>2.9994179900738588E-4</v>
      </c>
      <c r="S2453" s="20">
        <f t="shared" si="723"/>
        <v>6.3253900821581594E-4</v>
      </c>
      <c r="U2453" s="20">
        <f t="shared" si="733"/>
        <v>4.2662316993161484E-4</v>
      </c>
      <c r="V2453" s="20">
        <f t="shared" si="734"/>
        <v>6.1879162409738731E-4</v>
      </c>
      <c r="X2453" s="20">
        <f t="shared" si="724"/>
        <v>3.1230021976563148E-4</v>
      </c>
      <c r="Y2453" s="20">
        <f t="shared" si="725"/>
        <v>4.3137185710224259E-4</v>
      </c>
      <c r="AA2453" s="20">
        <f t="shared" si="735"/>
        <v>1.7801399586723799E-4</v>
      </c>
      <c r="AB2453" s="50">
        <f t="shared" si="736"/>
        <v>2.4532157540235478E-4</v>
      </c>
      <c r="AD2453" s="51">
        <f t="shared" si="737"/>
        <v>1.4223531743273619</v>
      </c>
      <c r="AE2453" s="21">
        <f t="shared" si="738"/>
        <v>0.97826634572750626</v>
      </c>
      <c r="AG2453" s="21">
        <f t="shared" si="726"/>
        <v>1.0412027293266362</v>
      </c>
      <c r="AH2453" s="21">
        <f t="shared" si="727"/>
        <v>0.6819687821609618</v>
      </c>
      <c r="AJ2453" s="21">
        <f t="shared" si="739"/>
        <v>0.59349512624232315</v>
      </c>
      <c r="AK2453" s="21">
        <f t="shared" si="740"/>
        <v>0.3878362792111843</v>
      </c>
    </row>
    <row r="2454" spans="1:37" ht="17" thickBot="1" x14ac:dyDescent="0.25">
      <c r="A2454" s="16">
        <v>40907</v>
      </c>
      <c r="B2454" s="16"/>
      <c r="C2454" s="17">
        <v>1252.5</v>
      </c>
      <c r="D2454" s="19">
        <f t="shared" si="728"/>
        <v>-3.9761431411531323E-3</v>
      </c>
      <c r="F2454" s="67">
        <v>740.92</v>
      </c>
      <c r="G2454" s="19">
        <f t="shared" si="729"/>
        <v>-5.4498107331740764E-3</v>
      </c>
      <c r="I2454" s="30">
        <v>68.799369999999996</v>
      </c>
      <c r="J2454" s="48">
        <f t="shared" si="730"/>
        <v>2.2073387303378489E-4</v>
      </c>
      <c r="L2454" s="30">
        <v>13.391894000000001</v>
      </c>
      <c r="M2454" s="19">
        <f t="shared" si="731"/>
        <v>-9.3151155948735243E-3</v>
      </c>
      <c r="O2454" s="30">
        <v>9.8000000000000007</v>
      </c>
      <c r="P2454" s="19">
        <f t="shared" si="732"/>
        <v>4.8128342245989497E-2</v>
      </c>
      <c r="R2454" s="20">
        <f t="shared" si="722"/>
        <v>3.0783078554783998E-4</v>
      </c>
      <c r="S2454" s="20">
        <f t="shared" si="723"/>
        <v>6.5538431564589176E-4</v>
      </c>
      <c r="U2454" s="20">
        <f t="shared" si="733"/>
        <v>4.3331678617126356E-4</v>
      </c>
      <c r="V2454" s="20">
        <f t="shared" si="734"/>
        <v>6.3267207608025899E-4</v>
      </c>
      <c r="X2454" s="20">
        <f t="shared" si="724"/>
        <v>3.1609051966659165E-4</v>
      </c>
      <c r="Y2454" s="20">
        <f t="shared" si="725"/>
        <v>4.4032236547672618E-4</v>
      </c>
      <c r="AA2454" s="20">
        <f t="shared" si="735"/>
        <v>1.8718932589971126E-4</v>
      </c>
      <c r="AB2454" s="50">
        <f t="shared" si="736"/>
        <v>2.5433461384788116E-4</v>
      </c>
      <c r="AD2454" s="51">
        <f t="shared" si="737"/>
        <v>1.4076460396906008</v>
      </c>
      <c r="AE2454" s="21">
        <f t="shared" si="738"/>
        <v>0.96534515852237091</v>
      </c>
      <c r="AG2454" s="21">
        <f t="shared" si="726"/>
        <v>1.0268320600360097</v>
      </c>
      <c r="AH2454" s="21">
        <f t="shared" si="727"/>
        <v>0.67185368182450544</v>
      </c>
      <c r="AJ2454" s="21">
        <f t="shared" si="739"/>
        <v>0.60809163569060953</v>
      </c>
      <c r="AK2454" s="21">
        <f t="shared" si="740"/>
        <v>0.38806942396421301</v>
      </c>
    </row>
    <row r="2455" spans="1:37" ht="17" thickBot="1" x14ac:dyDescent="0.25">
      <c r="A2455" s="16">
        <v>40906</v>
      </c>
      <c r="B2455" s="16"/>
      <c r="C2455" s="17">
        <v>1257.5</v>
      </c>
      <c r="D2455" s="19">
        <f t="shared" si="728"/>
        <v>1.0445962233828876E-2</v>
      </c>
      <c r="F2455" s="67">
        <v>744.98</v>
      </c>
      <c r="G2455" s="19">
        <f t="shared" si="729"/>
        <v>1.3288720229594153E-2</v>
      </c>
      <c r="I2455" s="30">
        <v>68.784187000000003</v>
      </c>
      <c r="J2455" s="48">
        <f t="shared" si="730"/>
        <v>1.353890918495626E-2</v>
      </c>
      <c r="L2455" s="30">
        <v>13.517814</v>
      </c>
      <c r="M2455" s="19">
        <f t="shared" si="731"/>
        <v>4.9560821904508501E-3</v>
      </c>
      <c r="O2455" s="30">
        <v>9.35</v>
      </c>
      <c r="P2455" s="19">
        <f t="shared" si="732"/>
        <v>7.5431034482758008E-3</v>
      </c>
      <c r="R2455" s="20">
        <f t="shared" si="722"/>
        <v>3.0755543208422749E-4</v>
      </c>
      <c r="S2455" s="20">
        <f t="shared" si="723"/>
        <v>6.5485781854818638E-4</v>
      </c>
      <c r="U2455" s="20">
        <f t="shared" si="733"/>
        <v>4.3328567672750243E-4</v>
      </c>
      <c r="V2455" s="20">
        <f t="shared" si="734"/>
        <v>6.326165729606581E-4</v>
      </c>
      <c r="X2455" s="20">
        <f t="shared" si="724"/>
        <v>3.1555459040232946E-4</v>
      </c>
      <c r="Y2455" s="20">
        <f t="shared" si="725"/>
        <v>4.3956533509739308E-4</v>
      </c>
      <c r="AA2455" s="20">
        <f t="shared" si="735"/>
        <v>1.8975724415920103E-4</v>
      </c>
      <c r="AB2455" s="50">
        <f t="shared" si="736"/>
        <v>2.577890228741806E-4</v>
      </c>
      <c r="AD2455" s="51">
        <f t="shared" si="737"/>
        <v>1.4088051503146344</v>
      </c>
      <c r="AE2455" s="21">
        <f t="shared" si="738"/>
        <v>0.96603652738416268</v>
      </c>
      <c r="AG2455" s="21">
        <f t="shared" si="726"/>
        <v>1.0260088344526828</v>
      </c>
      <c r="AH2455" s="21">
        <f t="shared" si="727"/>
        <v>0.6712378208630162</v>
      </c>
      <c r="AJ2455" s="21">
        <f t="shared" si="739"/>
        <v>0.61698550688330511</v>
      </c>
      <c r="AK2455" s="21">
        <f t="shared" si="740"/>
        <v>0.39365647866233994</v>
      </c>
    </row>
    <row r="2456" spans="1:37" ht="17" thickBot="1" x14ac:dyDescent="0.25">
      <c r="A2456" s="16">
        <v>40905</v>
      </c>
      <c r="B2456" s="16"/>
      <c r="C2456" s="17">
        <v>1244.5</v>
      </c>
      <c r="D2456" s="19">
        <f t="shared" si="728"/>
        <v>-1.2497520333267231E-2</v>
      </c>
      <c r="F2456" s="67">
        <v>735.21</v>
      </c>
      <c r="G2456" s="19">
        <f t="shared" si="729"/>
        <v>-2.1429236932823836E-2</v>
      </c>
      <c r="I2456" s="30">
        <v>67.865364</v>
      </c>
      <c r="J2456" s="48">
        <f t="shared" si="730"/>
        <v>-2.3811956106943089E-2</v>
      </c>
      <c r="L2456" s="30">
        <v>13.451148999999999</v>
      </c>
      <c r="M2456" s="19">
        <f t="shared" si="731"/>
        <v>-2.2604819767011897E-2</v>
      </c>
      <c r="O2456" s="30">
        <v>9.2799999999999994</v>
      </c>
      <c r="P2456" s="19">
        <f t="shared" si="732"/>
        <v>1.978021978021971E-2</v>
      </c>
      <c r="R2456" s="20">
        <f t="shared" si="722"/>
        <v>3.1036743171051324E-4</v>
      </c>
      <c r="S2456" s="20">
        <f t="shared" si="723"/>
        <v>6.5695988362148656E-4</v>
      </c>
      <c r="U2456" s="20">
        <f t="shared" si="733"/>
        <v>4.4056412702783709E-4</v>
      </c>
      <c r="V2456" s="20">
        <f t="shared" si="734"/>
        <v>6.3941159624794186E-4</v>
      </c>
      <c r="X2456" s="20">
        <f t="shared" si="724"/>
        <v>3.1483088301816834E-4</v>
      </c>
      <c r="Y2456" s="20">
        <f t="shared" si="725"/>
        <v>4.3878053628378994E-4</v>
      </c>
      <c r="AA2456" s="20">
        <f t="shared" si="735"/>
        <v>1.9509079146461469E-4</v>
      </c>
      <c r="AB2456" s="50">
        <f t="shared" si="736"/>
        <v>2.6296659502893867E-4</v>
      </c>
      <c r="AD2456" s="51">
        <f t="shared" si="737"/>
        <v>1.4194921309873816</v>
      </c>
      <c r="AE2456" s="21">
        <f t="shared" si="738"/>
        <v>0.97328864697672268</v>
      </c>
      <c r="AG2456" s="21">
        <f t="shared" si="726"/>
        <v>1.0143811845303996</v>
      </c>
      <c r="AH2456" s="21">
        <f t="shared" si="727"/>
        <v>0.66789547919580028</v>
      </c>
      <c r="AJ2456" s="21">
        <f t="shared" si="739"/>
        <v>0.62858010065495629</v>
      </c>
      <c r="AK2456" s="21">
        <f t="shared" si="740"/>
        <v>0.40027801024826237</v>
      </c>
    </row>
    <row r="2457" spans="1:37" ht="17" thickBot="1" x14ac:dyDescent="0.25">
      <c r="A2457" s="16">
        <v>40904</v>
      </c>
      <c r="B2457" s="16"/>
      <c r="C2457" s="17">
        <v>1260.25</v>
      </c>
      <c r="D2457" s="19">
        <f t="shared" si="728"/>
        <v>0</v>
      </c>
      <c r="F2457" s="67">
        <v>751.31</v>
      </c>
      <c r="G2457" s="19">
        <f t="shared" si="729"/>
        <v>4.4519906949382904E-3</v>
      </c>
      <c r="I2457" s="30">
        <v>69.520790000000005</v>
      </c>
      <c r="J2457" s="48">
        <f t="shared" si="730"/>
        <v>-7.5880820163169993E-3</v>
      </c>
      <c r="L2457" s="30">
        <v>13.762242000000001</v>
      </c>
      <c r="M2457" s="19">
        <f t="shared" si="731"/>
        <v>5.9555144792331483E-3</v>
      </c>
      <c r="O2457" s="30">
        <v>9.1</v>
      </c>
      <c r="P2457" s="19">
        <f t="shared" si="732"/>
        <v>6.6371681415928752E-3</v>
      </c>
      <c r="R2457" s="20">
        <f t="shared" si="722"/>
        <v>3.2633411987360812E-4</v>
      </c>
      <c r="S2457" s="20">
        <f t="shared" si="723"/>
        <v>6.9195277214062099E-4</v>
      </c>
      <c r="U2457" s="20">
        <f t="shared" si="733"/>
        <v>4.5919429310744945E-4</v>
      </c>
      <c r="V2457" s="20">
        <f t="shared" si="734"/>
        <v>6.6677510864018006E-4</v>
      </c>
      <c r="X2457" s="20">
        <f t="shared" si="724"/>
        <v>3.3567779538459086E-4</v>
      </c>
      <c r="Y2457" s="20">
        <f t="shared" si="725"/>
        <v>4.6948270639490661E-4</v>
      </c>
      <c r="AA2457" s="20">
        <f t="shared" si="735"/>
        <v>2.1111508773720696E-4</v>
      </c>
      <c r="AB2457" s="50">
        <f t="shared" si="736"/>
        <v>2.8748935805662633E-4</v>
      </c>
      <c r="AD2457" s="51">
        <f t="shared" si="737"/>
        <v>1.4071292737801955</v>
      </c>
      <c r="AE2457" s="21">
        <f t="shared" si="738"/>
        <v>0.96361360989630629</v>
      </c>
      <c r="AG2457" s="21">
        <f t="shared" si="726"/>
        <v>1.0286322359261779</v>
      </c>
      <c r="AH2457" s="21">
        <f t="shared" si="727"/>
        <v>0.67848952312528166</v>
      </c>
      <c r="AJ2457" s="21">
        <f t="shared" si="739"/>
        <v>0.64692925097434972</v>
      </c>
      <c r="AK2457" s="21">
        <f t="shared" si="740"/>
        <v>0.41547540472632394</v>
      </c>
    </row>
    <row r="2458" spans="1:37" ht="17" thickBot="1" x14ac:dyDescent="0.25">
      <c r="A2458" s="16">
        <v>40900</v>
      </c>
      <c r="B2458" s="16"/>
      <c r="C2458" s="17">
        <v>1260.25</v>
      </c>
      <c r="D2458" s="19">
        <f t="shared" si="728"/>
        <v>9.0072057646117809E-3</v>
      </c>
      <c r="F2458" s="67">
        <v>747.98</v>
      </c>
      <c r="G2458" s="19">
        <f t="shared" si="729"/>
        <v>3.3131681667584179E-3</v>
      </c>
      <c r="I2458" s="30">
        <v>70.052352999999997</v>
      </c>
      <c r="J2458" s="48">
        <f t="shared" si="730"/>
        <v>4.7925632758514247E-3</v>
      </c>
      <c r="L2458" s="30">
        <v>13.680766</v>
      </c>
      <c r="M2458" s="19">
        <f t="shared" si="731"/>
        <v>1.8753319791920964E-2</v>
      </c>
      <c r="O2458" s="30">
        <v>9.0399999999999991</v>
      </c>
      <c r="P2458" s="19">
        <f t="shared" si="732"/>
        <v>-2.2075055187639192E-3</v>
      </c>
      <c r="R2458" s="20">
        <f t="shared" si="722"/>
        <v>3.2640757460888697E-4</v>
      </c>
      <c r="S2458" s="20">
        <f t="shared" si="723"/>
        <v>6.9186957776869857E-4</v>
      </c>
      <c r="U2458" s="20">
        <f t="shared" si="733"/>
        <v>4.5971507218483187E-4</v>
      </c>
      <c r="V2458" s="20">
        <f t="shared" si="734"/>
        <v>6.675565254803421E-4</v>
      </c>
      <c r="X2458" s="20">
        <f t="shared" si="724"/>
        <v>3.360499646712765E-4</v>
      </c>
      <c r="Y2458" s="20">
        <f t="shared" si="725"/>
        <v>4.6959207535287434E-4</v>
      </c>
      <c r="AA2458" s="20">
        <f t="shared" si="735"/>
        <v>2.1146604851183067E-4</v>
      </c>
      <c r="AB2458" s="50">
        <f t="shared" si="736"/>
        <v>2.8767932134844172E-4</v>
      </c>
      <c r="AD2458" s="51">
        <f t="shared" si="737"/>
        <v>1.4084081006259692</v>
      </c>
      <c r="AE2458" s="21">
        <f t="shared" si="738"/>
        <v>0.96485890828331133</v>
      </c>
      <c r="AG2458" s="21">
        <f t="shared" si="726"/>
        <v>1.0295409506778248</v>
      </c>
      <c r="AH2458" s="21">
        <f t="shared" si="727"/>
        <v>0.67872918602278154</v>
      </c>
      <c r="AJ2458" s="21">
        <f t="shared" si="739"/>
        <v>0.64785888858497453</v>
      </c>
      <c r="AK2458" s="21">
        <f t="shared" si="740"/>
        <v>0.41579992905052526</v>
      </c>
    </row>
    <row r="2459" spans="1:37" ht="17" thickBot="1" x14ac:dyDescent="0.25">
      <c r="A2459" s="16">
        <v>40899</v>
      </c>
      <c r="B2459" s="16"/>
      <c r="C2459" s="17">
        <v>1249</v>
      </c>
      <c r="D2459" s="19">
        <f t="shared" si="728"/>
        <v>1.0313447927199126E-2</v>
      </c>
      <c r="F2459" s="67">
        <v>745.51</v>
      </c>
      <c r="G2459" s="19">
        <f t="shared" si="729"/>
        <v>6.8336822202714753E-3</v>
      </c>
      <c r="I2459" s="30">
        <v>69.718224000000006</v>
      </c>
      <c r="J2459" s="48">
        <f t="shared" si="730"/>
        <v>1.9643283851868976E-3</v>
      </c>
      <c r="L2459" s="30">
        <v>13.428929</v>
      </c>
      <c r="M2459" s="19">
        <f t="shared" si="731"/>
        <v>1.1718945115633428E-2</v>
      </c>
      <c r="O2459" s="30">
        <v>9.06</v>
      </c>
      <c r="P2459" s="19">
        <f t="shared" si="732"/>
        <v>0</v>
      </c>
      <c r="R2459" s="20">
        <f t="shared" si="722"/>
        <v>3.2602495330253864E-4</v>
      </c>
      <c r="S2459" s="20">
        <f t="shared" si="723"/>
        <v>6.9637763638748891E-4</v>
      </c>
      <c r="U2459" s="20">
        <f t="shared" si="733"/>
        <v>4.6082934679259627E-4</v>
      </c>
      <c r="V2459" s="20">
        <f t="shared" si="734"/>
        <v>6.7254872412406651E-4</v>
      </c>
      <c r="X2459" s="20">
        <f t="shared" si="724"/>
        <v>3.3472124739374119E-4</v>
      </c>
      <c r="Y2459" s="20">
        <f t="shared" si="725"/>
        <v>4.6994853173930871E-4</v>
      </c>
      <c r="AA2459" s="20">
        <f t="shared" si="735"/>
        <v>2.1221169250830999E-4</v>
      </c>
      <c r="AB2459" s="50">
        <f t="shared" si="736"/>
        <v>2.8821321355014854E-4</v>
      </c>
      <c r="AD2459" s="51">
        <f t="shared" si="737"/>
        <v>1.4134787602130696</v>
      </c>
      <c r="AE2459" s="21">
        <f t="shared" si="738"/>
        <v>0.96578162333437834</v>
      </c>
      <c r="AG2459" s="21">
        <f t="shared" si="726"/>
        <v>1.026673707037181</v>
      </c>
      <c r="AH2459" s="21">
        <f t="shared" si="727"/>
        <v>0.67484724836541543</v>
      </c>
      <c r="AJ2459" s="21">
        <f t="shared" si="739"/>
        <v>0.65090628910047166</v>
      </c>
      <c r="AK2459" s="21">
        <f t="shared" si="740"/>
        <v>0.4138748841006385</v>
      </c>
    </row>
    <row r="2460" spans="1:37" ht="17" thickBot="1" x14ac:dyDescent="0.25">
      <c r="A2460" s="16">
        <v>40898</v>
      </c>
      <c r="B2460" s="16"/>
      <c r="C2460" s="17">
        <v>1236.25</v>
      </c>
      <c r="D2460" s="19">
        <f t="shared" si="728"/>
        <v>2.0226537216827545E-4</v>
      </c>
      <c r="F2460" s="67">
        <v>740.45</v>
      </c>
      <c r="G2460" s="19">
        <f t="shared" si="729"/>
        <v>3.0207797133645631E-3</v>
      </c>
      <c r="I2460" s="30">
        <v>69.581542999999996</v>
      </c>
      <c r="J2460" s="48">
        <f t="shared" si="730"/>
        <v>-1.0900194754415171E-3</v>
      </c>
      <c r="L2460" s="30">
        <v>13.273379</v>
      </c>
      <c r="M2460" s="19">
        <f t="shared" si="731"/>
        <v>-2.6616115412326891E-2</v>
      </c>
      <c r="O2460" s="30">
        <v>9.06</v>
      </c>
      <c r="P2460" s="19">
        <f t="shared" si="732"/>
        <v>2.2123893805310324E-3</v>
      </c>
      <c r="R2460" s="20">
        <f t="shared" si="722"/>
        <v>3.2854615270513091E-4</v>
      </c>
      <c r="S2460" s="20">
        <f t="shared" si="723"/>
        <v>7.0569937865981125E-4</v>
      </c>
      <c r="U2460" s="20">
        <f t="shared" si="733"/>
        <v>4.6400353963100741E-4</v>
      </c>
      <c r="V2460" s="20">
        <f t="shared" si="734"/>
        <v>6.7794020149776707E-4</v>
      </c>
      <c r="X2460" s="20">
        <f t="shared" si="724"/>
        <v>3.3381474303317106E-4</v>
      </c>
      <c r="Y2460" s="20">
        <f t="shared" si="725"/>
        <v>4.6957330388720016E-4</v>
      </c>
      <c r="AA2460" s="20">
        <f t="shared" si="735"/>
        <v>2.1306198283410909E-4</v>
      </c>
      <c r="AB2460" s="50">
        <f t="shared" si="736"/>
        <v>2.8908025732499729E-4</v>
      </c>
      <c r="AD2460" s="51">
        <f t="shared" si="737"/>
        <v>1.412293328686302</v>
      </c>
      <c r="AE2460" s="21">
        <f t="shared" si="738"/>
        <v>0.96066430267409131</v>
      </c>
      <c r="AG2460" s="21">
        <f t="shared" si="726"/>
        <v>1.0160360737286389</v>
      </c>
      <c r="AH2460" s="21">
        <f t="shared" si="727"/>
        <v>0.66540132822415621</v>
      </c>
      <c r="AJ2460" s="21">
        <f t="shared" si="739"/>
        <v>0.64849939979462035</v>
      </c>
      <c r="AK2460" s="21">
        <f t="shared" si="740"/>
        <v>0.40963654789378956</v>
      </c>
    </row>
    <row r="2461" spans="1:37" ht="17" thickBot="1" x14ac:dyDescent="0.25">
      <c r="A2461" s="16">
        <v>40897</v>
      </c>
      <c r="B2461" s="16"/>
      <c r="C2461" s="17">
        <v>1236</v>
      </c>
      <c r="D2461" s="19">
        <f t="shared" si="728"/>
        <v>3.0859049207673017E-2</v>
      </c>
      <c r="F2461" s="67">
        <v>738.22</v>
      </c>
      <c r="G2461" s="19">
        <f t="shared" si="729"/>
        <v>4.1859546121711722E-2</v>
      </c>
      <c r="I2461" s="30">
        <v>69.657471000000001</v>
      </c>
      <c r="J2461" s="48">
        <f t="shared" si="730"/>
        <v>5.1346592050849127E-2</v>
      </c>
      <c r="L2461" s="30">
        <v>13.636324999999999</v>
      </c>
      <c r="M2461" s="19">
        <f t="shared" si="731"/>
        <v>4.0700842958276473E-2</v>
      </c>
      <c r="O2461" s="30">
        <v>9.0399999999999991</v>
      </c>
      <c r="P2461" s="19">
        <f t="shared" si="732"/>
        <v>2.2624434389140191E-2</v>
      </c>
      <c r="R2461" s="20">
        <f t="shared" si="722"/>
        <v>3.2899037980193039E-4</v>
      </c>
      <c r="S2461" s="20">
        <f t="shared" si="723"/>
        <v>7.0567301823407948E-4</v>
      </c>
      <c r="U2461" s="20">
        <f t="shared" si="733"/>
        <v>4.6598982498989545E-4</v>
      </c>
      <c r="V2461" s="20">
        <f t="shared" si="734"/>
        <v>6.783967266154379E-4</v>
      </c>
      <c r="X2461" s="20">
        <f t="shared" si="724"/>
        <v>3.338300878520386E-4</v>
      </c>
      <c r="Y2461" s="20">
        <f t="shared" si="725"/>
        <v>4.7024572524862152E-4</v>
      </c>
      <c r="AA2461" s="20">
        <f t="shared" si="735"/>
        <v>2.1433113438147085E-4</v>
      </c>
      <c r="AB2461" s="50">
        <f t="shared" si="736"/>
        <v>2.8940840187155036E-4</v>
      </c>
      <c r="AD2461" s="51">
        <f t="shared" si="737"/>
        <v>1.416423864036529</v>
      </c>
      <c r="AE2461" s="21">
        <f t="shared" si="738"/>
        <v>0.96134712407327194</v>
      </c>
      <c r="AG2461" s="21">
        <f t="shared" si="726"/>
        <v>1.014710788969033</v>
      </c>
      <c r="AH2461" s="21">
        <f t="shared" si="727"/>
        <v>0.66637906381257705</v>
      </c>
      <c r="AJ2461" s="21">
        <f t="shared" si="739"/>
        <v>0.6514814643227852</v>
      </c>
      <c r="AK2461" s="21">
        <f t="shared" si="740"/>
        <v>0.41011685921587898</v>
      </c>
    </row>
    <row r="2462" spans="1:37" ht="17" thickBot="1" x14ac:dyDescent="0.25">
      <c r="A2462" s="16">
        <v>40896</v>
      </c>
      <c r="B2462" s="16"/>
      <c r="C2462" s="17">
        <v>1199</v>
      </c>
      <c r="D2462" s="19">
        <f t="shared" si="728"/>
        <v>-2.0424836601307228E-2</v>
      </c>
      <c r="F2462" s="67">
        <v>708.56</v>
      </c>
      <c r="G2462" s="19">
        <f t="shared" si="729"/>
        <v>-1.8682916695519691E-2</v>
      </c>
      <c r="I2462" s="30">
        <v>66.255477999999997</v>
      </c>
      <c r="J2462" s="48">
        <f t="shared" si="730"/>
        <v>5.7354929699160451E-4</v>
      </c>
      <c r="L2462" s="30">
        <v>13.103021</v>
      </c>
      <c r="M2462" s="19">
        <f t="shared" si="731"/>
        <v>-1.3935374377727849E-2</v>
      </c>
      <c r="O2462" s="30">
        <v>8.84</v>
      </c>
      <c r="P2462" s="19">
        <f t="shared" si="732"/>
        <v>2.6713124274099886E-2</v>
      </c>
      <c r="R2462" s="20">
        <f t="shared" si="722"/>
        <v>3.3614301115094942E-4</v>
      </c>
      <c r="S2462" s="20">
        <f t="shared" si="723"/>
        <v>7.1850831028804035E-4</v>
      </c>
      <c r="U2462" s="20">
        <f t="shared" si="733"/>
        <v>4.6827615543323421E-4</v>
      </c>
      <c r="V2462" s="20">
        <f t="shared" si="734"/>
        <v>6.8135317553135474E-4</v>
      </c>
      <c r="X2462" s="20">
        <f t="shared" si="724"/>
        <v>3.8949281911322415E-4</v>
      </c>
      <c r="Y2462" s="20">
        <f t="shared" si="725"/>
        <v>5.4533371575986355E-4</v>
      </c>
      <c r="AA2462" s="20">
        <f t="shared" si="735"/>
        <v>2.2050564127706651E-4</v>
      </c>
      <c r="AB2462" s="50">
        <f t="shared" si="736"/>
        <v>2.977030694479325E-4</v>
      </c>
      <c r="AD2462" s="51">
        <f t="shared" si="737"/>
        <v>1.3930860969855139</v>
      </c>
      <c r="AE2462" s="21">
        <f t="shared" si="738"/>
        <v>0.94828851075947806</v>
      </c>
      <c r="AG2462" s="21">
        <f t="shared" si="726"/>
        <v>1.1587116381792548</v>
      </c>
      <c r="AH2462" s="21">
        <f t="shared" si="727"/>
        <v>0.75898038749370422</v>
      </c>
      <c r="AJ2462" s="21">
        <f t="shared" si="739"/>
        <v>0.65598758255320555</v>
      </c>
      <c r="AK2462" s="21">
        <f t="shared" si="740"/>
        <v>0.41433490077322466</v>
      </c>
    </row>
    <row r="2463" spans="1:37" ht="17" thickBot="1" x14ac:dyDescent="0.25">
      <c r="A2463" s="16">
        <v>40893</v>
      </c>
      <c r="B2463" s="16"/>
      <c r="C2463" s="17">
        <v>1224</v>
      </c>
      <c r="D2463" s="19">
        <f t="shared" si="728"/>
        <v>4.9261083743843415E-3</v>
      </c>
      <c r="F2463" s="67">
        <v>722.05</v>
      </c>
      <c r="G2463" s="19">
        <f t="shared" si="729"/>
        <v>8.4356363737936313E-3</v>
      </c>
      <c r="I2463" s="30">
        <v>66.217499000000004</v>
      </c>
      <c r="J2463" s="48">
        <f t="shared" si="730"/>
        <v>-5.7012021064013485E-3</v>
      </c>
      <c r="L2463" s="30">
        <v>13.288197</v>
      </c>
      <c r="M2463" s="19">
        <f t="shared" si="731"/>
        <v>-5.543146648929187E-3</v>
      </c>
      <c r="O2463" s="30">
        <v>8.61</v>
      </c>
      <c r="P2463" s="19">
        <f t="shared" si="732"/>
        <v>1.2941176470588234E-2</v>
      </c>
      <c r="R2463" s="20">
        <f t="shared" si="722"/>
        <v>3.5086827580158594E-4</v>
      </c>
      <c r="S2463" s="20">
        <f t="shared" si="723"/>
        <v>7.4525831837578022E-4</v>
      </c>
      <c r="U2463" s="20">
        <f t="shared" si="733"/>
        <v>4.8972410021223649E-4</v>
      </c>
      <c r="V2463" s="20">
        <f t="shared" si="734"/>
        <v>7.0825276726129446E-4</v>
      </c>
      <c r="X2463" s="20">
        <f t="shared" si="724"/>
        <v>3.978803110557586E-4</v>
      </c>
      <c r="Y2463" s="20">
        <f t="shared" si="725"/>
        <v>5.5716781807533069E-4</v>
      </c>
      <c r="AA2463" s="20">
        <f t="shared" si="735"/>
        <v>2.5790987003434395E-4</v>
      </c>
      <c r="AB2463" s="50">
        <f t="shared" si="736"/>
        <v>3.4290339418737798E-4</v>
      </c>
      <c r="AD2463" s="51">
        <f t="shared" si="737"/>
        <v>1.3957491571257721</v>
      </c>
      <c r="AE2463" s="21">
        <f t="shared" si="738"/>
        <v>0.95034533637258034</v>
      </c>
      <c r="AG2463" s="21">
        <f t="shared" si="726"/>
        <v>1.1339877056333179</v>
      </c>
      <c r="AH2463" s="21">
        <f t="shared" si="727"/>
        <v>0.74761704007494356</v>
      </c>
      <c r="AJ2463" s="21">
        <f t="shared" si="739"/>
        <v>0.73506181043335628</v>
      </c>
      <c r="AK2463" s="21">
        <f t="shared" si="740"/>
        <v>0.46011347439194422</v>
      </c>
    </row>
    <row r="2464" spans="1:37" ht="17" thickBot="1" x14ac:dyDescent="0.25">
      <c r="A2464" s="16">
        <v>40892</v>
      </c>
      <c r="B2464" s="16"/>
      <c r="C2464" s="17">
        <v>1218</v>
      </c>
      <c r="D2464" s="19">
        <f t="shared" si="728"/>
        <v>4.5360824742268768E-3</v>
      </c>
      <c r="F2464" s="67">
        <v>716.01</v>
      </c>
      <c r="G2464" s="19">
        <f t="shared" si="729"/>
        <v>1.0656917821754153E-2</v>
      </c>
      <c r="I2464" s="30">
        <v>66.597183000000001</v>
      </c>
      <c r="J2464" s="48">
        <f t="shared" si="730"/>
        <v>8.0459851886656164E-3</v>
      </c>
      <c r="L2464" s="30">
        <v>13.362266</v>
      </c>
      <c r="M2464" s="19">
        <f t="shared" si="731"/>
        <v>3.3374083248915998E-3</v>
      </c>
      <c r="O2464" s="30">
        <v>8.5</v>
      </c>
      <c r="P2464" s="19">
        <f t="shared" si="732"/>
        <v>-1.5063731170336103E-2</v>
      </c>
      <c r="R2464" s="20">
        <f t="shared" si="722"/>
        <v>3.8286081397012487E-4</v>
      </c>
      <c r="S2464" s="20">
        <f t="shared" si="723"/>
        <v>7.9710603853551702E-4</v>
      </c>
      <c r="U2464" s="20">
        <f t="shared" si="733"/>
        <v>5.2466587550409609E-4</v>
      </c>
      <c r="V2464" s="20">
        <f t="shared" si="734"/>
        <v>7.5302850879820473E-4</v>
      </c>
      <c r="X2464" s="20">
        <f t="shared" si="724"/>
        <v>4.0148979757330096E-4</v>
      </c>
      <c r="Y2464" s="20">
        <f t="shared" si="725"/>
        <v>5.619924636991613E-4</v>
      </c>
      <c r="AA2464" s="20">
        <f t="shared" si="735"/>
        <v>2.8194433488249528E-4</v>
      </c>
      <c r="AB2464" s="50">
        <f t="shared" si="736"/>
        <v>3.7338024083513925E-4</v>
      </c>
      <c r="AD2464" s="51">
        <f t="shared" si="737"/>
        <v>1.3703828032529766</v>
      </c>
      <c r="AE2464" s="21">
        <f t="shared" si="738"/>
        <v>0.94470305378906205</v>
      </c>
      <c r="AG2464" s="21">
        <f t="shared" si="726"/>
        <v>1.0486573264315051</v>
      </c>
      <c r="AH2464" s="21">
        <f t="shared" si="727"/>
        <v>0.70504103159434328</v>
      </c>
      <c r="AJ2464" s="21">
        <f t="shared" si="739"/>
        <v>0.73641470893517913</v>
      </c>
      <c r="AK2464" s="21">
        <f t="shared" si="740"/>
        <v>0.46841978706011567</v>
      </c>
    </row>
    <row r="2465" spans="1:37" ht="17" thickBot="1" x14ac:dyDescent="0.25">
      <c r="A2465" s="16">
        <v>40891</v>
      </c>
      <c r="B2465" s="16"/>
      <c r="C2465" s="17">
        <v>1212.5</v>
      </c>
      <c r="D2465" s="19">
        <f t="shared" si="728"/>
        <v>-1.1213047910295648E-2</v>
      </c>
      <c r="F2465" s="67">
        <v>708.46</v>
      </c>
      <c r="G2465" s="19">
        <f t="shared" si="729"/>
        <v>-1.3369356321198622E-2</v>
      </c>
      <c r="I2465" s="30">
        <v>66.065619999999996</v>
      </c>
      <c r="J2465" s="48">
        <f t="shared" si="730"/>
        <v>-4.3745929824854035E-2</v>
      </c>
      <c r="L2465" s="30">
        <v>13.317819</v>
      </c>
      <c r="M2465" s="19">
        <f t="shared" si="731"/>
        <v>-2.6529727940672321E-2</v>
      </c>
      <c r="O2465" s="30">
        <v>8.6300000000000008</v>
      </c>
      <c r="P2465" s="19">
        <f t="shared" si="732"/>
        <v>1.1600928074246841E-3</v>
      </c>
      <c r="R2465" s="20">
        <f t="shared" si="722"/>
        <v>4.4258058197725305E-4</v>
      </c>
      <c r="S2465" s="20">
        <f t="shared" si="723"/>
        <v>8.8703163166531243E-4</v>
      </c>
      <c r="U2465" s="20">
        <f t="shared" si="733"/>
        <v>5.9963164415723601E-4</v>
      </c>
      <c r="V2465" s="20">
        <f t="shared" si="734"/>
        <v>8.4501818523504725E-4</v>
      </c>
      <c r="X2465" s="20">
        <f t="shared" si="724"/>
        <v>4.5809642185783866E-4</v>
      </c>
      <c r="Y2465" s="20">
        <f t="shared" si="725"/>
        <v>6.3174831341746094E-4</v>
      </c>
      <c r="AA2465" s="20">
        <f t="shared" si="735"/>
        <v>3.8749029871776417E-4</v>
      </c>
      <c r="AB2465" s="50">
        <f t="shared" si="736"/>
        <v>5.0457739078444536E-4</v>
      </c>
      <c r="AD2465" s="51">
        <f t="shared" si="737"/>
        <v>1.354853033719529</v>
      </c>
      <c r="AE2465" s="21">
        <f t="shared" si="738"/>
        <v>0.95263590955444377</v>
      </c>
      <c r="AG2465" s="21">
        <f t="shared" si="726"/>
        <v>1.0350576607117912</v>
      </c>
      <c r="AH2465" s="21">
        <f t="shared" si="727"/>
        <v>0.71220494384334099</v>
      </c>
      <c r="AJ2465" s="21">
        <f t="shared" si="739"/>
        <v>0.87552485241586964</v>
      </c>
      <c r="AK2465" s="21">
        <f t="shared" si="740"/>
        <v>0.56883810314312266</v>
      </c>
    </row>
    <row r="2466" spans="1:37" ht="17" thickBot="1" x14ac:dyDescent="0.25">
      <c r="A2466" s="16">
        <v>40890</v>
      </c>
      <c r="B2466" s="16"/>
      <c r="C2466" s="17">
        <v>1226.25</v>
      </c>
      <c r="D2466" s="19">
        <f t="shared" si="728"/>
        <v>-7.2859744990892983E-3</v>
      </c>
      <c r="F2466" s="67">
        <v>718.06</v>
      </c>
      <c r="G2466" s="19">
        <f t="shared" si="729"/>
        <v>-2.0582418331855701E-2</v>
      </c>
      <c r="I2466" s="30">
        <v>69.087935999999999</v>
      </c>
      <c r="J2466" s="48">
        <f t="shared" si="730"/>
        <v>-2.4238407612325874E-2</v>
      </c>
      <c r="L2466" s="30">
        <v>13.680766</v>
      </c>
      <c r="M2466" s="19">
        <f t="shared" si="731"/>
        <v>-3.238056338522699E-3</v>
      </c>
      <c r="O2466" s="30">
        <v>8.6199999999999992</v>
      </c>
      <c r="P2466" s="19">
        <f t="shared" si="732"/>
        <v>-1.3729977116704872E-2</v>
      </c>
      <c r="R2466" s="20">
        <f t="shared" si="722"/>
        <v>4.4107922810795297E-4</v>
      </c>
      <c r="S2466" s="20">
        <f t="shared" si="723"/>
        <v>8.8819829335182307E-4</v>
      </c>
      <c r="U2466" s="20">
        <f t="shared" si="733"/>
        <v>5.9371442941668967E-4</v>
      </c>
      <c r="V2466" s="20">
        <f t="shared" si="734"/>
        <v>8.3532634402284228E-4</v>
      </c>
      <c r="X2466" s="20">
        <f t="shared" si="724"/>
        <v>4.5424797781604777E-4</v>
      </c>
      <c r="Y2466" s="20">
        <f t="shared" si="725"/>
        <v>6.2627653107034497E-4</v>
      </c>
      <c r="AA2466" s="20">
        <f t="shared" si="735"/>
        <v>3.8529003968495551E-4</v>
      </c>
      <c r="AB2466" s="50">
        <f t="shared" si="736"/>
        <v>4.7921832028408127E-4</v>
      </c>
      <c r="AD2466" s="51">
        <f t="shared" si="737"/>
        <v>1.3460493978904389</v>
      </c>
      <c r="AE2466" s="21">
        <f t="shared" si="738"/>
        <v>0.94047280914101272</v>
      </c>
      <c r="AG2466" s="21">
        <f t="shared" si="726"/>
        <v>1.0298557466978966</v>
      </c>
      <c r="AH2466" s="21">
        <f t="shared" si="727"/>
        <v>0.70510891065433667</v>
      </c>
      <c r="AJ2466" s="21">
        <f t="shared" si="739"/>
        <v>0.87351662724560852</v>
      </c>
      <c r="AK2466" s="21">
        <f t="shared" si="740"/>
        <v>0.5395397895616747</v>
      </c>
    </row>
    <row r="2467" spans="1:37" ht="17" thickBot="1" x14ac:dyDescent="0.25">
      <c r="A2467" s="16">
        <v>40889</v>
      </c>
      <c r="B2467" s="16"/>
      <c r="C2467" s="17">
        <v>1235.25</v>
      </c>
      <c r="D2467" s="19">
        <f t="shared" si="728"/>
        <v>-1.8669314796424974E-2</v>
      </c>
      <c r="F2467" s="67">
        <v>733.15</v>
      </c>
      <c r="G2467" s="19">
        <f t="shared" si="729"/>
        <v>-1.6434129326536095E-2</v>
      </c>
      <c r="I2467" s="30">
        <v>70.804114999999996</v>
      </c>
      <c r="J2467" s="48">
        <f t="shared" si="730"/>
        <v>-2.8446650029005038E-2</v>
      </c>
      <c r="L2467" s="30">
        <v>13.725209</v>
      </c>
      <c r="M2467" s="19">
        <f t="shared" si="731"/>
        <v>-1.8538015037127376E-2</v>
      </c>
      <c r="O2467" s="30">
        <v>8.74</v>
      </c>
      <c r="P2467" s="19">
        <f t="shared" si="732"/>
        <v>4.1716328963051108E-2</v>
      </c>
      <c r="R2467" s="20">
        <f t="shared" si="722"/>
        <v>4.6289388950593617E-4</v>
      </c>
      <c r="S2467" s="20">
        <f t="shared" si="723"/>
        <v>9.2329393156527668E-4</v>
      </c>
      <c r="U2467" s="20">
        <f t="shared" si="733"/>
        <v>6.2658820830501438E-4</v>
      </c>
      <c r="V2467" s="20">
        <f t="shared" si="734"/>
        <v>8.7623530308141809E-4</v>
      </c>
      <c r="X2467" s="20">
        <f t="shared" si="724"/>
        <v>4.7655499900913216E-4</v>
      </c>
      <c r="Y2467" s="20">
        <f t="shared" si="725"/>
        <v>6.5531663794946753E-4</v>
      </c>
      <c r="AA2467" s="20">
        <f t="shared" si="735"/>
        <v>3.9509875030496001E-4</v>
      </c>
      <c r="AB2467" s="50">
        <f t="shared" si="736"/>
        <v>4.9010684337148953E-4</v>
      </c>
      <c r="AD2467" s="51">
        <f t="shared" si="737"/>
        <v>1.353632490102203</v>
      </c>
      <c r="AE2467" s="21">
        <f t="shared" si="738"/>
        <v>0.94903180138519994</v>
      </c>
      <c r="AG2467" s="21">
        <f t="shared" si="726"/>
        <v>1.0295123997376094</v>
      </c>
      <c r="AH2467" s="21">
        <f t="shared" si="727"/>
        <v>0.70975949862304144</v>
      </c>
      <c r="AJ2467" s="21">
        <f t="shared" si="739"/>
        <v>0.85354064778574545</v>
      </c>
      <c r="AK2467" s="21">
        <f t="shared" si="740"/>
        <v>0.53082428749488542</v>
      </c>
    </row>
    <row r="2468" spans="1:37" ht="17" thickBot="1" x14ac:dyDescent="0.25">
      <c r="A2468" s="16">
        <v>40886</v>
      </c>
      <c r="B2468" s="16"/>
      <c r="C2468" s="17">
        <v>1258.75</v>
      </c>
      <c r="D2468" s="19">
        <f t="shared" si="728"/>
        <v>1.8406148867313954E-2</v>
      </c>
      <c r="F2468" s="67">
        <v>745.4</v>
      </c>
      <c r="G2468" s="19">
        <f t="shared" si="729"/>
        <v>3.1438534344384816E-2</v>
      </c>
      <c r="I2468" s="30">
        <v>72.877228000000002</v>
      </c>
      <c r="J2468" s="48">
        <f t="shared" si="730"/>
        <v>3.2824153483166807E-2</v>
      </c>
      <c r="L2468" s="30">
        <v>13.984453</v>
      </c>
      <c r="M2468" s="19">
        <f t="shared" si="731"/>
        <v>1.6693546909610557E-2</v>
      </c>
      <c r="O2468" s="30">
        <v>8.39</v>
      </c>
      <c r="P2468" s="19">
        <f t="shared" si="732"/>
        <v>1.0843373493975905E-2</v>
      </c>
      <c r="R2468" s="20">
        <f t="shared" si="722"/>
        <v>4.592503785686754E-4</v>
      </c>
      <c r="S2468" s="20">
        <f t="shared" si="723"/>
        <v>9.2089177274086052E-4</v>
      </c>
      <c r="U2468" s="20">
        <f t="shared" si="733"/>
        <v>6.1996492352606311E-4</v>
      </c>
      <c r="V2468" s="20">
        <f t="shared" si="734"/>
        <v>8.7018441166273838E-4</v>
      </c>
      <c r="X2468" s="20">
        <f t="shared" si="724"/>
        <v>4.7209948983664815E-4</v>
      </c>
      <c r="Y2468" s="20">
        <f t="shared" si="725"/>
        <v>6.5141601022202606E-4</v>
      </c>
      <c r="AA2468" s="20">
        <f t="shared" si="735"/>
        <v>4.0001550486506087E-4</v>
      </c>
      <c r="AB2468" s="50">
        <f t="shared" si="736"/>
        <v>4.9303035431359581E-4</v>
      </c>
      <c r="AD2468" s="51">
        <f t="shared" si="737"/>
        <v>1.3499497277678449</v>
      </c>
      <c r="AE2468" s="21">
        <f t="shared" si="738"/>
        <v>0.94493667705684758</v>
      </c>
      <c r="AG2468" s="21">
        <f t="shared" si="726"/>
        <v>1.027978444586195</v>
      </c>
      <c r="AH2468" s="21">
        <f t="shared" si="727"/>
        <v>0.70737520901420292</v>
      </c>
      <c r="AJ2468" s="21">
        <f t="shared" si="739"/>
        <v>0.87101834539967249</v>
      </c>
      <c r="AK2468" s="21">
        <f t="shared" si="740"/>
        <v>0.53538360196897405</v>
      </c>
    </row>
    <row r="2469" spans="1:37" ht="17" thickBot="1" x14ac:dyDescent="0.25">
      <c r="A2469" s="16">
        <v>40885</v>
      </c>
      <c r="B2469" s="16"/>
      <c r="C2469" s="17">
        <v>1236</v>
      </c>
      <c r="D2469" s="19">
        <f t="shared" si="728"/>
        <v>-2.2151898734177222E-2</v>
      </c>
      <c r="F2469" s="67">
        <v>722.68</v>
      </c>
      <c r="G2469" s="19">
        <f t="shared" si="729"/>
        <v>-3.144182056986633E-2</v>
      </c>
      <c r="I2469" s="30">
        <v>70.561119000000005</v>
      </c>
      <c r="J2469" s="48">
        <f t="shared" si="730"/>
        <v>-2.076092691557585E-2</v>
      </c>
      <c r="L2469" s="30">
        <v>13.754835999999999</v>
      </c>
      <c r="M2469" s="19">
        <f t="shared" si="731"/>
        <v>-2.2116984498432135E-2</v>
      </c>
      <c r="O2469" s="30">
        <v>8.3000000000000007</v>
      </c>
      <c r="P2469" s="19">
        <f t="shared" si="732"/>
        <v>-3.6014405762304635E-3</v>
      </c>
      <c r="R2469" s="20">
        <f t="shared" si="722"/>
        <v>4.6277594259360057E-4</v>
      </c>
      <c r="S2469" s="20">
        <f t="shared" si="723"/>
        <v>9.2140986396747383E-4</v>
      </c>
      <c r="U2469" s="20">
        <f t="shared" si="733"/>
        <v>6.2325145142324136E-4</v>
      </c>
      <c r="V2469" s="20">
        <f t="shared" si="734"/>
        <v>8.7130633055094477E-4</v>
      </c>
      <c r="X2469" s="20">
        <f t="shared" si="724"/>
        <v>4.7650298792054302E-4</v>
      </c>
      <c r="Y2469" s="20">
        <f t="shared" si="725"/>
        <v>6.5568246393442429E-4</v>
      </c>
      <c r="AA2469" s="20">
        <f t="shared" si="735"/>
        <v>4.0314036287997869E-4</v>
      </c>
      <c r="AB2469" s="50">
        <f t="shared" si="736"/>
        <v>4.9633787054526935E-4</v>
      </c>
      <c r="AD2469" s="51">
        <f t="shared" si="737"/>
        <v>1.3467671805285841</v>
      </c>
      <c r="AE2469" s="21">
        <f t="shared" si="738"/>
        <v>0.9456229682621482</v>
      </c>
      <c r="AG2469" s="21">
        <f t="shared" si="726"/>
        <v>1.0296624004480657</v>
      </c>
      <c r="AH2469" s="21">
        <f t="shared" si="727"/>
        <v>0.7116078192511841</v>
      </c>
      <c r="AJ2469" s="21">
        <f t="shared" si="739"/>
        <v>0.87113509103477205</v>
      </c>
      <c r="AK2469" s="21">
        <f t="shared" si="740"/>
        <v>0.53867219133958644</v>
      </c>
    </row>
    <row r="2470" spans="1:37" ht="17" thickBot="1" x14ac:dyDescent="0.25">
      <c r="A2470" s="16">
        <v>40884</v>
      </c>
      <c r="B2470" s="16"/>
      <c r="C2470" s="17">
        <v>1264</v>
      </c>
      <c r="D2470" s="19">
        <f t="shared" si="728"/>
        <v>7.171314741035939E-3</v>
      </c>
      <c r="F2470" s="67">
        <v>746.14</v>
      </c>
      <c r="G2470" s="19">
        <f t="shared" si="729"/>
        <v>-8.5701277484662164E-4</v>
      </c>
      <c r="I2470" s="30">
        <v>72.057091</v>
      </c>
      <c r="J2470" s="48">
        <f t="shared" si="730"/>
        <v>-1.1150259272706964E-2</v>
      </c>
      <c r="L2470" s="30">
        <v>14.065932</v>
      </c>
      <c r="M2470" s="19">
        <f t="shared" si="731"/>
        <v>1.3881434548973282E-2</v>
      </c>
      <c r="O2470" s="30">
        <v>8.33</v>
      </c>
      <c r="P2470" s="19">
        <f t="shared" si="732"/>
        <v>1.2019230769231282E-3</v>
      </c>
      <c r="R2470" s="20">
        <f t="shared" si="722"/>
        <v>4.5780503030286106E-4</v>
      </c>
      <c r="S2470" s="20">
        <f t="shared" si="723"/>
        <v>9.1086224706178327E-4</v>
      </c>
      <c r="U2470" s="20">
        <f t="shared" si="733"/>
        <v>6.1671973864001282E-4</v>
      </c>
      <c r="V2470" s="20">
        <f t="shared" si="734"/>
        <v>8.6314099516035915E-4</v>
      </c>
      <c r="X2470" s="20">
        <f t="shared" si="724"/>
        <v>4.7134156304191345E-4</v>
      </c>
      <c r="Y2470" s="20">
        <f t="shared" si="725"/>
        <v>6.4786526642228437E-4</v>
      </c>
      <c r="AA2470" s="20">
        <f t="shared" si="735"/>
        <v>4.0152141367642163E-4</v>
      </c>
      <c r="AB2470" s="50">
        <f t="shared" si="736"/>
        <v>4.9395743331943063E-4</v>
      </c>
      <c r="AD2470" s="51">
        <f t="shared" si="737"/>
        <v>1.3471231153402174</v>
      </c>
      <c r="AE2470" s="21">
        <f t="shared" si="738"/>
        <v>0.9476087058659407</v>
      </c>
      <c r="AG2470" s="21">
        <f t="shared" si="726"/>
        <v>1.0295683355206851</v>
      </c>
      <c r="AH2470" s="21">
        <f t="shared" si="727"/>
        <v>0.71126591151640961</v>
      </c>
      <c r="AJ2470" s="21">
        <f t="shared" si="739"/>
        <v>0.87705767105878019</v>
      </c>
      <c r="AK2470" s="21">
        <f t="shared" si="740"/>
        <v>0.54229652717830312</v>
      </c>
    </row>
    <row r="2471" spans="1:37" ht="17" thickBot="1" x14ac:dyDescent="0.25">
      <c r="A2471" s="16">
        <v>40883</v>
      </c>
      <c r="B2471" s="16"/>
      <c r="C2471" s="17">
        <v>1255</v>
      </c>
      <c r="D2471" s="19">
        <f t="shared" si="728"/>
        <v>0</v>
      </c>
      <c r="F2471" s="67">
        <v>746.78</v>
      </c>
      <c r="G2471" s="19">
        <f t="shared" si="729"/>
        <v>-3.3465858131531689E-4</v>
      </c>
      <c r="I2471" s="30">
        <v>72.869606000000005</v>
      </c>
      <c r="J2471" s="48">
        <f t="shared" si="730"/>
        <v>-9.1896626010815607E-3</v>
      </c>
      <c r="L2471" s="30">
        <v>13.87335</v>
      </c>
      <c r="M2471" s="19">
        <f t="shared" si="731"/>
        <v>-3.1931072969840768E-3</v>
      </c>
      <c r="O2471" s="30">
        <v>8.32</v>
      </c>
      <c r="P2471" s="19">
        <f t="shared" si="732"/>
        <v>-2.3980815347721673E-3</v>
      </c>
      <c r="R2471" s="20">
        <f t="shared" si="722"/>
        <v>4.5766348365677492E-4</v>
      </c>
      <c r="S2471" s="20">
        <f t="shared" si="723"/>
        <v>9.1093448058268201E-4</v>
      </c>
      <c r="U2471" s="20">
        <f t="shared" si="733"/>
        <v>6.1823075000950317E-4</v>
      </c>
      <c r="V2471" s="20">
        <f t="shared" si="734"/>
        <v>8.6331990513980911E-4</v>
      </c>
      <c r="X2471" s="20">
        <f t="shared" si="724"/>
        <v>4.707418363175218E-4</v>
      </c>
      <c r="Y2471" s="20">
        <f t="shared" si="725"/>
        <v>6.4807567729880571E-4</v>
      </c>
      <c r="AA2471" s="20">
        <f t="shared" si="735"/>
        <v>4.0303309078825139E-4</v>
      </c>
      <c r="AB2471" s="50">
        <f t="shared" si="736"/>
        <v>4.9448750130982779E-4</v>
      </c>
      <c r="AD2471" s="51">
        <f t="shared" si="737"/>
        <v>1.3508413323033344</v>
      </c>
      <c r="AE2471" s="21">
        <f t="shared" si="738"/>
        <v>0.94772996691000644</v>
      </c>
      <c r="AG2471" s="21">
        <f t="shared" si="726"/>
        <v>1.0285763516814792</v>
      </c>
      <c r="AH2471" s="21">
        <f t="shared" si="727"/>
        <v>0.71144049447361146</v>
      </c>
      <c r="AJ2471" s="21">
        <f t="shared" si="739"/>
        <v>0.88063196033902147</v>
      </c>
      <c r="AK2471" s="21">
        <f t="shared" si="740"/>
        <v>0.54283541994538109</v>
      </c>
    </row>
    <row r="2472" spans="1:37" ht="17" thickBot="1" x14ac:dyDescent="0.25">
      <c r="A2472" s="16">
        <v>40882</v>
      </c>
      <c r="B2472" s="16"/>
      <c r="C2472" s="17">
        <v>1255</v>
      </c>
      <c r="D2472" s="19">
        <f t="shared" si="728"/>
        <v>9.2480900683553635E-3</v>
      </c>
      <c r="F2472" s="67">
        <v>747.03</v>
      </c>
      <c r="G2472" s="19">
        <f t="shared" si="729"/>
        <v>1.6339691436967785E-2</v>
      </c>
      <c r="I2472" s="30">
        <v>73.545463999999996</v>
      </c>
      <c r="J2472" s="48">
        <f t="shared" si="730"/>
        <v>5.8154213637073848E-3</v>
      </c>
      <c r="L2472" s="30">
        <v>13.917790999999999</v>
      </c>
      <c r="M2472" s="19">
        <f t="shared" si="731"/>
        <v>1.2937895887226825E-2</v>
      </c>
      <c r="O2472" s="30">
        <v>8.34</v>
      </c>
      <c r="P2472" s="19">
        <f t="shared" si="732"/>
        <v>1.9559902200489088E-2</v>
      </c>
      <c r="R2472" s="20">
        <f t="shared" si="722"/>
        <v>4.5769152585262076E-4</v>
      </c>
      <c r="S2472" s="20">
        <f t="shared" si="723"/>
        <v>9.1095002813827697E-4</v>
      </c>
      <c r="U2472" s="20">
        <f t="shared" si="733"/>
        <v>6.1854306913719471E-4</v>
      </c>
      <c r="V2472" s="20">
        <f t="shared" si="734"/>
        <v>8.6353784427705619E-4</v>
      </c>
      <c r="X2472" s="20">
        <f t="shared" si="724"/>
        <v>4.7043187674724728E-4</v>
      </c>
      <c r="Y2472" s="20">
        <f t="shared" si="725"/>
        <v>6.4783769383916154E-4</v>
      </c>
      <c r="AA2472" s="20">
        <f t="shared" si="735"/>
        <v>4.0336833642039017E-4</v>
      </c>
      <c r="AB2472" s="50">
        <f t="shared" si="736"/>
        <v>4.947275738480119E-4</v>
      </c>
      <c r="AD2472" s="51">
        <f t="shared" si="737"/>
        <v>1.3514409470110422</v>
      </c>
      <c r="AE2472" s="21">
        <f t="shared" si="738"/>
        <v>0.94795303540621456</v>
      </c>
      <c r="AG2472" s="21">
        <f t="shared" si="726"/>
        <v>1.0278361083284049</v>
      </c>
      <c r="AH2472" s="21">
        <f t="shared" si="727"/>
        <v>0.7111671044822927</v>
      </c>
      <c r="AJ2472" s="21">
        <f t="shared" si="739"/>
        <v>0.88131047580347166</v>
      </c>
      <c r="AK2472" s="21">
        <f t="shared" si="740"/>
        <v>0.54308969599473478</v>
      </c>
    </row>
    <row r="2473" spans="1:37" ht="17" thickBot="1" x14ac:dyDescent="0.25">
      <c r="A2473" s="16">
        <v>40879</v>
      </c>
      <c r="B2473" s="16"/>
      <c r="C2473" s="17">
        <v>1243.5</v>
      </c>
      <c r="D2473" s="19">
        <f t="shared" si="728"/>
        <v>0</v>
      </c>
      <c r="F2473" s="67">
        <v>735.02</v>
      </c>
      <c r="G2473" s="19">
        <f t="shared" si="729"/>
        <v>5.843311666096529E-3</v>
      </c>
      <c r="I2473" s="30">
        <v>73.120238999999998</v>
      </c>
      <c r="J2473" s="48">
        <f t="shared" si="730"/>
        <v>-5.4738339960085369E-3</v>
      </c>
      <c r="L2473" s="30">
        <v>13.740024</v>
      </c>
      <c r="M2473" s="19">
        <f t="shared" si="731"/>
        <v>-1.614417185804462E-3</v>
      </c>
      <c r="O2473" s="30">
        <v>8.18</v>
      </c>
      <c r="P2473" s="19">
        <f t="shared" si="732"/>
        <v>5.5483870967741877E-2</v>
      </c>
      <c r="R2473" s="20">
        <f t="shared" si="722"/>
        <v>4.6125921109839061E-4</v>
      </c>
      <c r="S2473" s="20">
        <f t="shared" si="723"/>
        <v>9.1711473223826602E-4</v>
      </c>
      <c r="U2473" s="20">
        <f t="shared" si="733"/>
        <v>6.2610850914673075E-4</v>
      </c>
      <c r="V2473" s="20">
        <f t="shared" si="734"/>
        <v>8.7412771041030354E-4</v>
      </c>
      <c r="X2473" s="20">
        <f t="shared" si="724"/>
        <v>4.7804922030556484E-4</v>
      </c>
      <c r="Y2473" s="20">
        <f t="shared" si="725"/>
        <v>6.5832970763785449E-4</v>
      </c>
      <c r="AA2473" s="20">
        <f t="shared" si="735"/>
        <v>4.0468463966813974E-4</v>
      </c>
      <c r="AB2473" s="50">
        <f t="shared" si="736"/>
        <v>4.96017036076672E-4</v>
      </c>
      <c r="AD2473" s="51">
        <f t="shared" si="737"/>
        <v>1.3573897151143857</v>
      </c>
      <c r="AE2473" s="21">
        <f t="shared" si="738"/>
        <v>0.95312797808508598</v>
      </c>
      <c r="AG2473" s="21">
        <f t="shared" si="726"/>
        <v>1.0364003770617229</v>
      </c>
      <c r="AH2473" s="21">
        <f t="shared" si="727"/>
        <v>0.7178269899025248</v>
      </c>
      <c r="AJ2473" s="21">
        <f t="shared" si="739"/>
        <v>0.87734755194258218</v>
      </c>
      <c r="AK2473" s="21">
        <f t="shared" si="740"/>
        <v>0.54084512944865326</v>
      </c>
    </row>
    <row r="2474" spans="1:37" ht="17" thickBot="1" x14ac:dyDescent="0.25">
      <c r="A2474" s="16">
        <v>40878</v>
      </c>
      <c r="B2474" s="16"/>
      <c r="C2474" s="17">
        <v>1243.5</v>
      </c>
      <c r="D2474" s="19">
        <f t="shared" si="728"/>
        <v>-2.0064205457464013E-3</v>
      </c>
      <c r="F2474" s="67">
        <v>730.75</v>
      </c>
      <c r="G2474" s="19">
        <f t="shared" si="729"/>
        <v>-9.0450489544627866E-3</v>
      </c>
      <c r="I2474" s="30">
        <v>73.522689999999997</v>
      </c>
      <c r="J2474" s="48">
        <f t="shared" si="730"/>
        <v>-1.0829806471465808E-2</v>
      </c>
      <c r="L2474" s="30">
        <v>13.762242000000001</v>
      </c>
      <c r="M2474" s="19">
        <f t="shared" si="731"/>
        <v>-3.2190201182237255E-3</v>
      </c>
      <c r="O2474" s="30">
        <v>7.75</v>
      </c>
      <c r="P2474" s="19">
        <f t="shared" si="732"/>
        <v>-3.3665835411471279E-2</v>
      </c>
      <c r="R2474" s="20">
        <f t="shared" si="722"/>
        <v>4.6152823239185099E-4</v>
      </c>
      <c r="S2474" s="20">
        <f t="shared" si="723"/>
        <v>9.1715424583215324E-4</v>
      </c>
      <c r="U2474" s="20">
        <f t="shared" si="733"/>
        <v>6.2635269993780525E-4</v>
      </c>
      <c r="V2474" s="20">
        <f t="shared" si="734"/>
        <v>8.7481278768479899E-4</v>
      </c>
      <c r="X2474" s="20">
        <f t="shared" si="724"/>
        <v>4.7813950454234219E-4</v>
      </c>
      <c r="Y2474" s="20">
        <f t="shared" si="725"/>
        <v>6.5869265798791242E-4</v>
      </c>
      <c r="AA2474" s="20">
        <f t="shared" si="735"/>
        <v>4.0670838589527861E-4</v>
      </c>
      <c r="AB2474" s="50">
        <f t="shared" si="736"/>
        <v>4.9535614666738512E-4</v>
      </c>
      <c r="AD2474" s="51">
        <f t="shared" si="737"/>
        <v>1.357127594755706</v>
      </c>
      <c r="AE2474" s="21">
        <f t="shared" si="738"/>
        <v>0.95383387435672073</v>
      </c>
      <c r="AG2474" s="21">
        <f t="shared" si="726"/>
        <v>1.0359918873530314</v>
      </c>
      <c r="AH2474" s="21">
        <f t="shared" si="727"/>
        <v>0.71819179923249088</v>
      </c>
      <c r="AJ2474" s="21">
        <f t="shared" si="739"/>
        <v>0.88122103340792224</v>
      </c>
      <c r="AK2474" s="21">
        <f t="shared" si="740"/>
        <v>0.54010124133257231</v>
      </c>
    </row>
    <row r="2475" spans="1:37" ht="17" thickBot="1" x14ac:dyDescent="0.25">
      <c r="A2475" s="16">
        <v>40877</v>
      </c>
      <c r="B2475" s="16"/>
      <c r="C2475" s="17">
        <v>1246</v>
      </c>
      <c r="D2475" s="19">
        <f t="shared" si="728"/>
        <v>4.1370664437943905E-2</v>
      </c>
      <c r="F2475" s="67">
        <v>737.42</v>
      </c>
      <c r="G2475" s="19">
        <f t="shared" si="729"/>
        <v>5.935928745869834E-2</v>
      </c>
      <c r="I2475" s="30">
        <v>74.327644000000006</v>
      </c>
      <c r="J2475" s="48">
        <f t="shared" si="730"/>
        <v>8.106937775016565E-2</v>
      </c>
      <c r="L2475" s="30">
        <v>13.806685999999999</v>
      </c>
      <c r="M2475" s="19">
        <f t="shared" si="731"/>
        <v>5.4298404465922268E-2</v>
      </c>
      <c r="O2475" s="30">
        <v>8.02</v>
      </c>
      <c r="P2475" s="19">
        <f t="shared" si="732"/>
        <v>3.2175032175032259E-2</v>
      </c>
      <c r="R2475" s="20">
        <f t="shared" si="722"/>
        <v>4.6178879288335942E-4</v>
      </c>
      <c r="S2475" s="20">
        <f t="shared" si="723"/>
        <v>9.1788186717993003E-4</v>
      </c>
      <c r="U2475" s="20">
        <f t="shared" si="733"/>
        <v>6.2589564759259371E-4</v>
      </c>
      <c r="V2475" s="20">
        <f t="shared" si="734"/>
        <v>8.7321891055256405E-4</v>
      </c>
      <c r="X2475" s="20">
        <f t="shared" si="724"/>
        <v>4.7877310167137232E-4</v>
      </c>
      <c r="Y2475" s="20">
        <f t="shared" si="725"/>
        <v>6.5985681686271257E-4</v>
      </c>
      <c r="AA2475" s="20">
        <f t="shared" si="735"/>
        <v>4.075009447313083E-4</v>
      </c>
      <c r="AB2475" s="50">
        <f t="shared" si="736"/>
        <v>4.952533469968107E-4</v>
      </c>
      <c r="AD2475" s="51">
        <f t="shared" si="737"/>
        <v>1.3553721035206783</v>
      </c>
      <c r="AE2475" s="21">
        <f t="shared" si="738"/>
        <v>0.95134128015341779</v>
      </c>
      <c r="AG2475" s="21">
        <f t="shared" si="726"/>
        <v>1.0367793871348949</v>
      </c>
      <c r="AH2475" s="21">
        <f t="shared" si="727"/>
        <v>0.71889078590258559</v>
      </c>
      <c r="AJ2475" s="21">
        <f t="shared" si="739"/>
        <v>0.88244009168545723</v>
      </c>
      <c r="AK2475" s="21">
        <f t="shared" si="740"/>
        <v>0.53956109680912512</v>
      </c>
    </row>
    <row r="2476" spans="1:37" ht="17" thickBot="1" x14ac:dyDescent="0.25">
      <c r="A2476" s="16">
        <v>40876</v>
      </c>
      <c r="B2476" s="16"/>
      <c r="C2476" s="17">
        <v>1196.5</v>
      </c>
      <c r="D2476" s="19">
        <f t="shared" si="728"/>
        <v>4.6179680940385825E-3</v>
      </c>
      <c r="F2476" s="67">
        <v>696.1</v>
      </c>
      <c r="G2476" s="19">
        <f t="shared" si="729"/>
        <v>-2.579166069637373E-3</v>
      </c>
      <c r="I2476" s="30">
        <v>68.753815000000003</v>
      </c>
      <c r="J2476" s="48">
        <f t="shared" si="730"/>
        <v>-1.0275804489200291E-2</v>
      </c>
      <c r="L2476" s="30">
        <v>13.095615</v>
      </c>
      <c r="M2476" s="19">
        <f t="shared" si="731"/>
        <v>-1.8322879468979147E-2</v>
      </c>
      <c r="O2476" s="30">
        <v>7.77</v>
      </c>
      <c r="P2476" s="19">
        <f t="shared" si="732"/>
        <v>-7.6628352490422103E-3</v>
      </c>
      <c r="R2476" s="20">
        <f t="shared" si="722"/>
        <v>4.4178672949096791E-4</v>
      </c>
      <c r="S2476" s="20">
        <f t="shared" si="723"/>
        <v>8.7652787258671631E-4</v>
      </c>
      <c r="U2476" s="20">
        <f t="shared" si="733"/>
        <v>5.876022472865376E-4</v>
      </c>
      <c r="V2476" s="20">
        <f t="shared" si="734"/>
        <v>8.1659527486866248E-4</v>
      </c>
      <c r="X2476" s="20">
        <f t="shared" si="724"/>
        <v>4.5403142444752609E-4</v>
      </c>
      <c r="Y2476" s="20">
        <f t="shared" si="725"/>
        <v>6.244023581734935E-4</v>
      </c>
      <c r="AA2476" s="20">
        <f t="shared" si="735"/>
        <v>3.9330941482719836E-4</v>
      </c>
      <c r="AB2476" s="50">
        <f t="shared" si="736"/>
        <v>4.7463654548225503E-4</v>
      </c>
      <c r="AD2476" s="51">
        <f t="shared" si="737"/>
        <v>1.330058618925879</v>
      </c>
      <c r="AE2476" s="21">
        <f t="shared" si="738"/>
        <v>0.93162499494603968</v>
      </c>
      <c r="AG2476" s="21">
        <f t="shared" si="726"/>
        <v>1.0277163032277286</v>
      </c>
      <c r="AH2476" s="21">
        <f t="shared" si="727"/>
        <v>0.71235881676052504</v>
      </c>
      <c r="AJ2476" s="21">
        <f t="shared" si="739"/>
        <v>0.8902698713480468</v>
      </c>
      <c r="AK2476" s="21">
        <f t="shared" si="740"/>
        <v>0.54149623797079938</v>
      </c>
    </row>
    <row r="2477" spans="1:37" ht="17" thickBot="1" x14ac:dyDescent="0.25">
      <c r="A2477" s="16">
        <v>40875</v>
      </c>
      <c r="B2477" s="16"/>
      <c r="C2477" s="17">
        <v>1191</v>
      </c>
      <c r="D2477" s="19">
        <f t="shared" si="728"/>
        <v>2.6724137931034564E-2</v>
      </c>
      <c r="F2477" s="67">
        <v>697.9</v>
      </c>
      <c r="G2477" s="19">
        <f t="shared" si="729"/>
        <v>3.4937865171871696E-2</v>
      </c>
      <c r="I2477" s="30">
        <v>69.467651000000004</v>
      </c>
      <c r="J2477" s="48">
        <f t="shared" si="730"/>
        <v>4.2388659388236105E-2</v>
      </c>
      <c r="L2477" s="30">
        <v>13.340043</v>
      </c>
      <c r="M2477" s="19">
        <f t="shared" si="731"/>
        <v>3.4462856117924545E-2</v>
      </c>
      <c r="O2477" s="30">
        <v>7.83</v>
      </c>
      <c r="P2477" s="19">
        <f t="shared" si="732"/>
        <v>2.7559055118110187E-2</v>
      </c>
      <c r="R2477" s="20">
        <f t="shared" si="722"/>
        <v>4.4470987436371674E-4</v>
      </c>
      <c r="S2477" s="20">
        <f t="shared" si="723"/>
        <v>8.7821961697885859E-4</v>
      </c>
      <c r="U2477" s="20">
        <f t="shared" si="733"/>
        <v>5.9067341751078181E-4</v>
      </c>
      <c r="V2477" s="20">
        <f t="shared" si="734"/>
        <v>8.1832719640675163E-4</v>
      </c>
      <c r="X2477" s="20">
        <f t="shared" si="724"/>
        <v>4.6132966929789587E-4</v>
      </c>
      <c r="Y2477" s="20">
        <f t="shared" si="725"/>
        <v>6.2855007076536608E-4</v>
      </c>
      <c r="AA2477" s="20">
        <f t="shared" si="735"/>
        <v>4.0039265066604406E-4</v>
      </c>
      <c r="AB2477" s="50">
        <f t="shared" si="736"/>
        <v>4.792083606394872E-4</v>
      </c>
      <c r="AD2477" s="51">
        <f t="shared" si="737"/>
        <v>1.3282219522467478</v>
      </c>
      <c r="AE2477" s="21">
        <f t="shared" si="738"/>
        <v>0.93180245645372695</v>
      </c>
      <c r="AG2477" s="21">
        <f t="shared" si="726"/>
        <v>1.0373722192653321</v>
      </c>
      <c r="AH2477" s="21">
        <f t="shared" si="727"/>
        <v>0.71570944056980357</v>
      </c>
      <c r="AJ2477" s="21">
        <f t="shared" si="739"/>
        <v>0.90034576191706783</v>
      </c>
      <c r="AK2477" s="21">
        <f t="shared" si="740"/>
        <v>0.54565891193366867</v>
      </c>
    </row>
    <row r="2478" spans="1:37" ht="17" thickBot="1" x14ac:dyDescent="0.25">
      <c r="A2478" s="16">
        <v>40870</v>
      </c>
      <c r="B2478" s="16"/>
      <c r="C2478" s="17">
        <v>1160</v>
      </c>
      <c r="D2478" s="19">
        <f t="shared" si="728"/>
        <v>-1.9234834073134643E-2</v>
      </c>
      <c r="F2478" s="67">
        <v>674.34</v>
      </c>
      <c r="G2478" s="19">
        <f t="shared" si="729"/>
        <v>-3.1482492172464238E-2</v>
      </c>
      <c r="I2478" s="30">
        <v>66.642753999999996</v>
      </c>
      <c r="J2478" s="48">
        <f t="shared" si="730"/>
        <v>-2.4780283546292803E-2</v>
      </c>
      <c r="L2478" s="30">
        <v>12.895623000000001</v>
      </c>
      <c r="M2478" s="19">
        <f t="shared" si="731"/>
        <v>-2.8459671045330648E-2</v>
      </c>
      <c r="O2478" s="30">
        <v>7.62</v>
      </c>
      <c r="P2478" s="19">
        <f t="shared" si="732"/>
        <v>-1.6774193548387051E-2</v>
      </c>
      <c r="R2478" s="20">
        <f t="shared" si="722"/>
        <v>4.3603697507728253E-4</v>
      </c>
      <c r="S2478" s="20">
        <f t="shared" si="723"/>
        <v>8.6312490438721784E-4</v>
      </c>
      <c r="U2478" s="20">
        <f t="shared" si="733"/>
        <v>5.7713556543023128E-4</v>
      </c>
      <c r="V2478" s="20">
        <f t="shared" si="734"/>
        <v>8.0026239152395317E-4</v>
      </c>
      <c r="X2478" s="20">
        <f t="shared" si="724"/>
        <v>4.513211485086589E-4</v>
      </c>
      <c r="Y2478" s="20">
        <f t="shared" si="725"/>
        <v>6.1512254960613584E-4</v>
      </c>
      <c r="AA2478" s="20">
        <f t="shared" si="735"/>
        <v>3.9262467095650151E-4</v>
      </c>
      <c r="AB2478" s="50">
        <f t="shared" si="736"/>
        <v>4.6870435259364793E-4</v>
      </c>
      <c r="AD2478" s="51">
        <f t="shared" si="737"/>
        <v>1.3235931776839354</v>
      </c>
      <c r="AE2478" s="21">
        <f t="shared" si="738"/>
        <v>0.92716869534903013</v>
      </c>
      <c r="AG2478" s="21">
        <f t="shared" si="726"/>
        <v>1.0350524710173201</v>
      </c>
      <c r="AH2478" s="21">
        <f t="shared" si="727"/>
        <v>0.71266921679527584</v>
      </c>
      <c r="AJ2478" s="21">
        <f t="shared" si="739"/>
        <v>0.90043893843386402</v>
      </c>
      <c r="AK2478" s="21">
        <f t="shared" si="740"/>
        <v>0.54303189516517103</v>
      </c>
    </row>
    <row r="2479" spans="1:37" ht="17" thickBot="1" x14ac:dyDescent="0.25">
      <c r="A2479" s="16">
        <v>40869</v>
      </c>
      <c r="B2479" s="16"/>
      <c r="C2479" s="17">
        <v>1182.75</v>
      </c>
      <c r="D2479" s="19">
        <f t="shared" si="728"/>
        <v>-6.7184547554062224E-3</v>
      </c>
      <c r="F2479" s="67">
        <v>696.26</v>
      </c>
      <c r="G2479" s="19">
        <f t="shared" si="729"/>
        <v>-8.035332668471229E-3</v>
      </c>
      <c r="I2479" s="30">
        <v>68.336143000000007</v>
      </c>
      <c r="J2479" s="48">
        <f t="shared" si="730"/>
        <v>-1.240133500121765E-2</v>
      </c>
      <c r="L2479" s="30">
        <v>13.273379</v>
      </c>
      <c r="M2479" s="19">
        <f t="shared" si="731"/>
        <v>-4.4449554709411476E-3</v>
      </c>
      <c r="O2479" s="30">
        <v>7.75</v>
      </c>
      <c r="P2479" s="19">
        <f t="shared" si="732"/>
        <v>-1.8987341772151889E-2</v>
      </c>
      <c r="R2479" s="20">
        <f t="shared" si="722"/>
        <v>4.3555693057617458E-4</v>
      </c>
      <c r="S2479" s="20">
        <f t="shared" si="723"/>
        <v>8.5985596667265238E-4</v>
      </c>
      <c r="U2479" s="20">
        <f t="shared" si="733"/>
        <v>5.7601294822138627E-4</v>
      </c>
      <c r="V2479" s="20">
        <f t="shared" si="734"/>
        <v>7.9771997781388955E-4</v>
      </c>
      <c r="X2479" s="20">
        <f t="shared" si="724"/>
        <v>4.4753585203646714E-4</v>
      </c>
      <c r="Y2479" s="20">
        <f t="shared" si="725"/>
        <v>6.0845196004225173E-4</v>
      </c>
      <c r="AA2479" s="20">
        <f t="shared" si="735"/>
        <v>3.8734931158991516E-4</v>
      </c>
      <c r="AB2479" s="50">
        <f t="shared" si="736"/>
        <v>4.6034642427263313E-4</v>
      </c>
      <c r="AD2479" s="51">
        <f t="shared" si="737"/>
        <v>1.3224745326848779</v>
      </c>
      <c r="AE2479" s="21">
        <f t="shared" si="738"/>
        <v>0.92773674747038415</v>
      </c>
      <c r="AG2479" s="21">
        <f t="shared" si="726"/>
        <v>1.0275025389779615</v>
      </c>
      <c r="AH2479" s="21">
        <f t="shared" si="727"/>
        <v>0.7076207918830314</v>
      </c>
      <c r="AJ2479" s="21">
        <f t="shared" si="739"/>
        <v>0.88931959153424978</v>
      </c>
      <c r="AK2479" s="21">
        <f t="shared" si="740"/>
        <v>0.53537620498700011</v>
      </c>
    </row>
    <row r="2480" spans="1:37" ht="17" thickBot="1" x14ac:dyDescent="0.25">
      <c r="A2480" s="16">
        <v>40868</v>
      </c>
      <c r="B2480" s="16"/>
      <c r="C2480" s="17">
        <v>1190.75</v>
      </c>
      <c r="D2480" s="19">
        <f t="shared" si="728"/>
        <v>-1.9151565074135068E-2</v>
      </c>
      <c r="F2480" s="67">
        <v>701.9</v>
      </c>
      <c r="G2480" s="19">
        <f t="shared" si="729"/>
        <v>-2.4352950988296151E-2</v>
      </c>
      <c r="I2480" s="30">
        <v>69.194243999999998</v>
      </c>
      <c r="J2480" s="48">
        <f t="shared" si="730"/>
        <v>-2.9916295140666738E-2</v>
      </c>
      <c r="L2480" s="30">
        <v>13.332642</v>
      </c>
      <c r="M2480" s="19">
        <f t="shared" si="731"/>
        <v>-2.2800731383626927E-2</v>
      </c>
      <c r="O2480" s="30">
        <v>7.9</v>
      </c>
      <c r="P2480" s="19">
        <f t="shared" si="732"/>
        <v>0</v>
      </c>
      <c r="R2480" s="20">
        <f t="shared" si="722"/>
        <v>4.3633253795155786E-4</v>
      </c>
      <c r="S2480" s="20">
        <f t="shared" si="723"/>
        <v>8.6158541671871747E-4</v>
      </c>
      <c r="U2480" s="20">
        <f t="shared" si="733"/>
        <v>5.7627679993351561E-4</v>
      </c>
      <c r="V2480" s="20">
        <f t="shared" si="734"/>
        <v>7.9826214538442812E-4</v>
      </c>
      <c r="X2480" s="20">
        <f t="shared" si="724"/>
        <v>4.4843135275615675E-4</v>
      </c>
      <c r="Y2480" s="20">
        <f t="shared" si="725"/>
        <v>6.0979724251468057E-4</v>
      </c>
      <c r="AA2480" s="20">
        <f t="shared" si="735"/>
        <v>3.8767084830982246E-4</v>
      </c>
      <c r="AB2480" s="50">
        <f t="shared" si="736"/>
        <v>4.6113250573370595E-4</v>
      </c>
      <c r="AD2480" s="51">
        <f t="shared" si="737"/>
        <v>1.3207284577926539</v>
      </c>
      <c r="AE2480" s="21">
        <f t="shared" si="738"/>
        <v>0.92650378000192801</v>
      </c>
      <c r="AG2480" s="21">
        <f t="shared" si="726"/>
        <v>1.0277284267210485</v>
      </c>
      <c r="AH2480" s="21">
        <f t="shared" si="727"/>
        <v>0.70776179666207328</v>
      </c>
      <c r="AJ2480" s="21">
        <f t="shared" si="739"/>
        <v>0.88847567987895992</v>
      </c>
      <c r="AK2480" s="21">
        <f t="shared" si="740"/>
        <v>0.53521391702507459</v>
      </c>
    </row>
    <row r="2481" spans="1:37" ht="17" thickBot="1" x14ac:dyDescent="0.25">
      <c r="A2481" s="16">
        <v>40865</v>
      </c>
      <c r="B2481" s="16"/>
      <c r="C2481" s="17">
        <v>1214</v>
      </c>
      <c r="D2481" s="19">
        <f t="shared" si="728"/>
        <v>-6.1741098991563437E-4</v>
      </c>
      <c r="F2481" s="67">
        <v>719.42</v>
      </c>
      <c r="G2481" s="19">
        <f t="shared" si="729"/>
        <v>9.3217391304345476E-4</v>
      </c>
      <c r="I2481" s="30">
        <v>71.328117000000006</v>
      </c>
      <c r="J2481" s="48">
        <f t="shared" si="730"/>
        <v>1.2799399098262221E-3</v>
      </c>
      <c r="L2481" s="30">
        <v>13.643729</v>
      </c>
      <c r="M2481" s="19">
        <f t="shared" si="731"/>
        <v>-3.2470362192182911E-3</v>
      </c>
      <c r="O2481" s="30">
        <v>7.9</v>
      </c>
      <c r="P2481" s="19">
        <f t="shared" si="732"/>
        <v>-1.2642225031604948E-3</v>
      </c>
      <c r="R2481" s="20">
        <f t="shared" si="722"/>
        <v>4.3308474119245618E-4</v>
      </c>
      <c r="S2481" s="20">
        <f t="shared" si="723"/>
        <v>8.5628243520008906E-4</v>
      </c>
      <c r="U2481" s="20">
        <f t="shared" si="733"/>
        <v>5.7179214591380253E-4</v>
      </c>
      <c r="V2481" s="20">
        <f t="shared" si="734"/>
        <v>7.9243867952704891E-4</v>
      </c>
      <c r="X2481" s="20">
        <f t="shared" si="724"/>
        <v>4.439576071796292E-4</v>
      </c>
      <c r="Y2481" s="20">
        <f t="shared" si="725"/>
        <v>6.0409196655003886E-4</v>
      </c>
      <c r="AA2481" s="20">
        <f t="shared" si="735"/>
        <v>3.8482069678710996E-4</v>
      </c>
      <c r="AB2481" s="50">
        <f t="shared" si="736"/>
        <v>4.5789510091830951E-4</v>
      </c>
      <c r="AD2481" s="51">
        <f t="shared" si="737"/>
        <v>1.320277745965903</v>
      </c>
      <c r="AE2481" s="21">
        <f t="shared" si="738"/>
        <v>0.92544077392160717</v>
      </c>
      <c r="AG2481" s="21">
        <f t="shared" si="726"/>
        <v>1.0251056316536011</v>
      </c>
      <c r="AH2481" s="21">
        <f t="shared" si="727"/>
        <v>0.70548214200946402</v>
      </c>
      <c r="AJ2481" s="21">
        <f t="shared" si="739"/>
        <v>0.88855750430630287</v>
      </c>
      <c r="AK2481" s="21">
        <f t="shared" si="740"/>
        <v>0.53474774454682394</v>
      </c>
    </row>
    <row r="2482" spans="1:37" ht="17" thickBot="1" x14ac:dyDescent="0.25">
      <c r="A2482" s="16">
        <v>40864</v>
      </c>
      <c r="B2482" s="16"/>
      <c r="C2482" s="17">
        <v>1214.75</v>
      </c>
      <c r="D2482" s="19">
        <f t="shared" si="728"/>
        <v>-1.3200649878147841E-2</v>
      </c>
      <c r="F2482" s="67">
        <v>718.75</v>
      </c>
      <c r="G2482" s="19">
        <f t="shared" si="729"/>
        <v>-1.5222097388540301E-2</v>
      </c>
      <c r="I2482" s="30">
        <v>71.236937999999995</v>
      </c>
      <c r="J2482" s="48">
        <f t="shared" si="730"/>
        <v>-2.0261556572858108E-2</v>
      </c>
      <c r="L2482" s="30">
        <v>13.688174999999999</v>
      </c>
      <c r="M2482" s="19">
        <f t="shared" si="731"/>
        <v>-1.7021017154803419E-2</v>
      </c>
      <c r="O2482" s="30">
        <v>7.91</v>
      </c>
      <c r="P2482" s="19">
        <f t="shared" si="732"/>
        <v>-2.2249690976514191E-2</v>
      </c>
      <c r="R2482" s="20">
        <f t="shared" si="722"/>
        <v>4.3322788777858177E-4</v>
      </c>
      <c r="S2482" s="20">
        <f t="shared" si="723"/>
        <v>8.5881257238569204E-4</v>
      </c>
      <c r="U2482" s="20">
        <f t="shared" si="733"/>
        <v>5.7213957296724845E-4</v>
      </c>
      <c r="V2482" s="20">
        <f t="shared" si="734"/>
        <v>7.9386098870429234E-4</v>
      </c>
      <c r="X2482" s="20">
        <f t="shared" si="724"/>
        <v>4.4440788980756093E-4</v>
      </c>
      <c r="Y2482" s="20">
        <f t="shared" si="725"/>
        <v>6.0613303494359556E-4</v>
      </c>
      <c r="AA2482" s="20">
        <f t="shared" si="735"/>
        <v>3.8416698352715059E-4</v>
      </c>
      <c r="AB2482" s="50">
        <f t="shared" si="736"/>
        <v>4.5519375711939875E-4</v>
      </c>
      <c r="AD2482" s="51">
        <f t="shared" si="737"/>
        <v>1.3206434514198748</v>
      </c>
      <c r="AE2482" s="21">
        <f t="shared" si="738"/>
        <v>0.92437047876351996</v>
      </c>
      <c r="AG2482" s="21">
        <f t="shared" si="726"/>
        <v>1.0258062842775559</v>
      </c>
      <c r="AH2482" s="21">
        <f t="shared" si="727"/>
        <v>0.70578034653104926</v>
      </c>
      <c r="AJ2482" s="21">
        <f t="shared" si="739"/>
        <v>0.88675497207025211</v>
      </c>
      <c r="AK2482" s="21">
        <f t="shared" si="740"/>
        <v>0.53002689033174932</v>
      </c>
    </row>
    <row r="2483" spans="1:37" ht="17" thickBot="1" x14ac:dyDescent="0.25">
      <c r="A2483" s="16">
        <v>40863</v>
      </c>
      <c r="B2483" s="16"/>
      <c r="C2483" s="17">
        <v>1231</v>
      </c>
      <c r="D2483" s="19">
        <f t="shared" si="728"/>
        <v>-1.8341307814991992E-2</v>
      </c>
      <c r="F2483" s="67">
        <v>729.86</v>
      </c>
      <c r="G2483" s="19">
        <f t="shared" si="729"/>
        <v>-1.7790816601173542E-2</v>
      </c>
      <c r="I2483" s="30">
        <v>72.710159000000004</v>
      </c>
      <c r="J2483" s="48">
        <f t="shared" si="730"/>
        <v>-1.3598299795025248E-2</v>
      </c>
      <c r="L2483" s="30">
        <v>13.925196</v>
      </c>
      <c r="M2483" s="19">
        <f t="shared" si="731"/>
        <v>-1.6736428558769223E-2</v>
      </c>
      <c r="O2483" s="30">
        <v>8.09</v>
      </c>
      <c r="P2483" s="19">
        <f t="shared" si="732"/>
        <v>-3.3452807646355942E-2</v>
      </c>
      <c r="R2483" s="20">
        <f t="shared" si="722"/>
        <v>4.3146585942340334E-4</v>
      </c>
      <c r="S2483" s="20">
        <f t="shared" si="723"/>
        <v>8.5766524193979358E-4</v>
      </c>
      <c r="U2483" s="20">
        <f t="shared" si="733"/>
        <v>5.6973355436504638E-4</v>
      </c>
      <c r="V2483" s="20">
        <f t="shared" si="734"/>
        <v>7.926604522500274E-4</v>
      </c>
      <c r="X2483" s="20">
        <f t="shared" si="724"/>
        <v>4.4159750524272456E-4</v>
      </c>
      <c r="Y2483" s="20">
        <f t="shared" si="725"/>
        <v>6.0261872770895827E-4</v>
      </c>
      <c r="AA2483" s="20">
        <f t="shared" si="735"/>
        <v>3.8114433583068372E-4</v>
      </c>
      <c r="AB2483" s="50">
        <f t="shared" si="736"/>
        <v>4.5379241411387411E-4</v>
      </c>
      <c r="AD2483" s="51">
        <f t="shared" si="737"/>
        <v>1.3204603375257069</v>
      </c>
      <c r="AE2483" s="21">
        <f t="shared" si="738"/>
        <v>0.92420727049315432</v>
      </c>
      <c r="AG2483" s="21">
        <f t="shared" si="726"/>
        <v>1.0234819177416745</v>
      </c>
      <c r="AH2483" s="21">
        <f t="shared" si="727"/>
        <v>0.70262696707401484</v>
      </c>
      <c r="AJ2483" s="21">
        <f t="shared" si="739"/>
        <v>0.88337078706535987</v>
      </c>
      <c r="AK2483" s="21">
        <f t="shared" si="740"/>
        <v>0.52910202247152449</v>
      </c>
    </row>
    <row r="2484" spans="1:37" ht="17" thickBot="1" x14ac:dyDescent="0.25">
      <c r="A2484" s="16">
        <v>40862</v>
      </c>
      <c r="B2484" s="16"/>
      <c r="C2484" s="17">
        <v>1254</v>
      </c>
      <c r="D2484" s="19">
        <f t="shared" si="728"/>
        <v>1.1976047904191933E-3</v>
      </c>
      <c r="F2484" s="67">
        <v>743.08</v>
      </c>
      <c r="G2484" s="19">
        <f t="shared" si="729"/>
        <v>1.3903860060854978E-2</v>
      </c>
      <c r="I2484" s="30">
        <v>73.712524000000002</v>
      </c>
      <c r="J2484" s="48">
        <f t="shared" si="730"/>
        <v>5.5939311735382358E-3</v>
      </c>
      <c r="L2484" s="30">
        <v>14.162221000000001</v>
      </c>
      <c r="M2484" s="19">
        <f t="shared" si="731"/>
        <v>9.5035268988004074E-3</v>
      </c>
      <c r="O2484" s="30">
        <v>8.3699999999999992</v>
      </c>
      <c r="P2484" s="19">
        <f t="shared" si="732"/>
        <v>-2.447552447552459E-2</v>
      </c>
      <c r="R2484" s="20">
        <f t="shared" si="722"/>
        <v>4.2818996281669274E-4</v>
      </c>
      <c r="S2484" s="20">
        <f t="shared" si="723"/>
        <v>8.5461446145542982E-4</v>
      </c>
      <c r="U2484" s="20">
        <f t="shared" si="733"/>
        <v>5.6780385310673616E-4</v>
      </c>
      <c r="V2484" s="20">
        <f t="shared" si="734"/>
        <v>7.9066108689677451E-4</v>
      </c>
      <c r="X2484" s="20">
        <f t="shared" si="724"/>
        <v>4.3722828982097897E-4</v>
      </c>
      <c r="Y2484" s="20">
        <f t="shared" si="725"/>
        <v>5.986518464025526E-4</v>
      </c>
      <c r="AA2484" s="20">
        <f t="shared" si="735"/>
        <v>3.7356049825219926E-4</v>
      </c>
      <c r="AB2484" s="50">
        <f t="shared" si="736"/>
        <v>4.4676055290414075E-4</v>
      </c>
      <c r="AD2484" s="51">
        <f t="shared" si="737"/>
        <v>1.3260559621053327</v>
      </c>
      <c r="AE2484" s="21">
        <f t="shared" si="738"/>
        <v>0.92516698763821392</v>
      </c>
      <c r="AG2484" s="21">
        <f t="shared" si="726"/>
        <v>1.0211082178219004</v>
      </c>
      <c r="AH2484" s="21">
        <f t="shared" si="727"/>
        <v>0.70049346623860487</v>
      </c>
      <c r="AJ2484" s="21">
        <f t="shared" si="739"/>
        <v>0.87241769002446179</v>
      </c>
      <c r="AK2484" s="21">
        <f t="shared" si="740"/>
        <v>0.52276268780111246</v>
      </c>
    </row>
    <row r="2485" spans="1:37" ht="17" thickBot="1" x14ac:dyDescent="0.25">
      <c r="A2485" s="16">
        <v>40861</v>
      </c>
      <c r="B2485" s="16"/>
      <c r="C2485" s="17">
        <v>1252.5</v>
      </c>
      <c r="D2485" s="19">
        <f t="shared" si="728"/>
        <v>-7.1343638525565023E-3</v>
      </c>
      <c r="F2485" s="67">
        <v>732.89</v>
      </c>
      <c r="G2485" s="19">
        <f t="shared" si="729"/>
        <v>-1.5779437043403566E-2</v>
      </c>
      <c r="I2485" s="30">
        <v>73.302475000000001</v>
      </c>
      <c r="J2485" s="48">
        <f t="shared" si="730"/>
        <v>4.1610178237905249E-3</v>
      </c>
      <c r="L2485" s="30">
        <v>14.028897000000001</v>
      </c>
      <c r="M2485" s="19">
        <f t="shared" si="731"/>
        <v>-4.205804467286578E-3</v>
      </c>
      <c r="O2485" s="30">
        <v>8.58</v>
      </c>
      <c r="P2485" s="19">
        <f t="shared" si="732"/>
        <v>3.6231884057971175E-2</v>
      </c>
      <c r="R2485" s="20">
        <f t="shared" si="722"/>
        <v>4.3136156643262526E-4</v>
      </c>
      <c r="S2485" s="20">
        <f t="shared" si="723"/>
        <v>8.5718374201703958E-4</v>
      </c>
      <c r="U2485" s="20">
        <f t="shared" si="733"/>
        <v>5.7136518106693781E-4</v>
      </c>
      <c r="V2485" s="20">
        <f t="shared" si="734"/>
        <v>7.9423666469374495E-4</v>
      </c>
      <c r="X2485" s="20">
        <f t="shared" si="724"/>
        <v>4.412916519709654E-4</v>
      </c>
      <c r="Y2485" s="20">
        <f t="shared" si="725"/>
        <v>6.0278827425520648E-4</v>
      </c>
      <c r="AA2485" s="20">
        <f t="shared" si="735"/>
        <v>3.7866491431841001E-4</v>
      </c>
      <c r="AB2485" s="50">
        <f t="shared" si="736"/>
        <v>4.571310335476686E-4</v>
      </c>
      <c r="AD2485" s="51">
        <f t="shared" si="737"/>
        <v>1.3245620971570258</v>
      </c>
      <c r="AE2485" s="21">
        <f t="shared" si="738"/>
        <v>0.9265652458886191</v>
      </c>
      <c r="AG2485" s="21">
        <f t="shared" si="726"/>
        <v>1.0230203298371301</v>
      </c>
      <c r="AH2485" s="21">
        <f t="shared" si="727"/>
        <v>0.70321944375284695</v>
      </c>
      <c r="AJ2485" s="21">
        <f t="shared" si="739"/>
        <v>0.87783646895105105</v>
      </c>
      <c r="AK2485" s="21">
        <f t="shared" si="740"/>
        <v>0.53329410153299606</v>
      </c>
    </row>
    <row r="2486" spans="1:37" ht="17" thickBot="1" x14ac:dyDescent="0.25">
      <c r="A2486" s="16">
        <v>40858</v>
      </c>
      <c r="B2486" s="16"/>
      <c r="C2486" s="17">
        <v>1261.5</v>
      </c>
      <c r="D2486" s="19">
        <f t="shared" si="728"/>
        <v>1.9393939393939297E-2</v>
      </c>
      <c r="F2486" s="67">
        <v>744.64</v>
      </c>
      <c r="G2486" s="19">
        <f t="shared" si="729"/>
        <v>2.6410100898715205E-2</v>
      </c>
      <c r="I2486" s="30">
        <v>72.998726000000005</v>
      </c>
      <c r="J2486" s="48">
        <f t="shared" si="730"/>
        <v>4.2624847292071832E-2</v>
      </c>
      <c r="L2486" s="30">
        <v>14.088149</v>
      </c>
      <c r="M2486" s="19">
        <f t="shared" si="731"/>
        <v>2.2030516951322632E-2</v>
      </c>
      <c r="O2486" s="30">
        <v>8.2799999999999994</v>
      </c>
      <c r="P2486" s="19">
        <f t="shared" si="732"/>
        <v>9.7560975609756184E-3</v>
      </c>
      <c r="R2486" s="20">
        <f t="shared" si="722"/>
        <v>4.3140132043227141E-4</v>
      </c>
      <c r="S2486" s="20">
        <f t="shared" si="723"/>
        <v>8.5510618270069659E-4</v>
      </c>
      <c r="U2486" s="20">
        <f t="shared" si="733"/>
        <v>5.7249801057249877E-4</v>
      </c>
      <c r="V2486" s="20">
        <f t="shared" si="734"/>
        <v>7.9565227979157716E-4</v>
      </c>
      <c r="X2486" s="20">
        <f t="shared" si="724"/>
        <v>4.417567046045498E-4</v>
      </c>
      <c r="Y2486" s="20">
        <f t="shared" si="725"/>
        <v>6.0244152015209045E-4</v>
      </c>
      <c r="AA2486" s="20">
        <f t="shared" si="735"/>
        <v>3.8197170344128048E-4</v>
      </c>
      <c r="AB2486" s="50">
        <f t="shared" si="736"/>
        <v>4.6320609552503528E-4</v>
      </c>
      <c r="AD2486" s="51">
        <f t="shared" si="737"/>
        <v>1.3270659672502767</v>
      </c>
      <c r="AE2486" s="21">
        <f t="shared" si="738"/>
        <v>0.93047190616568209</v>
      </c>
      <c r="AG2486" s="21">
        <f t="shared" si="726"/>
        <v>1.0240040623007416</v>
      </c>
      <c r="AH2486" s="21">
        <f t="shared" si="727"/>
        <v>0.70452247023801073</v>
      </c>
      <c r="AJ2486" s="21">
        <f t="shared" si="739"/>
        <v>0.88542080274241719</v>
      </c>
      <c r="AK2486" s="21">
        <f t="shared" si="740"/>
        <v>0.54169424206720562</v>
      </c>
    </row>
    <row r="2487" spans="1:37" ht="17" thickBot="1" x14ac:dyDescent="0.25">
      <c r="A2487" s="16">
        <v>40857</v>
      </c>
      <c r="B2487" s="16"/>
      <c r="C2487" s="17">
        <v>1237.5</v>
      </c>
      <c r="D2487" s="19">
        <f t="shared" si="728"/>
        <v>9.5859677748317829E-3</v>
      </c>
      <c r="F2487" s="67">
        <v>725.48</v>
      </c>
      <c r="G2487" s="19">
        <f t="shared" si="729"/>
        <v>9.2090254013299511E-3</v>
      </c>
      <c r="I2487" s="30">
        <v>70.014374000000004</v>
      </c>
      <c r="J2487" s="48">
        <f t="shared" si="730"/>
        <v>6.1110566565507618E-3</v>
      </c>
      <c r="L2487" s="30">
        <v>13.784470000000001</v>
      </c>
      <c r="M2487" s="19">
        <f t="shared" si="731"/>
        <v>5.678645905885582E-2</v>
      </c>
      <c r="O2487" s="30">
        <v>8.1999999999999993</v>
      </c>
      <c r="P2487" s="19">
        <f t="shared" si="732"/>
        <v>-1.2048192771084487E-2</v>
      </c>
      <c r="R2487" s="20">
        <f t="shared" si="722"/>
        <v>4.2868835640819027E-4</v>
      </c>
      <c r="S2487" s="20">
        <f t="shared" si="723"/>
        <v>8.4957402990676844E-4</v>
      </c>
      <c r="U2487" s="20">
        <f t="shared" si="733"/>
        <v>5.6489613339744658E-4</v>
      </c>
      <c r="V2487" s="20">
        <f t="shared" si="734"/>
        <v>7.8498967173070279E-4</v>
      </c>
      <c r="X2487" s="20">
        <f t="shared" si="724"/>
        <v>4.4011488788235685E-4</v>
      </c>
      <c r="Y2487" s="20">
        <f t="shared" si="725"/>
        <v>5.9997309634638211E-4</v>
      </c>
      <c r="AA2487" s="20">
        <f t="shared" si="735"/>
        <v>3.8327091806429647E-4</v>
      </c>
      <c r="AB2487" s="50">
        <f t="shared" si="736"/>
        <v>4.6478993113928716E-4</v>
      </c>
      <c r="AD2487" s="51">
        <f t="shared" si="737"/>
        <v>1.3177314591198306</v>
      </c>
      <c r="AE2487" s="21">
        <f t="shared" si="738"/>
        <v>0.92398030553834953</v>
      </c>
      <c r="AG2487" s="21">
        <f t="shared" si="726"/>
        <v>1.0266546345459553</v>
      </c>
      <c r="AH2487" s="21">
        <f t="shared" si="727"/>
        <v>0.70620460987045786</v>
      </c>
      <c r="AJ2487" s="21">
        <f t="shared" si="739"/>
        <v>0.89405488237555941</v>
      </c>
      <c r="AK2487" s="21">
        <f t="shared" si="740"/>
        <v>0.54708585100028639</v>
      </c>
    </row>
    <row r="2488" spans="1:37" ht="17" thickBot="1" x14ac:dyDescent="0.25">
      <c r="A2488" s="16">
        <v>40856</v>
      </c>
      <c r="B2488" s="16"/>
      <c r="C2488" s="17">
        <v>1225.75</v>
      </c>
      <c r="D2488" s="19">
        <f t="shared" si="728"/>
        <v>-3.7306106420577301E-2</v>
      </c>
      <c r="F2488" s="67">
        <v>718.86</v>
      </c>
      <c r="G2488" s="19">
        <f t="shared" si="729"/>
        <v>-4.8207925642485439E-2</v>
      </c>
      <c r="I2488" s="30">
        <v>69.589111000000003</v>
      </c>
      <c r="J2488" s="48">
        <f t="shared" si="730"/>
        <v>-4.432189281340515E-2</v>
      </c>
      <c r="L2488" s="30">
        <v>13.043761</v>
      </c>
      <c r="M2488" s="19">
        <f t="shared" si="731"/>
        <v>-3.8230804798935814E-2</v>
      </c>
      <c r="O2488" s="30">
        <v>8.3000000000000007</v>
      </c>
      <c r="P2488" s="19">
        <f t="shared" si="732"/>
        <v>-1.5421115065243018E-2</v>
      </c>
      <c r="R2488" s="20">
        <f t="shared" si="722"/>
        <v>4.2750134480262948E-4</v>
      </c>
      <c r="S2488" s="20">
        <f t="shared" si="723"/>
        <v>8.4868400793187287E-4</v>
      </c>
      <c r="U2488" s="20">
        <f t="shared" si="733"/>
        <v>5.640337768461624E-4</v>
      </c>
      <c r="V2488" s="20">
        <f t="shared" si="734"/>
        <v>7.8514748910833633E-4</v>
      </c>
      <c r="X2488" s="20">
        <f t="shared" si="724"/>
        <v>4.3386969599904667E-4</v>
      </c>
      <c r="Y2488" s="20">
        <f t="shared" si="725"/>
        <v>5.9301767107212424E-4</v>
      </c>
      <c r="AA2488" s="20">
        <f t="shared" si="735"/>
        <v>3.8496546571489658E-4</v>
      </c>
      <c r="AB2488" s="50">
        <f t="shared" si="736"/>
        <v>4.6475734811606689E-4</v>
      </c>
      <c r="AD2488" s="51">
        <f t="shared" si="737"/>
        <v>1.3193731053795112</v>
      </c>
      <c r="AE2488" s="21">
        <f t="shared" si="738"/>
        <v>0.92513524677062509</v>
      </c>
      <c r="AG2488" s="21">
        <f t="shared" si="726"/>
        <v>1.0148966810837925</v>
      </c>
      <c r="AH2488" s="21">
        <f t="shared" si="727"/>
        <v>0.69874967070161653</v>
      </c>
      <c r="AJ2488" s="21">
        <f t="shared" si="739"/>
        <v>0.90050118062816609</v>
      </c>
      <c r="AK2488" s="21">
        <f t="shared" si="740"/>
        <v>0.54762119207196702</v>
      </c>
    </row>
    <row r="2489" spans="1:37" ht="17" thickBot="1" x14ac:dyDescent="0.25">
      <c r="A2489" s="16">
        <v>40855</v>
      </c>
      <c r="B2489" s="16"/>
      <c r="C2489" s="17">
        <v>1273.25</v>
      </c>
      <c r="D2489" s="19">
        <f t="shared" si="728"/>
        <v>1.2524850894632289E-2</v>
      </c>
      <c r="F2489" s="67">
        <v>755.27</v>
      </c>
      <c r="G2489" s="19">
        <f t="shared" si="729"/>
        <v>1.3417955908596957E-2</v>
      </c>
      <c r="I2489" s="30">
        <v>72.816474999999997</v>
      </c>
      <c r="J2489" s="48">
        <f t="shared" si="730"/>
        <v>9.3685076889755692E-3</v>
      </c>
      <c r="L2489" s="30">
        <v>13.562257000000001</v>
      </c>
      <c r="M2489" s="19">
        <f t="shared" si="731"/>
        <v>1.665766744529984E-2</v>
      </c>
      <c r="O2489" s="30">
        <v>8.43</v>
      </c>
      <c r="P2489" s="19">
        <f t="shared" si="732"/>
        <v>7.5255102040816313E-2</v>
      </c>
      <c r="R2489" s="20">
        <f t="shared" si="722"/>
        <v>4.1235493330827304E-4</v>
      </c>
      <c r="S2489" s="20">
        <f t="shared" si="723"/>
        <v>8.2379366691435313E-4</v>
      </c>
      <c r="U2489" s="20">
        <f t="shared" si="733"/>
        <v>5.4634384609609534E-4</v>
      </c>
      <c r="V2489" s="20">
        <f t="shared" si="734"/>
        <v>7.6245876586623169E-4</v>
      </c>
      <c r="X2489" s="20">
        <f t="shared" si="724"/>
        <v>4.1725928307234563E-4</v>
      </c>
      <c r="Y2489" s="20">
        <f t="shared" si="725"/>
        <v>5.7167945733072056E-4</v>
      </c>
      <c r="AA2489" s="20">
        <f t="shared" si="735"/>
        <v>3.7738090734063272E-4</v>
      </c>
      <c r="AB2489" s="50">
        <f t="shared" si="736"/>
        <v>4.5499586687809581E-4</v>
      </c>
      <c r="AD2489" s="51">
        <f t="shared" si="737"/>
        <v>1.3249358791777892</v>
      </c>
      <c r="AE2489" s="21">
        <f t="shared" si="738"/>
        <v>0.92554579682815385</v>
      </c>
      <c r="AG2489" s="21">
        <f t="shared" si="726"/>
        <v>1.0118935154351751</v>
      </c>
      <c r="AH2489" s="21">
        <f t="shared" si="727"/>
        <v>0.69395951958702784</v>
      </c>
      <c r="AJ2489" s="21">
        <f t="shared" si="739"/>
        <v>0.91518465491112722</v>
      </c>
      <c r="AK2489" s="21">
        <f t="shared" si="740"/>
        <v>0.55231775279646589</v>
      </c>
    </row>
    <row r="2490" spans="1:37" ht="17" thickBot="1" x14ac:dyDescent="0.25">
      <c r="A2490" s="16">
        <v>40854</v>
      </c>
      <c r="B2490" s="16"/>
      <c r="C2490" s="17">
        <v>1257.5</v>
      </c>
      <c r="D2490" s="19">
        <f t="shared" si="728"/>
        <v>5.1958433253396219E-3</v>
      </c>
      <c r="F2490" s="67">
        <v>745.27</v>
      </c>
      <c r="G2490" s="19">
        <f t="shared" si="729"/>
        <v>-1.6343152620933443E-3</v>
      </c>
      <c r="I2490" s="30">
        <v>72.140625</v>
      </c>
      <c r="J2490" s="48">
        <f t="shared" si="730"/>
        <v>-7.7295465554505505E-3</v>
      </c>
      <c r="L2490" s="30">
        <v>13.340043</v>
      </c>
      <c r="M2490" s="19">
        <f t="shared" si="731"/>
        <v>-1.1094837385042799E-3</v>
      </c>
      <c r="O2490" s="30">
        <v>7.84</v>
      </c>
      <c r="P2490" s="19">
        <f t="shared" si="732"/>
        <v>7.8404401650619127E-2</v>
      </c>
      <c r="R2490" s="20">
        <f t="shared" si="722"/>
        <v>4.1301284293610149E-4</v>
      </c>
      <c r="S2490" s="20">
        <f t="shared" si="723"/>
        <v>8.2441154982660725E-4</v>
      </c>
      <c r="U2490" s="20">
        <f t="shared" si="733"/>
        <v>5.483941943442885E-4</v>
      </c>
      <c r="V2490" s="20">
        <f t="shared" si="734"/>
        <v>7.6460569975937546E-4</v>
      </c>
      <c r="X2490" s="20">
        <f t="shared" si="724"/>
        <v>4.1749531202610823E-4</v>
      </c>
      <c r="Y2490" s="20">
        <f t="shared" si="725"/>
        <v>5.7186135951231717E-4</v>
      </c>
      <c r="AA2490" s="20">
        <f t="shared" si="735"/>
        <v>3.6636589494582535E-4</v>
      </c>
      <c r="AB2490" s="50">
        <f t="shared" si="736"/>
        <v>4.4284417768669047E-4</v>
      </c>
      <c r="AD2490" s="51">
        <f t="shared" si="737"/>
        <v>1.3277896891674439</v>
      </c>
      <c r="AE2490" s="21">
        <f t="shared" si="738"/>
        <v>0.9274563170787572</v>
      </c>
      <c r="AG2490" s="21">
        <f t="shared" si="726"/>
        <v>1.0108530985577613</v>
      </c>
      <c r="AH2490" s="21">
        <f t="shared" si="727"/>
        <v>0.6936600532010897</v>
      </c>
      <c r="AJ2490" s="21">
        <f t="shared" si="739"/>
        <v>0.8870569068538795</v>
      </c>
      <c r="AK2490" s="21">
        <f t="shared" si="740"/>
        <v>0.53716396595830174</v>
      </c>
    </row>
    <row r="2491" spans="1:37" ht="17" thickBot="1" x14ac:dyDescent="0.25">
      <c r="A2491" s="16">
        <v>40851</v>
      </c>
      <c r="B2491" s="16"/>
      <c r="C2491" s="17">
        <v>1251</v>
      </c>
      <c r="D2491" s="19">
        <f t="shared" si="728"/>
        <v>-3.7826000398168969E-3</v>
      </c>
      <c r="F2491" s="67">
        <v>746.49</v>
      </c>
      <c r="G2491" s="19">
        <f t="shared" si="729"/>
        <v>-6.7063191090175334E-3</v>
      </c>
      <c r="I2491" s="30">
        <v>72.702583000000004</v>
      </c>
      <c r="J2491" s="48">
        <f t="shared" si="730"/>
        <v>-2.7080794867467839E-3</v>
      </c>
      <c r="L2491" s="30">
        <v>13.35486</v>
      </c>
      <c r="M2491" s="19">
        <f t="shared" si="731"/>
        <v>-8.2505065921399945E-3</v>
      </c>
      <c r="O2491" s="30">
        <v>7.27</v>
      </c>
      <c r="P2491" s="19">
        <f t="shared" si="732"/>
        <v>-8.1855388813097951E-3</v>
      </c>
      <c r="R2491" s="20">
        <f t="shared" si="722"/>
        <v>4.1356677743079712E-4</v>
      </c>
      <c r="S2491" s="20">
        <f t="shared" si="723"/>
        <v>8.2549200918122581E-4</v>
      </c>
      <c r="U2491" s="20">
        <f t="shared" si="733"/>
        <v>5.518495750452487E-4</v>
      </c>
      <c r="V2491" s="20">
        <f t="shared" si="734"/>
        <v>7.6786712982450335E-4</v>
      </c>
      <c r="X2491" s="20">
        <f t="shared" si="724"/>
        <v>4.1922257922952049E-4</v>
      </c>
      <c r="Y2491" s="20">
        <f t="shared" si="725"/>
        <v>5.735210140630513E-4</v>
      </c>
      <c r="AA2491" s="20">
        <f t="shared" si="735"/>
        <v>3.6210426390535392E-4</v>
      </c>
      <c r="AB2491" s="50">
        <f t="shared" si="736"/>
        <v>4.441156753632436E-4</v>
      </c>
      <c r="AD2491" s="51">
        <f t="shared" si="737"/>
        <v>1.3343663107406898</v>
      </c>
      <c r="AE2491" s="21">
        <f t="shared" si="738"/>
        <v>0.93019329234467285</v>
      </c>
      <c r="AG2491" s="21">
        <f t="shared" si="726"/>
        <v>1.0136756676487868</v>
      </c>
      <c r="AH2491" s="21">
        <f t="shared" si="727"/>
        <v>0.69476264783217589</v>
      </c>
      <c r="AJ2491" s="21">
        <f t="shared" si="739"/>
        <v>0.8755641982531962</v>
      </c>
      <c r="AK2491" s="21">
        <f t="shared" si="740"/>
        <v>0.53800118041571965</v>
      </c>
    </row>
    <row r="2492" spans="1:37" ht="17" thickBot="1" x14ac:dyDescent="0.25">
      <c r="A2492" s="16">
        <v>40850</v>
      </c>
      <c r="B2492" s="16"/>
      <c r="C2492" s="17">
        <v>1255.75</v>
      </c>
      <c r="D2492" s="19">
        <f t="shared" si="728"/>
        <v>1.7419485517520705E-2</v>
      </c>
      <c r="F2492" s="67">
        <v>751.53</v>
      </c>
      <c r="G2492" s="19">
        <f t="shared" si="729"/>
        <v>2.4916127976434055E-2</v>
      </c>
      <c r="I2492" s="30">
        <v>72.900002000000001</v>
      </c>
      <c r="J2492" s="48">
        <f t="shared" si="730"/>
        <v>2.1928940306258582E-2</v>
      </c>
      <c r="L2492" s="30">
        <v>13.465961</v>
      </c>
      <c r="M2492" s="19">
        <f t="shared" si="731"/>
        <v>1.848696085590662E-2</v>
      </c>
      <c r="O2492" s="30">
        <v>7.33</v>
      </c>
      <c r="P2492" s="19">
        <f t="shared" si="732"/>
        <v>0.21357615894039728</v>
      </c>
      <c r="R2492" s="20">
        <f t="shared" si="722"/>
        <v>4.140928365884383E-4</v>
      </c>
      <c r="S2492" s="20">
        <f t="shared" si="723"/>
        <v>8.252296093909005E-4</v>
      </c>
      <c r="U2492" s="20">
        <f t="shared" si="733"/>
        <v>5.5138208728157509E-4</v>
      </c>
      <c r="V2492" s="20">
        <f t="shared" si="734"/>
        <v>7.6752169652061252E-4</v>
      </c>
      <c r="X2492" s="20">
        <f t="shared" si="724"/>
        <v>4.1978894726037836E-4</v>
      </c>
      <c r="Y2492" s="20">
        <f t="shared" si="725"/>
        <v>5.7328140665548124E-4</v>
      </c>
      <c r="AA2492" s="20">
        <f t="shared" si="735"/>
        <v>3.5999592982157076E-4</v>
      </c>
      <c r="AB2492" s="50">
        <f t="shared" si="736"/>
        <v>4.4264319604186096E-4</v>
      </c>
      <c r="AD2492" s="51">
        <f t="shared" si="737"/>
        <v>1.3315422015609193</v>
      </c>
      <c r="AE2492" s="21">
        <f t="shared" si="738"/>
        <v>0.93007047709681423</v>
      </c>
      <c r="AG2492" s="21">
        <f t="shared" si="726"/>
        <v>1.0137556368249889</v>
      </c>
      <c r="AH2492" s="21">
        <f t="shared" si="727"/>
        <v>0.69469321038858323</v>
      </c>
      <c r="AJ2492" s="21">
        <f t="shared" si="739"/>
        <v>0.86936043807820373</v>
      </c>
      <c r="AK2492" s="21">
        <f t="shared" si="740"/>
        <v>0.53638792283347003</v>
      </c>
    </row>
    <row r="2493" spans="1:37" ht="17" thickBot="1" x14ac:dyDescent="0.25">
      <c r="A2493" s="16">
        <v>40849</v>
      </c>
      <c r="B2493" s="16"/>
      <c r="C2493" s="17">
        <v>1234.25</v>
      </c>
      <c r="D2493" s="19">
        <f t="shared" si="728"/>
        <v>7.9624336463863798E-3</v>
      </c>
      <c r="F2493" s="67">
        <v>733.26</v>
      </c>
      <c r="G2493" s="19">
        <f t="shared" si="729"/>
        <v>2.7133031699561494E-2</v>
      </c>
      <c r="I2493" s="30">
        <v>71.335685999999995</v>
      </c>
      <c r="J2493" s="48">
        <f t="shared" si="730"/>
        <v>2.5209889352410642E-2</v>
      </c>
      <c r="L2493" s="30">
        <v>13.221534999999999</v>
      </c>
      <c r="M2493" s="19">
        <f t="shared" si="731"/>
        <v>1.4781313920154693E-2</v>
      </c>
      <c r="O2493" s="30">
        <v>6.04</v>
      </c>
      <c r="P2493" s="19">
        <f t="shared" si="732"/>
        <v>6.6666666666665986E-3</v>
      </c>
      <c r="R2493" s="20">
        <f t="shared" si="722"/>
        <v>4.1297052665337035E-4</v>
      </c>
      <c r="S2493" s="20">
        <f t="shared" si="723"/>
        <v>8.2069436293146902E-4</v>
      </c>
      <c r="U2493" s="20">
        <f t="shared" si="733"/>
        <v>5.5193409754738143E-4</v>
      </c>
      <c r="V2493" s="20">
        <f t="shared" si="734"/>
        <v>7.6654011260292711E-4</v>
      </c>
      <c r="X2493" s="20">
        <f t="shared" si="724"/>
        <v>4.1711700555466648E-4</v>
      </c>
      <c r="Y2493" s="20">
        <f t="shared" si="725"/>
        <v>5.69233773811632E-4</v>
      </c>
      <c r="AA2493" s="20">
        <f t="shared" si="735"/>
        <v>3.1986775926183227E-4</v>
      </c>
      <c r="AB2493" s="50">
        <f t="shared" si="736"/>
        <v>3.8382622516053196E-4</v>
      </c>
      <c r="AD2493" s="51">
        <f t="shared" si="737"/>
        <v>1.3364975510967907</v>
      </c>
      <c r="AE2493" s="21">
        <f t="shared" si="738"/>
        <v>0.93401410710912369</v>
      </c>
      <c r="AG2493" s="21">
        <f t="shared" si="726"/>
        <v>1.010040617026349</v>
      </c>
      <c r="AH2493" s="21">
        <f t="shared" si="727"/>
        <v>0.69360019944375462</v>
      </c>
      <c r="AJ2493" s="21">
        <f t="shared" si="739"/>
        <v>0.77455348170721994</v>
      </c>
      <c r="AK2493" s="21">
        <f t="shared" si="740"/>
        <v>0.46768473441139363</v>
      </c>
    </row>
    <row r="2494" spans="1:37" ht="17" thickBot="1" x14ac:dyDescent="0.25">
      <c r="A2494" s="16">
        <v>40848</v>
      </c>
      <c r="B2494" s="16"/>
      <c r="C2494" s="17">
        <v>1224.5</v>
      </c>
      <c r="D2494" s="19">
        <f t="shared" si="728"/>
        <v>-1.9811887132279327E-2</v>
      </c>
      <c r="F2494" s="67">
        <v>713.89</v>
      </c>
      <c r="G2494" s="19">
        <f t="shared" si="729"/>
        <v>-3.6663697946185181E-2</v>
      </c>
      <c r="I2494" s="30">
        <v>69.581542999999996</v>
      </c>
      <c r="J2494" s="48">
        <f t="shared" si="730"/>
        <v>-2.9959681902979041E-2</v>
      </c>
      <c r="L2494" s="30">
        <v>13.02895</v>
      </c>
      <c r="M2494" s="19">
        <f t="shared" si="731"/>
        <v>-5.0728480710202639E-2</v>
      </c>
      <c r="O2494" s="30">
        <v>6</v>
      </c>
      <c r="P2494" s="19">
        <f t="shared" si="732"/>
        <v>-4.9751243781095411E-3</v>
      </c>
      <c r="R2494" s="20">
        <f t="shared" si="722"/>
        <v>4.133195758964953E-4</v>
      </c>
      <c r="S2494" s="20">
        <f t="shared" si="723"/>
        <v>8.1308199422887523E-4</v>
      </c>
      <c r="U2494" s="20">
        <f t="shared" si="733"/>
        <v>5.5053024392893795E-4</v>
      </c>
      <c r="V2494" s="20">
        <f t="shared" si="734"/>
        <v>7.5954585301436903E-4</v>
      </c>
      <c r="X2494" s="20">
        <f t="shared" si="724"/>
        <v>4.1661895385363356E-4</v>
      </c>
      <c r="Y2494" s="20">
        <f t="shared" si="725"/>
        <v>5.6600257430465149E-4</v>
      </c>
      <c r="AA2494" s="20">
        <f t="shared" si="735"/>
        <v>3.1990882223232979E-4</v>
      </c>
      <c r="AB2494" s="50">
        <f t="shared" si="736"/>
        <v>3.8210530599893771E-4</v>
      </c>
      <c r="AD2494" s="51">
        <f t="shared" si="737"/>
        <v>1.3319723430346384</v>
      </c>
      <c r="AE2494" s="21">
        <f t="shared" si="738"/>
        <v>0.93415652837660024</v>
      </c>
      <c r="AG2494" s="21">
        <f t="shared" si="726"/>
        <v>1.0079826317202176</v>
      </c>
      <c r="AH2494" s="21">
        <f t="shared" si="727"/>
        <v>0.69611992188001504</v>
      </c>
      <c r="AJ2494" s="21">
        <f t="shared" si="739"/>
        <v>0.77399871888101013</v>
      </c>
      <c r="AK2494" s="21">
        <f t="shared" si="740"/>
        <v>0.46994683034559798</v>
      </c>
    </row>
    <row r="2495" spans="1:37" ht="17" thickBot="1" x14ac:dyDescent="0.25">
      <c r="A2495" s="16">
        <v>40847</v>
      </c>
      <c r="B2495" s="16"/>
      <c r="C2495" s="17">
        <v>1249.25</v>
      </c>
      <c r="D2495" s="19">
        <f t="shared" si="728"/>
        <v>-2.4785323965651807E-2</v>
      </c>
      <c r="F2495" s="67">
        <v>741.06</v>
      </c>
      <c r="G2495" s="19">
        <f t="shared" si="729"/>
        <v>-2.6202365308804265E-2</v>
      </c>
      <c r="I2495" s="30">
        <v>71.730568000000005</v>
      </c>
      <c r="J2495" s="48">
        <f t="shared" si="730"/>
        <v>-2.4677198310965709E-2</v>
      </c>
      <c r="L2495" s="30">
        <v>13.725209</v>
      </c>
      <c r="M2495" s="19">
        <f t="shared" si="731"/>
        <v>-1.6164474657119898E-3</v>
      </c>
      <c r="O2495" s="30">
        <v>6.03</v>
      </c>
      <c r="P2495" s="19">
        <f t="shared" si="732"/>
        <v>-4.9504950495048439E-3</v>
      </c>
      <c r="R2495" s="20">
        <f t="shared" si="722"/>
        <v>4.1009400269183027E-4</v>
      </c>
      <c r="S2495" s="20">
        <f t="shared" si="723"/>
        <v>7.9884883322478074E-4</v>
      </c>
      <c r="U2495" s="20">
        <f t="shared" si="733"/>
        <v>5.4459729614249927E-4</v>
      </c>
      <c r="V2495" s="20">
        <f t="shared" si="734"/>
        <v>7.4797727152792432E-4</v>
      </c>
      <c r="X2495" s="20">
        <f t="shared" si="724"/>
        <v>4.0916565615810963E-4</v>
      </c>
      <c r="Y2495" s="20">
        <f t="shared" si="725"/>
        <v>5.47019123934324E-4</v>
      </c>
      <c r="AA2495" s="20">
        <f t="shared" si="735"/>
        <v>3.1686775278988666E-4</v>
      </c>
      <c r="AB2495" s="50">
        <f t="shared" si="736"/>
        <v>3.7942354225745442E-4</v>
      </c>
      <c r="AD2495" s="51">
        <f t="shared" si="737"/>
        <v>1.3279816153559871</v>
      </c>
      <c r="AE2495" s="21">
        <f t="shared" si="738"/>
        <v>0.93631891344010743</v>
      </c>
      <c r="AG2495" s="21">
        <f t="shared" si="726"/>
        <v>0.99773625918051223</v>
      </c>
      <c r="AH2495" s="21">
        <f t="shared" si="727"/>
        <v>0.68475924503278751</v>
      </c>
      <c r="AJ2495" s="21">
        <f t="shared" si="739"/>
        <v>0.77267102349702121</v>
      </c>
      <c r="AK2495" s="21">
        <f t="shared" si="740"/>
        <v>0.47496287968000561</v>
      </c>
    </row>
    <row r="2496" spans="1:37" ht="17" thickBot="1" x14ac:dyDescent="0.25">
      <c r="A2496" s="16">
        <v>40844</v>
      </c>
      <c r="B2496" s="16"/>
      <c r="C2496" s="17">
        <v>1281</v>
      </c>
      <c r="D2496" s="19">
        <f t="shared" si="728"/>
        <v>-1.1695906432748204E-3</v>
      </c>
      <c r="F2496" s="67">
        <v>761</v>
      </c>
      <c r="G2496" s="19">
        <f t="shared" si="729"/>
        <v>-5.7875965143774355E-3</v>
      </c>
      <c r="I2496" s="30">
        <v>73.545463999999996</v>
      </c>
      <c r="J2496" s="48">
        <f t="shared" si="730"/>
        <v>5.3980010580090276E-3</v>
      </c>
      <c r="L2496" s="30">
        <v>13.747431000000001</v>
      </c>
      <c r="M2496" s="19">
        <f t="shared" si="731"/>
        <v>6.50772099077912E-3</v>
      </c>
      <c r="O2496" s="30">
        <v>6.06</v>
      </c>
      <c r="P2496" s="19">
        <f t="shared" si="732"/>
        <v>-2.4154589371980784E-2</v>
      </c>
      <c r="R2496" s="20">
        <f t="shared" si="722"/>
        <v>4.0319984736270846E-4</v>
      </c>
      <c r="S2496" s="20">
        <f t="shared" si="723"/>
        <v>7.9149045282418955E-4</v>
      </c>
      <c r="U2496" s="20">
        <f t="shared" si="733"/>
        <v>5.3767260315832591E-4</v>
      </c>
      <c r="V2496" s="20">
        <f t="shared" si="734"/>
        <v>7.4104437098788066E-4</v>
      </c>
      <c r="X2496" s="20">
        <f t="shared" si="724"/>
        <v>4.0791679797277149E-4</v>
      </c>
      <c r="Y2496" s="20">
        <f t="shared" si="725"/>
        <v>5.4604016829343986E-4</v>
      </c>
      <c r="AA2496" s="20">
        <f t="shared" si="735"/>
        <v>3.1578010851993099E-4</v>
      </c>
      <c r="AB2496" s="50">
        <f t="shared" si="736"/>
        <v>3.7836825006200828E-4</v>
      </c>
      <c r="AD2496" s="51">
        <f t="shared" si="737"/>
        <v>1.333513905511599</v>
      </c>
      <c r="AE2496" s="21">
        <f t="shared" si="738"/>
        <v>0.93626444683406151</v>
      </c>
      <c r="AG2496" s="21">
        <f t="shared" si="726"/>
        <v>1.0116987906640247</v>
      </c>
      <c r="AH2496" s="21">
        <f t="shared" si="727"/>
        <v>0.68988850888227893</v>
      </c>
      <c r="AJ2496" s="21">
        <f t="shared" si="739"/>
        <v>0.78318508944241527</v>
      </c>
      <c r="AK2496" s="21">
        <f t="shared" si="740"/>
        <v>0.47804524831843254</v>
      </c>
    </row>
    <row r="2497" spans="1:37" ht="17" thickBot="1" x14ac:dyDescent="0.25">
      <c r="A2497" s="16">
        <v>40843</v>
      </c>
      <c r="B2497" s="16"/>
      <c r="C2497" s="17">
        <v>1282.5</v>
      </c>
      <c r="D2497" s="19">
        <f t="shared" si="728"/>
        <v>3.6363636363636376E-2</v>
      </c>
      <c r="F2497" s="67">
        <v>765.43</v>
      </c>
      <c r="G2497" s="19">
        <f t="shared" si="729"/>
        <v>5.2643883655366874E-2</v>
      </c>
      <c r="I2497" s="30">
        <v>73.150597000000005</v>
      </c>
      <c r="J2497" s="48">
        <f t="shared" si="730"/>
        <v>5.1982420604018476E-2</v>
      </c>
      <c r="L2497" s="30">
        <v>13.658545</v>
      </c>
      <c r="M2497" s="19">
        <f t="shared" si="731"/>
        <v>4.713241832627868E-2</v>
      </c>
      <c r="O2497" s="30">
        <v>6.21</v>
      </c>
      <c r="P2497" s="19">
        <f t="shared" si="732"/>
        <v>4.3697478991596705E-2</v>
      </c>
      <c r="R2497" s="20">
        <f t="shared" si="722"/>
        <v>4.036669321947158E-4</v>
      </c>
      <c r="S2497" s="20">
        <f t="shared" si="723"/>
        <v>7.9183534213359951E-4</v>
      </c>
      <c r="U2497" s="20">
        <f t="shared" si="733"/>
        <v>5.3865388178419616E-4</v>
      </c>
      <c r="V2497" s="20">
        <f t="shared" si="734"/>
        <v>7.4245520832398929E-4</v>
      </c>
      <c r="X2497" s="20">
        <f t="shared" si="724"/>
        <v>4.0886449322064124E-4</v>
      </c>
      <c r="Y2497" s="20">
        <f t="shared" si="725"/>
        <v>5.47355471287045E-4</v>
      </c>
      <c r="AA2497" s="20">
        <f t="shared" si="735"/>
        <v>3.1556999451915803E-4</v>
      </c>
      <c r="AB2497" s="50">
        <f t="shared" si="736"/>
        <v>3.7708724854783093E-4</v>
      </c>
      <c r="AD2497" s="51">
        <f t="shared" si="737"/>
        <v>1.3344018021381228</v>
      </c>
      <c r="AE2497" s="21">
        <f t="shared" si="738"/>
        <v>0.93763838113545739</v>
      </c>
      <c r="AG2497" s="21">
        <f t="shared" si="726"/>
        <v>1.0128758652527383</v>
      </c>
      <c r="AH2497" s="21">
        <f t="shared" si="727"/>
        <v>0.69124910465879974</v>
      </c>
      <c r="AJ2497" s="21">
        <f t="shared" si="739"/>
        <v>0.78175834915042619</v>
      </c>
      <c r="AK2497" s="21">
        <f t="shared" si="740"/>
        <v>0.4762192699454027</v>
      </c>
    </row>
    <row r="2498" spans="1:37" ht="17" thickBot="1" x14ac:dyDescent="0.25">
      <c r="A2498" s="16">
        <v>40842</v>
      </c>
      <c r="B2498" s="16"/>
      <c r="C2498" s="17">
        <v>1237.5</v>
      </c>
      <c r="D2498" s="19">
        <f t="shared" si="728"/>
        <v>1.0616578195181692E-2</v>
      </c>
      <c r="F2498" s="67">
        <v>727.15</v>
      </c>
      <c r="G2498" s="19">
        <f t="shared" si="729"/>
        <v>1.8916835984025715E-2</v>
      </c>
      <c r="I2498" s="30">
        <v>69.53595</v>
      </c>
      <c r="J2498" s="48">
        <f t="shared" si="730"/>
        <v>1.8688932513113654E-2</v>
      </c>
      <c r="L2498" s="30">
        <v>13.043761</v>
      </c>
      <c r="M2498" s="19">
        <f t="shared" si="731"/>
        <v>-5.677651453651622E-4</v>
      </c>
      <c r="O2498" s="30">
        <v>5.95</v>
      </c>
      <c r="P2498" s="19">
        <f t="shared" si="732"/>
        <v>1.7094017094017255E-2</v>
      </c>
      <c r="R2498" s="20">
        <f t="shared" si="722"/>
        <v>3.902234051145118E-4</v>
      </c>
      <c r="S2498" s="20">
        <f t="shared" si="723"/>
        <v>7.6624374231828486E-4</v>
      </c>
      <c r="U2498" s="20">
        <f t="shared" si="733"/>
        <v>5.2168449136732033E-4</v>
      </c>
      <c r="V2498" s="20">
        <f t="shared" si="734"/>
        <v>7.2017635875887428E-4</v>
      </c>
      <c r="X2498" s="20">
        <f t="shared" si="724"/>
        <v>3.9348478036311537E-4</v>
      </c>
      <c r="Y2498" s="20">
        <f t="shared" si="725"/>
        <v>5.2659908037567356E-4</v>
      </c>
      <c r="AA2498" s="20">
        <f t="shared" si="735"/>
        <v>3.0285299043837909E-4</v>
      </c>
      <c r="AB2498" s="50">
        <f t="shared" si="736"/>
        <v>3.6173662685356589E-4</v>
      </c>
      <c r="AD2498" s="51">
        <f t="shared" si="737"/>
        <v>1.3368867282940935</v>
      </c>
      <c r="AE2498" s="21">
        <f t="shared" si="738"/>
        <v>0.93987894319367249</v>
      </c>
      <c r="AG2498" s="21">
        <f t="shared" si="726"/>
        <v>1.0083577130583607</v>
      </c>
      <c r="AH2498" s="21">
        <f t="shared" si="727"/>
        <v>0.68724747921912954</v>
      </c>
      <c r="AJ2498" s="21">
        <f t="shared" si="739"/>
        <v>0.77610155226211075</v>
      </c>
      <c r="AK2498" s="21">
        <f t="shared" si="740"/>
        <v>0.47209080723990637</v>
      </c>
    </row>
    <row r="2499" spans="1:37" ht="17" thickBot="1" x14ac:dyDescent="0.25">
      <c r="A2499" s="16">
        <v>40841</v>
      </c>
      <c r="B2499" s="16"/>
      <c r="C2499" s="17">
        <v>1224.5</v>
      </c>
      <c r="D2499" s="19">
        <f t="shared" si="728"/>
        <v>-1.8043303929430654E-2</v>
      </c>
      <c r="F2499" s="67">
        <v>713.65</v>
      </c>
      <c r="G2499" s="19">
        <f t="shared" si="729"/>
        <v>-3.0406369305598924E-2</v>
      </c>
      <c r="I2499" s="30">
        <v>68.260238999999999</v>
      </c>
      <c r="J2499" s="48">
        <f t="shared" si="730"/>
        <v>-2.0485485643202961E-2</v>
      </c>
      <c r="L2499" s="30">
        <v>13.051171</v>
      </c>
      <c r="M2499" s="19">
        <f t="shared" si="731"/>
        <v>4.5609904313566041E-3</v>
      </c>
      <c r="O2499" s="30">
        <v>5.85</v>
      </c>
      <c r="P2499" s="19">
        <f t="shared" si="732"/>
        <v>-6.6985645933014371E-2</v>
      </c>
      <c r="R2499" s="20">
        <f t="shared" si="722"/>
        <v>3.8910521672051425E-4</v>
      </c>
      <c r="S2499" s="20">
        <f t="shared" si="723"/>
        <v>7.6292242424615565E-4</v>
      </c>
      <c r="U2499" s="20">
        <f t="shared" si="733"/>
        <v>5.1831643860184376E-4</v>
      </c>
      <c r="V2499" s="20">
        <f t="shared" si="734"/>
        <v>7.1847740560772137E-4</v>
      </c>
      <c r="X2499" s="20">
        <f t="shared" si="724"/>
        <v>3.9338402154525016E-4</v>
      </c>
      <c r="Y2499" s="20">
        <f t="shared" si="725"/>
        <v>5.2812893844856907E-4</v>
      </c>
      <c r="AA2499" s="20">
        <f t="shared" si="735"/>
        <v>3.0110721451973748E-4</v>
      </c>
      <c r="AB2499" s="50">
        <f t="shared" si="736"/>
        <v>3.5686488578651231E-4</v>
      </c>
      <c r="AD2499" s="51">
        <f t="shared" si="737"/>
        <v>1.3320727050908163</v>
      </c>
      <c r="AE2499" s="21">
        <f t="shared" si="738"/>
        <v>0.94174372488480673</v>
      </c>
      <c r="AG2499" s="21">
        <f t="shared" si="726"/>
        <v>1.0109965239242971</v>
      </c>
      <c r="AH2499" s="21">
        <f t="shared" si="727"/>
        <v>0.6922446131668154</v>
      </c>
      <c r="AJ2499" s="21">
        <f t="shared" si="739"/>
        <v>0.77384522638260123</v>
      </c>
      <c r="AK2499" s="21">
        <f t="shared" si="740"/>
        <v>0.46776038355292915</v>
      </c>
    </row>
    <row r="2500" spans="1:37" ht="17" thickBot="1" x14ac:dyDescent="0.25">
      <c r="A2500" s="16">
        <v>40840</v>
      </c>
      <c r="B2500" s="16"/>
      <c r="C2500" s="17">
        <v>1247</v>
      </c>
      <c r="D2500" s="19">
        <f t="shared" si="728"/>
        <v>9.51224448492205E-3</v>
      </c>
      <c r="F2500" s="67">
        <v>736.03</v>
      </c>
      <c r="G2500" s="19">
        <f t="shared" si="729"/>
        <v>3.3140563150950264E-2</v>
      </c>
      <c r="I2500" s="30">
        <v>69.687827999999996</v>
      </c>
      <c r="J2500" s="48">
        <f t="shared" si="730"/>
        <v>5.0119601184422269E-2</v>
      </c>
      <c r="L2500" s="30">
        <v>12.991915000000001</v>
      </c>
      <c r="M2500" s="19">
        <f t="shared" si="731"/>
        <v>9.2058790355682429E-3</v>
      </c>
      <c r="O2500" s="30">
        <v>6.27</v>
      </c>
      <c r="P2500" s="19">
        <f t="shared" si="732"/>
        <v>-3.1796502384738856E-3</v>
      </c>
      <c r="R2500" s="20">
        <f t="shared" si="722"/>
        <v>3.8628892099452672E-4</v>
      </c>
      <c r="S2500" s="20">
        <f t="shared" si="723"/>
        <v>7.5285374598882014E-4</v>
      </c>
      <c r="U2500" s="20">
        <f t="shared" si="733"/>
        <v>5.1472871980338421E-4</v>
      </c>
      <c r="V2500" s="20">
        <f t="shared" si="734"/>
        <v>7.1171486865158221E-4</v>
      </c>
      <c r="X2500" s="20">
        <f t="shared" si="724"/>
        <v>3.931635481954294E-4</v>
      </c>
      <c r="Y2500" s="20">
        <f t="shared" si="725"/>
        <v>5.2886133273452346E-4</v>
      </c>
      <c r="AA2500" s="20">
        <f t="shared" si="735"/>
        <v>2.9078678631005105E-4</v>
      </c>
      <c r="AB2500" s="50">
        <f t="shared" si="736"/>
        <v>3.3504159352873875E-4</v>
      </c>
      <c r="AD2500" s="51">
        <f t="shared" si="737"/>
        <v>1.3324967189796193</v>
      </c>
      <c r="AE2500" s="21">
        <f t="shared" si="738"/>
        <v>0.94535608336091237</v>
      </c>
      <c r="AG2500" s="21">
        <f t="shared" si="726"/>
        <v>1.0177965942776808</v>
      </c>
      <c r="AH2500" s="21">
        <f t="shared" si="727"/>
        <v>0.70247552801892688</v>
      </c>
      <c r="AJ2500" s="21">
        <f t="shared" si="739"/>
        <v>0.75277019481014618</v>
      </c>
      <c r="AK2500" s="21">
        <f t="shared" si="740"/>
        <v>0.44502879252953087</v>
      </c>
    </row>
    <row r="2501" spans="1:37" ht="17" thickBot="1" x14ac:dyDescent="0.25">
      <c r="A2501" s="16">
        <v>40837</v>
      </c>
      <c r="B2501" s="16"/>
      <c r="C2501" s="17">
        <v>1235.25</v>
      </c>
      <c r="D2501" s="19">
        <f t="shared" si="728"/>
        <v>2.0867768595041358E-2</v>
      </c>
      <c r="F2501" s="67">
        <v>712.42</v>
      </c>
      <c r="G2501" s="19">
        <f t="shared" si="729"/>
        <v>2.297464173918029E-2</v>
      </c>
      <c r="I2501" s="30">
        <v>66.361801</v>
      </c>
      <c r="J2501" s="48">
        <f t="shared" si="730"/>
        <v>3.7147016022564427E-2</v>
      </c>
      <c r="L2501" s="30">
        <v>12.873404000000001</v>
      </c>
      <c r="M2501" s="19">
        <f t="shared" si="731"/>
        <v>1.1053063579992584E-2</v>
      </c>
      <c r="O2501" s="30">
        <v>6.29</v>
      </c>
      <c r="P2501" s="19">
        <f t="shared" si="732"/>
        <v>0</v>
      </c>
      <c r="R2501" s="20">
        <f t="shared" si="722"/>
        <v>3.8535224660234834E-4</v>
      </c>
      <c r="S2501" s="20">
        <f t="shared" si="723"/>
        <v>7.4027754112072301E-4</v>
      </c>
      <c r="U2501" s="20">
        <f t="shared" si="733"/>
        <v>5.0933414151874124E-4</v>
      </c>
      <c r="V2501" s="20">
        <f t="shared" si="734"/>
        <v>6.9287222871972478E-4</v>
      </c>
      <c r="X2501" s="20">
        <f t="shared" si="724"/>
        <v>3.9278870535873754E-4</v>
      </c>
      <c r="Y2501" s="20">
        <f t="shared" si="725"/>
        <v>5.266441226295576E-4</v>
      </c>
      <c r="AA2501" s="20">
        <f t="shared" si="735"/>
        <v>2.9102278311630574E-4</v>
      </c>
      <c r="AB2501" s="50">
        <f t="shared" si="736"/>
        <v>3.3609120253846289E-4</v>
      </c>
      <c r="AD2501" s="51">
        <f t="shared" si="737"/>
        <v>1.3217365306924809</v>
      </c>
      <c r="AE2501" s="21">
        <f t="shared" si="738"/>
        <v>0.93596278453993043</v>
      </c>
      <c r="AG2501" s="21">
        <f t="shared" si="726"/>
        <v>1.0192978212063286</v>
      </c>
      <c r="AH2501" s="21">
        <f t="shared" si="727"/>
        <v>0.71141442685436473</v>
      </c>
      <c r="AJ2501" s="21">
        <f t="shared" si="739"/>
        <v>0.75521236915641288</v>
      </c>
      <c r="AK2501" s="21">
        <f t="shared" si="740"/>
        <v>0.45400702286556849</v>
      </c>
    </row>
    <row r="2502" spans="1:37" ht="17" thickBot="1" x14ac:dyDescent="0.25">
      <c r="A2502" s="16">
        <v>40836</v>
      </c>
      <c r="B2502" s="16"/>
      <c r="C2502" s="17">
        <v>1210</v>
      </c>
      <c r="D2502" s="19">
        <f t="shared" si="728"/>
        <v>2.9009531703274583E-3</v>
      </c>
      <c r="F2502" s="67">
        <v>696.42</v>
      </c>
      <c r="G2502" s="19">
        <f t="shared" si="729"/>
        <v>2.9523164883273889E-3</v>
      </c>
      <c r="I2502" s="30">
        <v>63.984951000000002</v>
      </c>
      <c r="J2502" s="48">
        <f t="shared" si="730"/>
        <v>1.3959387745862362E-2</v>
      </c>
      <c r="L2502" s="30">
        <v>12.732669</v>
      </c>
      <c r="M2502" s="19">
        <f t="shared" si="731"/>
        <v>1.748325609634227E-3</v>
      </c>
      <c r="O2502" s="30">
        <v>6.29</v>
      </c>
      <c r="P2502" s="19">
        <f t="shared" si="732"/>
        <v>1.9448946515397081E-2</v>
      </c>
      <c r="R2502" s="20">
        <f t="shared" si="722"/>
        <v>3.8424513149381331E-4</v>
      </c>
      <c r="S2502" s="20">
        <f t="shared" si="723"/>
        <v>7.3731216331141664E-4</v>
      </c>
      <c r="U2502" s="20">
        <f t="shared" si="733"/>
        <v>5.0493346802767515E-4</v>
      </c>
      <c r="V2502" s="20">
        <f t="shared" si="734"/>
        <v>6.8704295565644917E-4</v>
      </c>
      <c r="X2502" s="20">
        <f t="shared" si="724"/>
        <v>3.9439278679842191E-4</v>
      </c>
      <c r="Y2502" s="20">
        <f t="shared" si="725"/>
        <v>5.2773063358676185E-4</v>
      </c>
      <c r="AA2502" s="20">
        <f t="shared" si="735"/>
        <v>2.906699187547515E-4</v>
      </c>
      <c r="AB2502" s="50">
        <f t="shared" si="736"/>
        <v>3.3575809220692284E-4</v>
      </c>
      <c r="AD2502" s="51">
        <f t="shared" si="737"/>
        <v>1.3140920382378483</v>
      </c>
      <c r="AE2502" s="21">
        <f t="shared" si="738"/>
        <v>0.93182099773154647</v>
      </c>
      <c r="AG2502" s="21">
        <f t="shared" si="726"/>
        <v>1.0264093269449062</v>
      </c>
      <c r="AH2502" s="21">
        <f t="shared" si="727"/>
        <v>0.7157492577046578</v>
      </c>
      <c r="AJ2502" s="21">
        <f t="shared" si="739"/>
        <v>0.75647001075778508</v>
      </c>
      <c r="AK2502" s="21">
        <f t="shared" si="740"/>
        <v>0.45538119254532028</v>
      </c>
    </row>
    <row r="2503" spans="1:37" ht="17" thickBot="1" x14ac:dyDescent="0.25">
      <c r="A2503" s="16">
        <v>40835</v>
      </c>
      <c r="B2503" s="16"/>
      <c r="C2503" s="17">
        <v>1206.5</v>
      </c>
      <c r="D2503" s="19">
        <f t="shared" si="728"/>
        <v>-1.3491414554374526E-2</v>
      </c>
      <c r="F2503" s="67">
        <v>694.37</v>
      </c>
      <c r="G2503" s="19">
        <f t="shared" si="729"/>
        <v>-2.1104124961231596E-2</v>
      </c>
      <c r="I2503" s="30">
        <v>63.104056999999997</v>
      </c>
      <c r="J2503" s="48">
        <f t="shared" si="730"/>
        <v>-1.3692228958675834E-2</v>
      </c>
      <c r="L2503" s="30">
        <v>12.710447</v>
      </c>
      <c r="M2503" s="19">
        <f t="shared" si="731"/>
        <v>-1.9988901822455829E-2</v>
      </c>
      <c r="O2503" s="30">
        <v>6.17</v>
      </c>
      <c r="P2503" s="19">
        <f t="shared" si="732"/>
        <v>2.1523178807947074E-2</v>
      </c>
      <c r="R2503" s="20">
        <f t="shared" si="722"/>
        <v>3.8664826627574024E-4</v>
      </c>
      <c r="S2503" s="20">
        <f t="shared" si="723"/>
        <v>7.4287105226821405E-4</v>
      </c>
      <c r="U2503" s="20">
        <f t="shared" si="733"/>
        <v>5.0877892129677236E-4</v>
      </c>
      <c r="V2503" s="20">
        <f t="shared" si="734"/>
        <v>6.930181450411038E-4</v>
      </c>
      <c r="X2503" s="20">
        <f t="shared" si="724"/>
        <v>3.9430633750811475E-4</v>
      </c>
      <c r="Y2503" s="20">
        <f t="shared" si="725"/>
        <v>5.2759892250465871E-4</v>
      </c>
      <c r="AA2503" s="20">
        <f t="shared" si="735"/>
        <v>2.8798073014273655E-4</v>
      </c>
      <c r="AB2503" s="50">
        <f t="shared" si="736"/>
        <v>3.3195361780180544E-4</v>
      </c>
      <c r="AD2503" s="51">
        <f t="shared" si="737"/>
        <v>1.3158701736785599</v>
      </c>
      <c r="AE2503" s="21">
        <f t="shared" si="738"/>
        <v>0.93289157374635345</v>
      </c>
      <c r="AG2503" s="21">
        <f t="shared" si="726"/>
        <v>1.0198062991621255</v>
      </c>
      <c r="AH2503" s="21">
        <f t="shared" si="727"/>
        <v>0.7102160205243383</v>
      </c>
      <c r="AJ2503" s="21">
        <f t="shared" si="739"/>
        <v>0.7448131939569117</v>
      </c>
      <c r="AK2503" s="21">
        <f t="shared" si="740"/>
        <v>0.44685227239404313</v>
      </c>
    </row>
    <row r="2504" spans="1:37" ht="17" thickBot="1" x14ac:dyDescent="0.25">
      <c r="A2504" s="16">
        <v>40834</v>
      </c>
      <c r="B2504" s="16"/>
      <c r="C2504" s="17">
        <v>1223</v>
      </c>
      <c r="D2504" s="19">
        <f t="shared" si="728"/>
        <v>2.4288107202680154E-2</v>
      </c>
      <c r="F2504" s="67">
        <v>709.34</v>
      </c>
      <c r="G2504" s="19">
        <f t="shared" si="729"/>
        <v>3.0119082195759539E-2</v>
      </c>
      <c r="I2504" s="30">
        <v>63.980086999999997</v>
      </c>
      <c r="J2504" s="48">
        <f t="shared" si="730"/>
        <v>3.925395571793322E-2</v>
      </c>
      <c r="L2504" s="30">
        <v>12.969697</v>
      </c>
      <c r="M2504" s="19">
        <f t="shared" si="731"/>
        <v>1.9802399037007312E-2</v>
      </c>
      <c r="O2504" s="30">
        <v>6.04</v>
      </c>
      <c r="P2504" s="19">
        <f t="shared" si="732"/>
        <v>-8.2101806239737174E-3</v>
      </c>
      <c r="R2504" s="20">
        <f t="shared" ref="R2504:R2567" si="741">VAR(D2504:D2593)</f>
        <v>3.8474319721343119E-4</v>
      </c>
      <c r="S2504" s="20">
        <f t="shared" ref="S2504:S2567" si="742">VAR(G2504:G2593)</f>
        <v>7.3828579868362226E-4</v>
      </c>
      <c r="U2504" s="20">
        <f t="shared" si="733"/>
        <v>5.0662191931890807E-4</v>
      </c>
      <c r="V2504" s="20">
        <f t="shared" si="734"/>
        <v>6.9047336850140174E-4</v>
      </c>
      <c r="X2504" s="20">
        <f t="shared" ref="X2504:X2567" si="743">COVAR(D2504:D2593,M2504:M2593)</f>
        <v>3.9095343862936767E-4</v>
      </c>
      <c r="Y2504" s="20">
        <f t="shared" ref="Y2504:Y2567" si="744">COVAR(G2504:G2593,M2504:M2593)</f>
        <v>5.2278860080820597E-4</v>
      </c>
      <c r="AA2504" s="20">
        <f t="shared" si="735"/>
        <v>2.9033576670457322E-4</v>
      </c>
      <c r="AB2504" s="50">
        <f t="shared" si="736"/>
        <v>3.3796118011564068E-4</v>
      </c>
      <c r="AD2504" s="51">
        <f t="shared" si="737"/>
        <v>1.316779407636586</v>
      </c>
      <c r="AE2504" s="21">
        <f t="shared" si="738"/>
        <v>0.93523858881279986</v>
      </c>
      <c r="AG2504" s="21">
        <f t="shared" ref="AG2504:AG2567" si="745">X2504/R2504</f>
        <v>1.0161412637336156</v>
      </c>
      <c r="AH2504" s="21">
        <f t="shared" ref="AH2504:AH2567" si="746">Y2504/S2504</f>
        <v>0.7081114139542547</v>
      </c>
      <c r="AJ2504" s="21">
        <f t="shared" si="739"/>
        <v>0.75462222284209302</v>
      </c>
      <c r="AK2504" s="21">
        <f t="shared" si="740"/>
        <v>0.45776470401873087</v>
      </c>
    </row>
    <row r="2505" spans="1:37" ht="17" thickBot="1" x14ac:dyDescent="0.25">
      <c r="A2505" s="16">
        <v>40833</v>
      </c>
      <c r="B2505" s="16"/>
      <c r="C2505" s="17">
        <v>1194</v>
      </c>
      <c r="D2505" s="19">
        <f t="shared" ref="D2505:D2568" si="747">C2505/C2506 - 1</f>
        <v>-2.0709452532294392E-2</v>
      </c>
      <c r="F2505" s="67">
        <v>688.6</v>
      </c>
      <c r="G2505" s="19">
        <f t="shared" ref="G2505:G2568" si="748">F2505/F2506 - 1</f>
        <v>-3.3489599416107629E-2</v>
      </c>
      <c r="I2505" s="30">
        <v>61.563476999999999</v>
      </c>
      <c r="J2505" s="48">
        <f t="shared" ref="J2505:J2568" si="749">I2505/I2506-1</f>
        <v>-3.0562469082814903E-2</v>
      </c>
      <c r="L2505" s="30">
        <v>12.717853</v>
      </c>
      <c r="M2505" s="19">
        <f t="shared" ref="M2505:M2568" si="750">L2505/L2506 - 1</f>
        <v>-2.1652214497115518E-2</v>
      </c>
      <c r="O2505" s="30">
        <v>6.09</v>
      </c>
      <c r="P2505" s="19">
        <f t="shared" ref="P2505:P2568" si="751">O2505/O2506 - 1</f>
        <v>6.6115702479339067E-3</v>
      </c>
      <c r="R2505" s="20">
        <f t="shared" si="741"/>
        <v>3.7999713857598974E-4</v>
      </c>
      <c r="S2505" s="20">
        <f t="shared" si="742"/>
        <v>7.3017684582051597E-4</v>
      </c>
      <c r="U2505" s="20">
        <f t="shared" ref="U2505:U2568" si="752">COVAR(D2505:D2594,J2505:J2594)</f>
        <v>4.9905414042321686E-4</v>
      </c>
      <c r="V2505" s="20">
        <f t="shared" ref="V2505:V2568" si="753">COVAR(G2505:G2594,J2505:J2594)</f>
        <v>6.8052823975387952E-4</v>
      </c>
      <c r="X2505" s="20">
        <f t="shared" si="743"/>
        <v>3.8820840744859322E-4</v>
      </c>
      <c r="Y2505" s="20">
        <f t="shared" si="744"/>
        <v>5.190742011592774E-4</v>
      </c>
      <c r="AA2505" s="20">
        <f t="shared" ref="AA2505:AA2568" si="754">COVAR(D2505:D2594,P2505:P2594)</f>
        <v>2.9405356055671456E-4</v>
      </c>
      <c r="AB2505" s="50">
        <f t="shared" ref="AB2505:AB2568" si="755">COVAR(G2505:G2594,P2505:P2594)</f>
        <v>3.4241546475629274E-4</v>
      </c>
      <c r="AD2505" s="51">
        <f t="shared" ref="AD2505:AD2568" si="756">U2505/R2505</f>
        <v>1.3133102588440118</v>
      </c>
      <c r="AE2505" s="21">
        <f t="shared" ref="AE2505:AE2568" si="757">V2505/S2505</f>
        <v>0.93200468304244133</v>
      </c>
      <c r="AG2505" s="21">
        <f t="shared" si="745"/>
        <v>1.0216087650116907</v>
      </c>
      <c r="AH2505" s="21">
        <f t="shared" si="746"/>
        <v>0.71088833360085824</v>
      </c>
      <c r="AJ2505" s="21">
        <f t="shared" ref="AJ2505:AJ2568" si="758">AA2505/R2505</f>
        <v>0.77383098635599679</v>
      </c>
      <c r="AK2505" s="21">
        <f t="shared" ref="AK2505:AK2568" si="759">AB2505/S2505</f>
        <v>0.46894867553833874</v>
      </c>
    </row>
    <row r="2506" spans="1:37" ht="17" thickBot="1" x14ac:dyDescent="0.25">
      <c r="A2506" s="16">
        <v>40830</v>
      </c>
      <c r="B2506" s="16"/>
      <c r="C2506" s="17">
        <v>1219.25</v>
      </c>
      <c r="D2506" s="19">
        <f t="shared" si="747"/>
        <v>1.7737896494157024E-2</v>
      </c>
      <c r="F2506" s="67">
        <v>712.46</v>
      </c>
      <c r="G2506" s="19">
        <f t="shared" si="748"/>
        <v>1.9518617097392665E-2</v>
      </c>
      <c r="I2506" s="30">
        <v>63.504325999999999</v>
      </c>
      <c r="J2506" s="48">
        <f t="shared" si="749"/>
        <v>3.253942584833025E-2</v>
      </c>
      <c r="L2506" s="30">
        <v>12.999317</v>
      </c>
      <c r="M2506" s="19">
        <f t="shared" si="750"/>
        <v>7.4623557412483166E-3</v>
      </c>
      <c r="O2506" s="30">
        <v>6.05</v>
      </c>
      <c r="P2506" s="19">
        <f t="shared" si="751"/>
        <v>-4.9342105263158187E-3</v>
      </c>
      <c r="R2506" s="20">
        <f t="shared" si="741"/>
        <v>3.762546885437361E-4</v>
      </c>
      <c r="S2506" s="20">
        <f t="shared" si="742"/>
        <v>7.18824504803476E-4</v>
      </c>
      <c r="U2506" s="20">
        <f t="shared" si="752"/>
        <v>4.9386838590851614E-4</v>
      </c>
      <c r="V2506" s="20">
        <f t="shared" si="753"/>
        <v>6.7107988448156122E-4</v>
      </c>
      <c r="X2506" s="20">
        <f t="shared" si="743"/>
        <v>3.8282265237993106E-4</v>
      </c>
      <c r="Y2506" s="20">
        <f t="shared" si="744"/>
        <v>5.1050890534472401E-4</v>
      </c>
      <c r="AA2506" s="20">
        <f t="shared" si="754"/>
        <v>2.9660348876062084E-4</v>
      </c>
      <c r="AB2506" s="50">
        <f t="shared" si="755"/>
        <v>3.4585192375943927E-4</v>
      </c>
      <c r="AD2506" s="51">
        <f t="shared" si="756"/>
        <v>1.3125906492221917</v>
      </c>
      <c r="AE2506" s="21">
        <f t="shared" si="757"/>
        <v>0.93357958722488465</v>
      </c>
      <c r="AG2506" s="21">
        <f t="shared" si="745"/>
        <v>1.0174561647633302</v>
      </c>
      <c r="AH2506" s="21">
        <f t="shared" si="746"/>
        <v>0.71019964112700262</v>
      </c>
      <c r="AJ2506" s="21">
        <f t="shared" si="758"/>
        <v>0.78830509703042129</v>
      </c>
      <c r="AK2506" s="21">
        <f t="shared" si="759"/>
        <v>0.48113541128372345</v>
      </c>
    </row>
    <row r="2507" spans="1:37" ht="17" thickBot="1" x14ac:dyDescent="0.25">
      <c r="A2507" s="16">
        <v>40829</v>
      </c>
      <c r="B2507" s="16"/>
      <c r="C2507" s="17">
        <v>1198</v>
      </c>
      <c r="D2507" s="19">
        <f t="shared" si="747"/>
        <v>-2.0863759649492053E-4</v>
      </c>
      <c r="F2507" s="67">
        <v>698.82</v>
      </c>
      <c r="G2507" s="19">
        <f t="shared" si="748"/>
        <v>-2.2273622890429667E-3</v>
      </c>
      <c r="I2507" s="30">
        <v>61.503051999999997</v>
      </c>
      <c r="J2507" s="48">
        <f t="shared" si="749"/>
        <v>-3.1824293413782456E-3</v>
      </c>
      <c r="L2507" s="30">
        <v>12.903029999999999</v>
      </c>
      <c r="M2507" s="19">
        <f t="shared" si="750"/>
        <v>9.8549656604716152E-3</v>
      </c>
      <c r="O2507" s="30">
        <v>6.08</v>
      </c>
      <c r="P2507" s="19">
        <f t="shared" si="751"/>
        <v>6.6225165562914245E-3</v>
      </c>
      <c r="R2507" s="20">
        <f t="shared" si="741"/>
        <v>3.7288338155181061E-4</v>
      </c>
      <c r="S2507" s="20">
        <f t="shared" si="742"/>
        <v>7.1547956355925827E-4</v>
      </c>
      <c r="U2507" s="20">
        <f t="shared" si="752"/>
        <v>4.8802671248555078E-4</v>
      </c>
      <c r="V2507" s="20">
        <f t="shared" si="753"/>
        <v>6.6539936849644376E-4</v>
      </c>
      <c r="X2507" s="20">
        <f t="shared" si="743"/>
        <v>3.8263408141295762E-4</v>
      </c>
      <c r="Y2507" s="20">
        <f t="shared" si="744"/>
        <v>5.1110293646905057E-4</v>
      </c>
      <c r="AA2507" s="20">
        <f t="shared" si="754"/>
        <v>2.9721606745715065E-4</v>
      </c>
      <c r="AB2507" s="50">
        <f t="shared" si="755"/>
        <v>3.4640660604481438E-4</v>
      </c>
      <c r="AD2507" s="51">
        <f t="shared" si="756"/>
        <v>1.3087918009500819</v>
      </c>
      <c r="AE2507" s="21">
        <f t="shared" si="757"/>
        <v>0.93000471625816505</v>
      </c>
      <c r="AG2507" s="21">
        <f t="shared" si="745"/>
        <v>1.0261494621202156</v>
      </c>
      <c r="AH2507" s="21">
        <f t="shared" si="746"/>
        <v>0.71435015407916602</v>
      </c>
      <c r="AJ2507" s="21">
        <f t="shared" si="758"/>
        <v>0.79707512364922517</v>
      </c>
      <c r="AK2507" s="21">
        <f t="shared" si="759"/>
        <v>0.48416002872473923</v>
      </c>
    </row>
    <row r="2508" spans="1:37" ht="17" thickBot="1" x14ac:dyDescent="0.25">
      <c r="A2508" s="16">
        <v>40828</v>
      </c>
      <c r="B2508" s="16"/>
      <c r="C2508" s="17">
        <v>1198.25</v>
      </c>
      <c r="D2508" s="19">
        <f t="shared" si="747"/>
        <v>7.356031946195829E-3</v>
      </c>
      <c r="F2508" s="67">
        <v>700.38</v>
      </c>
      <c r="G2508" s="19">
        <f t="shared" si="748"/>
        <v>1.6560953307110493E-2</v>
      </c>
      <c r="I2508" s="30">
        <v>61.699406000000003</v>
      </c>
      <c r="J2508" s="48">
        <f t="shared" si="749"/>
        <v>1.2893470013213726E-2</v>
      </c>
      <c r="L2508" s="30">
        <v>12.777112000000001</v>
      </c>
      <c r="M2508" s="19">
        <f t="shared" si="750"/>
        <v>1.5303074489074975E-2</v>
      </c>
      <c r="O2508" s="30">
        <v>6.04</v>
      </c>
      <c r="P2508" s="19">
        <f t="shared" si="751"/>
        <v>-4.9423393739703725E-3</v>
      </c>
      <c r="R2508" s="20">
        <f t="shared" si="741"/>
        <v>3.728835046721281E-4</v>
      </c>
      <c r="S2508" s="20">
        <f t="shared" si="742"/>
        <v>7.1563465254924168E-4</v>
      </c>
      <c r="U2508" s="20">
        <f t="shared" si="752"/>
        <v>4.8804137838030543E-4</v>
      </c>
      <c r="V2508" s="20">
        <f t="shared" si="753"/>
        <v>6.654677673938351E-4</v>
      </c>
      <c r="X2508" s="20">
        <f t="shared" si="743"/>
        <v>3.8245993539241335E-4</v>
      </c>
      <c r="Y2508" s="20">
        <f t="shared" si="744"/>
        <v>5.098485518599266E-4</v>
      </c>
      <c r="AA2508" s="20">
        <f t="shared" si="754"/>
        <v>2.9717558697150254E-4</v>
      </c>
      <c r="AB2508" s="50">
        <f t="shared" si="755"/>
        <v>3.4643125877926935E-4</v>
      </c>
      <c r="AD2508" s="51">
        <f t="shared" si="756"/>
        <v>1.3088306998440016</v>
      </c>
      <c r="AE2508" s="21">
        <f t="shared" si="757"/>
        <v>0.92989874794813032</v>
      </c>
      <c r="AG2508" s="21">
        <f t="shared" si="745"/>
        <v>1.025682098028728</v>
      </c>
      <c r="AH2508" s="21">
        <f t="shared" si="746"/>
        <v>0.71244251524676516</v>
      </c>
      <c r="AJ2508" s="21">
        <f t="shared" si="758"/>
        <v>0.79696629979061528</v>
      </c>
      <c r="AK2508" s="21">
        <f t="shared" si="759"/>
        <v>0.48408955260230635</v>
      </c>
    </row>
    <row r="2509" spans="1:37" ht="17" thickBot="1" x14ac:dyDescent="0.25">
      <c r="A2509" s="16">
        <v>40827</v>
      </c>
      <c r="B2509" s="16"/>
      <c r="C2509" s="17">
        <v>1189.5</v>
      </c>
      <c r="D2509" s="19">
        <f t="shared" si="747"/>
        <v>-1.2594458438287548E-3</v>
      </c>
      <c r="F2509" s="67">
        <v>688.97</v>
      </c>
      <c r="G2509" s="19">
        <f t="shared" si="748"/>
        <v>5.9424733537742913E-3</v>
      </c>
      <c r="I2509" s="30">
        <v>60.914012999999997</v>
      </c>
      <c r="J2509" s="48">
        <f t="shared" si="749"/>
        <v>1.9335423700666432E-2</v>
      </c>
      <c r="L2509" s="30">
        <v>12.584530000000001</v>
      </c>
      <c r="M2509" s="19">
        <f t="shared" si="750"/>
        <v>-5.8508867572496515E-3</v>
      </c>
      <c r="O2509" s="30">
        <v>6.07</v>
      </c>
      <c r="P2509" s="19">
        <f t="shared" si="751"/>
        <v>3.3057851239670644E-3</v>
      </c>
      <c r="R2509" s="20">
        <f t="shared" si="741"/>
        <v>3.7287696166623385E-4</v>
      </c>
      <c r="S2509" s="20">
        <f t="shared" si="742"/>
        <v>7.1447630517585564E-4</v>
      </c>
      <c r="U2509" s="20">
        <f t="shared" si="752"/>
        <v>4.8763934534235486E-4</v>
      </c>
      <c r="V2509" s="20">
        <f t="shared" si="753"/>
        <v>6.6422082086839028E-4</v>
      </c>
      <c r="X2509" s="20">
        <f t="shared" si="743"/>
        <v>3.814134743423597E-4</v>
      </c>
      <c r="Y2509" s="20">
        <f t="shared" si="744"/>
        <v>5.0744754017405323E-4</v>
      </c>
      <c r="AA2509" s="20">
        <f t="shared" si="754"/>
        <v>3.0008374788864384E-4</v>
      </c>
      <c r="AB2509" s="50">
        <f t="shared" si="755"/>
        <v>3.5186974388815652E-4</v>
      </c>
      <c r="AD2509" s="51">
        <f t="shared" si="756"/>
        <v>1.3077754741491538</v>
      </c>
      <c r="AE2509" s="21">
        <f t="shared" si="757"/>
        <v>0.92966109030712241</v>
      </c>
      <c r="AG2509" s="21">
        <f t="shared" si="745"/>
        <v>1.0228936446971131</v>
      </c>
      <c r="AH2509" s="21">
        <f t="shared" si="746"/>
        <v>0.71023704564863632</v>
      </c>
      <c r="AJ2509" s="21">
        <f t="shared" si="758"/>
        <v>0.80477953517882395</v>
      </c>
      <c r="AK2509" s="21">
        <f t="shared" si="759"/>
        <v>0.49248623269815789</v>
      </c>
    </row>
    <row r="2510" spans="1:37" ht="17" thickBot="1" x14ac:dyDescent="0.25">
      <c r="A2510" s="16">
        <v>40826</v>
      </c>
      <c r="B2510" s="16"/>
      <c r="C2510" s="17">
        <v>1191</v>
      </c>
      <c r="D2510" s="19">
        <f t="shared" si="747"/>
        <v>3.1168831168831179E-2</v>
      </c>
      <c r="F2510" s="67">
        <v>684.9</v>
      </c>
      <c r="G2510" s="19">
        <f t="shared" si="748"/>
        <v>4.3720760122521574E-2</v>
      </c>
      <c r="I2510" s="30">
        <v>59.758555999999999</v>
      </c>
      <c r="J2510" s="48">
        <f t="shared" si="749"/>
        <v>4.7802130200240489E-2</v>
      </c>
      <c r="L2510" s="30">
        <v>12.658594000000001</v>
      </c>
      <c r="M2510" s="19">
        <f t="shared" si="750"/>
        <v>2.5810093034129844E-2</v>
      </c>
      <c r="O2510" s="30">
        <v>6.05</v>
      </c>
      <c r="P2510" s="19">
        <f t="shared" si="751"/>
        <v>-1.6260162601626105E-2</v>
      </c>
      <c r="R2510" s="20">
        <f t="shared" si="741"/>
        <v>3.7437392826223466E-4</v>
      </c>
      <c r="S2510" s="20">
        <f t="shared" si="742"/>
        <v>7.1597894292970744E-4</v>
      </c>
      <c r="U2510" s="20">
        <f t="shared" si="752"/>
        <v>4.8882606968747176E-4</v>
      </c>
      <c r="V2510" s="20">
        <f t="shared" si="753"/>
        <v>6.6372256834093817E-4</v>
      </c>
      <c r="X2510" s="20">
        <f t="shared" si="743"/>
        <v>3.8340843627271637E-4</v>
      </c>
      <c r="Y2510" s="20">
        <f t="shared" si="744"/>
        <v>5.1043667855895259E-4</v>
      </c>
      <c r="AA2510" s="20">
        <f t="shared" si="754"/>
        <v>3.0318363201349693E-4</v>
      </c>
      <c r="AB2510" s="50">
        <f t="shared" si="755"/>
        <v>3.5512683246087133E-4</v>
      </c>
      <c r="AD2510" s="51">
        <f t="shared" si="756"/>
        <v>1.3057161110457129</v>
      </c>
      <c r="AE2510" s="21">
        <f t="shared" si="757"/>
        <v>0.92701409014217384</v>
      </c>
      <c r="AG2510" s="21">
        <f t="shared" si="745"/>
        <v>1.0241323108487228</v>
      </c>
      <c r="AH2510" s="21">
        <f t="shared" si="746"/>
        <v>0.71292135557828218</v>
      </c>
      <c r="AJ2510" s="21">
        <f t="shared" si="758"/>
        <v>0.80984173609741428</v>
      </c>
      <c r="AK2510" s="21">
        <f t="shared" si="759"/>
        <v>0.49600178324760674</v>
      </c>
    </row>
    <row r="2511" spans="1:37" ht="17" thickBot="1" x14ac:dyDescent="0.25">
      <c r="A2511" s="16">
        <v>40823</v>
      </c>
      <c r="B2511" s="16"/>
      <c r="C2511" s="17">
        <v>1155</v>
      </c>
      <c r="D2511" s="19">
        <f t="shared" si="747"/>
        <v>-2.1598272138229069E-3</v>
      </c>
      <c r="F2511" s="67">
        <v>656.21</v>
      </c>
      <c r="G2511" s="19">
        <f t="shared" si="748"/>
        <v>-2.6105669338082449E-2</v>
      </c>
      <c r="I2511" s="30">
        <v>57.032291000000001</v>
      </c>
      <c r="J2511" s="48">
        <f t="shared" si="749"/>
        <v>-2.0366102119270257E-2</v>
      </c>
      <c r="L2511" s="30">
        <v>12.340095</v>
      </c>
      <c r="M2511" s="19">
        <f t="shared" si="750"/>
        <v>-5.3732002048237915E-3</v>
      </c>
      <c r="O2511" s="30">
        <v>6.15</v>
      </c>
      <c r="P2511" s="19">
        <f t="shared" si="751"/>
        <v>4.414261460101887E-2</v>
      </c>
      <c r="R2511" s="20">
        <f t="shared" si="741"/>
        <v>3.6272423363242789E-4</v>
      </c>
      <c r="S2511" s="20">
        <f t="shared" si="742"/>
        <v>6.9260672156649884E-4</v>
      </c>
      <c r="U2511" s="20">
        <f t="shared" si="752"/>
        <v>4.7096758830889794E-4</v>
      </c>
      <c r="V2511" s="20">
        <f t="shared" si="753"/>
        <v>6.3831193727819583E-4</v>
      </c>
      <c r="X2511" s="20">
        <f t="shared" si="743"/>
        <v>3.7430905832013482E-4</v>
      </c>
      <c r="Y2511" s="20">
        <f t="shared" si="744"/>
        <v>4.9765565293290702E-4</v>
      </c>
      <c r="AA2511" s="20">
        <f t="shared" si="754"/>
        <v>3.0925865156536365E-4</v>
      </c>
      <c r="AB2511" s="50">
        <f t="shared" si="755"/>
        <v>3.6318698822162881E-4</v>
      </c>
      <c r="AD2511" s="51">
        <f t="shared" si="756"/>
        <v>1.2984177637994823</v>
      </c>
      <c r="AE2511" s="21">
        <f t="shared" si="757"/>
        <v>0.92160806039320242</v>
      </c>
      <c r="AG2511" s="21">
        <f t="shared" si="745"/>
        <v>1.0319383807684783</v>
      </c>
      <c r="AH2511" s="21">
        <f t="shared" si="746"/>
        <v>0.71852558953995926</v>
      </c>
      <c r="AJ2511" s="21">
        <f t="shared" si="758"/>
        <v>0.85259991721081307</v>
      </c>
      <c r="AK2511" s="21">
        <f t="shared" si="759"/>
        <v>0.52437693269882357</v>
      </c>
    </row>
    <row r="2512" spans="1:37" ht="17" thickBot="1" x14ac:dyDescent="0.25">
      <c r="A2512" s="16">
        <v>40822</v>
      </c>
      <c r="B2512" s="16"/>
      <c r="C2512" s="17">
        <v>1157.5</v>
      </c>
      <c r="D2512" s="19">
        <f t="shared" si="747"/>
        <v>1.982378854625555E-2</v>
      </c>
      <c r="F2512" s="67">
        <v>673.8</v>
      </c>
      <c r="G2512" s="19">
        <f t="shared" si="748"/>
        <v>2.384099922505345E-2</v>
      </c>
      <c r="I2512" s="30">
        <v>58.217964000000002</v>
      </c>
      <c r="J2512" s="48">
        <f t="shared" si="749"/>
        <v>3.8109583056574747E-2</v>
      </c>
      <c r="L2512" s="30">
        <v>12.406758999999999</v>
      </c>
      <c r="M2512" s="19">
        <f t="shared" si="750"/>
        <v>3.6509970472217157E-2</v>
      </c>
      <c r="O2512" s="30">
        <v>5.89</v>
      </c>
      <c r="P2512" s="19">
        <f t="shared" si="751"/>
        <v>0.10506566604127565</v>
      </c>
      <c r="R2512" s="20">
        <f t="shared" si="741"/>
        <v>3.6838238208580646E-4</v>
      </c>
      <c r="S2512" s="20">
        <f t="shared" si="742"/>
        <v>6.9597336644890053E-4</v>
      </c>
      <c r="U2512" s="20">
        <f t="shared" si="752"/>
        <v>4.8083165195985115E-4</v>
      </c>
      <c r="V2512" s="20">
        <f t="shared" si="753"/>
        <v>6.4685705811489943E-4</v>
      </c>
      <c r="X2512" s="20">
        <f t="shared" si="743"/>
        <v>3.8061802037321369E-4</v>
      </c>
      <c r="Y2512" s="20">
        <f t="shared" si="744"/>
        <v>5.0446146780595727E-4</v>
      </c>
      <c r="AA2512" s="20">
        <f t="shared" si="754"/>
        <v>3.0897974308345444E-4</v>
      </c>
      <c r="AB2512" s="50">
        <f t="shared" si="755"/>
        <v>3.743760733982083E-4</v>
      </c>
      <c r="AD2512" s="51">
        <f t="shared" si="756"/>
        <v>1.3052514868853098</v>
      </c>
      <c r="AE2512" s="21">
        <f t="shared" si="757"/>
        <v>0.92942789091972056</v>
      </c>
      <c r="AG2512" s="21">
        <f t="shared" si="745"/>
        <v>1.0332145044997216</v>
      </c>
      <c r="AH2512" s="21">
        <f t="shared" si="746"/>
        <v>0.72482869621850055</v>
      </c>
      <c r="AJ2512" s="21">
        <f t="shared" si="758"/>
        <v>0.83874734001661488</v>
      </c>
      <c r="AK2512" s="21">
        <f t="shared" si="759"/>
        <v>0.53791724144331254</v>
      </c>
    </row>
    <row r="2513" spans="1:37" ht="17" thickBot="1" x14ac:dyDescent="0.25">
      <c r="A2513" s="16">
        <v>40821</v>
      </c>
      <c r="B2513" s="16"/>
      <c r="C2513" s="17">
        <v>1135</v>
      </c>
      <c r="D2513" s="19">
        <f t="shared" si="747"/>
        <v>1.930848675348007E-2</v>
      </c>
      <c r="F2513" s="67">
        <v>658.11</v>
      </c>
      <c r="G2513" s="19">
        <f t="shared" si="748"/>
        <v>1.4599777997039931E-2</v>
      </c>
      <c r="I2513" s="30">
        <v>56.080750000000002</v>
      </c>
      <c r="J2513" s="48">
        <f t="shared" si="749"/>
        <v>2.3710856224471222E-2</v>
      </c>
      <c r="L2513" s="30">
        <v>11.969744</v>
      </c>
      <c r="M2513" s="19">
        <f t="shared" si="750"/>
        <v>3.7227201028896095E-2</v>
      </c>
      <c r="O2513" s="30">
        <v>5.33</v>
      </c>
      <c r="P2513" s="19">
        <f t="shared" si="751"/>
        <v>-1.2962962962963065E-2</v>
      </c>
      <c r="R2513" s="20">
        <f t="shared" si="741"/>
        <v>3.6489288785426912E-4</v>
      </c>
      <c r="S2513" s="20">
        <f t="shared" si="742"/>
        <v>6.9143598856254889E-4</v>
      </c>
      <c r="U2513" s="20">
        <f t="shared" si="752"/>
        <v>4.7299547254276483E-4</v>
      </c>
      <c r="V2513" s="20">
        <f t="shared" si="753"/>
        <v>6.3759046035825851E-4</v>
      </c>
      <c r="X2513" s="20">
        <f t="shared" si="743"/>
        <v>3.7475421739116403E-4</v>
      </c>
      <c r="Y2513" s="20">
        <f t="shared" si="744"/>
        <v>4.9772746166093084E-4</v>
      </c>
      <c r="AA2513" s="20">
        <f t="shared" si="754"/>
        <v>2.8159101832193336E-4</v>
      </c>
      <c r="AB2513" s="50">
        <f t="shared" si="755"/>
        <v>3.4058258416443582E-4</v>
      </c>
      <c r="AD2513" s="51">
        <f t="shared" si="756"/>
        <v>1.2962584042790928</v>
      </c>
      <c r="AE2513" s="21">
        <f t="shared" si="757"/>
        <v>0.92212507145277212</v>
      </c>
      <c r="AG2513" s="21">
        <f t="shared" si="745"/>
        <v>1.0270252719774393</v>
      </c>
      <c r="AH2513" s="21">
        <f t="shared" si="746"/>
        <v>0.71984604488938209</v>
      </c>
      <c r="AJ2513" s="21">
        <f t="shared" si="758"/>
        <v>0.77170870602003938</v>
      </c>
      <c r="AK2513" s="21">
        <f t="shared" si="759"/>
        <v>0.4925728336363937</v>
      </c>
    </row>
    <row r="2514" spans="1:37" ht="17" thickBot="1" x14ac:dyDescent="0.25">
      <c r="A2514" s="16">
        <v>40820</v>
      </c>
      <c r="B2514" s="16"/>
      <c r="C2514" s="17">
        <v>1113.5</v>
      </c>
      <c r="D2514" s="19">
        <f t="shared" si="747"/>
        <v>2.5086306098964339E-2</v>
      </c>
      <c r="F2514" s="67">
        <v>648.64</v>
      </c>
      <c r="G2514" s="19">
        <f t="shared" si="748"/>
        <v>6.4234031731447594E-2</v>
      </c>
      <c r="I2514" s="30">
        <v>54.781826000000002</v>
      </c>
      <c r="J2514" s="48">
        <f t="shared" si="749"/>
        <v>2.8206954681646801E-2</v>
      </c>
      <c r="L2514" s="30">
        <v>11.540137</v>
      </c>
      <c r="M2514" s="19">
        <f t="shared" si="750"/>
        <v>2.9742243585402228E-2</v>
      </c>
      <c r="O2514" s="30">
        <v>5.4</v>
      </c>
      <c r="P2514" s="19">
        <f t="shared" si="751"/>
        <v>-1.4598540145985384E-2</v>
      </c>
      <c r="R2514" s="20">
        <f t="shared" si="741"/>
        <v>3.601562591481993E-4</v>
      </c>
      <c r="S2514" s="20">
        <f t="shared" si="742"/>
        <v>6.8908372669745834E-4</v>
      </c>
      <c r="U2514" s="20">
        <f t="shared" si="752"/>
        <v>4.6701369962047587E-4</v>
      </c>
      <c r="V2514" s="20">
        <f t="shared" si="753"/>
        <v>6.3319629109900128E-4</v>
      </c>
      <c r="X2514" s="20">
        <f t="shared" si="743"/>
        <v>3.6670943656639361E-4</v>
      </c>
      <c r="Y2514" s="20">
        <f t="shared" si="744"/>
        <v>4.9198972494757893E-4</v>
      </c>
      <c r="AA2514" s="20">
        <f t="shared" si="754"/>
        <v>2.8381383132263026E-4</v>
      </c>
      <c r="AB2514" s="50">
        <f t="shared" si="755"/>
        <v>3.4222214385247419E-4</v>
      </c>
      <c r="AD2514" s="51">
        <f t="shared" si="756"/>
        <v>1.2966974410635086</v>
      </c>
      <c r="AE2514" s="21">
        <f t="shared" si="757"/>
        <v>0.91889601592203263</v>
      </c>
      <c r="AG2514" s="21">
        <f t="shared" si="745"/>
        <v>1.0181953728464781</v>
      </c>
      <c r="AH2514" s="21">
        <f t="shared" si="746"/>
        <v>0.71397669961750032</v>
      </c>
      <c r="AJ2514" s="21">
        <f t="shared" si="758"/>
        <v>0.78802970686633211</v>
      </c>
      <c r="AK2514" s="21">
        <f t="shared" si="759"/>
        <v>0.49663361735826705</v>
      </c>
    </row>
    <row r="2515" spans="1:37" ht="17" thickBot="1" x14ac:dyDescent="0.25">
      <c r="A2515" s="16">
        <v>40819</v>
      </c>
      <c r="B2515" s="16"/>
      <c r="C2515" s="17">
        <v>1086.25</v>
      </c>
      <c r="D2515" s="19">
        <f t="shared" si="747"/>
        <v>-3.5301953818827725E-2</v>
      </c>
      <c r="F2515" s="67">
        <v>609.49</v>
      </c>
      <c r="G2515" s="19">
        <f t="shared" si="748"/>
        <v>-5.3822031793343217E-2</v>
      </c>
      <c r="I2515" s="30">
        <v>53.278987999999998</v>
      </c>
      <c r="J2515" s="48">
        <f t="shared" si="749"/>
        <v>-4.45553739275657E-2</v>
      </c>
      <c r="L2515" s="30">
        <v>11.206821</v>
      </c>
      <c r="M2515" s="19">
        <f t="shared" si="750"/>
        <v>-2.0000202876402695E-2</v>
      </c>
      <c r="O2515" s="30">
        <v>5.48</v>
      </c>
      <c r="P2515" s="19">
        <f t="shared" si="751"/>
        <v>7.3529411764705621E-3</v>
      </c>
      <c r="R2515" s="20">
        <f t="shared" si="741"/>
        <v>3.5300222078822184E-4</v>
      </c>
      <c r="S2515" s="20">
        <f t="shared" si="742"/>
        <v>6.4124080308277276E-4</v>
      </c>
      <c r="U2515" s="20">
        <f t="shared" si="752"/>
        <v>4.5880817678189983E-4</v>
      </c>
      <c r="V2515" s="20">
        <f t="shared" si="753"/>
        <v>6.1159234813519113E-4</v>
      </c>
      <c r="X2515" s="20">
        <f t="shared" si="743"/>
        <v>3.5815430068349537E-4</v>
      </c>
      <c r="Y2515" s="20">
        <f t="shared" si="744"/>
        <v>4.7036744489184989E-4</v>
      </c>
      <c r="AA2515" s="20">
        <f t="shared" si="754"/>
        <v>2.882376436964418E-4</v>
      </c>
      <c r="AB2515" s="50">
        <f t="shared" si="755"/>
        <v>3.5241660202723572E-4</v>
      </c>
      <c r="AD2515" s="51">
        <f t="shared" si="756"/>
        <v>1.2997317007168478</v>
      </c>
      <c r="AE2515" s="21">
        <f t="shared" si="757"/>
        <v>0.95376392954870259</v>
      </c>
      <c r="AG2515" s="21">
        <f t="shared" si="745"/>
        <v>1.0145950353620139</v>
      </c>
      <c r="AH2515" s="21">
        <f t="shared" si="746"/>
        <v>0.73352700363194734</v>
      </c>
      <c r="AJ2515" s="21">
        <f t="shared" si="758"/>
        <v>0.81653209731325016</v>
      </c>
      <c r="AK2515" s="21">
        <f t="shared" si="759"/>
        <v>0.54958542926929899</v>
      </c>
    </row>
    <row r="2516" spans="1:37" ht="17" thickBot="1" x14ac:dyDescent="0.25">
      <c r="A2516" s="16">
        <v>40816</v>
      </c>
      <c r="B2516" s="16"/>
      <c r="C2516" s="17">
        <v>1126</v>
      </c>
      <c r="D2516" s="19">
        <f t="shared" si="747"/>
        <v>-2.6162162162162161E-2</v>
      </c>
      <c r="F2516" s="67">
        <v>644.16</v>
      </c>
      <c r="G2516" s="19">
        <f t="shared" si="748"/>
        <v>-2.8123114061556986E-2</v>
      </c>
      <c r="I2516" s="30">
        <v>55.763553999999999</v>
      </c>
      <c r="J2516" s="48">
        <f t="shared" si="749"/>
        <v>-2.0560266701162622E-2</v>
      </c>
      <c r="L2516" s="30">
        <v>11.435534000000001</v>
      </c>
      <c r="M2516" s="19">
        <f t="shared" si="750"/>
        <v>-2.2081873793479811E-2</v>
      </c>
      <c r="O2516" s="30">
        <v>5.44</v>
      </c>
      <c r="P2516" s="19">
        <f t="shared" si="751"/>
        <v>-1.9819819819819728E-2</v>
      </c>
      <c r="R2516" s="20">
        <f t="shared" si="741"/>
        <v>3.4053546722433994E-4</v>
      </c>
      <c r="S2516" s="20">
        <f t="shared" si="742"/>
        <v>6.1451521999235825E-4</v>
      </c>
      <c r="U2516" s="20">
        <f t="shared" si="752"/>
        <v>4.4438987039923739E-4</v>
      </c>
      <c r="V2516" s="20">
        <f t="shared" si="753"/>
        <v>5.9170969615135504E-4</v>
      </c>
      <c r="X2516" s="20">
        <f t="shared" si="743"/>
        <v>3.5058777237319749E-4</v>
      </c>
      <c r="Y2516" s="20">
        <f t="shared" si="744"/>
        <v>4.5832968955378673E-4</v>
      </c>
      <c r="AA2516" s="20">
        <f t="shared" si="754"/>
        <v>2.9232737885819161E-4</v>
      </c>
      <c r="AB2516" s="50">
        <f t="shared" si="755"/>
        <v>3.595224926446521E-4</v>
      </c>
      <c r="AD2516" s="51">
        <f t="shared" si="756"/>
        <v>1.3049738226135477</v>
      </c>
      <c r="AE2516" s="21">
        <f t="shared" si="757"/>
        <v>0.96288859396958981</v>
      </c>
      <c r="AG2516" s="21">
        <f t="shared" si="745"/>
        <v>1.0295191136206534</v>
      </c>
      <c r="AH2516" s="21">
        <f t="shared" si="746"/>
        <v>0.74583944325982077</v>
      </c>
      <c r="AJ2516" s="21">
        <f t="shared" si="758"/>
        <v>0.85843445688906905</v>
      </c>
      <c r="AK2516" s="21">
        <f t="shared" si="759"/>
        <v>0.58505059101566748</v>
      </c>
    </row>
    <row r="2517" spans="1:37" ht="17" thickBot="1" x14ac:dyDescent="0.25">
      <c r="A2517" s="16">
        <v>40815</v>
      </c>
      <c r="B2517" s="16"/>
      <c r="C2517" s="17">
        <v>1156.25</v>
      </c>
      <c r="D2517" s="19">
        <f t="shared" si="747"/>
        <v>6.5288356909685152E-3</v>
      </c>
      <c r="F2517" s="67">
        <v>662.8</v>
      </c>
      <c r="G2517" s="19">
        <f t="shared" si="748"/>
        <v>1.6611193766584265E-2</v>
      </c>
      <c r="I2517" s="30">
        <v>56.934134999999998</v>
      </c>
      <c r="J2517" s="48">
        <f t="shared" si="749"/>
        <v>4.129010889237783E-3</v>
      </c>
      <c r="L2517" s="30">
        <v>11.693754</v>
      </c>
      <c r="M2517" s="19">
        <f t="shared" si="750"/>
        <v>6.3107657213579138E-4</v>
      </c>
      <c r="O2517" s="30">
        <v>5.55</v>
      </c>
      <c r="P2517" s="19">
        <f t="shared" si="751"/>
        <v>1.8348623853210899E-2</v>
      </c>
      <c r="R2517" s="20">
        <f t="shared" si="741"/>
        <v>3.336472394604698E-4</v>
      </c>
      <c r="S2517" s="20">
        <f t="shared" si="742"/>
        <v>6.069790012039252E-4</v>
      </c>
      <c r="U2517" s="20">
        <f t="shared" si="752"/>
        <v>4.3956337456704336E-4</v>
      </c>
      <c r="V2517" s="20">
        <f t="shared" si="753"/>
        <v>5.8664776712660793E-4</v>
      </c>
      <c r="X2517" s="20">
        <f t="shared" si="743"/>
        <v>3.4453218746101182E-4</v>
      </c>
      <c r="Y2517" s="20">
        <f t="shared" si="744"/>
        <v>4.52102283573354E-4</v>
      </c>
      <c r="AA2517" s="20">
        <f t="shared" si="754"/>
        <v>2.8759452530741547E-4</v>
      </c>
      <c r="AB2517" s="50">
        <f t="shared" si="755"/>
        <v>3.5531024631812118E-4</v>
      </c>
      <c r="AD2517" s="51">
        <f t="shared" si="756"/>
        <v>1.3174494573305839</v>
      </c>
      <c r="AE2517" s="21">
        <f t="shared" si="757"/>
        <v>0.9665042216666625</v>
      </c>
      <c r="AG2517" s="21">
        <f t="shared" si="745"/>
        <v>1.0326241212669516</v>
      </c>
      <c r="AH2517" s="21">
        <f t="shared" si="746"/>
        <v>0.74484007301178834</v>
      </c>
      <c r="AJ2517" s="21">
        <f t="shared" si="758"/>
        <v>0.86197184119513559</v>
      </c>
      <c r="AK2517" s="21">
        <f t="shared" si="759"/>
        <v>0.58537485747179663</v>
      </c>
    </row>
    <row r="2518" spans="1:37" ht="17" thickBot="1" x14ac:dyDescent="0.25">
      <c r="A2518" s="16">
        <v>40814</v>
      </c>
      <c r="B2518" s="16"/>
      <c r="C2518" s="17">
        <v>1148.75</v>
      </c>
      <c r="D2518" s="19">
        <f t="shared" si="747"/>
        <v>-1.7742625053441596E-2</v>
      </c>
      <c r="F2518" s="67">
        <v>651.97</v>
      </c>
      <c r="G2518" s="19">
        <f t="shared" si="748"/>
        <v>-4.1544771621363386E-2</v>
      </c>
      <c r="I2518" s="30">
        <v>56.700020000000002</v>
      </c>
      <c r="J2518" s="48">
        <f t="shared" si="749"/>
        <v>-3.3346219204437366E-2</v>
      </c>
      <c r="L2518" s="30">
        <v>11.686379000000001</v>
      </c>
      <c r="M2518" s="19">
        <f t="shared" si="750"/>
        <v>-1.4312417911233277E-2</v>
      </c>
      <c r="O2518" s="30">
        <v>5.45</v>
      </c>
      <c r="P2518" s="19">
        <f t="shared" si="751"/>
        <v>-3.8800705467372132E-2</v>
      </c>
      <c r="R2518" s="20">
        <f t="shared" si="741"/>
        <v>3.3367948682505469E-4</v>
      </c>
      <c r="S2518" s="20">
        <f t="shared" si="742"/>
        <v>6.0587200494213104E-4</v>
      </c>
      <c r="U2518" s="20">
        <f t="shared" si="752"/>
        <v>4.4075199449129083E-4</v>
      </c>
      <c r="V2518" s="20">
        <f t="shared" si="753"/>
        <v>5.8874323542311543E-4</v>
      </c>
      <c r="X2518" s="20">
        <f t="shared" si="743"/>
        <v>3.4544294796029718E-4</v>
      </c>
      <c r="Y2518" s="20">
        <f t="shared" si="744"/>
        <v>4.5387946257504849E-4</v>
      </c>
      <c r="AA2518" s="20">
        <f t="shared" si="754"/>
        <v>2.8654974398603552E-4</v>
      </c>
      <c r="AB2518" s="50">
        <f t="shared" si="755"/>
        <v>3.5248917186720492E-4</v>
      </c>
      <c r="AD2518" s="51">
        <f t="shared" si="756"/>
        <v>1.3208842973388213</v>
      </c>
      <c r="AE2518" s="21">
        <f t="shared" si="757"/>
        <v>0.97172873250571856</v>
      </c>
      <c r="AG2518" s="21">
        <f t="shared" si="745"/>
        <v>1.0352537737550824</v>
      </c>
      <c r="AH2518" s="21">
        <f t="shared" si="746"/>
        <v>0.7491342377147796</v>
      </c>
      <c r="AJ2518" s="21">
        <f t="shared" si="758"/>
        <v>0.85875744629237916</v>
      </c>
      <c r="AK2518" s="21">
        <f t="shared" si="759"/>
        <v>0.58178818131871335</v>
      </c>
    </row>
    <row r="2519" spans="1:37" ht="17" thickBot="1" x14ac:dyDescent="0.25">
      <c r="A2519" s="16">
        <v>40813</v>
      </c>
      <c r="B2519" s="16"/>
      <c r="C2519" s="17">
        <v>1169.5</v>
      </c>
      <c r="D2519" s="19">
        <f t="shared" si="747"/>
        <v>9.495036685368996E-3</v>
      </c>
      <c r="F2519" s="67">
        <v>680.23</v>
      </c>
      <c r="G2519" s="19">
        <f t="shared" si="748"/>
        <v>2.1949460653225561E-2</v>
      </c>
      <c r="I2519" s="30">
        <v>58.655974999999998</v>
      </c>
      <c r="J2519" s="48">
        <f t="shared" si="749"/>
        <v>1.0670316311031103E-2</v>
      </c>
      <c r="L2519" s="30">
        <v>11.856068</v>
      </c>
      <c r="M2519" s="19">
        <f t="shared" si="750"/>
        <v>5.0033724552840386E-3</v>
      </c>
      <c r="O2519" s="30">
        <v>5.67</v>
      </c>
      <c r="P2519" s="19">
        <f t="shared" si="751"/>
        <v>1.6129032258064502E-2</v>
      </c>
      <c r="R2519" s="20">
        <f t="shared" si="741"/>
        <v>3.3159572573822983E-4</v>
      </c>
      <c r="S2519" s="20">
        <f t="shared" si="742"/>
        <v>5.8875135844292171E-4</v>
      </c>
      <c r="U2519" s="20">
        <f t="shared" si="752"/>
        <v>4.3587292700747135E-4</v>
      </c>
      <c r="V2519" s="20">
        <f t="shared" si="753"/>
        <v>5.7585780517545445E-4</v>
      </c>
      <c r="X2519" s="20">
        <f t="shared" si="743"/>
        <v>3.4363389503019848E-4</v>
      </c>
      <c r="Y2519" s="20">
        <f t="shared" si="744"/>
        <v>4.4809392913389059E-4</v>
      </c>
      <c r="AA2519" s="20">
        <f t="shared" si="754"/>
        <v>2.8106958130314467E-4</v>
      </c>
      <c r="AB2519" s="50">
        <f t="shared" si="755"/>
        <v>3.3738944765377175E-4</v>
      </c>
      <c r="AD2519" s="51">
        <f t="shared" si="756"/>
        <v>1.3144708848013338</v>
      </c>
      <c r="AE2519" s="21">
        <f t="shared" si="757"/>
        <v>0.97810017236891478</v>
      </c>
      <c r="AG2519" s="21">
        <f t="shared" si="745"/>
        <v>1.036303752906248</v>
      </c>
      <c r="AH2519" s="21">
        <f t="shared" si="746"/>
        <v>0.76109196642699961</v>
      </c>
      <c r="AJ2519" s="21">
        <f t="shared" si="758"/>
        <v>0.84762727468033838</v>
      </c>
      <c r="AK2519" s="21">
        <f t="shared" si="759"/>
        <v>0.57305931071831406</v>
      </c>
    </row>
    <row r="2520" spans="1:37" ht="17" thickBot="1" x14ac:dyDescent="0.25">
      <c r="A2520" s="16">
        <v>40812</v>
      </c>
      <c r="B2520" s="16"/>
      <c r="C2520" s="17">
        <v>1158.5</v>
      </c>
      <c r="D2520" s="19">
        <f t="shared" si="747"/>
        <v>2.5448107988492952E-2</v>
      </c>
      <c r="F2520" s="67">
        <v>665.62</v>
      </c>
      <c r="G2520" s="19">
        <f t="shared" si="748"/>
        <v>2.0216728231381209E-2</v>
      </c>
      <c r="I2520" s="30">
        <v>58.036704999999998</v>
      </c>
      <c r="J2520" s="48">
        <f t="shared" si="749"/>
        <v>4.0482032997881889E-2</v>
      </c>
      <c r="L2520" s="30">
        <v>11.797043</v>
      </c>
      <c r="M2520" s="19">
        <f t="shared" si="750"/>
        <v>2.4343281302464659E-2</v>
      </c>
      <c r="O2520" s="30">
        <v>5.58</v>
      </c>
      <c r="P2520" s="19">
        <f t="shared" si="751"/>
        <v>2.7624309392265234E-2</v>
      </c>
      <c r="R2520" s="20">
        <f t="shared" si="741"/>
        <v>3.3042674505899446E-4</v>
      </c>
      <c r="S2520" s="20">
        <f t="shared" si="742"/>
        <v>5.8244893605060427E-4</v>
      </c>
      <c r="U2520" s="20">
        <f t="shared" si="752"/>
        <v>4.3436467790365245E-4</v>
      </c>
      <c r="V2520" s="20">
        <f t="shared" si="753"/>
        <v>5.7236229737766566E-4</v>
      </c>
      <c r="X2520" s="20">
        <f t="shared" si="743"/>
        <v>3.4304834977122613E-4</v>
      </c>
      <c r="Y2520" s="20">
        <f t="shared" si="744"/>
        <v>4.4676965725571325E-4</v>
      </c>
      <c r="AA2520" s="20">
        <f t="shared" si="754"/>
        <v>2.7917564658336936E-4</v>
      </c>
      <c r="AB2520" s="50">
        <f t="shared" si="755"/>
        <v>3.3275530875539821E-4</v>
      </c>
      <c r="AD2520" s="51">
        <f t="shared" si="756"/>
        <v>1.3145566586206601</v>
      </c>
      <c r="AE2520" s="21">
        <f t="shared" si="757"/>
        <v>0.98268236398312814</v>
      </c>
      <c r="AG2520" s="21">
        <f t="shared" si="745"/>
        <v>1.0381978907608651</v>
      </c>
      <c r="AH2520" s="21">
        <f t="shared" si="746"/>
        <v>0.76705377862841018</v>
      </c>
      <c r="AJ2520" s="21">
        <f t="shared" si="758"/>
        <v>0.84489421863694869</v>
      </c>
      <c r="AK2520" s="21">
        <f t="shared" si="759"/>
        <v>0.57130383139113128</v>
      </c>
    </row>
    <row r="2521" spans="1:37" ht="17" thickBot="1" x14ac:dyDescent="0.25">
      <c r="A2521" s="16">
        <v>40809</v>
      </c>
      <c r="B2521" s="16"/>
      <c r="C2521" s="17">
        <v>1129.75</v>
      </c>
      <c r="D2521" s="19">
        <f t="shared" si="747"/>
        <v>5.5629728526924715E-3</v>
      </c>
      <c r="F2521" s="67">
        <v>652.42999999999995</v>
      </c>
      <c r="G2521" s="19">
        <f t="shared" si="748"/>
        <v>1.4003294892916074E-2</v>
      </c>
      <c r="I2521" s="30">
        <v>55.778671000000003</v>
      </c>
      <c r="J2521" s="48">
        <f t="shared" si="749"/>
        <v>-5.4149078145993013E-4</v>
      </c>
      <c r="L2521" s="30">
        <v>11.516689</v>
      </c>
      <c r="M2521" s="19">
        <f t="shared" si="750"/>
        <v>1.8264895897131428E-2</v>
      </c>
      <c r="O2521" s="30">
        <v>5.43</v>
      </c>
      <c r="P2521" s="19">
        <f t="shared" si="751"/>
        <v>-3.7234042553191515E-2</v>
      </c>
      <c r="R2521" s="20">
        <f t="shared" si="741"/>
        <v>3.2369485689362774E-4</v>
      </c>
      <c r="S2521" s="20">
        <f t="shared" si="742"/>
        <v>5.8050401477884885E-4</v>
      </c>
      <c r="U2521" s="20">
        <f t="shared" si="752"/>
        <v>4.2559926889705667E-4</v>
      </c>
      <c r="V2521" s="20">
        <f t="shared" si="753"/>
        <v>5.683930439693833E-4</v>
      </c>
      <c r="X2521" s="20">
        <f t="shared" si="743"/>
        <v>3.3578901791750534E-4</v>
      </c>
      <c r="Y2521" s="20">
        <f t="shared" si="744"/>
        <v>4.4080942567136433E-4</v>
      </c>
      <c r="AA2521" s="20">
        <f t="shared" si="754"/>
        <v>2.6804508273827929E-4</v>
      </c>
      <c r="AB2521" s="50">
        <f t="shared" si="755"/>
        <v>3.2202332367393E-4</v>
      </c>
      <c r="AD2521" s="51">
        <f t="shared" si="756"/>
        <v>1.3148162840193554</v>
      </c>
      <c r="AE2521" s="21">
        <f t="shared" si="757"/>
        <v>0.97913714547852115</v>
      </c>
      <c r="AG2521" s="21">
        <f t="shared" si="745"/>
        <v>1.0373628457984798</v>
      </c>
      <c r="AH2521" s="21">
        <f t="shared" si="746"/>
        <v>0.75935637730136429</v>
      </c>
      <c r="AJ2521" s="21">
        <f t="shared" si="758"/>
        <v>0.82807952313670519</v>
      </c>
      <c r="AK2521" s="21">
        <f t="shared" si="759"/>
        <v>0.55473057115136282</v>
      </c>
    </row>
    <row r="2522" spans="1:37" ht="17" thickBot="1" x14ac:dyDescent="0.25">
      <c r="A2522" s="16">
        <v>40808</v>
      </c>
      <c r="B2522" s="16"/>
      <c r="C2522" s="17">
        <v>1123.5</v>
      </c>
      <c r="D2522" s="19">
        <f t="shared" si="747"/>
        <v>-2.790395846852689E-2</v>
      </c>
      <c r="F2522" s="67">
        <v>643.41999999999996</v>
      </c>
      <c r="G2522" s="19">
        <f t="shared" si="748"/>
        <v>-3.1839658129946824E-2</v>
      </c>
      <c r="I2522" s="30">
        <v>55.808891000000003</v>
      </c>
      <c r="J2522" s="48">
        <f t="shared" si="749"/>
        <v>-6.8800290434630207E-2</v>
      </c>
      <c r="L2522" s="30">
        <v>11.310110999999999</v>
      </c>
      <c r="M2522" s="19">
        <f t="shared" si="750"/>
        <v>-3.2197141646698402E-2</v>
      </c>
      <c r="O2522" s="30">
        <v>5.64</v>
      </c>
      <c r="P2522" s="19">
        <f t="shared" si="751"/>
        <v>-3.2590051457975999E-2</v>
      </c>
      <c r="R2522" s="20">
        <f t="shared" si="741"/>
        <v>3.2314170346521716E-4</v>
      </c>
      <c r="S2522" s="20">
        <f t="shared" si="742"/>
        <v>5.7750653421580927E-4</v>
      </c>
      <c r="U2522" s="20">
        <f t="shared" si="752"/>
        <v>4.2474326825494614E-4</v>
      </c>
      <c r="V2522" s="20">
        <f t="shared" si="753"/>
        <v>5.6816393708949281E-4</v>
      </c>
      <c r="X2522" s="20">
        <f t="shared" si="743"/>
        <v>3.3434301225888257E-4</v>
      </c>
      <c r="Y2522" s="20">
        <f t="shared" si="744"/>
        <v>4.3738644250830111E-4</v>
      </c>
      <c r="AA2522" s="20">
        <f t="shared" si="754"/>
        <v>2.7065941632532645E-4</v>
      </c>
      <c r="AB2522" s="50">
        <f t="shared" si="755"/>
        <v>3.2824339587658399E-4</v>
      </c>
      <c r="AD2522" s="51">
        <f t="shared" si="756"/>
        <v>1.3144179896936927</v>
      </c>
      <c r="AE2522" s="21">
        <f t="shared" si="757"/>
        <v>0.98382252568102513</v>
      </c>
      <c r="AG2522" s="21">
        <f t="shared" si="745"/>
        <v>1.0346637672375554</v>
      </c>
      <c r="AH2522" s="21">
        <f t="shared" si="746"/>
        <v>0.75737055183665425</v>
      </c>
      <c r="AJ2522" s="21">
        <f t="shared" si="758"/>
        <v>0.83758739098947688</v>
      </c>
      <c r="AK2522" s="21">
        <f t="shared" si="759"/>
        <v>0.56838040165606551</v>
      </c>
    </row>
    <row r="2523" spans="1:37" ht="17" thickBot="1" x14ac:dyDescent="0.25">
      <c r="A2523" s="16">
        <v>40807</v>
      </c>
      <c r="B2523" s="16"/>
      <c r="C2523" s="17">
        <v>1155.75</v>
      </c>
      <c r="D2523" s="19">
        <f t="shared" si="747"/>
        <v>-3.3653846153846145E-2</v>
      </c>
      <c r="F2523" s="67">
        <v>664.58</v>
      </c>
      <c r="G2523" s="19">
        <f t="shared" si="748"/>
        <v>-3.6770780491339972E-2</v>
      </c>
      <c r="I2523" s="30">
        <v>59.932246999999997</v>
      </c>
      <c r="J2523" s="48">
        <f t="shared" si="749"/>
        <v>-5.1398698402566501E-2</v>
      </c>
      <c r="L2523" s="30">
        <v>11.686379000000001</v>
      </c>
      <c r="M2523" s="19">
        <f t="shared" si="750"/>
        <v>-4.1742070521101238E-2</v>
      </c>
      <c r="O2523" s="30">
        <v>5.83</v>
      </c>
      <c r="P2523" s="19">
        <f t="shared" si="751"/>
        <v>3.4423407917385518E-3</v>
      </c>
      <c r="R2523" s="20">
        <f t="shared" si="741"/>
        <v>3.1560146632076509E-4</v>
      </c>
      <c r="S2523" s="20">
        <f t="shared" si="742"/>
        <v>5.6961071799307582E-4</v>
      </c>
      <c r="U2523" s="20">
        <f t="shared" si="752"/>
        <v>4.0549216508282228E-4</v>
      </c>
      <c r="V2523" s="20">
        <f t="shared" si="753"/>
        <v>5.465379497749188E-4</v>
      </c>
      <c r="X2523" s="20">
        <f t="shared" si="743"/>
        <v>3.2591137654689768E-4</v>
      </c>
      <c r="Y2523" s="20">
        <f t="shared" si="744"/>
        <v>4.2930004729577653E-4</v>
      </c>
      <c r="AA2523" s="20">
        <f t="shared" si="754"/>
        <v>2.6124417160913559E-4</v>
      </c>
      <c r="AB2523" s="50">
        <f t="shared" si="755"/>
        <v>3.1659163672478695E-4</v>
      </c>
      <c r="AD2523" s="51">
        <f t="shared" si="756"/>
        <v>1.2848234509490388</v>
      </c>
      <c r="AE2523" s="21">
        <f t="shared" si="757"/>
        <v>0.95949379551801639</v>
      </c>
      <c r="AG2523" s="21">
        <f t="shared" si="745"/>
        <v>1.0326674978615404</v>
      </c>
      <c r="AH2523" s="21">
        <f t="shared" si="746"/>
        <v>0.75367269915204638</v>
      </c>
      <c r="AJ2523" s="21">
        <f t="shared" si="758"/>
        <v>0.82776602610463523</v>
      </c>
      <c r="AK2523" s="21">
        <f t="shared" si="759"/>
        <v>0.55580351058042321</v>
      </c>
    </row>
    <row r="2524" spans="1:37" ht="17" thickBot="1" x14ac:dyDescent="0.25">
      <c r="A2524" s="16">
        <v>40806</v>
      </c>
      <c r="B2524" s="16"/>
      <c r="C2524" s="17">
        <v>1196</v>
      </c>
      <c r="D2524" s="19">
        <f t="shared" si="747"/>
        <v>-1.461072844917588E-3</v>
      </c>
      <c r="F2524" s="67">
        <v>689.95</v>
      </c>
      <c r="G2524" s="19">
        <f t="shared" si="748"/>
        <v>-1.7487148085385096E-2</v>
      </c>
      <c r="I2524" s="30">
        <v>63.179595999999997</v>
      </c>
      <c r="J2524" s="48">
        <f t="shared" si="749"/>
        <v>-1.1111016677191943E-2</v>
      </c>
      <c r="L2524" s="30">
        <v>12.195442</v>
      </c>
      <c r="M2524" s="19">
        <f t="shared" si="750"/>
        <v>1.2114260231319562E-3</v>
      </c>
      <c r="O2524" s="30">
        <v>5.81</v>
      </c>
      <c r="P2524" s="19">
        <f t="shared" si="751"/>
        <v>1.0434782608695681E-2</v>
      </c>
      <c r="R2524" s="20">
        <f t="shared" si="741"/>
        <v>3.0469604507791332E-4</v>
      </c>
      <c r="S2524" s="20">
        <f t="shared" si="742"/>
        <v>5.5770998611283308E-4</v>
      </c>
      <c r="U2524" s="20">
        <f t="shared" si="752"/>
        <v>3.8977215545534915E-4</v>
      </c>
      <c r="V2524" s="20">
        <f t="shared" si="753"/>
        <v>5.3022546332977738E-4</v>
      </c>
      <c r="X2524" s="20">
        <f t="shared" si="743"/>
        <v>3.1123129352064705E-4</v>
      </c>
      <c r="Y2524" s="20">
        <f t="shared" si="744"/>
        <v>4.1366020354912953E-4</v>
      </c>
      <c r="AA2524" s="20">
        <f t="shared" si="754"/>
        <v>2.6568081064626541E-4</v>
      </c>
      <c r="AB2524" s="50">
        <f t="shared" si="755"/>
        <v>3.2198015671865615E-4</v>
      </c>
      <c r="AD2524" s="51">
        <f t="shared" si="756"/>
        <v>1.2792163264071286</v>
      </c>
      <c r="AE2524" s="21">
        <f t="shared" si="757"/>
        <v>0.95071896959453905</v>
      </c>
      <c r="AG2524" s="21">
        <f t="shared" si="745"/>
        <v>1.0214484190008526</v>
      </c>
      <c r="AH2524" s="21">
        <f t="shared" si="746"/>
        <v>0.7417120256932962</v>
      </c>
      <c r="AJ2524" s="21">
        <f t="shared" si="758"/>
        <v>0.87195359092478086</v>
      </c>
      <c r="AK2524" s="21">
        <f t="shared" si="759"/>
        <v>0.57732542851315327</v>
      </c>
    </row>
    <row r="2525" spans="1:37" ht="17" thickBot="1" x14ac:dyDescent="0.25">
      <c r="A2525" s="16">
        <v>40805</v>
      </c>
      <c r="B2525" s="16"/>
      <c r="C2525" s="17">
        <v>1197.75</v>
      </c>
      <c r="D2525" s="19">
        <f t="shared" si="747"/>
        <v>-1.5607278465407548E-2</v>
      </c>
      <c r="F2525" s="67">
        <v>702.23</v>
      </c>
      <c r="G2525" s="19">
        <f t="shared" si="748"/>
        <v>-1.6911425011549519E-2</v>
      </c>
      <c r="I2525" s="30">
        <v>63.889473000000002</v>
      </c>
      <c r="J2525" s="48">
        <f t="shared" si="749"/>
        <v>-1.5133950518065431E-2</v>
      </c>
      <c r="L2525" s="30">
        <v>12.180686</v>
      </c>
      <c r="M2525" s="19">
        <f t="shared" si="750"/>
        <v>-6.6185814496713125E-3</v>
      </c>
      <c r="O2525" s="30">
        <v>5.75</v>
      </c>
      <c r="P2525" s="19">
        <f t="shared" si="751"/>
        <v>1.7421602787455193E-3</v>
      </c>
      <c r="R2525" s="20">
        <f t="shared" si="741"/>
        <v>3.0535475146377806E-4</v>
      </c>
      <c r="S2525" s="20">
        <f t="shared" si="742"/>
        <v>5.5609836375338959E-4</v>
      </c>
      <c r="U2525" s="20">
        <f t="shared" si="752"/>
        <v>3.889098997070504E-4</v>
      </c>
      <c r="V2525" s="20">
        <f t="shared" si="753"/>
        <v>5.2764707690615431E-4</v>
      </c>
      <c r="X2525" s="20">
        <f t="shared" si="743"/>
        <v>3.0718272914170342E-4</v>
      </c>
      <c r="Y2525" s="20">
        <f t="shared" si="744"/>
        <v>4.0859768606641556E-4</v>
      </c>
      <c r="AA2525" s="20">
        <f t="shared" si="754"/>
        <v>2.6492169766558334E-4</v>
      </c>
      <c r="AB2525" s="50">
        <f t="shared" si="755"/>
        <v>3.2326646179657218E-4</v>
      </c>
      <c r="AD2525" s="51">
        <f t="shared" si="756"/>
        <v>1.273633037778958</v>
      </c>
      <c r="AE2525" s="21">
        <f t="shared" si="757"/>
        <v>0.94883767207081293</v>
      </c>
      <c r="AG2525" s="21">
        <f t="shared" si="745"/>
        <v>1.0059864065293322</v>
      </c>
      <c r="AH2525" s="21">
        <f t="shared" si="746"/>
        <v>0.73475793618341689</v>
      </c>
      <c r="AJ2525" s="21">
        <f t="shared" si="758"/>
        <v>0.86758662308553924</v>
      </c>
      <c r="AK2525" s="21">
        <f t="shared" si="759"/>
        <v>0.58131165791368822</v>
      </c>
    </row>
    <row r="2526" spans="1:37" ht="17" thickBot="1" x14ac:dyDescent="0.25">
      <c r="A2526" s="16">
        <v>40802</v>
      </c>
      <c r="B2526" s="16"/>
      <c r="C2526" s="17">
        <v>1216.74</v>
      </c>
      <c r="D2526" s="19">
        <f t="shared" si="747"/>
        <v>4.9473466859384363E-3</v>
      </c>
      <c r="F2526" s="67">
        <v>714.31</v>
      </c>
      <c r="G2526" s="19">
        <f t="shared" si="748"/>
        <v>1.1212176423596176E-3</v>
      </c>
      <c r="I2526" s="30">
        <v>64.871230999999995</v>
      </c>
      <c r="J2526" s="48">
        <f t="shared" si="749"/>
        <v>-8.0828626989645214E-3</v>
      </c>
      <c r="L2526" s="30">
        <v>12.261842</v>
      </c>
      <c r="M2526" s="19">
        <f t="shared" si="750"/>
        <v>-2.9994962082269261E-3</v>
      </c>
      <c r="O2526" s="30">
        <v>5.74</v>
      </c>
      <c r="P2526" s="19">
        <f t="shared" si="751"/>
        <v>-1.0344827586206806E-2</v>
      </c>
      <c r="R2526" s="20">
        <f t="shared" si="741"/>
        <v>3.0410496836368798E-4</v>
      </c>
      <c r="S2526" s="20">
        <f t="shared" si="742"/>
        <v>5.5641672797510241E-4</v>
      </c>
      <c r="U2526" s="20">
        <f t="shared" si="752"/>
        <v>3.8944477927417104E-4</v>
      </c>
      <c r="V2526" s="20">
        <f t="shared" si="753"/>
        <v>5.2964557903400881E-4</v>
      </c>
      <c r="X2526" s="20">
        <f t="shared" si="743"/>
        <v>3.0619755263150596E-4</v>
      </c>
      <c r="Y2526" s="20">
        <f t="shared" si="744"/>
        <v>4.0757698783683245E-4</v>
      </c>
      <c r="AA2526" s="20">
        <f t="shared" si="754"/>
        <v>2.617405202472389E-4</v>
      </c>
      <c r="AB2526" s="50">
        <f t="shared" si="755"/>
        <v>3.1772459202080095E-4</v>
      </c>
      <c r="AD2526" s="51">
        <f t="shared" si="756"/>
        <v>1.2806261646091315</v>
      </c>
      <c r="AE2526" s="21">
        <f t="shared" si="757"/>
        <v>0.95188651312026784</v>
      </c>
      <c r="AG2526" s="21">
        <f t="shared" si="745"/>
        <v>1.0068811248927554</v>
      </c>
      <c r="AH2526" s="21">
        <f t="shared" si="746"/>
        <v>0.73250311743875185</v>
      </c>
      <c r="AJ2526" s="21">
        <f t="shared" si="758"/>
        <v>0.86069136474684549</v>
      </c>
      <c r="AK2526" s="21">
        <f t="shared" si="759"/>
        <v>0.57101912298189916</v>
      </c>
    </row>
    <row r="2527" spans="1:37" ht="17" thickBot="1" x14ac:dyDescent="0.25">
      <c r="A2527" s="16">
        <v>40801</v>
      </c>
      <c r="B2527" s="16"/>
      <c r="C2527" s="17">
        <v>1210.75</v>
      </c>
      <c r="D2527" s="19">
        <f t="shared" si="747"/>
        <v>1.8721076987799679E-2</v>
      </c>
      <c r="F2527" s="67">
        <v>713.51</v>
      </c>
      <c r="G2527" s="19">
        <f t="shared" si="748"/>
        <v>1.3335795034937314E-2</v>
      </c>
      <c r="I2527" s="30">
        <v>65.399849000000003</v>
      </c>
      <c r="J2527" s="48">
        <f t="shared" si="749"/>
        <v>1.3457726930251379E-2</v>
      </c>
      <c r="L2527" s="30">
        <v>12.298731999999999</v>
      </c>
      <c r="M2527" s="19">
        <f t="shared" si="750"/>
        <v>2.0820493947113938E-2</v>
      </c>
      <c r="O2527" s="30">
        <v>5.8</v>
      </c>
      <c r="P2527" s="19">
        <f t="shared" si="751"/>
        <v>-1.0238907849829393E-2</v>
      </c>
      <c r="R2527" s="20">
        <f t="shared" si="741"/>
        <v>3.046580400911489E-4</v>
      </c>
      <c r="S2527" s="20">
        <f t="shared" si="742"/>
        <v>5.5965647995643816E-4</v>
      </c>
      <c r="U2527" s="20">
        <f t="shared" si="752"/>
        <v>3.9118049438968395E-4</v>
      </c>
      <c r="V2527" s="20">
        <f t="shared" si="753"/>
        <v>5.3237347024851574E-4</v>
      </c>
      <c r="X2527" s="20">
        <f t="shared" si="743"/>
        <v>3.0751256936442271E-4</v>
      </c>
      <c r="Y2527" s="20">
        <f t="shared" si="744"/>
        <v>4.0978595179050044E-4</v>
      </c>
      <c r="AA2527" s="20">
        <f t="shared" si="754"/>
        <v>2.6346376615209882E-4</v>
      </c>
      <c r="AB2527" s="50">
        <f t="shared" si="755"/>
        <v>3.2023876550626458E-4</v>
      </c>
      <c r="AD2527" s="51">
        <f t="shared" si="756"/>
        <v>1.2839985915771299</v>
      </c>
      <c r="AE2527" s="21">
        <f t="shared" si="757"/>
        <v>0.95125043542773591</v>
      </c>
      <c r="AG2527" s="21">
        <f t="shared" si="745"/>
        <v>1.0093696173992972</v>
      </c>
      <c r="AH2527" s="21">
        <f t="shared" si="746"/>
        <v>0.73220978665769554</v>
      </c>
      <c r="AJ2527" s="21">
        <f t="shared" si="758"/>
        <v>0.86478520663125968</v>
      </c>
      <c r="AK2527" s="21">
        <f t="shared" si="759"/>
        <v>0.57220594592452667</v>
      </c>
    </row>
    <row r="2528" spans="1:37" ht="17" thickBot="1" x14ac:dyDescent="0.25">
      <c r="A2528" s="16">
        <v>40800</v>
      </c>
      <c r="B2528" s="16"/>
      <c r="C2528" s="17">
        <v>1188.5</v>
      </c>
      <c r="D2528" s="19">
        <f t="shared" si="747"/>
        <v>1.4511310285958201E-2</v>
      </c>
      <c r="F2528" s="67">
        <v>704.12</v>
      </c>
      <c r="G2528" s="19">
        <f t="shared" si="748"/>
        <v>1.789689767831848E-2</v>
      </c>
      <c r="I2528" s="30">
        <v>64.531402999999997</v>
      </c>
      <c r="J2528" s="48">
        <f t="shared" si="749"/>
        <v>5.0576992279538491E-3</v>
      </c>
      <c r="L2528" s="30">
        <v>12.047889</v>
      </c>
      <c r="M2528" s="19">
        <f t="shared" si="750"/>
        <v>-1.2231150337450591E-3</v>
      </c>
      <c r="O2528" s="30">
        <v>5.86</v>
      </c>
      <c r="P2528" s="19">
        <f t="shared" si="751"/>
        <v>1.7094017094019254E-3</v>
      </c>
      <c r="R2528" s="20">
        <f t="shared" si="741"/>
        <v>3.0084888026390288E-4</v>
      </c>
      <c r="S2528" s="20">
        <f t="shared" si="742"/>
        <v>5.5903570073355521E-4</v>
      </c>
      <c r="U2528" s="20">
        <f t="shared" si="752"/>
        <v>3.8884471994020593E-4</v>
      </c>
      <c r="V2528" s="20">
        <f t="shared" si="753"/>
        <v>5.3180816975336397E-4</v>
      </c>
      <c r="X2528" s="20">
        <f t="shared" si="743"/>
        <v>3.0306871251643705E-4</v>
      </c>
      <c r="Y2528" s="20">
        <f t="shared" si="744"/>
        <v>4.0665467402884283E-4</v>
      </c>
      <c r="AA2528" s="20">
        <f t="shared" si="754"/>
        <v>2.6903018723516619E-4</v>
      </c>
      <c r="AB2528" s="50">
        <f t="shared" si="755"/>
        <v>3.2838002065824646E-4</v>
      </c>
      <c r="AD2528" s="51">
        <f t="shared" si="756"/>
        <v>1.2924918304469459</v>
      </c>
      <c r="AE2528" s="21">
        <f t="shared" si="757"/>
        <v>0.95129554168997821</v>
      </c>
      <c r="AG2528" s="21">
        <f t="shared" si="745"/>
        <v>1.0073785624549672</v>
      </c>
      <c r="AH2528" s="21">
        <f t="shared" si="746"/>
        <v>0.72742165392163483</v>
      </c>
      <c r="AJ2528" s="21">
        <f t="shared" si="758"/>
        <v>0.89423695710342843</v>
      </c>
      <c r="AK2528" s="21">
        <f t="shared" si="759"/>
        <v>0.58740438263129335</v>
      </c>
    </row>
    <row r="2529" spans="1:37" ht="17" thickBot="1" x14ac:dyDescent="0.25">
      <c r="A2529" s="16">
        <v>40799</v>
      </c>
      <c r="B2529" s="16"/>
      <c r="C2529" s="17">
        <v>1171.5</v>
      </c>
      <c r="D2529" s="19">
        <f t="shared" si="747"/>
        <v>7.0921985815601829E-3</v>
      </c>
      <c r="F2529" s="67">
        <v>691.74</v>
      </c>
      <c r="G2529" s="19">
        <f t="shared" si="748"/>
        <v>1.7623867247263725E-2</v>
      </c>
      <c r="I2529" s="30">
        <v>64.206665000000001</v>
      </c>
      <c r="J2529" s="48">
        <f t="shared" si="749"/>
        <v>1.3711919747863899E-2</v>
      </c>
      <c r="L2529" s="30">
        <v>12.062643</v>
      </c>
      <c r="M2529" s="19">
        <f t="shared" si="750"/>
        <v>1.6159032626384073E-2</v>
      </c>
      <c r="O2529" s="30">
        <v>5.85</v>
      </c>
      <c r="P2529" s="19">
        <f t="shared" si="751"/>
        <v>-1.5151515151515249E-2</v>
      </c>
      <c r="R2529" s="20">
        <f t="shared" si="741"/>
        <v>2.9807656384622414E-4</v>
      </c>
      <c r="S2529" s="20">
        <f t="shared" si="742"/>
        <v>5.5522726941833783E-4</v>
      </c>
      <c r="U2529" s="20">
        <f t="shared" si="752"/>
        <v>3.8764004555216834E-4</v>
      </c>
      <c r="V2529" s="20">
        <f t="shared" si="753"/>
        <v>5.3099661537744773E-4</v>
      </c>
      <c r="X2529" s="20">
        <f t="shared" si="743"/>
        <v>3.0325484065953166E-4</v>
      </c>
      <c r="Y2529" s="20">
        <f t="shared" si="744"/>
        <v>4.0719510516080217E-4</v>
      </c>
      <c r="AA2529" s="20">
        <f t="shared" si="754"/>
        <v>2.6829614724905551E-4</v>
      </c>
      <c r="AB2529" s="50">
        <f t="shared" si="755"/>
        <v>3.2700997368482289E-4</v>
      </c>
      <c r="AD2529" s="51">
        <f t="shared" si="756"/>
        <v>1.3004713975170132</v>
      </c>
      <c r="AE2529" s="21">
        <f t="shared" si="757"/>
        <v>0.95635903462329142</v>
      </c>
      <c r="AG2529" s="21">
        <f t="shared" si="745"/>
        <v>1.0173723044391338</v>
      </c>
      <c r="AH2529" s="21">
        <f t="shared" si="746"/>
        <v>0.73338455725956009</v>
      </c>
      <c r="AJ2529" s="21">
        <f t="shared" si="758"/>
        <v>0.90009138520352727</v>
      </c>
      <c r="AK2529" s="21">
        <f t="shared" si="759"/>
        <v>0.58896598149331192</v>
      </c>
    </row>
    <row r="2530" spans="1:37" ht="17" thickBot="1" x14ac:dyDescent="0.25">
      <c r="A2530" s="16">
        <v>40798</v>
      </c>
      <c r="B2530" s="16"/>
      <c r="C2530" s="17">
        <v>1163.25</v>
      </c>
      <c r="D2530" s="19">
        <f t="shared" si="747"/>
        <v>4.5336787564767E-3</v>
      </c>
      <c r="F2530" s="67">
        <v>679.76</v>
      </c>
      <c r="G2530" s="19">
        <f t="shared" si="748"/>
        <v>8.6058519793459354E-3</v>
      </c>
      <c r="I2530" s="30">
        <v>63.338177000000002</v>
      </c>
      <c r="J2530" s="48">
        <f t="shared" si="749"/>
        <v>-1.0718047855808877E-3</v>
      </c>
      <c r="L2530" s="30">
        <v>11.870822</v>
      </c>
      <c r="M2530" s="19">
        <f t="shared" si="750"/>
        <v>1.7066862332097088E-2</v>
      </c>
      <c r="O2530" s="30">
        <v>5.94</v>
      </c>
      <c r="P2530" s="19">
        <f t="shared" si="751"/>
        <v>-1.6806722689075571E-3</v>
      </c>
      <c r="R2530" s="20">
        <f t="shared" si="741"/>
        <v>2.9750706716935062E-4</v>
      </c>
      <c r="S2530" s="20">
        <f t="shared" si="742"/>
        <v>5.5103504774195054E-4</v>
      </c>
      <c r="U2530" s="20">
        <f t="shared" si="752"/>
        <v>3.8661373100548532E-4</v>
      </c>
      <c r="V2530" s="20">
        <f t="shared" si="753"/>
        <v>5.2775405194776235E-4</v>
      </c>
      <c r="X2530" s="20">
        <f t="shared" si="743"/>
        <v>3.0163577640639872E-4</v>
      </c>
      <c r="Y2530" s="20">
        <f t="shared" si="744"/>
        <v>4.0356337391044271E-4</v>
      </c>
      <c r="AA2530" s="20">
        <f t="shared" si="754"/>
        <v>2.7465755271621664E-4</v>
      </c>
      <c r="AB2530" s="50">
        <f t="shared" si="755"/>
        <v>3.3258597403960715E-4</v>
      </c>
      <c r="AD2530" s="51">
        <f t="shared" si="756"/>
        <v>1.2995110828255125</v>
      </c>
      <c r="AE2530" s="21">
        <f t="shared" si="757"/>
        <v>0.95775042642098751</v>
      </c>
      <c r="AG2530" s="21">
        <f t="shared" si="745"/>
        <v>1.0138776845751294</v>
      </c>
      <c r="AH2530" s="21">
        <f t="shared" si="746"/>
        <v>0.73237333190362008</v>
      </c>
      <c r="AJ2530" s="21">
        <f t="shared" si="758"/>
        <v>0.92319673387749379</v>
      </c>
      <c r="AK2530" s="21">
        <f t="shared" si="759"/>
        <v>0.60356591727239284</v>
      </c>
    </row>
    <row r="2531" spans="1:37" ht="17" thickBot="1" x14ac:dyDescent="0.25">
      <c r="A2531" s="16">
        <v>40795</v>
      </c>
      <c r="B2531" s="16"/>
      <c r="C2531" s="17">
        <v>1158</v>
      </c>
      <c r="D2531" s="19">
        <f t="shared" si="747"/>
        <v>-2.3402909550917173E-2</v>
      </c>
      <c r="F2531" s="67">
        <v>673.96</v>
      </c>
      <c r="G2531" s="19">
        <f t="shared" si="748"/>
        <v>-3.0161745236861659E-2</v>
      </c>
      <c r="I2531" s="30">
        <v>63.406135999999996</v>
      </c>
      <c r="J2531" s="48">
        <f t="shared" si="749"/>
        <v>-3.5386098794288556E-2</v>
      </c>
      <c r="L2531" s="30">
        <v>11.671624</v>
      </c>
      <c r="M2531" s="19">
        <f t="shared" si="750"/>
        <v>-2.8851899054256669E-2</v>
      </c>
      <c r="O2531" s="30">
        <v>5.95</v>
      </c>
      <c r="P2531" s="19">
        <f t="shared" si="751"/>
        <v>-6.6777963272119933E-3</v>
      </c>
      <c r="R2531" s="20">
        <f t="shared" si="741"/>
        <v>2.9739452936425581E-4</v>
      </c>
      <c r="S2531" s="20">
        <f t="shared" si="742"/>
        <v>5.5105376447604369E-4</v>
      </c>
      <c r="U2531" s="20">
        <f t="shared" si="752"/>
        <v>3.8759759513935533E-4</v>
      </c>
      <c r="V2531" s="20">
        <f t="shared" si="753"/>
        <v>5.2985286568402222E-4</v>
      </c>
      <c r="X2531" s="20">
        <f t="shared" si="743"/>
        <v>3.0021275786262612E-4</v>
      </c>
      <c r="Y2531" s="20">
        <f t="shared" si="744"/>
        <v>4.0096674579429372E-4</v>
      </c>
      <c r="AA2531" s="20">
        <f t="shared" si="754"/>
        <v>2.7636750565272322E-4</v>
      </c>
      <c r="AB2531" s="50">
        <f t="shared" si="755"/>
        <v>3.3620369631693454E-4</v>
      </c>
      <c r="AD2531" s="51">
        <f t="shared" si="756"/>
        <v>1.3033111132471999</v>
      </c>
      <c r="AE2531" s="21">
        <f t="shared" si="757"/>
        <v>0.96152662379109266</v>
      </c>
      <c r="AG2531" s="21">
        <f t="shared" si="745"/>
        <v>1.009476396571231</v>
      </c>
      <c r="AH2531" s="21">
        <f t="shared" si="746"/>
        <v>0.72763634266348476</v>
      </c>
      <c r="AJ2531" s="21">
        <f t="shared" si="758"/>
        <v>0.92929586244749585</v>
      </c>
      <c r="AK2531" s="21">
        <f t="shared" si="759"/>
        <v>0.61011051550769424</v>
      </c>
    </row>
    <row r="2532" spans="1:37" ht="17" thickBot="1" x14ac:dyDescent="0.25">
      <c r="A2532" s="16">
        <v>40794</v>
      </c>
      <c r="B2532" s="16"/>
      <c r="C2532" s="17">
        <v>1185.75</v>
      </c>
      <c r="D2532" s="19">
        <f t="shared" si="747"/>
        <v>-1.1050875729774812E-2</v>
      </c>
      <c r="F2532" s="67">
        <v>694.92</v>
      </c>
      <c r="G2532" s="19">
        <f t="shared" si="748"/>
        <v>-2.0508266734322933E-2</v>
      </c>
      <c r="I2532" s="30">
        <v>65.732140000000001</v>
      </c>
      <c r="J2532" s="48">
        <f t="shared" si="749"/>
        <v>-1.8604110202407709E-2</v>
      </c>
      <c r="L2532" s="30">
        <v>12.018376999999999</v>
      </c>
      <c r="M2532" s="19">
        <f t="shared" si="750"/>
        <v>2.581861265500196E-2</v>
      </c>
      <c r="O2532" s="30">
        <v>5.99</v>
      </c>
      <c r="P2532" s="19">
        <f t="shared" si="751"/>
        <v>-9.917355371900749E-3</v>
      </c>
      <c r="R2532" s="20">
        <f t="shared" si="741"/>
        <v>2.9207308623075974E-4</v>
      </c>
      <c r="S2532" s="20">
        <f t="shared" si="742"/>
        <v>5.4351784033330162E-4</v>
      </c>
      <c r="U2532" s="20">
        <f t="shared" si="752"/>
        <v>3.7986273757123544E-4</v>
      </c>
      <c r="V2532" s="20">
        <f t="shared" si="753"/>
        <v>5.2051354524134373E-4</v>
      </c>
      <c r="X2532" s="20">
        <f t="shared" si="743"/>
        <v>2.9360801691327807E-4</v>
      </c>
      <c r="Y2532" s="20">
        <f t="shared" si="744"/>
        <v>3.9325047067608035E-4</v>
      </c>
      <c r="AA2532" s="20">
        <f t="shared" si="754"/>
        <v>2.7606997056017437E-4</v>
      </c>
      <c r="AB2532" s="50">
        <f t="shared" si="755"/>
        <v>3.3701048688922929E-4</v>
      </c>
      <c r="AD2532" s="51">
        <f t="shared" si="756"/>
        <v>1.3005742585645679</v>
      </c>
      <c r="AE2532" s="21">
        <f t="shared" si="757"/>
        <v>0.95767517938721025</v>
      </c>
      <c r="AG2532" s="21">
        <f t="shared" si="745"/>
        <v>1.0052552965503492</v>
      </c>
      <c r="AH2532" s="21">
        <f t="shared" si="746"/>
        <v>0.72352817422686111</v>
      </c>
      <c r="AJ2532" s="21">
        <f t="shared" si="758"/>
        <v>0.94520852339697714</v>
      </c>
      <c r="AK2532" s="21">
        <f t="shared" si="759"/>
        <v>0.62005413968116341</v>
      </c>
    </row>
    <row r="2533" spans="1:37" ht="17" thickBot="1" x14ac:dyDescent="0.25">
      <c r="A2533" s="16">
        <v>40793</v>
      </c>
      <c r="B2533" s="16"/>
      <c r="C2533" s="17">
        <v>1199</v>
      </c>
      <c r="D2533" s="19">
        <f t="shared" si="747"/>
        <v>2.9626449119793952E-2</v>
      </c>
      <c r="F2533" s="67">
        <v>709.47</v>
      </c>
      <c r="G2533" s="19">
        <f t="shared" si="748"/>
        <v>4.2005081733664351E-2</v>
      </c>
      <c r="I2533" s="30">
        <v>66.978210000000004</v>
      </c>
      <c r="J2533" s="48">
        <f t="shared" si="749"/>
        <v>3.4889054085507576E-2</v>
      </c>
      <c r="L2533" s="30">
        <v>11.715889000000001</v>
      </c>
      <c r="M2533" s="19">
        <f t="shared" si="750"/>
        <v>3.9267307832189902E-2</v>
      </c>
      <c r="O2533" s="30">
        <v>6.05</v>
      </c>
      <c r="P2533" s="19">
        <f t="shared" si="751"/>
        <v>3.4188034188034289E-2</v>
      </c>
      <c r="R2533" s="20">
        <f t="shared" si="741"/>
        <v>2.9100619149174424E-4</v>
      </c>
      <c r="S2533" s="20">
        <f t="shared" si="742"/>
        <v>5.4082456604065811E-4</v>
      </c>
      <c r="U2533" s="20">
        <f t="shared" si="752"/>
        <v>3.7814107987976082E-4</v>
      </c>
      <c r="V2533" s="20">
        <f t="shared" si="753"/>
        <v>5.1794348343819257E-4</v>
      </c>
      <c r="X2533" s="20">
        <f t="shared" si="743"/>
        <v>2.9646463792786198E-4</v>
      </c>
      <c r="Y2533" s="20">
        <f t="shared" si="744"/>
        <v>3.9823684278476461E-4</v>
      </c>
      <c r="AA2533" s="20">
        <f t="shared" si="754"/>
        <v>2.7526436731962057E-4</v>
      </c>
      <c r="AB2533" s="50">
        <f t="shared" si="755"/>
        <v>3.2996475428935155E-4</v>
      </c>
      <c r="AD2533" s="51">
        <f t="shared" si="756"/>
        <v>1.29942623537097</v>
      </c>
      <c r="AE2533" s="21">
        <f t="shared" si="757"/>
        <v>0.95769222768489148</v>
      </c>
      <c r="AG2533" s="21">
        <f t="shared" si="745"/>
        <v>1.0187571488020131</v>
      </c>
      <c r="AH2533" s="21">
        <f t="shared" si="746"/>
        <v>0.73635124546991448</v>
      </c>
      <c r="AJ2533" s="21">
        <f t="shared" si="758"/>
        <v>0.94590553523473653</v>
      </c>
      <c r="AK2533" s="21">
        <f t="shared" si="759"/>
        <v>0.61011421264570564</v>
      </c>
    </row>
    <row r="2534" spans="1:37" ht="17" thickBot="1" x14ac:dyDescent="0.25">
      <c r="A2534" s="16">
        <v>40792</v>
      </c>
      <c r="B2534" s="16"/>
      <c r="C2534" s="17">
        <v>1164.5</v>
      </c>
      <c r="D2534" s="19">
        <f t="shared" si="747"/>
        <v>-4.0624331836647265E-3</v>
      </c>
      <c r="F2534" s="67">
        <v>680.87</v>
      </c>
      <c r="G2534" s="19">
        <f t="shared" si="748"/>
        <v>-3.6437602435026584E-3</v>
      </c>
      <c r="I2534" s="30">
        <v>64.720184000000003</v>
      </c>
      <c r="J2534" s="48">
        <f t="shared" si="749"/>
        <v>3.7480391142998837E-3</v>
      </c>
      <c r="L2534" s="30">
        <v>11.27322</v>
      </c>
      <c r="M2534" s="19">
        <f t="shared" si="750"/>
        <v>-8.4361761302446103E-3</v>
      </c>
      <c r="O2534" s="30">
        <v>5.85</v>
      </c>
      <c r="P2534" s="19">
        <f t="shared" si="751"/>
        <v>6.8846815834768815E-3</v>
      </c>
      <c r="R2534" s="20">
        <f t="shared" si="741"/>
        <v>2.8046218475978943E-4</v>
      </c>
      <c r="S2534" s="20">
        <f t="shared" si="742"/>
        <v>5.1939718937237434E-4</v>
      </c>
      <c r="U2534" s="20">
        <f t="shared" si="752"/>
        <v>3.6669966627956858E-4</v>
      </c>
      <c r="V2534" s="20">
        <f t="shared" si="753"/>
        <v>5.0151285400938509E-4</v>
      </c>
      <c r="X2534" s="20">
        <f t="shared" si="743"/>
        <v>2.833927117804662E-4</v>
      </c>
      <c r="Y2534" s="20">
        <f t="shared" si="744"/>
        <v>3.7955691984475578E-4</v>
      </c>
      <c r="AA2534" s="20">
        <f t="shared" si="754"/>
        <v>2.6168372053638416E-4</v>
      </c>
      <c r="AB2534" s="50">
        <f t="shared" si="755"/>
        <v>3.1070488457765361E-4</v>
      </c>
      <c r="AD2534" s="51">
        <f t="shared" si="756"/>
        <v>1.3074834548323866</v>
      </c>
      <c r="AE2534" s="21">
        <f t="shared" si="757"/>
        <v>0.96556713103395841</v>
      </c>
      <c r="AG2534" s="21">
        <f t="shared" si="745"/>
        <v>1.0104489203176774</v>
      </c>
      <c r="AH2534" s="21">
        <f t="shared" si="746"/>
        <v>0.73076429293620593</v>
      </c>
      <c r="AJ2534" s="21">
        <f t="shared" si="758"/>
        <v>0.93304457697393794</v>
      </c>
      <c r="AK2534" s="21">
        <f t="shared" si="759"/>
        <v>0.59820286080696949</v>
      </c>
    </row>
    <row r="2535" spans="1:37" ht="17" thickBot="1" x14ac:dyDescent="0.25">
      <c r="A2535" s="16">
        <v>40788</v>
      </c>
      <c r="B2535" s="16"/>
      <c r="C2535" s="17">
        <v>1169.25</v>
      </c>
      <c r="D2535" s="19">
        <f t="shared" si="747"/>
        <v>-2.6638917793964656E-2</v>
      </c>
      <c r="F2535" s="67">
        <v>683.36</v>
      </c>
      <c r="G2535" s="19">
        <f t="shared" si="748"/>
        <v>-3.6054843988038043E-2</v>
      </c>
      <c r="I2535" s="30">
        <v>64.478515999999999</v>
      </c>
      <c r="J2535" s="48">
        <f t="shared" si="749"/>
        <v>-3.5799201040762618E-2</v>
      </c>
      <c r="L2535" s="30">
        <v>11.369132</v>
      </c>
      <c r="M2535" s="19">
        <f t="shared" si="750"/>
        <v>-2.5916873264594464E-2</v>
      </c>
      <c r="O2535" s="30">
        <v>5.81</v>
      </c>
      <c r="P2535" s="19">
        <f t="shared" si="751"/>
        <v>-1.6920473773265776E-2</v>
      </c>
      <c r="R2535" s="20">
        <f t="shared" si="741"/>
        <v>2.8061246714805067E-4</v>
      </c>
      <c r="S2535" s="20">
        <f t="shared" si="742"/>
        <v>5.1979344755033355E-4</v>
      </c>
      <c r="U2535" s="20">
        <f t="shared" si="752"/>
        <v>3.6702831895769856E-4</v>
      </c>
      <c r="V2535" s="20">
        <f t="shared" si="753"/>
        <v>5.0180696942944312E-4</v>
      </c>
      <c r="X2535" s="20">
        <f t="shared" si="743"/>
        <v>2.8351655826557926E-4</v>
      </c>
      <c r="Y2535" s="20">
        <f t="shared" si="744"/>
        <v>3.7990487824938167E-4</v>
      </c>
      <c r="AA2535" s="20">
        <f t="shared" si="754"/>
        <v>2.6152773759124574E-4</v>
      </c>
      <c r="AB2535" s="50">
        <f t="shared" si="755"/>
        <v>3.1023900665215872E-4</v>
      </c>
      <c r="AD2535" s="51">
        <f t="shared" si="756"/>
        <v>1.3079544279978659</v>
      </c>
      <c r="AE2535" s="21">
        <f t="shared" si="757"/>
        <v>0.96539687407439134</v>
      </c>
      <c r="AG2535" s="21">
        <f t="shared" si="745"/>
        <v>1.0103491165130465</v>
      </c>
      <c r="AH2535" s="21">
        <f t="shared" si="746"/>
        <v>0.73087662039563139</v>
      </c>
      <c r="AJ2535" s="21">
        <f t="shared" si="758"/>
        <v>0.93198901762716102</v>
      </c>
      <c r="AK2535" s="21">
        <f t="shared" si="759"/>
        <v>0.59685055306919221</v>
      </c>
    </row>
    <row r="2536" spans="1:37" ht="17" thickBot="1" x14ac:dyDescent="0.25">
      <c r="A2536" s="16">
        <v>40787</v>
      </c>
      <c r="B2536" s="16"/>
      <c r="C2536" s="17">
        <v>1201.25</v>
      </c>
      <c r="D2536" s="19">
        <f t="shared" si="747"/>
        <v>-1.3549579141859946E-2</v>
      </c>
      <c r="F2536" s="67">
        <v>708.92</v>
      </c>
      <c r="G2536" s="19">
        <f t="shared" si="748"/>
        <v>-2.4614410918947116E-2</v>
      </c>
      <c r="I2536" s="30">
        <v>66.872497999999993</v>
      </c>
      <c r="J2536" s="48">
        <f t="shared" si="749"/>
        <v>-2.6922634901361819E-2</v>
      </c>
      <c r="L2536" s="30">
        <v>11.671624</v>
      </c>
      <c r="M2536" s="19">
        <f t="shared" si="750"/>
        <v>9.5726520862680076E-3</v>
      </c>
      <c r="O2536" s="30">
        <v>5.91</v>
      </c>
      <c r="P2536" s="19">
        <f t="shared" si="751"/>
        <v>-1.3355592654424098E-2</v>
      </c>
      <c r="R2536" s="20">
        <f t="shared" si="741"/>
        <v>2.7424049483834535E-4</v>
      </c>
      <c r="S2536" s="20">
        <f t="shared" si="742"/>
        <v>5.0754790797934363E-4</v>
      </c>
      <c r="U2536" s="20">
        <f t="shared" si="752"/>
        <v>3.5845319192070378E-4</v>
      </c>
      <c r="V2536" s="20">
        <f t="shared" si="753"/>
        <v>4.8997741595849925E-4</v>
      </c>
      <c r="X2536" s="20">
        <f t="shared" si="743"/>
        <v>2.7470545935723376E-4</v>
      </c>
      <c r="Y2536" s="20">
        <f t="shared" si="744"/>
        <v>3.6878636757837411E-4</v>
      </c>
      <c r="AA2536" s="20">
        <f t="shared" si="754"/>
        <v>2.5231792598458746E-4</v>
      </c>
      <c r="AB2536" s="50">
        <f t="shared" si="755"/>
        <v>3.0012132901354881E-4</v>
      </c>
      <c r="AD2536" s="51">
        <f t="shared" si="756"/>
        <v>1.30707608346462</v>
      </c>
      <c r="AE2536" s="21">
        <f t="shared" si="757"/>
        <v>0.96538160882034518</v>
      </c>
      <c r="AG2536" s="21">
        <f t="shared" si="745"/>
        <v>1.0016954626601096</v>
      </c>
      <c r="AH2536" s="21">
        <f t="shared" si="746"/>
        <v>0.72660405408149786</v>
      </c>
      <c r="AJ2536" s="21">
        <f t="shared" si="758"/>
        <v>0.92006078873697905</v>
      </c>
      <c r="AK2536" s="21">
        <f t="shared" si="759"/>
        <v>0.59131625664342857</v>
      </c>
    </row>
    <row r="2537" spans="1:37" ht="17" thickBot="1" x14ac:dyDescent="0.25">
      <c r="A2537" s="16">
        <v>40786</v>
      </c>
      <c r="B2537" s="16"/>
      <c r="C2537" s="17">
        <v>1217.75</v>
      </c>
      <c r="D2537" s="19">
        <f t="shared" si="747"/>
        <v>1.079062046067647E-2</v>
      </c>
      <c r="F2537" s="67">
        <v>726.81</v>
      </c>
      <c r="G2537" s="19">
        <f t="shared" si="748"/>
        <v>-1.7443138116691737E-3</v>
      </c>
      <c r="I2537" s="30">
        <v>68.722694000000004</v>
      </c>
      <c r="J2537" s="48">
        <f t="shared" si="749"/>
        <v>1.3024564779504422E-2</v>
      </c>
      <c r="L2537" s="30">
        <v>11.560955</v>
      </c>
      <c r="M2537" s="19">
        <f t="shared" si="750"/>
        <v>2.5591764569987685E-3</v>
      </c>
      <c r="O2537" s="30">
        <v>5.99</v>
      </c>
      <c r="P2537" s="19">
        <f t="shared" si="751"/>
        <v>-1.4802631578947345E-2</v>
      </c>
      <c r="R2537" s="20">
        <f t="shared" si="741"/>
        <v>2.7330613970116162E-4</v>
      </c>
      <c r="S2537" s="20">
        <f t="shared" si="742"/>
        <v>5.0322908459501947E-4</v>
      </c>
      <c r="U2537" s="20">
        <f t="shared" si="752"/>
        <v>3.5787816974182081E-4</v>
      </c>
      <c r="V2537" s="20">
        <f t="shared" si="753"/>
        <v>4.8764227992110647E-4</v>
      </c>
      <c r="X2537" s="20">
        <f t="shared" si="743"/>
        <v>2.7858045437222659E-4</v>
      </c>
      <c r="Y2537" s="20">
        <f t="shared" si="744"/>
        <v>3.7480141324934123E-4</v>
      </c>
      <c r="AA2537" s="20">
        <f t="shared" si="754"/>
        <v>2.4178383073201586E-4</v>
      </c>
      <c r="AB2537" s="50">
        <f t="shared" si="755"/>
        <v>2.8496241104575731E-4</v>
      </c>
      <c r="AD2537" s="51">
        <f t="shared" si="756"/>
        <v>1.3094406519119253</v>
      </c>
      <c r="AE2537" s="21">
        <f t="shared" si="757"/>
        <v>0.96902642325123811</v>
      </c>
      <c r="AG2537" s="21">
        <f t="shared" si="745"/>
        <v>1.0192981931427958</v>
      </c>
      <c r="AH2537" s="21">
        <f t="shared" si="746"/>
        <v>0.74479282840133898</v>
      </c>
      <c r="AJ2537" s="21">
        <f t="shared" si="758"/>
        <v>0.88466300463058434</v>
      </c>
      <c r="AK2537" s="21">
        <f t="shared" si="759"/>
        <v>0.56626776903223852</v>
      </c>
    </row>
    <row r="2538" spans="1:37" ht="17" thickBot="1" x14ac:dyDescent="0.25">
      <c r="A2538" s="16">
        <v>40785</v>
      </c>
      <c r="B2538" s="16"/>
      <c r="C2538" s="17">
        <v>1204.75</v>
      </c>
      <c r="D2538" s="19">
        <f t="shared" si="747"/>
        <v>-2.690397350993412E-3</v>
      </c>
      <c r="F2538" s="67">
        <v>728.08</v>
      </c>
      <c r="G2538" s="19">
        <f t="shared" si="748"/>
        <v>4.7333195335679257E-3</v>
      </c>
      <c r="I2538" s="30">
        <v>67.839118999999997</v>
      </c>
      <c r="J2538" s="48">
        <f t="shared" si="749"/>
        <v>1.905847358049817E-2</v>
      </c>
      <c r="L2538" s="30">
        <v>11.531444</v>
      </c>
      <c r="M2538" s="19">
        <f t="shared" si="750"/>
        <v>-6.9884447907350156E-3</v>
      </c>
      <c r="O2538" s="30">
        <v>6.08</v>
      </c>
      <c r="P2538" s="19">
        <f t="shared" si="751"/>
        <v>-1.1382113821138296E-2</v>
      </c>
      <c r="R2538" s="20">
        <f t="shared" si="741"/>
        <v>2.7177373736651567E-4</v>
      </c>
      <c r="S2538" s="20">
        <f t="shared" si="742"/>
        <v>5.0322857488668273E-4</v>
      </c>
      <c r="U2538" s="20">
        <f t="shared" si="752"/>
        <v>3.5593348810506381E-4</v>
      </c>
      <c r="V2538" s="20">
        <f t="shared" si="753"/>
        <v>4.8770681708009534E-4</v>
      </c>
      <c r="X2538" s="20">
        <f t="shared" si="743"/>
        <v>2.7825015943017448E-4</v>
      </c>
      <c r="Y2538" s="20">
        <f t="shared" si="744"/>
        <v>3.7478450191390038E-4</v>
      </c>
      <c r="AA2538" s="20">
        <f t="shared" si="754"/>
        <v>2.4331427428758121E-4</v>
      </c>
      <c r="AB2538" s="50">
        <f t="shared" si="755"/>
        <v>2.8483390209609451E-4</v>
      </c>
      <c r="AD2538" s="51">
        <f t="shared" si="756"/>
        <v>1.3096684453547836</v>
      </c>
      <c r="AE2538" s="21">
        <f t="shared" si="757"/>
        <v>0.96915565096818557</v>
      </c>
      <c r="AG2538" s="21">
        <f t="shared" si="745"/>
        <v>1.0238301983348916</v>
      </c>
      <c r="AH2538" s="21">
        <f t="shared" si="746"/>
        <v>0.74475997711039077</v>
      </c>
      <c r="AJ2538" s="21">
        <f t="shared" si="758"/>
        <v>0.89528251200904718</v>
      </c>
      <c r="AK2538" s="21">
        <f t="shared" si="759"/>
        <v>0.566012973647678</v>
      </c>
    </row>
    <row r="2539" spans="1:37" ht="17" thickBot="1" x14ac:dyDescent="0.25">
      <c r="A2539" s="16">
        <v>40784</v>
      </c>
      <c r="B2539" s="16"/>
      <c r="C2539" s="17">
        <v>1208</v>
      </c>
      <c r="D2539" s="19">
        <f t="shared" si="747"/>
        <v>2.7210884353741527E-2</v>
      </c>
      <c r="F2539" s="67">
        <v>724.65</v>
      </c>
      <c r="G2539" s="19">
        <f t="shared" si="748"/>
        <v>4.7499963861865613E-2</v>
      </c>
      <c r="I2539" s="30">
        <v>66.570389000000006</v>
      </c>
      <c r="J2539" s="48">
        <f t="shared" si="749"/>
        <v>3.5110181758190695E-2</v>
      </c>
      <c r="L2539" s="30">
        <v>11.612598</v>
      </c>
      <c r="M2539" s="19">
        <f t="shared" si="750"/>
        <v>2.7414959955706308E-2</v>
      </c>
      <c r="O2539" s="30">
        <v>6.15</v>
      </c>
      <c r="P2539" s="19">
        <f t="shared" si="751"/>
        <v>4.0609137055837685E-2</v>
      </c>
      <c r="R2539" s="20">
        <f t="shared" si="741"/>
        <v>2.7184162708795799E-4</v>
      </c>
      <c r="S2539" s="20">
        <f t="shared" si="742"/>
        <v>5.0367061793807637E-4</v>
      </c>
      <c r="U2539" s="20">
        <f t="shared" si="752"/>
        <v>3.5675463163080461E-4</v>
      </c>
      <c r="V2539" s="20">
        <f t="shared" si="753"/>
        <v>4.8748955229395647E-4</v>
      </c>
      <c r="X2539" s="20">
        <f t="shared" si="743"/>
        <v>2.7816194905319434E-4</v>
      </c>
      <c r="Y2539" s="20">
        <f t="shared" si="744"/>
        <v>3.7533326756383453E-4</v>
      </c>
      <c r="AA2539" s="20">
        <f t="shared" si="754"/>
        <v>2.4375299872779295E-4</v>
      </c>
      <c r="AB2539" s="50">
        <f t="shared" si="755"/>
        <v>2.8694645807430565E-4</v>
      </c>
      <c r="AD2539" s="51">
        <f t="shared" si="756"/>
        <v>1.3123620376042404</v>
      </c>
      <c r="AE2539" s="21">
        <f t="shared" si="757"/>
        <v>0.96787371534523525</v>
      </c>
      <c r="AG2539" s="21">
        <f t="shared" si="745"/>
        <v>1.023250015212686</v>
      </c>
      <c r="AH2539" s="21">
        <f t="shared" si="746"/>
        <v>0.74519587642489749</v>
      </c>
      <c r="AJ2539" s="21">
        <f t="shared" si="758"/>
        <v>0.89667282137376048</v>
      </c>
      <c r="AK2539" s="21">
        <f t="shared" si="759"/>
        <v>0.56971053671743899</v>
      </c>
    </row>
    <row r="2540" spans="1:37" ht="17" thickBot="1" x14ac:dyDescent="0.25">
      <c r="A2540" s="16">
        <v>40781</v>
      </c>
      <c r="B2540" s="16"/>
      <c r="C2540" s="17">
        <v>1176</v>
      </c>
      <c r="D2540" s="19">
        <f t="shared" si="747"/>
        <v>1.59827213822894E-2</v>
      </c>
      <c r="F2540" s="67">
        <v>691.79</v>
      </c>
      <c r="G2540" s="19">
        <f t="shared" si="748"/>
        <v>2.5755463954212576E-2</v>
      </c>
      <c r="I2540" s="30">
        <v>64.312370000000001</v>
      </c>
      <c r="J2540" s="48">
        <f t="shared" si="749"/>
        <v>2.2942802394472883E-2</v>
      </c>
      <c r="L2540" s="30">
        <v>11.302733999999999</v>
      </c>
      <c r="M2540" s="19">
        <f t="shared" si="750"/>
        <v>1.5915180635911463E-2</v>
      </c>
      <c r="O2540" s="30">
        <v>5.91</v>
      </c>
      <c r="P2540" s="19">
        <f t="shared" si="751"/>
        <v>0</v>
      </c>
      <c r="R2540" s="20">
        <f t="shared" si="741"/>
        <v>2.6581357312169409E-4</v>
      </c>
      <c r="S2540" s="20">
        <f t="shared" si="742"/>
        <v>4.8185395606997132E-4</v>
      </c>
      <c r="U2540" s="20">
        <f t="shared" si="752"/>
        <v>3.4991950588186658E-4</v>
      </c>
      <c r="V2540" s="20">
        <f t="shared" si="753"/>
        <v>4.7368402650219431E-4</v>
      </c>
      <c r="X2540" s="20">
        <f t="shared" si="743"/>
        <v>2.7294439283991371E-4</v>
      </c>
      <c r="Y2540" s="20">
        <f t="shared" si="744"/>
        <v>3.648410155019183E-4</v>
      </c>
      <c r="AA2540" s="20">
        <f t="shared" si="754"/>
        <v>2.3453558081214186E-4</v>
      </c>
      <c r="AB2540" s="50">
        <f t="shared" si="755"/>
        <v>2.6892838780965357E-4</v>
      </c>
      <c r="AD2540" s="51">
        <f t="shared" si="756"/>
        <v>1.3164094736489145</v>
      </c>
      <c r="AE2540" s="21">
        <f t="shared" si="757"/>
        <v>0.98304480130367422</v>
      </c>
      <c r="AG2540" s="21">
        <f t="shared" si="745"/>
        <v>1.0268263942825637</v>
      </c>
      <c r="AH2540" s="21">
        <f t="shared" si="746"/>
        <v>0.75716098395784204</v>
      </c>
      <c r="AJ2540" s="21">
        <f t="shared" si="758"/>
        <v>0.88233109414908384</v>
      </c>
      <c r="AK2540" s="21">
        <f t="shared" si="759"/>
        <v>0.55811181878229044</v>
      </c>
    </row>
    <row r="2541" spans="1:37" ht="17" thickBot="1" x14ac:dyDescent="0.25">
      <c r="A2541" s="16">
        <v>40780</v>
      </c>
      <c r="B2541" s="16"/>
      <c r="C2541" s="17">
        <v>1157.5</v>
      </c>
      <c r="D2541" s="19">
        <f t="shared" si="747"/>
        <v>-1.2372013651877123E-2</v>
      </c>
      <c r="F2541" s="67">
        <v>674.42</v>
      </c>
      <c r="G2541" s="19">
        <f t="shared" si="748"/>
        <v>-2.6206737225118126E-2</v>
      </c>
      <c r="I2541" s="30">
        <v>62.869956999999999</v>
      </c>
      <c r="J2541" s="48">
        <f t="shared" si="749"/>
        <v>-2.5175590231232503E-2</v>
      </c>
      <c r="L2541" s="30">
        <v>11.125667</v>
      </c>
      <c r="M2541" s="19">
        <f t="shared" si="750"/>
        <v>-2.4579816368980434E-2</v>
      </c>
      <c r="O2541" s="30">
        <v>5.91</v>
      </c>
      <c r="P2541" s="19">
        <f t="shared" si="751"/>
        <v>-2.3140495867768562E-2</v>
      </c>
      <c r="R2541" s="20">
        <f t="shared" si="741"/>
        <v>2.6306201392517779E-4</v>
      </c>
      <c r="S2541" s="20">
        <f t="shared" si="742"/>
        <v>4.7345940133578011E-4</v>
      </c>
      <c r="U2541" s="20">
        <f t="shared" si="752"/>
        <v>3.4694820114752781E-4</v>
      </c>
      <c r="V2541" s="20">
        <f t="shared" si="753"/>
        <v>4.6697019488517206E-4</v>
      </c>
      <c r="X2541" s="20">
        <f t="shared" si="743"/>
        <v>2.6929475742947813E-4</v>
      </c>
      <c r="Y2541" s="20">
        <f t="shared" si="744"/>
        <v>3.5948855165301226E-4</v>
      </c>
      <c r="AA2541" s="20">
        <f t="shared" si="754"/>
        <v>2.3233665112409372E-4</v>
      </c>
      <c r="AB2541" s="50">
        <f t="shared" si="755"/>
        <v>2.6676504653044537E-4</v>
      </c>
      <c r="AD2541" s="51">
        <f t="shared" si="756"/>
        <v>1.3188836957897296</v>
      </c>
      <c r="AE2541" s="21">
        <f t="shared" si="757"/>
        <v>0.98629405935904968</v>
      </c>
      <c r="AG2541" s="21">
        <f t="shared" si="745"/>
        <v>1.0236930578128742</v>
      </c>
      <c r="AH2541" s="21">
        <f t="shared" si="746"/>
        <v>0.75928062815688169</v>
      </c>
      <c r="AJ2541" s="21">
        <f t="shared" si="758"/>
        <v>0.88320106600482717</v>
      </c>
      <c r="AK2541" s="21">
        <f t="shared" si="759"/>
        <v>0.5634380599008405</v>
      </c>
    </row>
    <row r="2542" spans="1:37" ht="17" thickBot="1" x14ac:dyDescent="0.25">
      <c r="A2542" s="16">
        <v>40779</v>
      </c>
      <c r="B2542" s="16"/>
      <c r="C2542" s="17">
        <v>1172</v>
      </c>
      <c r="D2542" s="19">
        <f t="shared" si="747"/>
        <v>1.1652999568407374E-2</v>
      </c>
      <c r="F2542" s="67">
        <v>692.57</v>
      </c>
      <c r="G2542" s="19">
        <f t="shared" si="748"/>
        <v>1.3907798615075961E-2</v>
      </c>
      <c r="I2542" s="30">
        <v>64.493622000000002</v>
      </c>
      <c r="J2542" s="48">
        <f t="shared" si="749"/>
        <v>2.916335792500413E-2</v>
      </c>
      <c r="L2542" s="30">
        <v>11.406025</v>
      </c>
      <c r="M2542" s="19">
        <f t="shared" si="750"/>
        <v>1.2958175668653649E-3</v>
      </c>
      <c r="O2542" s="30">
        <v>6.05</v>
      </c>
      <c r="P2542" s="19">
        <f t="shared" si="751"/>
        <v>2.0236087689713411E-2</v>
      </c>
      <c r="R2542" s="20">
        <f t="shared" si="741"/>
        <v>2.6334905779576282E-4</v>
      </c>
      <c r="S2542" s="20">
        <f t="shared" si="742"/>
        <v>4.6909620569578962E-4</v>
      </c>
      <c r="U2542" s="20">
        <f t="shared" si="752"/>
        <v>3.4800530697568855E-4</v>
      </c>
      <c r="V2542" s="20">
        <f t="shared" si="753"/>
        <v>4.652861994575866E-4</v>
      </c>
      <c r="X2542" s="20">
        <f t="shared" si="743"/>
        <v>2.6863157875798514E-4</v>
      </c>
      <c r="Y2542" s="20">
        <f t="shared" si="744"/>
        <v>3.5572380503083638E-4</v>
      </c>
      <c r="AA2542" s="20">
        <f t="shared" si="754"/>
        <v>2.291174734041608E-4</v>
      </c>
      <c r="AB2542" s="50">
        <f t="shared" si="755"/>
        <v>2.6072926777026377E-4</v>
      </c>
      <c r="AD2542" s="51">
        <f t="shared" si="756"/>
        <v>1.3214602318629896</v>
      </c>
      <c r="AE2542" s="21">
        <f t="shared" si="757"/>
        <v>0.99187798538563787</v>
      </c>
      <c r="AG2542" s="21">
        <f t="shared" si="745"/>
        <v>1.0200590083991077</v>
      </c>
      <c r="AH2542" s="21">
        <f t="shared" si="746"/>
        <v>0.75831737863495829</v>
      </c>
      <c r="AJ2542" s="21">
        <f t="shared" si="758"/>
        <v>0.87001440340010661</v>
      </c>
      <c r="AK2542" s="21">
        <f t="shared" si="759"/>
        <v>0.55581193069668</v>
      </c>
    </row>
    <row r="2543" spans="1:37" ht="17" thickBot="1" x14ac:dyDescent="0.25">
      <c r="A2543" s="16">
        <v>40778</v>
      </c>
      <c r="B2543" s="16"/>
      <c r="C2543" s="17">
        <v>1158.5</v>
      </c>
      <c r="D2543" s="19">
        <f t="shared" si="747"/>
        <v>3.1382150011128429E-2</v>
      </c>
      <c r="F2543" s="67">
        <v>683.07</v>
      </c>
      <c r="G2543" s="19">
        <f t="shared" si="748"/>
        <v>4.8714956858169289E-2</v>
      </c>
      <c r="I2543" s="30">
        <v>62.666069</v>
      </c>
      <c r="J2543" s="48">
        <f t="shared" si="749"/>
        <v>3.8678731698188917E-2</v>
      </c>
      <c r="L2543" s="30">
        <v>11.391264</v>
      </c>
      <c r="M2543" s="19">
        <f t="shared" si="750"/>
        <v>2.8647498501221946E-2</v>
      </c>
      <c r="O2543" s="30">
        <v>5.93</v>
      </c>
      <c r="P2543" s="19">
        <f t="shared" si="751"/>
        <v>6.7911714770798604E-3</v>
      </c>
      <c r="R2543" s="20">
        <f t="shared" si="741"/>
        <v>2.6215604630389067E-4</v>
      </c>
      <c r="S2543" s="20">
        <f t="shared" si="742"/>
        <v>4.6764556892774122E-4</v>
      </c>
      <c r="U2543" s="20">
        <f t="shared" si="752"/>
        <v>3.4341253104079714E-4</v>
      </c>
      <c r="V2543" s="20">
        <f t="shared" si="753"/>
        <v>4.5963299886605044E-4</v>
      </c>
      <c r="X2543" s="20">
        <f t="shared" si="743"/>
        <v>2.6770337117402912E-4</v>
      </c>
      <c r="Y2543" s="20">
        <f t="shared" si="744"/>
        <v>3.544622222954564E-4</v>
      </c>
      <c r="AA2543" s="20">
        <f t="shared" si="754"/>
        <v>2.2896939629837707E-4</v>
      </c>
      <c r="AB2543" s="50">
        <f t="shared" si="755"/>
        <v>2.6121288585192738E-4</v>
      </c>
      <c r="AD2543" s="51">
        <f t="shared" si="756"/>
        <v>1.3099546467935137</v>
      </c>
      <c r="AE2543" s="21">
        <f t="shared" si="757"/>
        <v>0.98286614779636916</v>
      </c>
      <c r="AG2543" s="21">
        <f t="shared" si="745"/>
        <v>1.021160392630075</v>
      </c>
      <c r="AH2543" s="21">
        <f t="shared" si="746"/>
        <v>0.75797194680620728</v>
      </c>
      <c r="AJ2543" s="21">
        <f t="shared" si="758"/>
        <v>0.87340879421471096</v>
      </c>
      <c r="AK2543" s="21">
        <f t="shared" si="759"/>
        <v>0.55857021472663415</v>
      </c>
    </row>
    <row r="2544" spans="1:37" ht="17" thickBot="1" x14ac:dyDescent="0.25">
      <c r="A2544" s="16">
        <v>40777</v>
      </c>
      <c r="B2544" s="16"/>
      <c r="C2544" s="17">
        <v>1123.25</v>
      </c>
      <c r="D2544" s="19">
        <f t="shared" si="747"/>
        <v>-6.6725978647685924E-4</v>
      </c>
      <c r="F2544" s="67">
        <v>651.34</v>
      </c>
      <c r="G2544" s="19">
        <f t="shared" si="748"/>
        <v>-5.5240141169254908E-4</v>
      </c>
      <c r="I2544" s="30">
        <v>60.332484999999998</v>
      </c>
      <c r="J2544" s="48">
        <f t="shared" si="749"/>
        <v>-1.0007133120785161E-3</v>
      </c>
      <c r="L2544" s="30">
        <v>11.074021</v>
      </c>
      <c r="M2544" s="19">
        <f t="shared" si="750"/>
        <v>-4.6420587637576727E-3</v>
      </c>
      <c r="O2544" s="30">
        <v>5.89</v>
      </c>
      <c r="P2544" s="19">
        <f t="shared" si="751"/>
        <v>3.4071550255536653E-3</v>
      </c>
      <c r="R2544" s="20">
        <f t="shared" si="741"/>
        <v>2.5015139532784815E-4</v>
      </c>
      <c r="S2544" s="20">
        <f t="shared" si="742"/>
        <v>4.3905266781315281E-4</v>
      </c>
      <c r="U2544" s="20">
        <f t="shared" si="752"/>
        <v>3.2840493046750569E-4</v>
      </c>
      <c r="V2544" s="20">
        <f t="shared" si="753"/>
        <v>4.3641545283403058E-4</v>
      </c>
      <c r="X2544" s="20">
        <f t="shared" si="743"/>
        <v>2.5678709196995207E-4</v>
      </c>
      <c r="Y2544" s="20">
        <f t="shared" si="744"/>
        <v>3.3742950432981878E-4</v>
      </c>
      <c r="AA2544" s="20">
        <f t="shared" si="754"/>
        <v>2.2522340130302625E-4</v>
      </c>
      <c r="AB2544" s="50">
        <f t="shared" si="755"/>
        <v>2.5576574449702775E-4</v>
      </c>
      <c r="AD2544" s="51">
        <f t="shared" si="756"/>
        <v>1.3128246997667095</v>
      </c>
      <c r="AE2544" s="21">
        <f t="shared" si="757"/>
        <v>0.99399339721073154</v>
      </c>
      <c r="AG2544" s="21">
        <f t="shared" si="745"/>
        <v>1.0265267224810286</v>
      </c>
      <c r="AH2544" s="21">
        <f t="shared" si="746"/>
        <v>0.76853992485798606</v>
      </c>
      <c r="AJ2544" s="21">
        <f t="shared" si="758"/>
        <v>0.90034837106484533</v>
      </c>
      <c r="AK2544" s="21">
        <f t="shared" si="759"/>
        <v>0.58254000771924186</v>
      </c>
    </row>
    <row r="2545" spans="1:37" ht="17" thickBot="1" x14ac:dyDescent="0.25">
      <c r="A2545" s="16">
        <v>40774</v>
      </c>
      <c r="B2545" s="16"/>
      <c r="C2545" s="17">
        <v>1124</v>
      </c>
      <c r="D2545" s="19">
        <f t="shared" si="747"/>
        <v>-1.7052907739396606E-2</v>
      </c>
      <c r="F2545" s="67">
        <v>651.70000000000005</v>
      </c>
      <c r="G2545" s="19">
        <f t="shared" si="748"/>
        <v>-1.6316734841738123E-2</v>
      </c>
      <c r="I2545" s="30">
        <v>60.392921000000001</v>
      </c>
      <c r="J2545" s="48">
        <f t="shared" si="749"/>
        <v>-4.0321655147216751E-2</v>
      </c>
      <c r="L2545" s="30">
        <v>11.125667</v>
      </c>
      <c r="M2545" s="19">
        <f t="shared" si="750"/>
        <v>4.6637079702125384E-3</v>
      </c>
      <c r="O2545" s="30">
        <v>5.87</v>
      </c>
      <c r="P2545" s="19">
        <f t="shared" si="751"/>
        <v>-2.1666666666666612E-2</v>
      </c>
      <c r="R2545" s="20">
        <f t="shared" si="741"/>
        <v>2.5018496292130636E-4</v>
      </c>
      <c r="S2545" s="20">
        <f t="shared" si="742"/>
        <v>4.3923099753461072E-4</v>
      </c>
      <c r="U2545" s="20">
        <f t="shared" si="752"/>
        <v>3.2866343114147938E-4</v>
      </c>
      <c r="V2545" s="20">
        <f t="shared" si="753"/>
        <v>4.3700081512409387E-4</v>
      </c>
      <c r="X2545" s="20">
        <f t="shared" si="743"/>
        <v>2.5661229062038646E-4</v>
      </c>
      <c r="Y2545" s="20">
        <f t="shared" si="744"/>
        <v>3.3702895057056271E-4</v>
      </c>
      <c r="AA2545" s="20">
        <f t="shared" si="754"/>
        <v>2.2424606021072095E-4</v>
      </c>
      <c r="AB2545" s="50">
        <f t="shared" si="755"/>
        <v>2.5358618003270243E-4</v>
      </c>
      <c r="AD2545" s="51">
        <f t="shared" si="756"/>
        <v>1.3136817948761284</v>
      </c>
      <c r="AE2545" s="21">
        <f t="shared" si="757"/>
        <v>0.9949225295504307</v>
      </c>
      <c r="AG2545" s="21">
        <f t="shared" si="745"/>
        <v>1.0256903037817735</v>
      </c>
      <c r="AH2545" s="21">
        <f t="shared" si="746"/>
        <v>0.7673159509740779</v>
      </c>
      <c r="AJ2545" s="21">
        <f t="shared" si="758"/>
        <v>0.89632109616937983</v>
      </c>
      <c r="AK2545" s="21">
        <f t="shared" si="759"/>
        <v>0.57734126565764576</v>
      </c>
    </row>
    <row r="2546" spans="1:37" ht="17" thickBot="1" x14ac:dyDescent="0.25">
      <c r="A2546" s="16">
        <v>40773</v>
      </c>
      <c r="B2546" s="16"/>
      <c r="C2546" s="17">
        <v>1143.5</v>
      </c>
      <c r="D2546" s="19">
        <f t="shared" si="747"/>
        <v>-3.9075630252100813E-2</v>
      </c>
      <c r="F2546" s="67">
        <v>662.51</v>
      </c>
      <c r="G2546" s="19">
        <f t="shared" si="748"/>
        <v>-5.8974759598312554E-2</v>
      </c>
      <c r="I2546" s="30">
        <v>62.930377999999997</v>
      </c>
      <c r="J2546" s="48">
        <f t="shared" si="749"/>
        <v>-4.9178193769430445E-2</v>
      </c>
      <c r="L2546" s="30">
        <v>11.074021</v>
      </c>
      <c r="M2546" s="19">
        <f t="shared" si="750"/>
        <v>-5.2996924683040181E-2</v>
      </c>
      <c r="O2546" s="30">
        <v>6</v>
      </c>
      <c r="P2546" s="19">
        <f t="shared" si="751"/>
        <v>-2.5974025974025983E-2</v>
      </c>
      <c r="R2546" s="20">
        <f t="shared" si="741"/>
        <v>2.4802415172140791E-4</v>
      </c>
      <c r="S2546" s="20">
        <f t="shared" si="742"/>
        <v>4.3853770144288172E-4</v>
      </c>
      <c r="U2546" s="20">
        <f t="shared" si="752"/>
        <v>3.237422072348827E-4</v>
      </c>
      <c r="V2546" s="20">
        <f t="shared" si="753"/>
        <v>4.3375638366031943E-4</v>
      </c>
      <c r="X2546" s="20">
        <f t="shared" si="743"/>
        <v>2.5767723158486277E-4</v>
      </c>
      <c r="Y2546" s="20">
        <f t="shared" si="744"/>
        <v>3.380089705385189E-4</v>
      </c>
      <c r="AA2546" s="20">
        <f t="shared" si="754"/>
        <v>2.1328606899712895E-4</v>
      </c>
      <c r="AB2546" s="50">
        <f t="shared" si="755"/>
        <v>2.3776437131219812E-4</v>
      </c>
      <c r="AD2546" s="51">
        <f t="shared" si="756"/>
        <v>1.3052850094958688</v>
      </c>
      <c r="AE2546" s="21">
        <f t="shared" si="757"/>
        <v>0.98909713402785948</v>
      </c>
      <c r="AG2546" s="21">
        <f t="shared" si="745"/>
        <v>1.0389199188726492</v>
      </c>
      <c r="AH2546" s="21">
        <f t="shared" si="746"/>
        <v>0.77076376655051082</v>
      </c>
      <c r="AJ2546" s="21">
        <f t="shared" si="758"/>
        <v>0.85994072559797174</v>
      </c>
      <c r="AK2546" s="21">
        <f t="shared" si="759"/>
        <v>0.54217544017288155</v>
      </c>
    </row>
    <row r="2547" spans="1:37" ht="17" thickBot="1" x14ac:dyDescent="0.25">
      <c r="A2547" s="16">
        <v>40772</v>
      </c>
      <c r="B2547" s="16"/>
      <c r="C2547" s="17">
        <v>1190</v>
      </c>
      <c r="D2547" s="19">
        <f t="shared" si="747"/>
        <v>-1.8871880897463056E-3</v>
      </c>
      <c r="F2547" s="67">
        <v>704.03</v>
      </c>
      <c r="G2547" s="19">
        <f t="shared" si="748"/>
        <v>-1.0358136103071347E-3</v>
      </c>
      <c r="I2547" s="30">
        <v>66.185248999999999</v>
      </c>
      <c r="J2547" s="48">
        <f t="shared" si="749"/>
        <v>-1.9138327266122523E-2</v>
      </c>
      <c r="L2547" s="30">
        <v>11.693754</v>
      </c>
      <c r="M2547" s="19">
        <f t="shared" si="750"/>
        <v>-9.375130777263041E-3</v>
      </c>
      <c r="O2547" s="30">
        <v>6.16</v>
      </c>
      <c r="P2547" s="19">
        <f t="shared" si="751"/>
        <v>-6.4516129032258229E-3</v>
      </c>
      <c r="R2547" s="20">
        <f t="shared" si="741"/>
        <v>2.3200414258238466E-4</v>
      </c>
      <c r="S2547" s="20">
        <f t="shared" si="742"/>
        <v>4.0257766330125788E-4</v>
      </c>
      <c r="U2547" s="20">
        <f t="shared" si="752"/>
        <v>3.0416967357843177E-4</v>
      </c>
      <c r="V2547" s="20">
        <f t="shared" si="753"/>
        <v>4.0445744315353236E-4</v>
      </c>
      <c r="X2547" s="20">
        <f t="shared" si="743"/>
        <v>2.3608203386313298E-4</v>
      </c>
      <c r="Y2547" s="20">
        <f t="shared" si="744"/>
        <v>3.0583773335423844E-4</v>
      </c>
      <c r="AA2547" s="20">
        <f t="shared" si="754"/>
        <v>2.0330756364660168E-4</v>
      </c>
      <c r="AB2547" s="50">
        <f t="shared" si="755"/>
        <v>2.218341235669335E-4</v>
      </c>
      <c r="AD2547" s="51">
        <f t="shared" si="756"/>
        <v>1.3110527691134701</v>
      </c>
      <c r="AE2547" s="21">
        <f t="shared" si="757"/>
        <v>1.0046693595388769</v>
      </c>
      <c r="AG2547" s="21">
        <f t="shared" si="745"/>
        <v>1.0175768037387534</v>
      </c>
      <c r="AH2547" s="21">
        <f t="shared" si="746"/>
        <v>0.7596987146437213</v>
      </c>
      <c r="AJ2547" s="21">
        <f t="shared" si="758"/>
        <v>0.87631005801720618</v>
      </c>
      <c r="AK2547" s="21">
        <f t="shared" si="759"/>
        <v>0.55103435632227327</v>
      </c>
    </row>
    <row r="2548" spans="1:37" ht="17" thickBot="1" x14ac:dyDescent="0.25">
      <c r="A2548" s="16">
        <v>40771</v>
      </c>
      <c r="B2548" s="16"/>
      <c r="C2548" s="17">
        <v>1192.25</v>
      </c>
      <c r="D2548" s="19">
        <f t="shared" si="747"/>
        <v>-5.2148518982061409E-3</v>
      </c>
      <c r="F2548" s="67">
        <v>704.76</v>
      </c>
      <c r="G2548" s="19">
        <f t="shared" si="748"/>
        <v>-1.9300613667673217E-2</v>
      </c>
      <c r="I2548" s="30">
        <v>67.476639000000006</v>
      </c>
      <c r="J2548" s="48">
        <f t="shared" si="749"/>
        <v>-2.2107542630655286E-2</v>
      </c>
      <c r="L2548" s="30">
        <v>11.804422000000001</v>
      </c>
      <c r="M2548" s="19">
        <f t="shared" si="750"/>
        <v>-1.8715507709936574E-3</v>
      </c>
      <c r="O2548" s="30">
        <v>6.2</v>
      </c>
      <c r="P2548" s="19">
        <f t="shared" si="751"/>
        <v>3.2362459546926292E-3</v>
      </c>
      <c r="R2548" s="20">
        <f t="shared" si="741"/>
        <v>2.3206693543345038E-4</v>
      </c>
      <c r="S2548" s="20">
        <f t="shared" si="742"/>
        <v>4.0333453355041358E-4</v>
      </c>
      <c r="U2548" s="20">
        <f t="shared" si="752"/>
        <v>3.0396693221415642E-4</v>
      </c>
      <c r="V2548" s="20">
        <f t="shared" si="753"/>
        <v>4.0444679801421649E-4</v>
      </c>
      <c r="X2548" s="20">
        <f t="shared" si="743"/>
        <v>2.3638349409823057E-4</v>
      </c>
      <c r="Y2548" s="20">
        <f t="shared" si="744"/>
        <v>3.0715741083362776E-4</v>
      </c>
      <c r="AA2548" s="20">
        <f t="shared" si="754"/>
        <v>2.0315815168942851E-4</v>
      </c>
      <c r="AB2548" s="50">
        <f t="shared" si="755"/>
        <v>2.214676827169868E-4</v>
      </c>
      <c r="AD2548" s="51">
        <f t="shared" si="756"/>
        <v>1.309824390305377</v>
      </c>
      <c r="AE2548" s="21">
        <f t="shared" si="757"/>
        <v>1.0027576722826386</v>
      </c>
      <c r="AG2548" s="21">
        <f t="shared" si="745"/>
        <v>1.0186004897971259</v>
      </c>
      <c r="AH2548" s="21">
        <f t="shared" si="746"/>
        <v>0.76154503342381308</v>
      </c>
      <c r="AJ2548" s="21">
        <f t="shared" si="758"/>
        <v>0.87542911406130919</v>
      </c>
      <c r="AK2548" s="21">
        <f t="shared" si="759"/>
        <v>0.54909179426686783</v>
      </c>
    </row>
    <row r="2549" spans="1:37" ht="17" thickBot="1" x14ac:dyDescent="0.25">
      <c r="A2549" s="16">
        <v>40770</v>
      </c>
      <c r="B2549" s="16"/>
      <c r="C2549" s="17">
        <v>1198.5</v>
      </c>
      <c r="D2549" s="19">
        <f t="shared" si="747"/>
        <v>1.8483110261312996E-2</v>
      </c>
      <c r="F2549" s="67">
        <v>718.63</v>
      </c>
      <c r="G2549" s="19">
        <f t="shared" si="748"/>
        <v>3.0293906810035853E-2</v>
      </c>
      <c r="I2549" s="30">
        <v>69.002105999999998</v>
      </c>
      <c r="J2549" s="48">
        <f t="shared" si="749"/>
        <v>1.7369505996369661E-2</v>
      </c>
      <c r="L2549" s="30">
        <v>11.826556</v>
      </c>
      <c r="M2549" s="19">
        <f t="shared" si="750"/>
        <v>2.5017286111443937E-3</v>
      </c>
      <c r="O2549" s="30">
        <v>6.18</v>
      </c>
      <c r="P2549" s="19">
        <f t="shared" si="751"/>
        <v>6.514657980456029E-3</v>
      </c>
      <c r="R2549" s="20">
        <f t="shared" si="741"/>
        <v>2.3187808456970986E-4</v>
      </c>
      <c r="S2549" s="20">
        <f t="shared" si="742"/>
        <v>4.0004848132406742E-4</v>
      </c>
      <c r="U2549" s="20">
        <f t="shared" si="752"/>
        <v>3.0296684303743787E-4</v>
      </c>
      <c r="V2549" s="20">
        <f t="shared" si="753"/>
        <v>4.008601596591448E-4</v>
      </c>
      <c r="X2549" s="20">
        <f t="shared" si="743"/>
        <v>2.3628284556180665E-4</v>
      </c>
      <c r="Y2549" s="20">
        <f t="shared" si="744"/>
        <v>3.0731215976012404E-4</v>
      </c>
      <c r="AA2549" s="20">
        <f t="shared" si="754"/>
        <v>2.0336081693409923E-4</v>
      </c>
      <c r="AB2549" s="50">
        <f t="shared" si="755"/>
        <v>2.2324997332750561E-4</v>
      </c>
      <c r="AD2549" s="51">
        <f t="shared" si="756"/>
        <v>1.3065781684355622</v>
      </c>
      <c r="AE2549" s="21">
        <f t="shared" si="757"/>
        <v>1.0020289499222468</v>
      </c>
      <c r="AG2549" s="21">
        <f t="shared" si="745"/>
        <v>1.0189960211214897</v>
      </c>
      <c r="AH2549" s="21">
        <f t="shared" si="746"/>
        <v>0.76818729255762264</v>
      </c>
      <c r="AJ2549" s="21">
        <f t="shared" si="758"/>
        <v>0.87701611522050749</v>
      </c>
      <c r="AK2549" s="21">
        <f t="shared" si="759"/>
        <v>0.55805729492735512</v>
      </c>
    </row>
    <row r="2550" spans="1:37" ht="17" thickBot="1" x14ac:dyDescent="0.25">
      <c r="A2550" s="16">
        <v>40767</v>
      </c>
      <c r="B2550" s="16"/>
      <c r="C2550" s="17">
        <v>1176.75</v>
      </c>
      <c r="D2550" s="19">
        <f t="shared" si="747"/>
        <v>7.0603337612322736E-3</v>
      </c>
      <c r="F2550" s="67">
        <v>697.5</v>
      </c>
      <c r="G2550" s="19">
        <f t="shared" si="748"/>
        <v>2.3135840434551636E-3</v>
      </c>
      <c r="I2550" s="30">
        <v>67.824036000000007</v>
      </c>
      <c r="J2550" s="48">
        <f t="shared" si="749"/>
        <v>2.9340826869059589E-2</v>
      </c>
      <c r="L2550" s="30">
        <v>11.797043</v>
      </c>
      <c r="M2550" s="19">
        <f t="shared" si="750"/>
        <v>4.3970412922575974E-3</v>
      </c>
      <c r="O2550" s="30">
        <v>6.14</v>
      </c>
      <c r="P2550" s="19">
        <f t="shared" si="751"/>
        <v>2.3333333333333206E-2</v>
      </c>
      <c r="R2550" s="20">
        <f t="shared" si="741"/>
        <v>2.2764748096399789E-4</v>
      </c>
      <c r="S2550" s="20">
        <f t="shared" si="742"/>
        <v>3.885108032727053E-4</v>
      </c>
      <c r="U2550" s="20">
        <f t="shared" si="752"/>
        <v>2.9845423570587997E-4</v>
      </c>
      <c r="V2550" s="20">
        <f t="shared" si="753"/>
        <v>3.9364352580042934E-4</v>
      </c>
      <c r="X2550" s="20">
        <f t="shared" si="743"/>
        <v>2.37142699956721E-4</v>
      </c>
      <c r="Y2550" s="20">
        <f t="shared" si="744"/>
        <v>3.0775375649063892E-4</v>
      </c>
      <c r="AA2550" s="20">
        <f t="shared" si="754"/>
        <v>2.0214054410740354E-4</v>
      </c>
      <c r="AB2550" s="50">
        <f t="shared" si="755"/>
        <v>2.206911505957915E-4</v>
      </c>
      <c r="AD2550" s="51">
        <f t="shared" si="756"/>
        <v>1.3110368471552736</v>
      </c>
      <c r="AE2550" s="21">
        <f t="shared" si="757"/>
        <v>1.0132112736235066</v>
      </c>
      <c r="AG2550" s="21">
        <f t="shared" si="745"/>
        <v>1.0417101869632581</v>
      </c>
      <c r="AH2550" s="21">
        <f t="shared" si="746"/>
        <v>0.79213693389786899</v>
      </c>
      <c r="AJ2550" s="21">
        <f t="shared" si="758"/>
        <v>0.88795423191777711</v>
      </c>
      <c r="AK2550" s="21">
        <f t="shared" si="759"/>
        <v>0.56804379372916158</v>
      </c>
    </row>
    <row r="2551" spans="1:37" ht="17" thickBot="1" x14ac:dyDescent="0.25">
      <c r="A2551" s="16">
        <v>40766</v>
      </c>
      <c r="B2551" s="16"/>
      <c r="C2551" s="17">
        <v>1168.5</v>
      </c>
      <c r="D2551" s="19">
        <f t="shared" si="747"/>
        <v>4.0053404539385884E-2</v>
      </c>
      <c r="F2551" s="67">
        <v>695.89</v>
      </c>
      <c r="G2551" s="19">
        <f t="shared" si="748"/>
        <v>5.4043410430014704E-2</v>
      </c>
      <c r="I2551" s="30">
        <v>65.890747000000005</v>
      </c>
      <c r="J2551" s="48">
        <f t="shared" si="749"/>
        <v>4.4785311103458847E-2</v>
      </c>
      <c r="L2551" s="30">
        <v>11.745398</v>
      </c>
      <c r="M2551" s="19">
        <f t="shared" si="750"/>
        <v>0.15950450508259384</v>
      </c>
      <c r="O2551" s="30">
        <v>6</v>
      </c>
      <c r="P2551" s="19">
        <f t="shared" si="751"/>
        <v>3.2702237521514688E-2</v>
      </c>
      <c r="R2551" s="20">
        <f t="shared" si="741"/>
        <v>2.2687235580850829E-4</v>
      </c>
      <c r="S2551" s="20">
        <f t="shared" si="742"/>
        <v>3.8880029149362575E-4</v>
      </c>
      <c r="U2551" s="20">
        <f t="shared" si="752"/>
        <v>2.9557274509403299E-4</v>
      </c>
      <c r="V2551" s="20">
        <f t="shared" si="753"/>
        <v>3.9158710818742304E-4</v>
      </c>
      <c r="X2551" s="20">
        <f t="shared" si="743"/>
        <v>2.3662478938762599E-4</v>
      </c>
      <c r="Y2551" s="20">
        <f t="shared" si="744"/>
        <v>3.082500269900076E-4</v>
      </c>
      <c r="AA2551" s="20">
        <f t="shared" si="754"/>
        <v>1.99592342081605E-4</v>
      </c>
      <c r="AB2551" s="50">
        <f t="shared" si="755"/>
        <v>2.2043197733937362E-4</v>
      </c>
      <c r="AD2551" s="51">
        <f t="shared" si="756"/>
        <v>1.3028151624762574</v>
      </c>
      <c r="AE2551" s="21">
        <f t="shared" si="757"/>
        <v>1.0071677330361337</v>
      </c>
      <c r="AG2551" s="21">
        <f t="shared" si="745"/>
        <v>1.0429864341310462</v>
      </c>
      <c r="AH2551" s="21">
        <f t="shared" si="746"/>
        <v>0.79282354909206965</v>
      </c>
      <c r="AJ2551" s="21">
        <f t="shared" si="758"/>
        <v>0.87975611383024122</v>
      </c>
      <c r="AK2551" s="21">
        <f t="shared" si="759"/>
        <v>0.56695424916621373</v>
      </c>
    </row>
    <row r="2552" spans="1:37" ht="17" thickBot="1" x14ac:dyDescent="0.25">
      <c r="A2552" s="16">
        <v>40765</v>
      </c>
      <c r="B2552" s="16"/>
      <c r="C2552" s="17">
        <v>1123.5</v>
      </c>
      <c r="D2552" s="19">
        <f t="shared" si="747"/>
        <v>-4.1177725624066519E-2</v>
      </c>
      <c r="F2552" s="67">
        <v>660.21</v>
      </c>
      <c r="G2552" s="19">
        <f t="shared" si="748"/>
        <v>-5.1640427487933738E-2</v>
      </c>
      <c r="I2552" s="30">
        <v>63.066302999999998</v>
      </c>
      <c r="J2552" s="48">
        <f t="shared" si="749"/>
        <v>-4.5381864340614197E-2</v>
      </c>
      <c r="L2552" s="30">
        <v>10.129670000000001</v>
      </c>
      <c r="M2552" s="19">
        <f t="shared" si="750"/>
        <v>-2.3470819239234886E-2</v>
      </c>
      <c r="O2552" s="30">
        <v>5.81</v>
      </c>
      <c r="P2552" s="19">
        <f t="shared" si="751"/>
        <v>-6.4412238325281868E-2</v>
      </c>
      <c r="R2552" s="20">
        <f t="shared" si="741"/>
        <v>2.0751940958478333E-4</v>
      </c>
      <c r="S2552" s="20">
        <f t="shared" si="742"/>
        <v>3.5345288086955609E-4</v>
      </c>
      <c r="U2552" s="20">
        <f t="shared" si="752"/>
        <v>2.7374707337920746E-4</v>
      </c>
      <c r="V2552" s="20">
        <f t="shared" si="753"/>
        <v>3.6211557558616427E-4</v>
      </c>
      <c r="X2552" s="20">
        <f t="shared" si="743"/>
        <v>1.6238162676588473E-4</v>
      </c>
      <c r="Y2552" s="20">
        <f t="shared" si="744"/>
        <v>2.0771149999480548E-4</v>
      </c>
      <c r="AA2552" s="20">
        <f t="shared" si="754"/>
        <v>1.816253703058415E-4</v>
      </c>
      <c r="AB2552" s="50">
        <f t="shared" si="755"/>
        <v>1.9533091750460315E-4</v>
      </c>
      <c r="AD2552" s="51">
        <f t="shared" si="756"/>
        <v>1.3191396116967382</v>
      </c>
      <c r="AE2552" s="21">
        <f t="shared" si="757"/>
        <v>1.0245087681710117</v>
      </c>
      <c r="AG2552" s="21">
        <f t="shared" si="745"/>
        <v>0.78248886256368577</v>
      </c>
      <c r="AH2552" s="21">
        <f t="shared" si="746"/>
        <v>0.58766390440445337</v>
      </c>
      <c r="AJ2552" s="21">
        <f t="shared" si="758"/>
        <v>0.87522112109536121</v>
      </c>
      <c r="AK2552" s="21">
        <f t="shared" si="759"/>
        <v>0.55263637128676057</v>
      </c>
    </row>
    <row r="2553" spans="1:37" ht="17" thickBot="1" x14ac:dyDescent="0.25">
      <c r="A2553" s="16">
        <v>40764</v>
      </c>
      <c r="B2553" s="16"/>
      <c r="C2553" s="17">
        <v>1171.75</v>
      </c>
      <c r="D2553" s="19">
        <f t="shared" si="747"/>
        <v>5.4443194600674927E-2</v>
      </c>
      <c r="F2553" s="67">
        <v>696.16</v>
      </c>
      <c r="G2553" s="19">
        <f t="shared" si="748"/>
        <v>6.9435910040555271E-2</v>
      </c>
      <c r="I2553" s="30">
        <v>66.064430000000002</v>
      </c>
      <c r="J2553" s="48">
        <f t="shared" si="749"/>
        <v>5.907986911381613E-2</v>
      </c>
      <c r="L2553" s="30">
        <v>10.373136000000001</v>
      </c>
      <c r="M2553" s="19">
        <f t="shared" si="750"/>
        <v>8.6084031253714777E-3</v>
      </c>
      <c r="O2553" s="30">
        <v>6.21</v>
      </c>
      <c r="P2553" s="19">
        <f t="shared" si="751"/>
        <v>4.5454545454545414E-2</v>
      </c>
      <c r="R2553" s="20">
        <f t="shared" si="741"/>
        <v>1.9031403863045281E-4</v>
      </c>
      <c r="S2553" s="20">
        <f t="shared" si="742"/>
        <v>3.2648935429850938E-4</v>
      </c>
      <c r="U2553" s="20">
        <f t="shared" si="752"/>
        <v>2.5627494935174546E-4</v>
      </c>
      <c r="V2553" s="20">
        <f t="shared" si="753"/>
        <v>3.3994419134895107E-4</v>
      </c>
      <c r="X2553" s="20">
        <f t="shared" si="743"/>
        <v>1.5264783230445623E-4</v>
      </c>
      <c r="Y2553" s="20">
        <f t="shared" si="744"/>
        <v>1.9570477037789339E-4</v>
      </c>
      <c r="AA2553" s="20">
        <f t="shared" si="754"/>
        <v>1.5467604278820564E-4</v>
      </c>
      <c r="AB2553" s="50">
        <f t="shared" si="755"/>
        <v>1.6187672636346629E-4</v>
      </c>
      <c r="AD2553" s="51">
        <f t="shared" si="756"/>
        <v>1.3465898322370951</v>
      </c>
      <c r="AE2553" s="21">
        <f t="shared" si="757"/>
        <v>1.0412106455334527</v>
      </c>
      <c r="AG2553" s="21">
        <f t="shared" si="745"/>
        <v>0.80208393139543477</v>
      </c>
      <c r="AH2553" s="21">
        <f t="shared" si="746"/>
        <v>0.5994215976762306</v>
      </c>
      <c r="AJ2553" s="21">
        <f t="shared" si="758"/>
        <v>0.81274110886034967</v>
      </c>
      <c r="AK2553" s="21">
        <f t="shared" si="759"/>
        <v>0.49581012131704094</v>
      </c>
    </row>
    <row r="2554" spans="1:37" ht="17" thickBot="1" x14ac:dyDescent="0.25">
      <c r="A2554" s="16">
        <v>40763</v>
      </c>
      <c r="B2554" s="16"/>
      <c r="C2554" s="17">
        <v>1111.25</v>
      </c>
      <c r="D2554" s="19">
        <f t="shared" si="747"/>
        <v>-7.2218743477353353E-2</v>
      </c>
      <c r="F2554" s="67">
        <v>650.96</v>
      </c>
      <c r="G2554" s="19">
        <f t="shared" si="748"/>
        <v>-8.9095056182919796E-2</v>
      </c>
      <c r="I2554" s="30">
        <v>62.379081999999997</v>
      </c>
      <c r="J2554" s="48">
        <f t="shared" si="749"/>
        <v>-9.2207822504138504E-2</v>
      </c>
      <c r="L2554" s="30">
        <v>10.284602</v>
      </c>
      <c r="M2554" s="19">
        <f t="shared" si="750"/>
        <v>-6.6934461244709587E-2</v>
      </c>
      <c r="O2554" s="30">
        <v>5.94</v>
      </c>
      <c r="P2554" s="19">
        <f t="shared" si="751"/>
        <v>-0.1251840942562592</v>
      </c>
      <c r="R2554" s="20">
        <f t="shared" si="741"/>
        <v>1.550912210169514E-4</v>
      </c>
      <c r="S2554" s="20">
        <f t="shared" si="742"/>
        <v>2.690368864056777E-4</v>
      </c>
      <c r="U2554" s="20">
        <f t="shared" si="752"/>
        <v>2.178514529865051E-4</v>
      </c>
      <c r="V2554" s="20">
        <f t="shared" si="753"/>
        <v>2.9077857100685524E-4</v>
      </c>
      <c r="X2554" s="20">
        <f t="shared" si="743"/>
        <v>1.460372463688332E-4</v>
      </c>
      <c r="Y2554" s="20">
        <f t="shared" si="744"/>
        <v>1.8658615274413725E-4</v>
      </c>
      <c r="AA2554" s="20">
        <f t="shared" si="754"/>
        <v>1.2404753396833769E-4</v>
      </c>
      <c r="AB2554" s="50">
        <f t="shared" si="755"/>
        <v>1.2308372989257023E-4</v>
      </c>
      <c r="AD2554" s="51">
        <f t="shared" si="756"/>
        <v>1.4046665669276925</v>
      </c>
      <c r="AE2554" s="21">
        <f t="shared" si="757"/>
        <v>1.0808130249039289</v>
      </c>
      <c r="AG2554" s="21">
        <f t="shared" si="745"/>
        <v>0.94162161733752414</v>
      </c>
      <c r="AH2554" s="21">
        <f t="shared" si="746"/>
        <v>0.69353372036422578</v>
      </c>
      <c r="AJ2554" s="21">
        <f t="shared" si="758"/>
        <v>0.79983594915910394</v>
      </c>
      <c r="AK2554" s="21">
        <f t="shared" si="759"/>
        <v>0.4574976001877068</v>
      </c>
    </row>
    <row r="2555" spans="1:37" ht="17" thickBot="1" x14ac:dyDescent="0.25">
      <c r="A2555" s="16">
        <v>40760</v>
      </c>
      <c r="B2555" s="16"/>
      <c r="C2555" s="17">
        <v>1197.75</v>
      </c>
      <c r="D2555" s="19">
        <f t="shared" si="747"/>
        <v>-8.3420229405628543E-4</v>
      </c>
      <c r="F2555" s="67">
        <v>714.63</v>
      </c>
      <c r="G2555" s="19">
        <f t="shared" si="748"/>
        <v>-1.6744634012107795E-2</v>
      </c>
      <c r="I2555" s="30">
        <v>68.715157000000005</v>
      </c>
      <c r="J2555" s="48">
        <f t="shared" si="749"/>
        <v>1.6080503734640095E-2</v>
      </c>
      <c r="L2555" s="30">
        <v>11.022379000000001</v>
      </c>
      <c r="M2555" s="19">
        <f t="shared" si="750"/>
        <v>8.0972430101213799E-3</v>
      </c>
      <c r="O2555" s="30">
        <v>6.79</v>
      </c>
      <c r="P2555" s="19">
        <f t="shared" si="751"/>
        <v>0.13545150501672243</v>
      </c>
      <c r="R2555" s="20">
        <f t="shared" si="741"/>
        <v>9.9363492897077188E-5</v>
      </c>
      <c r="S2555" s="20">
        <f t="shared" si="742"/>
        <v>1.8667030621498149E-4</v>
      </c>
      <c r="U2555" s="20">
        <f t="shared" si="752"/>
        <v>1.4815159534965305E-4</v>
      </c>
      <c r="V2555" s="20">
        <f t="shared" si="753"/>
        <v>2.0596796940471854E-4</v>
      </c>
      <c r="X2555" s="20">
        <f t="shared" si="743"/>
        <v>9.4530288856409811E-5</v>
      </c>
      <c r="Y2555" s="20">
        <f t="shared" si="744"/>
        <v>1.229874273550632E-4</v>
      </c>
      <c r="AA2555" s="20">
        <f t="shared" si="754"/>
        <v>3.0013486900152614E-5</v>
      </c>
      <c r="AB2555" s="50">
        <f t="shared" si="755"/>
        <v>9.3452612915154454E-6</v>
      </c>
      <c r="AD2555" s="51">
        <f t="shared" si="756"/>
        <v>1.4910063145939487</v>
      </c>
      <c r="AE2555" s="21">
        <f t="shared" si="757"/>
        <v>1.103378322889301</v>
      </c>
      <c r="AG2555" s="21">
        <f t="shared" si="745"/>
        <v>0.95135835204914032</v>
      </c>
      <c r="AH2555" s="21">
        <f t="shared" si="746"/>
        <v>0.6588483720245415</v>
      </c>
      <c r="AJ2555" s="21">
        <f t="shared" si="758"/>
        <v>0.30205748635709917</v>
      </c>
      <c r="AK2555" s="21">
        <f t="shared" si="759"/>
        <v>5.0062923670103392E-2</v>
      </c>
    </row>
    <row r="2556" spans="1:37" ht="17" thickBot="1" x14ac:dyDescent="0.25">
      <c r="A2556" s="16">
        <v>40759</v>
      </c>
      <c r="B2556" s="16"/>
      <c r="C2556" s="17">
        <v>1198.75</v>
      </c>
      <c r="D2556" s="19">
        <f t="shared" si="747"/>
        <v>-4.4440015942606603E-2</v>
      </c>
      <c r="F2556" s="67">
        <v>726.8</v>
      </c>
      <c r="G2556" s="19">
        <f t="shared" si="748"/>
        <v>-5.9499469447967135E-2</v>
      </c>
      <c r="I2556" s="30">
        <v>67.627669999999995</v>
      </c>
      <c r="J2556" s="48">
        <f t="shared" si="749"/>
        <v>-6.9900378126097951E-2</v>
      </c>
      <c r="L2556" s="30">
        <v>10.933845</v>
      </c>
      <c r="M2556" s="19">
        <f t="shared" si="750"/>
        <v>-4.3253784775076576E-2</v>
      </c>
      <c r="O2556" s="30">
        <v>5.98</v>
      </c>
      <c r="P2556" s="19">
        <f t="shared" si="751"/>
        <v>-1.8062397372742067E-2</v>
      </c>
      <c r="R2556" s="20">
        <f t="shared" si="741"/>
        <v>1.0094847088253484E-4</v>
      </c>
      <c r="S2556" s="20">
        <f t="shared" si="742"/>
        <v>1.8534339640708097E-4</v>
      </c>
      <c r="U2556" s="20">
        <f t="shared" si="752"/>
        <v>1.4975873911544745E-4</v>
      </c>
      <c r="V2556" s="20">
        <f t="shared" si="753"/>
        <v>2.1051310325793292E-4</v>
      </c>
      <c r="X2556" s="20">
        <f t="shared" si="743"/>
        <v>9.7105660121594932E-5</v>
      </c>
      <c r="Y2556" s="20">
        <f t="shared" si="744"/>
        <v>1.2697557699065267E-4</v>
      </c>
      <c r="AA2556" s="20">
        <f t="shared" si="754"/>
        <v>2.7329576012451684E-5</v>
      </c>
      <c r="AB2556" s="50">
        <f t="shared" si="755"/>
        <v>3.0655369723951802E-5</v>
      </c>
      <c r="AD2556" s="51">
        <f t="shared" si="756"/>
        <v>1.4835166675254445</v>
      </c>
      <c r="AE2556" s="21">
        <f t="shared" si="757"/>
        <v>1.1358003972020141</v>
      </c>
      <c r="AG2556" s="21">
        <f t="shared" si="745"/>
        <v>0.96193294730128742</v>
      </c>
      <c r="AH2556" s="21">
        <f t="shared" si="746"/>
        <v>0.68508282168180679</v>
      </c>
      <c r="AJ2556" s="21">
        <f t="shared" si="758"/>
        <v>0.27072798402516457</v>
      </c>
      <c r="AK2556" s="21">
        <f t="shared" si="759"/>
        <v>0.16539769054745038</v>
      </c>
    </row>
    <row r="2557" spans="1:37" ht="17" thickBot="1" x14ac:dyDescent="0.25">
      <c r="A2557" s="16">
        <v>40758</v>
      </c>
      <c r="B2557" s="16"/>
      <c r="C2557" s="17">
        <v>1254.5</v>
      </c>
      <c r="D2557" s="19">
        <f t="shared" si="747"/>
        <v>5.8127881338945198E-3</v>
      </c>
      <c r="F2557" s="67">
        <v>772.78</v>
      </c>
      <c r="G2557" s="19">
        <f t="shared" si="748"/>
        <v>7.5227180871175747E-3</v>
      </c>
      <c r="I2557" s="30">
        <v>72.710136000000006</v>
      </c>
      <c r="J2557" s="48">
        <f t="shared" si="749"/>
        <v>-9.2612304682708757E-3</v>
      </c>
      <c r="L2557" s="30">
        <v>11.428156</v>
      </c>
      <c r="M2557" s="19">
        <f t="shared" si="750"/>
        <v>1.94029032901466E-3</v>
      </c>
      <c r="O2557" s="30">
        <v>6.09</v>
      </c>
      <c r="P2557" s="19">
        <f t="shared" si="751"/>
        <v>-4.2452830188679291E-2</v>
      </c>
      <c r="R2557" s="20">
        <f t="shared" si="741"/>
        <v>7.9719028894494341E-5</v>
      </c>
      <c r="S2557" s="20">
        <f t="shared" si="742"/>
        <v>1.468596040176449E-4</v>
      </c>
      <c r="U2557" s="20">
        <f t="shared" si="752"/>
        <v>1.1624433410935461E-4</v>
      </c>
      <c r="V2557" s="20">
        <f t="shared" si="753"/>
        <v>1.6596637190333398E-4</v>
      </c>
      <c r="X2557" s="20">
        <f t="shared" si="743"/>
        <v>7.6894584669978379E-5</v>
      </c>
      <c r="Y2557" s="20">
        <f t="shared" si="744"/>
        <v>9.9709641270108091E-5</v>
      </c>
      <c r="AA2557" s="20">
        <f t="shared" si="754"/>
        <v>2.7587141513184572E-5</v>
      </c>
      <c r="AB2557" s="50">
        <f t="shared" si="755"/>
        <v>2.3945791668127384E-5</v>
      </c>
      <c r="AD2557" s="51">
        <f t="shared" si="756"/>
        <v>1.4581754911139269</v>
      </c>
      <c r="AE2557" s="21">
        <f t="shared" si="757"/>
        <v>1.1301022702158003</v>
      </c>
      <c r="AG2557" s="21">
        <f t="shared" si="745"/>
        <v>0.96457001215789984</v>
      </c>
      <c r="AH2557" s="21">
        <f t="shared" si="746"/>
        <v>0.67894532289579212</v>
      </c>
      <c r="AJ2557" s="21">
        <f t="shared" si="758"/>
        <v>0.34605466092286818</v>
      </c>
      <c r="AK2557" s="21">
        <f t="shared" si="759"/>
        <v>0.16305226905861972</v>
      </c>
    </row>
    <row r="2558" spans="1:37" ht="17" thickBot="1" x14ac:dyDescent="0.25">
      <c r="A2558" s="16">
        <v>40757</v>
      </c>
      <c r="B2558" s="16"/>
      <c r="C2558" s="17">
        <v>1247.25</v>
      </c>
      <c r="D2558" s="19">
        <f t="shared" si="747"/>
        <v>-2.5395585075210003E-2</v>
      </c>
      <c r="F2558" s="67">
        <v>767.01</v>
      </c>
      <c r="G2558" s="19">
        <f t="shared" si="748"/>
        <v>-3.259128460616767E-2</v>
      </c>
      <c r="I2558" s="30">
        <v>73.389815999999996</v>
      </c>
      <c r="J2558" s="48">
        <f t="shared" si="749"/>
        <v>-3.5146801750134182E-2</v>
      </c>
      <c r="L2558" s="30">
        <v>11.406025</v>
      </c>
      <c r="M2558" s="19">
        <f t="shared" si="750"/>
        <v>-2.3372981141019156E-2</v>
      </c>
      <c r="O2558" s="30">
        <v>6.36</v>
      </c>
      <c r="P2558" s="19">
        <f t="shared" si="751"/>
        <v>-1.2422360248447228E-2</v>
      </c>
      <c r="R2558" s="20">
        <f t="shared" si="741"/>
        <v>7.946603706112709E-5</v>
      </c>
      <c r="S2558" s="20">
        <f t="shared" si="742"/>
        <v>1.4700103421255557E-4</v>
      </c>
      <c r="U2558" s="20">
        <f t="shared" si="752"/>
        <v>1.1716601535941942E-4</v>
      </c>
      <c r="V2558" s="20">
        <f t="shared" si="753"/>
        <v>1.674708464132307E-4</v>
      </c>
      <c r="X2558" s="20">
        <f t="shared" si="743"/>
        <v>7.6524410340439946E-5</v>
      </c>
      <c r="Y2558" s="20">
        <f t="shared" si="744"/>
        <v>9.9087016163981539E-5</v>
      </c>
      <c r="AA2558" s="20">
        <f t="shared" si="754"/>
        <v>2.8287786895194846E-5</v>
      </c>
      <c r="AB2558" s="50">
        <f t="shared" si="755"/>
        <v>2.3209190883263488E-5</v>
      </c>
      <c r="AD2558" s="51">
        <f t="shared" si="756"/>
        <v>1.4744162373328451</v>
      </c>
      <c r="AE2558" s="21">
        <f t="shared" si="757"/>
        <v>1.139249443450016</v>
      </c>
      <c r="AG2558" s="21">
        <f t="shared" si="745"/>
        <v>0.96298259194145575</v>
      </c>
      <c r="AH2558" s="21">
        <f t="shared" si="746"/>
        <v>0.67405659215095759</v>
      </c>
      <c r="AJ2558" s="21">
        <f t="shared" si="758"/>
        <v>0.35597329301114178</v>
      </c>
      <c r="AK2558" s="21">
        <f t="shared" si="759"/>
        <v>0.15788454147679157</v>
      </c>
    </row>
    <row r="2559" spans="1:37" ht="17" thickBot="1" x14ac:dyDescent="0.25">
      <c r="A2559" s="16">
        <v>40756</v>
      </c>
      <c r="B2559" s="16"/>
      <c r="C2559" s="17">
        <v>1279.75</v>
      </c>
      <c r="D2559" s="19">
        <f t="shared" si="747"/>
        <v>-6.7908420644159362E-3</v>
      </c>
      <c r="F2559" s="67">
        <v>792.85</v>
      </c>
      <c r="G2559" s="19">
        <f t="shared" si="748"/>
        <v>-5.2444700952284373E-3</v>
      </c>
      <c r="I2559" s="30">
        <v>76.063193999999996</v>
      </c>
      <c r="J2559" s="48">
        <f t="shared" si="749"/>
        <v>1.9536302030642938E-2</v>
      </c>
      <c r="L2559" s="30">
        <v>11.678998</v>
      </c>
      <c r="M2559" s="19">
        <f t="shared" si="750"/>
        <v>-8.7668009557734239E-3</v>
      </c>
      <c r="O2559" s="30">
        <v>6.44</v>
      </c>
      <c r="P2559" s="19">
        <f t="shared" si="751"/>
        <v>1.5552099533437946E-3</v>
      </c>
      <c r="R2559" s="20">
        <f t="shared" si="741"/>
        <v>7.3615554482825857E-5</v>
      </c>
      <c r="S2559" s="20">
        <f t="shared" si="742"/>
        <v>1.3601806102544832E-4</v>
      </c>
      <c r="U2559" s="20">
        <f t="shared" si="752"/>
        <v>1.0938449884159925E-4</v>
      </c>
      <c r="V2559" s="20">
        <f t="shared" si="753"/>
        <v>1.5648127828917427E-4</v>
      </c>
      <c r="X2559" s="20">
        <f t="shared" si="743"/>
        <v>6.894464305902985E-5</v>
      </c>
      <c r="Y2559" s="20">
        <f t="shared" si="744"/>
        <v>9.0124899889349445E-5</v>
      </c>
      <c r="AA2559" s="20">
        <f t="shared" si="754"/>
        <v>2.591336674589503E-5</v>
      </c>
      <c r="AB2559" s="50">
        <f t="shared" si="755"/>
        <v>2.037133742451928E-5</v>
      </c>
      <c r="AD2559" s="51">
        <f t="shared" si="756"/>
        <v>1.4858884051076204</v>
      </c>
      <c r="AE2559" s="21">
        <f t="shared" si="757"/>
        <v>1.1504448534955765</v>
      </c>
      <c r="AG2559" s="21">
        <f t="shared" si="745"/>
        <v>0.93654993898217931</v>
      </c>
      <c r="AH2559" s="21">
        <f t="shared" si="746"/>
        <v>0.66259509369485503</v>
      </c>
      <c r="AJ2559" s="21">
        <f t="shared" si="758"/>
        <v>0.35200939431815986</v>
      </c>
      <c r="AK2559" s="21">
        <f t="shared" si="759"/>
        <v>0.14976935614975354</v>
      </c>
    </row>
    <row r="2560" spans="1:37" ht="17" thickBot="1" x14ac:dyDescent="0.25">
      <c r="A2560" s="16">
        <v>40753</v>
      </c>
      <c r="B2560" s="16"/>
      <c r="C2560" s="17">
        <v>1288.5</v>
      </c>
      <c r="D2560" s="19">
        <f t="shared" si="747"/>
        <v>-6.3620589936379535E-3</v>
      </c>
      <c r="F2560" s="67">
        <v>797.03</v>
      </c>
      <c r="G2560" s="19">
        <f t="shared" si="748"/>
        <v>-2.88988415442748E-3</v>
      </c>
      <c r="I2560" s="30">
        <v>74.605675000000005</v>
      </c>
      <c r="J2560" s="48">
        <f t="shared" si="749"/>
        <v>-8.5304942854369514E-3</v>
      </c>
      <c r="L2560" s="30">
        <v>11.782291000000001</v>
      </c>
      <c r="M2560" s="19">
        <f t="shared" si="750"/>
        <v>-2.4981799978139874E-3</v>
      </c>
      <c r="O2560" s="30">
        <v>6.43</v>
      </c>
      <c r="P2560" s="19">
        <f t="shared" si="751"/>
        <v>-1.5313935681470214E-2</v>
      </c>
      <c r="R2560" s="20">
        <f t="shared" si="741"/>
        <v>7.3195985637889116E-5</v>
      </c>
      <c r="S2560" s="20">
        <f t="shared" si="742"/>
        <v>1.3585001355245454E-4</v>
      </c>
      <c r="U2560" s="20">
        <f t="shared" si="752"/>
        <v>1.1090088288532571E-4</v>
      </c>
      <c r="V2560" s="20">
        <f t="shared" si="753"/>
        <v>1.5762644903512442E-4</v>
      </c>
      <c r="X2560" s="20">
        <f t="shared" si="743"/>
        <v>6.8622030081401557E-5</v>
      </c>
      <c r="Y2560" s="20">
        <f t="shared" si="744"/>
        <v>8.9986150662888783E-5</v>
      </c>
      <c r="AA2560" s="20">
        <f t="shared" si="754"/>
        <v>2.6357189165692928E-5</v>
      </c>
      <c r="AB2560" s="50">
        <f t="shared" si="755"/>
        <v>2.067916988490963E-5</v>
      </c>
      <c r="AD2560" s="51">
        <f t="shared" si="756"/>
        <v>1.5151224745297924</v>
      </c>
      <c r="AE2560" s="21">
        <f t="shared" si="757"/>
        <v>1.1602976320224034</v>
      </c>
      <c r="AG2560" s="21">
        <f t="shared" si="745"/>
        <v>0.93751084138526986</v>
      </c>
      <c r="AH2560" s="21">
        <f t="shared" si="746"/>
        <v>0.6623933874555209</v>
      </c>
      <c r="AJ2560" s="21">
        <f t="shared" si="758"/>
        <v>0.36009063797686486</v>
      </c>
      <c r="AK2560" s="21">
        <f t="shared" si="759"/>
        <v>0.15222059493520013</v>
      </c>
    </row>
    <row r="2561" spans="1:37" ht="17" thickBot="1" x14ac:dyDescent="0.25">
      <c r="A2561" s="16">
        <v>40752</v>
      </c>
      <c r="B2561" s="16"/>
      <c r="C2561" s="17">
        <v>1296.75</v>
      </c>
      <c r="D2561" s="19">
        <f t="shared" si="747"/>
        <v>-1.7321016166281789E-3</v>
      </c>
      <c r="F2561" s="67">
        <v>799.34</v>
      </c>
      <c r="G2561" s="19">
        <f t="shared" si="748"/>
        <v>-1.4865151836906954E-3</v>
      </c>
      <c r="I2561" s="30">
        <v>75.247574</v>
      </c>
      <c r="J2561" s="48">
        <f t="shared" si="749"/>
        <v>-1.6775282201124897E-2</v>
      </c>
      <c r="L2561" s="30">
        <v>11.811799000000001</v>
      </c>
      <c r="M2561" s="19">
        <f t="shared" si="750"/>
        <v>2.039511871020272E-2</v>
      </c>
      <c r="O2561" s="30">
        <v>6.53</v>
      </c>
      <c r="P2561" s="19">
        <f t="shared" si="751"/>
        <v>-1.5082956259426794E-2</v>
      </c>
      <c r="R2561" s="20">
        <f t="shared" si="741"/>
        <v>7.2889613476949782E-5</v>
      </c>
      <c r="S2561" s="20">
        <f t="shared" si="742"/>
        <v>1.3607334616786234E-4</v>
      </c>
      <c r="U2561" s="20">
        <f t="shared" si="752"/>
        <v>1.1061900551796531E-4</v>
      </c>
      <c r="V2561" s="20">
        <f t="shared" si="753"/>
        <v>1.5778006042319658E-4</v>
      </c>
      <c r="X2561" s="20">
        <f t="shared" si="743"/>
        <v>6.8323764838279708E-5</v>
      </c>
      <c r="Y2561" s="20">
        <f t="shared" si="744"/>
        <v>8.9686588073049453E-5</v>
      </c>
      <c r="AA2561" s="20">
        <f t="shared" si="754"/>
        <v>2.5344714084289543E-5</v>
      </c>
      <c r="AB2561" s="50">
        <f t="shared" si="755"/>
        <v>1.9954732699181616E-5</v>
      </c>
      <c r="AD2561" s="51">
        <f t="shared" si="756"/>
        <v>1.517623708526687</v>
      </c>
      <c r="AE2561" s="21">
        <f t="shared" si="757"/>
        <v>1.1595221611479773</v>
      </c>
      <c r="AG2561" s="21">
        <f t="shared" si="745"/>
        <v>0.937359406630494</v>
      </c>
      <c r="AH2561" s="21">
        <f t="shared" si="746"/>
        <v>0.65910474460156643</v>
      </c>
      <c r="AJ2561" s="21">
        <f t="shared" si="758"/>
        <v>0.34771365734165155</v>
      </c>
      <c r="AK2561" s="21">
        <f t="shared" si="759"/>
        <v>0.14664688758785374</v>
      </c>
    </row>
    <row r="2562" spans="1:37" ht="17" thickBot="1" x14ac:dyDescent="0.25">
      <c r="A2562" s="16">
        <v>40751</v>
      </c>
      <c r="B2562" s="16"/>
      <c r="C2562" s="17">
        <v>1299</v>
      </c>
      <c r="D2562" s="19">
        <f t="shared" si="747"/>
        <v>-2.0546654099905748E-2</v>
      </c>
      <c r="F2562" s="67">
        <v>800.53</v>
      </c>
      <c r="G2562" s="19">
        <f t="shared" si="748"/>
        <v>-2.9460616126959605E-2</v>
      </c>
      <c r="I2562" s="30">
        <v>76.531409999999994</v>
      </c>
      <c r="J2562" s="48">
        <f t="shared" si="749"/>
        <v>-3.6692151666596451E-2</v>
      </c>
      <c r="L2562" s="30">
        <v>11.575711</v>
      </c>
      <c r="M2562" s="19">
        <f t="shared" si="750"/>
        <v>-3.6832427539924883E-2</v>
      </c>
      <c r="O2562" s="30">
        <v>6.63</v>
      </c>
      <c r="P2562" s="19">
        <f t="shared" si="751"/>
        <v>-1.0447761194029903E-2</v>
      </c>
      <c r="R2562" s="20">
        <f t="shared" si="741"/>
        <v>7.3032303948863896E-5</v>
      </c>
      <c r="S2562" s="20">
        <f t="shared" si="742"/>
        <v>1.4203772785586946E-4</v>
      </c>
      <c r="U2562" s="20">
        <f t="shared" si="752"/>
        <v>1.1137424014823415E-4</v>
      </c>
      <c r="V2562" s="20">
        <f t="shared" si="753"/>
        <v>1.6378158523793423E-4</v>
      </c>
      <c r="X2562" s="20">
        <f t="shared" si="743"/>
        <v>6.9437782805716332E-5</v>
      </c>
      <c r="Y2562" s="20">
        <f t="shared" si="744"/>
        <v>9.3976118890058385E-5</v>
      </c>
      <c r="AA2562" s="20">
        <f t="shared" si="754"/>
        <v>2.5775577564987477E-5</v>
      </c>
      <c r="AB2562" s="50">
        <f t="shared" si="755"/>
        <v>2.3454151323701033E-5</v>
      </c>
      <c r="AD2562" s="51">
        <f t="shared" si="756"/>
        <v>1.5249996799528152</v>
      </c>
      <c r="AE2562" s="21">
        <f t="shared" si="757"/>
        <v>1.153085083169797</v>
      </c>
      <c r="AG2562" s="21">
        <f t="shared" si="745"/>
        <v>0.95078176438655981</v>
      </c>
      <c r="AH2562" s="21">
        <f t="shared" si="746"/>
        <v>0.66162786682577157</v>
      </c>
      <c r="AJ2562" s="21">
        <f t="shared" si="758"/>
        <v>0.35293392336403823</v>
      </c>
      <c r="AK2562" s="21">
        <f t="shared" si="759"/>
        <v>0.16512620750664755</v>
      </c>
    </row>
    <row r="2563" spans="1:37" ht="17" thickBot="1" x14ac:dyDescent="0.25">
      <c r="A2563" s="16">
        <v>40750</v>
      </c>
      <c r="B2563" s="16"/>
      <c r="C2563" s="17">
        <v>1326.25</v>
      </c>
      <c r="D2563" s="19">
        <f t="shared" si="747"/>
        <v>-5.4368203974503038E-3</v>
      </c>
      <c r="F2563" s="67">
        <v>824.83</v>
      </c>
      <c r="G2563" s="19">
        <f t="shared" si="748"/>
        <v>-7.9023334135193135E-3</v>
      </c>
      <c r="I2563" s="30">
        <v>79.446472</v>
      </c>
      <c r="J2563" s="48">
        <f t="shared" si="749"/>
        <v>-4.353580534221857E-3</v>
      </c>
      <c r="L2563" s="30">
        <v>12.018376999999999</v>
      </c>
      <c r="M2563" s="19">
        <f t="shared" si="750"/>
        <v>6.1427030341110189E-4</v>
      </c>
      <c r="O2563" s="30">
        <v>6.7</v>
      </c>
      <c r="P2563" s="19">
        <f t="shared" si="751"/>
        <v>-4.011461318051579E-2</v>
      </c>
      <c r="R2563" s="20">
        <f t="shared" si="741"/>
        <v>6.9420281639592246E-5</v>
      </c>
      <c r="S2563" s="20">
        <f t="shared" si="742"/>
        <v>1.3345554923258938E-4</v>
      </c>
      <c r="U2563" s="20">
        <f t="shared" si="752"/>
        <v>1.0504377850205821E-4</v>
      </c>
      <c r="V2563" s="20">
        <f t="shared" si="753"/>
        <v>1.538970525481622E-4</v>
      </c>
      <c r="X2563" s="20">
        <f t="shared" si="743"/>
        <v>6.2066754936648634E-5</v>
      </c>
      <c r="Y2563" s="20">
        <f t="shared" si="744"/>
        <v>8.304029327988431E-5</v>
      </c>
      <c r="AA2563" s="20">
        <f t="shared" si="754"/>
        <v>2.872330755739167E-5</v>
      </c>
      <c r="AB2563" s="50">
        <f t="shared" si="755"/>
        <v>2.6062560151098339E-5</v>
      </c>
      <c r="AD2563" s="51">
        <f t="shared" si="756"/>
        <v>1.5131569048856888</v>
      </c>
      <c r="AE2563" s="21">
        <f t="shared" si="757"/>
        <v>1.153170875494633</v>
      </c>
      <c r="AG2563" s="21">
        <f t="shared" si="745"/>
        <v>0.89407235854903677</v>
      </c>
      <c r="AH2563" s="21">
        <f t="shared" si="746"/>
        <v>0.62223184991101255</v>
      </c>
      <c r="AJ2563" s="21">
        <f t="shared" si="758"/>
        <v>0.41375959415598218</v>
      </c>
      <c r="AK2563" s="21">
        <f t="shared" si="759"/>
        <v>0.19529019438281967</v>
      </c>
    </row>
    <row r="2564" spans="1:37" ht="17" thickBot="1" x14ac:dyDescent="0.25">
      <c r="A2564" s="16">
        <v>40749</v>
      </c>
      <c r="B2564" s="16"/>
      <c r="C2564" s="17">
        <v>1333.5</v>
      </c>
      <c r="D2564" s="19">
        <f t="shared" si="747"/>
        <v>-5.5928411633109354E-3</v>
      </c>
      <c r="F2564" s="67">
        <v>831.4</v>
      </c>
      <c r="G2564" s="19">
        <f t="shared" si="748"/>
        <v>-1.2377943028200944E-2</v>
      </c>
      <c r="I2564" s="30">
        <v>79.793861000000007</v>
      </c>
      <c r="J2564" s="48">
        <f t="shared" si="749"/>
        <v>4.8502741645195524E-3</v>
      </c>
      <c r="L2564" s="30">
        <v>12.010999</v>
      </c>
      <c r="M2564" s="19">
        <f t="shared" si="750"/>
        <v>-1.0935459477789289E-2</v>
      </c>
      <c r="O2564" s="30">
        <v>6.98</v>
      </c>
      <c r="P2564" s="19">
        <f t="shared" si="751"/>
        <v>-2.2408963585434094E-2</v>
      </c>
      <c r="R2564" s="20">
        <f t="shared" si="741"/>
        <v>7.0457673789082911E-5</v>
      </c>
      <c r="S2564" s="20">
        <f t="shared" si="742"/>
        <v>1.3280367927850708E-4</v>
      </c>
      <c r="U2564" s="20">
        <f t="shared" si="752"/>
        <v>1.0804211982392707E-4</v>
      </c>
      <c r="V2564" s="20">
        <f t="shared" si="753"/>
        <v>1.5458239506042727E-4</v>
      </c>
      <c r="X2564" s="20">
        <f t="shared" si="743"/>
        <v>6.1798166931153071E-5</v>
      </c>
      <c r="Y2564" s="20">
        <f t="shared" si="744"/>
        <v>8.3013250997063682E-5</v>
      </c>
      <c r="AA2564" s="20">
        <f t="shared" si="754"/>
        <v>2.3795902323814295E-5</v>
      </c>
      <c r="AB2564" s="50">
        <f t="shared" si="755"/>
        <v>2.1764076615366446E-5</v>
      </c>
      <c r="AD2564" s="51">
        <f t="shared" si="756"/>
        <v>1.5334329678177325</v>
      </c>
      <c r="AE2564" s="21">
        <f t="shared" si="757"/>
        <v>1.1639918103191049</v>
      </c>
      <c r="AG2564" s="21">
        <f t="shared" si="745"/>
        <v>0.87709632759304079</v>
      </c>
      <c r="AH2564" s="21">
        <f t="shared" si="746"/>
        <v>0.62508246343818374</v>
      </c>
      <c r="AJ2564" s="21">
        <f t="shared" si="758"/>
        <v>0.33773329495731036</v>
      </c>
      <c r="AK2564" s="21">
        <f t="shared" si="759"/>
        <v>0.16388157868521297</v>
      </c>
    </row>
    <row r="2565" spans="1:37" ht="17" thickBot="1" x14ac:dyDescent="0.25">
      <c r="A2565" s="16">
        <v>40746</v>
      </c>
      <c r="B2565" s="16"/>
      <c r="C2565" s="17">
        <v>1341</v>
      </c>
      <c r="D2565" s="19">
        <f t="shared" si="747"/>
        <v>-1.1173184357542443E-3</v>
      </c>
      <c r="F2565" s="67">
        <v>841.82</v>
      </c>
      <c r="G2565" s="19">
        <f t="shared" si="748"/>
        <v>6.6566816442015231E-4</v>
      </c>
      <c r="I2565" s="30">
        <v>79.408707000000007</v>
      </c>
      <c r="J2565" s="48">
        <f t="shared" si="749"/>
        <v>-5.7795834737190077E-2</v>
      </c>
      <c r="L2565" s="30">
        <v>12.143796999999999</v>
      </c>
      <c r="M2565" s="19">
        <f t="shared" si="750"/>
        <v>6.7277129895992882E-3</v>
      </c>
      <c r="O2565" s="30">
        <v>7.14</v>
      </c>
      <c r="P2565" s="19">
        <f t="shared" si="751"/>
        <v>-5.5710306406685506E-3</v>
      </c>
      <c r="R2565" s="20">
        <f t="shared" si="741"/>
        <v>7.3355096850937309E-5</v>
      </c>
      <c r="S2565" s="20">
        <f t="shared" si="742"/>
        <v>1.3266997689115811E-4</v>
      </c>
      <c r="U2565" s="20">
        <f t="shared" si="752"/>
        <v>1.0913510403804853E-4</v>
      </c>
      <c r="V2565" s="20">
        <f t="shared" si="753"/>
        <v>1.5577493262230785E-4</v>
      </c>
      <c r="X2565" s="20">
        <f t="shared" si="743"/>
        <v>6.4737820971867067E-5</v>
      </c>
      <c r="Y2565" s="20">
        <f t="shared" si="744"/>
        <v>8.4171817399932236E-5</v>
      </c>
      <c r="AA2565" s="20">
        <f t="shared" si="754"/>
        <v>1.8107148986645061E-5</v>
      </c>
      <c r="AB2565" s="50">
        <f t="shared" si="755"/>
        <v>1.5824408006890453E-5</v>
      </c>
      <c r="AD2565" s="51">
        <f t="shared" si="756"/>
        <v>1.4877644325086052</v>
      </c>
      <c r="AE2565" s="21">
        <f t="shared" si="757"/>
        <v>1.17415361238892</v>
      </c>
      <c r="AG2565" s="21">
        <f t="shared" si="745"/>
        <v>0.88252655576774508</v>
      </c>
      <c r="AH2565" s="21">
        <f t="shared" si="746"/>
        <v>0.63444510485583672</v>
      </c>
      <c r="AJ2565" s="21">
        <f t="shared" si="758"/>
        <v>0.24684241128384105</v>
      </c>
      <c r="AK2565" s="21">
        <f t="shared" si="759"/>
        <v>0.11927648121829953</v>
      </c>
    </row>
    <row r="2566" spans="1:37" ht="17" thickBot="1" x14ac:dyDescent="0.25">
      <c r="A2566" s="16">
        <v>40745</v>
      </c>
      <c r="B2566" s="16"/>
      <c r="C2566" s="17">
        <v>1342.5</v>
      </c>
      <c r="D2566" s="19">
        <f t="shared" si="747"/>
        <v>1.6083254493850507E-2</v>
      </c>
      <c r="F2566" s="67">
        <v>841.26</v>
      </c>
      <c r="G2566" s="19">
        <f t="shared" si="748"/>
        <v>1.0716774395078899E-2</v>
      </c>
      <c r="I2566" s="30">
        <v>84.279724000000002</v>
      </c>
      <c r="J2566" s="48">
        <f t="shared" si="749"/>
        <v>1.1694266095933825E-2</v>
      </c>
      <c r="L2566" s="30">
        <v>12.062643</v>
      </c>
      <c r="M2566" s="19">
        <f t="shared" si="750"/>
        <v>3.350167894373568E-2</v>
      </c>
      <c r="O2566" s="30">
        <v>7.18</v>
      </c>
      <c r="P2566" s="19">
        <f t="shared" si="751"/>
        <v>3.6075036075036149E-2</v>
      </c>
      <c r="R2566" s="20">
        <f t="shared" si="741"/>
        <v>7.506977652526371E-5</v>
      </c>
      <c r="S2566" s="20">
        <f t="shared" si="742"/>
        <v>1.3363580613778459E-4</v>
      </c>
      <c r="U2566" s="20">
        <f t="shared" si="752"/>
        <v>1.1004769554527814E-4</v>
      </c>
      <c r="V2566" s="20">
        <f t="shared" si="753"/>
        <v>1.572132076401431E-4</v>
      </c>
      <c r="X2566" s="20">
        <f t="shared" si="743"/>
        <v>6.8352398953534649E-5</v>
      </c>
      <c r="Y2566" s="20">
        <f t="shared" si="744"/>
        <v>8.6767124833152853E-5</v>
      </c>
      <c r="AA2566" s="20">
        <f t="shared" si="754"/>
        <v>2.0776144481656622E-5</v>
      </c>
      <c r="AB2566" s="50">
        <f t="shared" si="755"/>
        <v>1.7833127832720494E-5</v>
      </c>
      <c r="AD2566" s="51">
        <f t="shared" si="756"/>
        <v>1.4659387657593876</v>
      </c>
      <c r="AE2566" s="21">
        <f t="shared" si="757"/>
        <v>1.1764302710760703</v>
      </c>
      <c r="AG2566" s="21">
        <f t="shared" si="745"/>
        <v>0.91051821541698053</v>
      </c>
      <c r="AH2566" s="21">
        <f t="shared" si="746"/>
        <v>0.64928051351515781</v>
      </c>
      <c r="AJ2566" s="21">
        <f t="shared" si="758"/>
        <v>0.27675777714170618</v>
      </c>
      <c r="AK2566" s="21">
        <f t="shared" si="759"/>
        <v>0.13344573096175832</v>
      </c>
    </row>
    <row r="2567" spans="1:37" ht="17" thickBot="1" x14ac:dyDescent="0.25">
      <c r="A2567" s="16">
        <v>40744</v>
      </c>
      <c r="B2567" s="16"/>
      <c r="C2567" s="17">
        <v>1321.25</v>
      </c>
      <c r="D2567" s="19">
        <f t="shared" si="747"/>
        <v>0</v>
      </c>
      <c r="F2567" s="67">
        <v>832.34</v>
      </c>
      <c r="G2567" s="19">
        <f t="shared" si="748"/>
        <v>-2.731782128393756E-3</v>
      </c>
      <c r="I2567" s="30">
        <v>83.305526999999998</v>
      </c>
      <c r="J2567" s="48">
        <f t="shared" si="749"/>
        <v>6.1111095678922922E-3</v>
      </c>
      <c r="L2567" s="30">
        <v>11.671624</v>
      </c>
      <c r="M2567" s="19">
        <f t="shared" si="750"/>
        <v>1.0217355196576738E-2</v>
      </c>
      <c r="O2567" s="30">
        <v>6.93</v>
      </c>
      <c r="P2567" s="19">
        <f t="shared" si="751"/>
        <v>1.167883211678844E-2</v>
      </c>
      <c r="R2567" s="20">
        <f t="shared" si="741"/>
        <v>7.3051833209438269E-5</v>
      </c>
      <c r="S2567" s="20">
        <f t="shared" si="742"/>
        <v>1.3293137722513644E-4</v>
      </c>
      <c r="U2567" s="20">
        <f t="shared" si="752"/>
        <v>1.0640957682100915E-4</v>
      </c>
      <c r="V2567" s="20">
        <f t="shared" si="753"/>
        <v>1.5465561626084001E-4</v>
      </c>
      <c r="X2567" s="20">
        <f t="shared" si="743"/>
        <v>6.2724167149505735E-5</v>
      </c>
      <c r="Y2567" s="20">
        <f t="shared" si="744"/>
        <v>8.319558944263521E-5</v>
      </c>
      <c r="AA2567" s="20">
        <f t="shared" si="754"/>
        <v>1.7095178908368722E-5</v>
      </c>
      <c r="AB2567" s="50">
        <f t="shared" si="755"/>
        <v>1.5871875268591028E-5</v>
      </c>
      <c r="AD2567" s="51">
        <f t="shared" si="756"/>
        <v>1.4566311637373266</v>
      </c>
      <c r="AE2567" s="21">
        <f t="shared" si="757"/>
        <v>1.1634244637284601</v>
      </c>
      <c r="AG2567" s="21">
        <f t="shared" si="745"/>
        <v>0.85862550457394682</v>
      </c>
      <c r="AH2567" s="21">
        <f t="shared" si="746"/>
        <v>0.62585366359164962</v>
      </c>
      <c r="AJ2567" s="21">
        <f t="shared" si="758"/>
        <v>0.23401437249845813</v>
      </c>
      <c r="AK2567" s="21">
        <f t="shared" si="759"/>
        <v>0.11939901323455003</v>
      </c>
    </row>
    <row r="2568" spans="1:37" ht="17" thickBot="1" x14ac:dyDescent="0.25">
      <c r="A2568" s="16">
        <v>40743</v>
      </c>
      <c r="B2568" s="16"/>
      <c r="C2568" s="17">
        <v>1321.25</v>
      </c>
      <c r="D2568" s="19">
        <f t="shared" si="747"/>
        <v>1.5955401768550592E-2</v>
      </c>
      <c r="F2568" s="67">
        <v>834.62</v>
      </c>
      <c r="G2568" s="19">
        <f t="shared" si="748"/>
        <v>2.2856232459526726E-2</v>
      </c>
      <c r="I2568" s="30">
        <v>82.799530000000004</v>
      </c>
      <c r="J2568" s="48">
        <f t="shared" si="749"/>
        <v>1.7068446196061515E-2</v>
      </c>
      <c r="L2568" s="30">
        <v>11.553577000000001</v>
      </c>
      <c r="M2568" s="19">
        <f t="shared" si="750"/>
        <v>1.4248901614430265E-2</v>
      </c>
      <c r="O2568" s="30">
        <v>6.85</v>
      </c>
      <c r="P2568" s="19">
        <f t="shared" si="751"/>
        <v>-5.8055152394774767E-3</v>
      </c>
      <c r="R2568" s="20">
        <f t="shared" ref="R2568:R2631" si="760">VAR(D2568:D2657)</f>
        <v>7.3933924694855827E-5</v>
      </c>
      <c r="S2568" s="20">
        <f t="shared" ref="S2568:S2631" si="761">VAR(G2568:G2657)</f>
        <v>1.3296108396425863E-4</v>
      </c>
      <c r="U2568" s="20">
        <f t="shared" si="752"/>
        <v>1.0791690314812148E-4</v>
      </c>
      <c r="V2568" s="20">
        <f t="shared" si="753"/>
        <v>1.5543733403694374E-4</v>
      </c>
      <c r="X2568" s="20">
        <f t="shared" ref="X2568:X2631" si="762">COVAR(D2568:D2657,M2568:M2657)</f>
        <v>6.3041409256786956E-5</v>
      </c>
      <c r="Y2568" s="20">
        <f t="shared" ref="Y2568:Y2631" si="763">COVAR(G2568:G2657,M2568:M2657)</f>
        <v>8.3727071798210233E-5</v>
      </c>
      <c r="AA2568" s="20">
        <f t="shared" si="754"/>
        <v>3.3271922650853912E-5</v>
      </c>
      <c r="AB2568" s="50">
        <f t="shared" si="755"/>
        <v>2.3030863305185702E-5</v>
      </c>
      <c r="AD2568" s="51">
        <f t="shared" si="756"/>
        <v>1.4596398553643957</v>
      </c>
      <c r="AE2568" s="21">
        <f t="shared" si="757"/>
        <v>1.169043823971283</v>
      </c>
      <c r="AG2568" s="21">
        <f t="shared" ref="AG2568:AG2631" si="764">X2568/R2568</f>
        <v>0.85267229511993226</v>
      </c>
      <c r="AH2568" s="21">
        <f t="shared" ref="AH2568:AH2631" si="765">Y2568/S2568</f>
        <v>0.6297111102126467</v>
      </c>
      <c r="AJ2568" s="21">
        <f t="shared" si="758"/>
        <v>0.45002240565715435</v>
      </c>
      <c r="AK2568" s="21">
        <f t="shared" si="759"/>
        <v>0.17321506878942597</v>
      </c>
    </row>
    <row r="2569" spans="1:37" ht="17" thickBot="1" x14ac:dyDescent="0.25">
      <c r="A2569" s="16">
        <v>40742</v>
      </c>
      <c r="B2569" s="16"/>
      <c r="C2569" s="17">
        <v>1300.5</v>
      </c>
      <c r="D2569" s="19">
        <f t="shared" ref="D2569:D2632" si="766">C2569/C2570 - 1</f>
        <v>-1.1026615969581766E-2</v>
      </c>
      <c r="F2569" s="67">
        <v>815.97</v>
      </c>
      <c r="G2569" s="19">
        <f t="shared" ref="G2569:G2632" si="767">F2569/F2570 - 1</f>
        <v>-1.5456454065011171E-2</v>
      </c>
      <c r="I2569" s="30">
        <v>81.409987999999998</v>
      </c>
      <c r="J2569" s="48">
        <f t="shared" ref="J2569:J2632" si="768">I2569/I2570-1</f>
        <v>-1.0100984062635709E-2</v>
      </c>
      <c r="L2569" s="30">
        <v>11.391264</v>
      </c>
      <c r="M2569" s="19">
        <f t="shared" ref="M2569:M2632" si="769">L2569/L2570 - 1</f>
        <v>-9.621774009638151E-3</v>
      </c>
      <c r="O2569" s="30">
        <v>6.89</v>
      </c>
      <c r="P2569" s="19">
        <f t="shared" ref="P2569:P2632" si="770">O2569/O2570 - 1</f>
        <v>-1.2893982808023008E-2</v>
      </c>
      <c r="R2569" s="20">
        <f t="shared" si="760"/>
        <v>7.406867706132703E-5</v>
      </c>
      <c r="S2569" s="20">
        <f t="shared" si="761"/>
        <v>1.3520669767052229E-4</v>
      </c>
      <c r="U2569" s="20">
        <f t="shared" ref="U2569:U2632" si="771">COVAR(D2569:D2658,J2569:J2658)</f>
        <v>1.1230754605998566E-4</v>
      </c>
      <c r="V2569" s="20">
        <f t="shared" ref="V2569:V2632" si="772">COVAR(G2569:G2658,J2569:J2658)</f>
        <v>1.6325144108246103E-4</v>
      </c>
      <c r="X2569" s="20">
        <f t="shared" si="762"/>
        <v>6.2001655855182058E-5</v>
      </c>
      <c r="Y2569" s="20">
        <f t="shared" si="763"/>
        <v>8.2622649327461451E-5</v>
      </c>
      <c r="AA2569" s="20">
        <f t="shared" ref="AA2569:AA2632" si="773">COVAR(D2569:D2658,P2569:P2658)</f>
        <v>1.7234492808885504E-5</v>
      </c>
      <c r="AB2569" s="50">
        <f t="shared" ref="AB2569:AB2632" si="774">COVAR(G2569:G2658,P2569:P2658)</f>
        <v>-3.4028790138311346E-6</v>
      </c>
      <c r="AD2569" s="51">
        <f t="shared" ref="AD2569:AD2632" si="775">U2569/R2569</f>
        <v>1.5162623461871445</v>
      </c>
      <c r="AE2569" s="21">
        <f t="shared" ref="AE2569:AE2632" si="776">V2569/S2569</f>
        <v>1.2074212586737338</v>
      </c>
      <c r="AG2569" s="21">
        <f t="shared" si="764"/>
        <v>0.83708334366288495</v>
      </c>
      <c r="AH2569" s="21">
        <f t="shared" si="765"/>
        <v>0.61108399769366462</v>
      </c>
      <c r="AJ2569" s="21">
        <f t="shared" ref="AJ2569:AJ2632" si="777">AA2569/R2569</f>
        <v>0.23268260609833455</v>
      </c>
      <c r="AK2569" s="21">
        <f t="shared" ref="AK2569:AK2632" si="778">AB2569/S2569</f>
        <v>-2.5167976679109656E-2</v>
      </c>
    </row>
    <row r="2570" spans="1:37" ht="17" thickBot="1" x14ac:dyDescent="0.25">
      <c r="A2570" s="16">
        <v>40739</v>
      </c>
      <c r="B2570" s="16"/>
      <c r="C2570" s="17">
        <v>1315</v>
      </c>
      <c r="D2570" s="19">
        <f t="shared" si="766"/>
        <v>6.3133728716280313E-3</v>
      </c>
      <c r="F2570" s="67">
        <v>828.78</v>
      </c>
      <c r="G2570" s="19">
        <f t="shared" si="767"/>
        <v>6.6316863430986306E-3</v>
      </c>
      <c r="I2570" s="30">
        <v>82.240700000000004</v>
      </c>
      <c r="J2570" s="48">
        <f t="shared" si="768"/>
        <v>1.6545924024221836E-2</v>
      </c>
      <c r="L2570" s="30">
        <v>11.501932999999999</v>
      </c>
      <c r="M2570" s="19">
        <f t="shared" si="769"/>
        <v>1.0369302584617435E-2</v>
      </c>
      <c r="O2570" s="30">
        <v>6.98</v>
      </c>
      <c r="P2570" s="19">
        <f t="shared" si="770"/>
        <v>-2.9207232267037586E-2</v>
      </c>
      <c r="R2570" s="20">
        <f t="shared" si="760"/>
        <v>7.2841405091073075E-5</v>
      </c>
      <c r="S2570" s="20">
        <f t="shared" si="761"/>
        <v>1.3270651505701799E-4</v>
      </c>
      <c r="U2570" s="20">
        <f t="shared" si="771"/>
        <v>1.116445471676527E-4</v>
      </c>
      <c r="V2570" s="20">
        <f t="shared" si="772"/>
        <v>1.6221904960130344E-4</v>
      </c>
      <c r="X2570" s="20">
        <f t="shared" si="762"/>
        <v>6.1166091668185592E-5</v>
      </c>
      <c r="Y2570" s="20">
        <f t="shared" si="763"/>
        <v>8.1420764173696628E-5</v>
      </c>
      <c r="AA2570" s="20">
        <f t="shared" si="773"/>
        <v>1.6213543388839271E-5</v>
      </c>
      <c r="AB2570" s="50">
        <f t="shared" si="774"/>
        <v>-4.8887150774915254E-6</v>
      </c>
      <c r="AD2570" s="51">
        <f t="shared" si="775"/>
        <v>1.5327072154643961</v>
      </c>
      <c r="AE2570" s="21">
        <f t="shared" si="776"/>
        <v>1.2223894925701668</v>
      </c>
      <c r="AG2570" s="21">
        <f t="shared" si="764"/>
        <v>0.83971597735807091</v>
      </c>
      <c r="AH2570" s="21">
        <f t="shared" si="765"/>
        <v>0.61354006725829402</v>
      </c>
      <c r="AJ2570" s="21">
        <f t="shared" si="777"/>
        <v>0.2225869115040765</v>
      </c>
      <c r="AK2570" s="21">
        <f t="shared" si="778"/>
        <v>-3.6838546136118984E-2</v>
      </c>
    </row>
    <row r="2571" spans="1:37" ht="17" thickBot="1" x14ac:dyDescent="0.25">
      <c r="A2571" s="16">
        <v>40738</v>
      </c>
      <c r="B2571" s="16"/>
      <c r="C2571" s="17">
        <v>1306.75</v>
      </c>
      <c r="D2571" s="19">
        <f t="shared" si="766"/>
        <v>-4.1912745284816699E-3</v>
      </c>
      <c r="F2571" s="67">
        <v>823.32</v>
      </c>
      <c r="G2571" s="19">
        <f t="shared" si="767"/>
        <v>-1.6320581136944678E-2</v>
      </c>
      <c r="I2571" s="30">
        <v>80.902100000000004</v>
      </c>
      <c r="J2571" s="48">
        <f t="shared" si="768"/>
        <v>-9.7569335839795546E-3</v>
      </c>
      <c r="L2571" s="30">
        <v>11.383889999999999</v>
      </c>
      <c r="M2571" s="19">
        <f t="shared" si="769"/>
        <v>-8.9914179081090895E-3</v>
      </c>
      <c r="O2571" s="30">
        <v>7.19</v>
      </c>
      <c r="P2571" s="19">
        <f t="shared" si="770"/>
        <v>1.8413597733711207E-2</v>
      </c>
      <c r="R2571" s="20">
        <f t="shared" si="760"/>
        <v>7.3186737965402654E-5</v>
      </c>
      <c r="S2571" s="20">
        <f t="shared" si="761"/>
        <v>1.3480234326419355E-4</v>
      </c>
      <c r="U2571" s="20">
        <f t="shared" si="771"/>
        <v>1.1229463177747188E-4</v>
      </c>
      <c r="V2571" s="20">
        <f t="shared" si="772"/>
        <v>1.6424612910831017E-4</v>
      </c>
      <c r="X2571" s="20">
        <f t="shared" si="762"/>
        <v>6.0579030816997504E-5</v>
      </c>
      <c r="Y2571" s="20">
        <f t="shared" si="763"/>
        <v>8.1014501354480603E-5</v>
      </c>
      <c r="AA2571" s="20">
        <f t="shared" si="773"/>
        <v>1.9896530815535126E-5</v>
      </c>
      <c r="AB2571" s="50">
        <f t="shared" si="774"/>
        <v>2.4969232145652139E-7</v>
      </c>
      <c r="AD2571" s="51">
        <f t="shared" si="775"/>
        <v>1.5343576568552157</v>
      </c>
      <c r="AE2571" s="21">
        <f t="shared" si="776"/>
        <v>1.2184219141236363</v>
      </c>
      <c r="AG2571" s="21">
        <f t="shared" si="764"/>
        <v>0.827732352897527</v>
      </c>
      <c r="AH2571" s="21">
        <f t="shared" si="765"/>
        <v>0.60098733740632104</v>
      </c>
      <c r="AJ2571" s="21">
        <f t="shared" si="777"/>
        <v>0.27185978455469284</v>
      </c>
      <c r="AK2571" s="21">
        <f t="shared" si="778"/>
        <v>1.8522847259944118E-3</v>
      </c>
    </row>
    <row r="2572" spans="1:37" ht="17" thickBot="1" x14ac:dyDescent="0.25">
      <c r="A2572" s="16">
        <v>40737</v>
      </c>
      <c r="B2572" s="16"/>
      <c r="C2572" s="17">
        <v>1312.25</v>
      </c>
      <c r="D2572" s="19">
        <f t="shared" si="766"/>
        <v>1.1443829868396094E-3</v>
      </c>
      <c r="F2572" s="67">
        <v>836.98</v>
      </c>
      <c r="G2572" s="19">
        <f t="shared" si="767"/>
        <v>8.6891548260361606E-3</v>
      </c>
      <c r="I2572" s="30">
        <v>81.699234000000004</v>
      </c>
      <c r="J2572" s="48">
        <f t="shared" si="768"/>
        <v>1.5991558610329415E-2</v>
      </c>
      <c r="L2572" s="30">
        <v>11.487176</v>
      </c>
      <c r="M2572" s="19">
        <f t="shared" si="769"/>
        <v>-1.9232254650169978E-3</v>
      </c>
      <c r="O2572" s="30">
        <v>7.06</v>
      </c>
      <c r="P2572" s="19">
        <f t="shared" si="770"/>
        <v>2.467343976777947E-2</v>
      </c>
      <c r="R2572" s="20">
        <f t="shared" si="760"/>
        <v>7.3804522845302359E-5</v>
      </c>
      <c r="S2572" s="20">
        <f t="shared" si="761"/>
        <v>1.3448462263426116E-4</v>
      </c>
      <c r="U2572" s="20">
        <f t="shared" si="771"/>
        <v>1.1271380369102426E-4</v>
      </c>
      <c r="V2572" s="20">
        <f t="shared" si="772"/>
        <v>1.6398232420114587E-4</v>
      </c>
      <c r="X2572" s="20">
        <f t="shared" si="762"/>
        <v>6.1109218883937492E-5</v>
      </c>
      <c r="Y2572" s="20">
        <f t="shared" si="763"/>
        <v>8.1269889891034001E-5</v>
      </c>
      <c r="AA2572" s="20">
        <f t="shared" si="773"/>
        <v>2.5077796697744591E-5</v>
      </c>
      <c r="AB2572" s="50">
        <f t="shared" si="774"/>
        <v>1.1779070523185851E-5</v>
      </c>
      <c r="AD2572" s="51">
        <f t="shared" si="775"/>
        <v>1.5271937185648843</v>
      </c>
      <c r="AE2572" s="21">
        <f t="shared" si="776"/>
        <v>1.2193388432750816</v>
      </c>
      <c r="AG2572" s="21">
        <f t="shared" si="764"/>
        <v>0.82798745291023967</v>
      </c>
      <c r="AH2572" s="21">
        <f t="shared" si="765"/>
        <v>0.60430618980173101</v>
      </c>
      <c r="AJ2572" s="21">
        <f t="shared" si="777"/>
        <v>0.33978671944412941</v>
      </c>
      <c r="AK2572" s="21">
        <f t="shared" si="778"/>
        <v>8.7586746294553888E-2</v>
      </c>
    </row>
    <row r="2573" spans="1:37" ht="17" thickBot="1" x14ac:dyDescent="0.25">
      <c r="A2573" s="16">
        <v>40736</v>
      </c>
      <c r="B2573" s="16"/>
      <c r="C2573" s="17">
        <v>1310.75</v>
      </c>
      <c r="D2573" s="19">
        <f t="shared" si="766"/>
        <v>-5.8778915434205548E-3</v>
      </c>
      <c r="F2573" s="67">
        <v>829.77</v>
      </c>
      <c r="G2573" s="19">
        <f t="shared" si="767"/>
        <v>-4.5228783261750394E-3</v>
      </c>
      <c r="I2573" s="30">
        <v>80.413300000000007</v>
      </c>
      <c r="J2573" s="48">
        <f t="shared" si="768"/>
        <v>-1.1371916039721097E-2</v>
      </c>
      <c r="L2573" s="30">
        <v>11.509311</v>
      </c>
      <c r="M2573" s="19">
        <f t="shared" si="769"/>
        <v>1.1017411447229453E-2</v>
      </c>
      <c r="O2573" s="30">
        <v>6.89</v>
      </c>
      <c r="P2573" s="19">
        <f t="shared" si="770"/>
        <v>8.7847730600292273E-3</v>
      </c>
      <c r="R2573" s="20">
        <f t="shared" si="760"/>
        <v>7.434894451265491E-5</v>
      </c>
      <c r="S2573" s="20">
        <f t="shared" si="761"/>
        <v>1.3393095685137053E-4</v>
      </c>
      <c r="U2573" s="20">
        <f t="shared" si="771"/>
        <v>1.1346596295702977E-4</v>
      </c>
      <c r="V2573" s="20">
        <f t="shared" si="772"/>
        <v>1.6318533583861366E-4</v>
      </c>
      <c r="X2573" s="20">
        <f t="shared" si="762"/>
        <v>6.1529422755626336E-5</v>
      </c>
      <c r="Y2573" s="20">
        <f t="shared" si="763"/>
        <v>8.1577589925161829E-5</v>
      </c>
      <c r="AA2573" s="20">
        <f t="shared" si="773"/>
        <v>2.4266592822937988E-5</v>
      </c>
      <c r="AB2573" s="50">
        <f t="shared" si="774"/>
        <v>8.90728009240181E-6</v>
      </c>
      <c r="AD2573" s="51">
        <f t="shared" si="775"/>
        <v>1.5261274211864133</v>
      </c>
      <c r="AE2573" s="21">
        <f t="shared" si="776"/>
        <v>1.2184288059683475</v>
      </c>
      <c r="AG2573" s="21">
        <f t="shared" si="764"/>
        <v>0.82757627776616838</v>
      </c>
      <c r="AH2573" s="21">
        <f t="shared" si="765"/>
        <v>0.60910182263307733</v>
      </c>
      <c r="AJ2573" s="21">
        <f t="shared" si="777"/>
        <v>0.32638785906110046</v>
      </c>
      <c r="AK2573" s="21">
        <f t="shared" si="778"/>
        <v>6.6506506798772722E-2</v>
      </c>
    </row>
    <row r="2574" spans="1:37" ht="17" thickBot="1" x14ac:dyDescent="0.25">
      <c r="A2574" s="16">
        <v>40735</v>
      </c>
      <c r="B2574" s="16"/>
      <c r="C2574" s="17">
        <v>1318.5</v>
      </c>
      <c r="D2574" s="19">
        <f t="shared" si="766"/>
        <v>-1.7328116266070448E-2</v>
      </c>
      <c r="F2574" s="67">
        <v>833.54</v>
      </c>
      <c r="G2574" s="19">
        <f t="shared" si="767"/>
        <v>-2.2320747856481082E-2</v>
      </c>
      <c r="I2574" s="30">
        <v>81.338272000000003</v>
      </c>
      <c r="J2574" s="48">
        <f t="shared" si="768"/>
        <v>-2.0378581740123969E-2</v>
      </c>
      <c r="L2574" s="30">
        <v>11.383889999999999</v>
      </c>
      <c r="M2574" s="19">
        <f t="shared" si="769"/>
        <v>-1.9694817645457219E-2</v>
      </c>
      <c r="O2574" s="30">
        <v>6.83</v>
      </c>
      <c r="P2574" s="19">
        <f t="shared" si="770"/>
        <v>-2.1489971346704939E-2</v>
      </c>
      <c r="R2574" s="20">
        <f t="shared" si="760"/>
        <v>7.7750237724553143E-5</v>
      </c>
      <c r="S2574" s="20">
        <f t="shared" si="761"/>
        <v>1.3909530259238289E-4</v>
      </c>
      <c r="U2574" s="20">
        <f t="shared" si="771"/>
        <v>1.191583710790781E-4</v>
      </c>
      <c r="V2574" s="20">
        <f t="shared" si="772"/>
        <v>1.7029812726971E-4</v>
      </c>
      <c r="X2574" s="20">
        <f t="shared" si="762"/>
        <v>6.3061984594437419E-5</v>
      </c>
      <c r="Y2574" s="20">
        <f t="shared" si="763"/>
        <v>8.3083804623036606E-5</v>
      </c>
      <c r="AA2574" s="20">
        <f t="shared" si="773"/>
        <v>2.6862684098047898E-5</v>
      </c>
      <c r="AB2574" s="50">
        <f t="shared" si="774"/>
        <v>1.1723042125638736E-5</v>
      </c>
      <c r="AD2574" s="51">
        <f t="shared" si="775"/>
        <v>1.5325788649190004</v>
      </c>
      <c r="AE2574" s="21">
        <f t="shared" si="776"/>
        <v>1.224326947752985</v>
      </c>
      <c r="AG2574" s="21">
        <f t="shared" si="764"/>
        <v>0.81108413864724116</v>
      </c>
      <c r="AH2574" s="21">
        <f t="shared" si="765"/>
        <v>0.59731567547261244</v>
      </c>
      <c r="AJ2574" s="21">
        <f t="shared" si="777"/>
        <v>0.34549970372071021</v>
      </c>
      <c r="AK2574" s="21">
        <f t="shared" si="778"/>
        <v>8.4280647204837467E-2</v>
      </c>
    </row>
    <row r="2575" spans="1:37" ht="17" thickBot="1" x14ac:dyDescent="0.25">
      <c r="A2575" s="16">
        <v>40732</v>
      </c>
      <c r="B2575" s="16"/>
      <c r="C2575" s="17">
        <v>1341.75</v>
      </c>
      <c r="D2575" s="19">
        <f t="shared" si="766"/>
        <v>-7.3978176437951015E-3</v>
      </c>
      <c r="F2575" s="67">
        <v>852.57</v>
      </c>
      <c r="G2575" s="19">
        <f t="shared" si="767"/>
        <v>-6.4560487583176229E-3</v>
      </c>
      <c r="I2575" s="30">
        <v>83.030311999999995</v>
      </c>
      <c r="J2575" s="48">
        <f t="shared" si="768"/>
        <v>-1.0928902708540078E-2</v>
      </c>
      <c r="L2575" s="30">
        <v>11.612598</v>
      </c>
      <c r="M2575" s="19">
        <f t="shared" si="769"/>
        <v>-1.0063213909958568E-2</v>
      </c>
      <c r="O2575" s="30">
        <v>6.98</v>
      </c>
      <c r="P2575" s="19">
        <f t="shared" si="770"/>
        <v>-8.5227272727271819E-3</v>
      </c>
      <c r="R2575" s="20">
        <f t="shared" si="760"/>
        <v>7.4402258661963142E-5</v>
      </c>
      <c r="S2575" s="20">
        <f t="shared" si="761"/>
        <v>1.3342977537944778E-4</v>
      </c>
      <c r="U2575" s="20">
        <f t="shared" si="771"/>
        <v>1.1532877961223774E-4</v>
      </c>
      <c r="V2575" s="20">
        <f t="shared" si="772"/>
        <v>1.6530325606136439E-4</v>
      </c>
      <c r="X2575" s="20">
        <f t="shared" si="762"/>
        <v>5.9497274240786875E-5</v>
      </c>
      <c r="Y2575" s="20">
        <f t="shared" si="763"/>
        <v>7.8457426319677244E-5</v>
      </c>
      <c r="AA2575" s="20">
        <f t="shared" si="773"/>
        <v>2.2367918603932857E-5</v>
      </c>
      <c r="AB2575" s="50">
        <f t="shared" si="774"/>
        <v>5.9304726812575994E-6</v>
      </c>
      <c r="AD2575" s="51">
        <f t="shared" si="775"/>
        <v>1.5500709479294017</v>
      </c>
      <c r="AE2575" s="21">
        <f t="shared" si="776"/>
        <v>1.2388783207591765</v>
      </c>
      <c r="AG2575" s="21">
        <f t="shared" si="764"/>
        <v>0.79967026956943477</v>
      </c>
      <c r="AH2575" s="21">
        <f t="shared" si="765"/>
        <v>0.58800538407982705</v>
      </c>
      <c r="AJ2575" s="21">
        <f t="shared" si="777"/>
        <v>0.30063494047349487</v>
      </c>
      <c r="AK2575" s="21">
        <f t="shared" si="778"/>
        <v>4.4446396348884747E-2</v>
      </c>
    </row>
    <row r="2576" spans="1:37" ht="17" thickBot="1" x14ac:dyDescent="0.25">
      <c r="A2576" s="16">
        <v>40731</v>
      </c>
      <c r="B2576" s="16"/>
      <c r="C2576" s="17">
        <v>1351.75</v>
      </c>
      <c r="D2576" s="19">
        <f t="shared" si="766"/>
        <v>1.1978289350552229E-2</v>
      </c>
      <c r="F2576" s="67">
        <v>858.11</v>
      </c>
      <c r="G2576" s="19">
        <f t="shared" si="767"/>
        <v>1.5238455804928774E-2</v>
      </c>
      <c r="I2576" s="30">
        <v>83.947768999999994</v>
      </c>
      <c r="J2576" s="48">
        <f t="shared" si="768"/>
        <v>1.4080461637639319E-2</v>
      </c>
      <c r="L2576" s="30">
        <v>11.730646</v>
      </c>
      <c r="M2576" s="19">
        <f t="shared" si="769"/>
        <v>2.1850988531944004E-2</v>
      </c>
      <c r="O2576" s="30">
        <v>7.04</v>
      </c>
      <c r="P2576" s="19">
        <f t="shared" si="770"/>
        <v>2.3255813953488413E-2</v>
      </c>
      <c r="R2576" s="20">
        <f t="shared" si="760"/>
        <v>7.7862629017656207E-5</v>
      </c>
      <c r="S2576" s="20">
        <f t="shared" si="761"/>
        <v>1.3758324341172869E-4</v>
      </c>
      <c r="U2576" s="20">
        <f t="shared" si="771"/>
        <v>1.2089839665712925E-4</v>
      </c>
      <c r="V2576" s="20">
        <f t="shared" si="772"/>
        <v>1.714134898896247E-4</v>
      </c>
      <c r="X2576" s="20">
        <f t="shared" si="762"/>
        <v>5.8431565178774193E-5</v>
      </c>
      <c r="Y2576" s="20">
        <f t="shared" si="763"/>
        <v>7.7430246936226549E-5</v>
      </c>
      <c r="AA2576" s="20">
        <f t="shared" si="773"/>
        <v>1.4515955261508422E-5</v>
      </c>
      <c r="AB2576" s="50">
        <f t="shared" si="774"/>
        <v>-2.3769828609191853E-6</v>
      </c>
      <c r="AD2576" s="51">
        <f t="shared" si="775"/>
        <v>1.5527140321670132</v>
      </c>
      <c r="AE2576" s="21">
        <f t="shared" si="776"/>
        <v>1.2458892931943486</v>
      </c>
      <c r="AG2576" s="21">
        <f t="shared" si="764"/>
        <v>0.75044428779208305</v>
      </c>
      <c r="AH2576" s="21">
        <f t="shared" si="765"/>
        <v>0.56278835282658979</v>
      </c>
      <c r="AJ2576" s="21">
        <f t="shared" si="777"/>
        <v>0.18643032536464663</v>
      </c>
      <c r="AK2576" s="21">
        <f t="shared" si="778"/>
        <v>-1.7276688657541506E-2</v>
      </c>
    </row>
    <row r="2577" spans="1:37" ht="17" thickBot="1" x14ac:dyDescent="0.25">
      <c r="A2577" s="16">
        <v>40730</v>
      </c>
      <c r="B2577" s="16"/>
      <c r="C2577" s="17">
        <v>1335.75</v>
      </c>
      <c r="D2577" s="19">
        <f t="shared" si="766"/>
        <v>-7.4808303721718428E-4</v>
      </c>
      <c r="F2577" s="67">
        <v>845.23</v>
      </c>
      <c r="G2577" s="19">
        <f t="shared" si="767"/>
        <v>4.2893467360567428E-3</v>
      </c>
      <c r="I2577" s="30">
        <v>82.782157999999995</v>
      </c>
      <c r="J2577" s="48">
        <f t="shared" si="768"/>
        <v>1.5217465366571314E-2</v>
      </c>
      <c r="L2577" s="30">
        <v>11.479801</v>
      </c>
      <c r="M2577" s="19">
        <f t="shared" si="769"/>
        <v>-7.0196623029844529E-3</v>
      </c>
      <c r="O2577" s="30">
        <v>6.88</v>
      </c>
      <c r="P2577" s="19">
        <f t="shared" si="770"/>
        <v>-2.5495750708215303E-2</v>
      </c>
      <c r="R2577" s="20">
        <f t="shared" si="760"/>
        <v>7.6621595500911071E-5</v>
      </c>
      <c r="S2577" s="20">
        <f t="shared" si="761"/>
        <v>1.3514775544255599E-4</v>
      </c>
      <c r="U2577" s="20">
        <f t="shared" si="771"/>
        <v>1.196706080681023E-4</v>
      </c>
      <c r="V2577" s="20">
        <f t="shared" si="772"/>
        <v>1.6939927035880875E-4</v>
      </c>
      <c r="X2577" s="20">
        <f t="shared" si="762"/>
        <v>5.5202644390052437E-5</v>
      </c>
      <c r="Y2577" s="20">
        <f t="shared" si="763"/>
        <v>7.3523500414294509E-5</v>
      </c>
      <c r="AA2577" s="20">
        <f t="shared" si="773"/>
        <v>1.4625156384178361E-5</v>
      </c>
      <c r="AB2577" s="50">
        <f t="shared" si="774"/>
        <v>-5.6294240766244339E-6</v>
      </c>
      <c r="AD2577" s="51">
        <f t="shared" si="775"/>
        <v>1.5618391562556193</v>
      </c>
      <c r="AE2577" s="21">
        <f t="shared" si="776"/>
        <v>1.2534375417785701</v>
      </c>
      <c r="AG2577" s="21">
        <f t="shared" si="764"/>
        <v>0.72045803835285638</v>
      </c>
      <c r="AH2577" s="21">
        <f t="shared" si="765"/>
        <v>0.54402309659922821</v>
      </c>
      <c r="AJ2577" s="21">
        <f t="shared" si="777"/>
        <v>0.19087512193614475</v>
      </c>
      <c r="AK2577" s="21">
        <f t="shared" si="778"/>
        <v>-4.1653848102695262E-2</v>
      </c>
    </row>
    <row r="2578" spans="1:37" ht="17" thickBot="1" x14ac:dyDescent="0.25">
      <c r="A2578" s="16">
        <v>40729</v>
      </c>
      <c r="B2578" s="16"/>
      <c r="C2578" s="17">
        <v>1336.75</v>
      </c>
      <c r="D2578" s="19">
        <f t="shared" si="766"/>
        <v>1.4984079415620855E-3</v>
      </c>
      <c r="F2578" s="67">
        <v>841.62</v>
      </c>
      <c r="G2578" s="19">
        <f t="shared" si="767"/>
        <v>1.8808628160564833E-3</v>
      </c>
      <c r="I2578" s="30">
        <v>81.541306000000006</v>
      </c>
      <c r="J2578" s="48">
        <f t="shared" si="768"/>
        <v>-1.7494935251379795E-3</v>
      </c>
      <c r="L2578" s="30">
        <v>11.560955</v>
      </c>
      <c r="M2578" s="19">
        <f t="shared" si="769"/>
        <v>-8.2277696447543569E-3</v>
      </c>
      <c r="O2578" s="30">
        <v>7.06</v>
      </c>
      <c r="P2578" s="19">
        <f t="shared" si="770"/>
        <v>-7.0323488045007654E-3</v>
      </c>
      <c r="R2578" s="20">
        <f t="shared" si="760"/>
        <v>7.8236157878094551E-5</v>
      </c>
      <c r="S2578" s="20">
        <f t="shared" si="761"/>
        <v>1.4023672887093338E-4</v>
      </c>
      <c r="U2578" s="20">
        <f t="shared" si="771"/>
        <v>1.2158954726114953E-4</v>
      </c>
      <c r="V2578" s="20">
        <f t="shared" si="772"/>
        <v>1.7196436105551639E-4</v>
      </c>
      <c r="X2578" s="20">
        <f t="shared" si="762"/>
        <v>5.7410070655768197E-5</v>
      </c>
      <c r="Y2578" s="20">
        <f t="shared" si="763"/>
        <v>7.7822339458749048E-5</v>
      </c>
      <c r="AA2578" s="20">
        <f t="shared" si="773"/>
        <v>1.5509408298574397E-5</v>
      </c>
      <c r="AB2578" s="50">
        <f t="shared" si="774"/>
        <v>-2.547409067949271E-6</v>
      </c>
      <c r="AD2578" s="51">
        <f t="shared" si="775"/>
        <v>1.5541349493492134</v>
      </c>
      <c r="AE2578" s="21">
        <f t="shared" si="776"/>
        <v>1.2262433845970799</v>
      </c>
      <c r="AG2578" s="21">
        <f t="shared" si="764"/>
        <v>0.73380483158724386</v>
      </c>
      <c r="AH2578" s="21">
        <f t="shared" si="765"/>
        <v>0.55493550145748693</v>
      </c>
      <c r="AJ2578" s="21">
        <f t="shared" si="777"/>
        <v>0.19823836853978355</v>
      </c>
      <c r="AK2578" s="21">
        <f t="shared" si="778"/>
        <v>-1.8165063378608712E-2</v>
      </c>
    </row>
    <row r="2579" spans="1:37" ht="17" thickBot="1" x14ac:dyDescent="0.25">
      <c r="A2579" s="16">
        <v>40725</v>
      </c>
      <c r="B2579" s="16"/>
      <c r="C2579" s="17">
        <v>1334.75</v>
      </c>
      <c r="D2579" s="19">
        <f t="shared" si="766"/>
        <v>1.4633219308247902E-2</v>
      </c>
      <c r="F2579" s="67">
        <v>840.04</v>
      </c>
      <c r="G2579" s="19">
        <f t="shared" si="767"/>
        <v>1.523995987575999E-2</v>
      </c>
      <c r="I2579" s="30">
        <v>81.684212000000002</v>
      </c>
      <c r="J2579" s="48">
        <f t="shared" si="768"/>
        <v>2.0289600914715766E-2</v>
      </c>
      <c r="L2579" s="30">
        <v>11.656865</v>
      </c>
      <c r="M2579" s="19">
        <f t="shared" si="769"/>
        <v>1.601508290419984E-2</v>
      </c>
      <c r="O2579" s="30">
        <v>7.11</v>
      </c>
      <c r="P2579" s="19">
        <f t="shared" si="770"/>
        <v>-1.4044943820223921E-3</v>
      </c>
      <c r="R2579" s="20">
        <f t="shared" si="760"/>
        <v>7.828549808127013E-5</v>
      </c>
      <c r="S2579" s="20">
        <f t="shared" si="761"/>
        <v>1.4050686424790194E-4</v>
      </c>
      <c r="U2579" s="20">
        <f t="shared" si="771"/>
        <v>1.2150847338793712E-4</v>
      </c>
      <c r="V2579" s="20">
        <f t="shared" si="772"/>
        <v>1.7225382175187017E-4</v>
      </c>
      <c r="X2579" s="20">
        <f t="shared" si="762"/>
        <v>5.7515332232313852E-5</v>
      </c>
      <c r="Y2579" s="20">
        <f t="shared" si="763"/>
        <v>7.788252299939211E-5</v>
      </c>
      <c r="AA2579" s="20">
        <f t="shared" si="773"/>
        <v>1.5392053542480299E-5</v>
      </c>
      <c r="AB2579" s="50">
        <f t="shared" si="774"/>
        <v>-2.0593341112506092E-6</v>
      </c>
      <c r="AD2579" s="51">
        <f t="shared" si="775"/>
        <v>1.5521198225218691</v>
      </c>
      <c r="AE2579" s="21">
        <f t="shared" si="776"/>
        <v>1.2259459541275919</v>
      </c>
      <c r="AG2579" s="21">
        <f t="shared" si="764"/>
        <v>0.73468692978878092</v>
      </c>
      <c r="AH2579" s="21">
        <f t="shared" si="765"/>
        <v>0.55429692646176221</v>
      </c>
      <c r="AJ2579" s="21">
        <f t="shared" si="777"/>
        <v>0.19661436561981663</v>
      </c>
      <c r="AK2579" s="21">
        <f t="shared" si="778"/>
        <v>-1.4656466232263521E-2</v>
      </c>
    </row>
    <row r="2580" spans="1:37" ht="17" thickBot="1" x14ac:dyDescent="0.25">
      <c r="A2580" s="16">
        <v>40724</v>
      </c>
      <c r="B2580" s="16"/>
      <c r="C2580" s="17">
        <v>1315.5</v>
      </c>
      <c r="D2580" s="19">
        <f t="shared" si="766"/>
        <v>8.6256469235193034E-3</v>
      </c>
      <c r="F2580" s="67">
        <v>827.43</v>
      </c>
      <c r="G2580" s="19">
        <f t="shared" si="767"/>
        <v>9.1594301883111129E-3</v>
      </c>
      <c r="I2580" s="30">
        <v>80.059830000000005</v>
      </c>
      <c r="J2580" s="48">
        <f t="shared" si="768"/>
        <v>2.9992026614865219E-2</v>
      </c>
      <c r="L2580" s="30">
        <v>11.473122</v>
      </c>
      <c r="M2580" s="19">
        <f t="shared" si="769"/>
        <v>1.7601308703143692E-2</v>
      </c>
      <c r="O2580" s="30">
        <v>7.12</v>
      </c>
      <c r="P2580" s="19">
        <f t="shared" si="770"/>
        <v>5.6497175141243527E-3</v>
      </c>
      <c r="R2580" s="20">
        <f t="shared" si="760"/>
        <v>7.6486217026330283E-5</v>
      </c>
      <c r="S2580" s="20">
        <f t="shared" si="761"/>
        <v>1.4122276990181354E-4</v>
      </c>
      <c r="U2580" s="20">
        <f t="shared" si="771"/>
        <v>1.1998039617303657E-4</v>
      </c>
      <c r="V2580" s="20">
        <f t="shared" si="772"/>
        <v>1.7287642429025978E-4</v>
      </c>
      <c r="X2580" s="20">
        <f t="shared" si="762"/>
        <v>5.5340572516294391E-5</v>
      </c>
      <c r="Y2580" s="20">
        <f t="shared" si="763"/>
        <v>7.6574865464451003E-5</v>
      </c>
      <c r="AA2580" s="20">
        <f t="shared" si="773"/>
        <v>1.5234932324714252E-5</v>
      </c>
      <c r="AB2580" s="50">
        <f t="shared" si="774"/>
        <v>-2.4772949275532035E-6</v>
      </c>
      <c r="AD2580" s="51">
        <f t="shared" si="775"/>
        <v>1.5686538155199057</v>
      </c>
      <c r="AE2580" s="21">
        <f t="shared" si="776"/>
        <v>1.2241398778005399</v>
      </c>
      <c r="AG2580" s="21">
        <f t="shared" si="764"/>
        <v>0.72353653596495004</v>
      </c>
      <c r="AH2580" s="21">
        <f t="shared" si="765"/>
        <v>0.54222747165836216</v>
      </c>
      <c r="AJ2580" s="21">
        <f t="shared" si="777"/>
        <v>0.19918532929233049</v>
      </c>
      <c r="AK2580" s="21">
        <f t="shared" si="778"/>
        <v>-1.7541752858094811E-2</v>
      </c>
    </row>
    <row r="2581" spans="1:37" ht="17" thickBot="1" x14ac:dyDescent="0.25">
      <c r="A2581" s="16">
        <v>40723</v>
      </c>
      <c r="B2581" s="16"/>
      <c r="C2581" s="17">
        <v>1304.25</v>
      </c>
      <c r="D2581" s="19">
        <f t="shared" si="766"/>
        <v>7.5318655851679406E-3</v>
      </c>
      <c r="F2581" s="67">
        <v>819.92</v>
      </c>
      <c r="G2581" s="19">
        <f t="shared" si="767"/>
        <v>3.1934027480393645E-3</v>
      </c>
      <c r="I2581" s="30">
        <v>77.728592000000006</v>
      </c>
      <c r="J2581" s="48">
        <f t="shared" si="768"/>
        <v>-4.6226020276791679E-3</v>
      </c>
      <c r="L2581" s="30">
        <v>11.274673</v>
      </c>
      <c r="M2581" s="19">
        <f t="shared" si="769"/>
        <v>1.3879445473240937E-2</v>
      </c>
      <c r="O2581" s="30">
        <v>7.08</v>
      </c>
      <c r="P2581" s="19">
        <f t="shared" si="770"/>
        <v>-1.9390581717451449E-2</v>
      </c>
      <c r="R2581" s="20">
        <f t="shared" si="760"/>
        <v>8.0460054549393755E-5</v>
      </c>
      <c r="S2581" s="20">
        <f t="shared" si="761"/>
        <v>1.4803958066536443E-4</v>
      </c>
      <c r="U2581" s="20">
        <f t="shared" si="771"/>
        <v>1.2554720442864998E-4</v>
      </c>
      <c r="V2581" s="20">
        <f t="shared" si="772"/>
        <v>1.8057642179357357E-4</v>
      </c>
      <c r="X2581" s="20">
        <f t="shared" si="762"/>
        <v>5.6159747829780532E-5</v>
      </c>
      <c r="Y2581" s="20">
        <f t="shared" si="763"/>
        <v>7.8042436111429788E-5</v>
      </c>
      <c r="AA2581" s="20">
        <f t="shared" si="773"/>
        <v>2.3623363493144219E-5</v>
      </c>
      <c r="AB2581" s="50">
        <f t="shared" si="774"/>
        <v>8.2984517486876122E-6</v>
      </c>
      <c r="AD2581" s="51">
        <f t="shared" si="775"/>
        <v>1.560366881824292</v>
      </c>
      <c r="AE2581" s="21">
        <f t="shared" si="776"/>
        <v>1.2197847425801409</v>
      </c>
      <c r="AG2581" s="21">
        <f t="shared" si="764"/>
        <v>0.69798296986369224</v>
      </c>
      <c r="AH2581" s="21">
        <f t="shared" si="765"/>
        <v>0.52717277204290758</v>
      </c>
      <c r="AJ2581" s="21">
        <f t="shared" si="777"/>
        <v>0.2936036226354039</v>
      </c>
      <c r="AK2581" s="21">
        <f t="shared" si="778"/>
        <v>5.605562857845308E-2</v>
      </c>
    </row>
    <row r="2582" spans="1:37" ht="17" thickBot="1" x14ac:dyDescent="0.25">
      <c r="A2582" s="16">
        <v>40722</v>
      </c>
      <c r="B2582" s="16"/>
      <c r="C2582" s="17">
        <v>1294.5</v>
      </c>
      <c r="D2582" s="19">
        <f t="shared" si="766"/>
        <v>1.4299706170421089E-2</v>
      </c>
      <c r="F2582" s="67">
        <v>817.31</v>
      </c>
      <c r="G2582" s="19">
        <f t="shared" si="767"/>
        <v>1.5115383659984438E-2</v>
      </c>
      <c r="I2582" s="30">
        <v>78.089568999999997</v>
      </c>
      <c r="J2582" s="48">
        <f t="shared" si="768"/>
        <v>3.0158902722873027E-2</v>
      </c>
      <c r="L2582" s="30">
        <v>11.120329</v>
      </c>
      <c r="M2582" s="19">
        <f t="shared" si="769"/>
        <v>5.3157208194274386E-3</v>
      </c>
      <c r="O2582" s="30">
        <v>7.22</v>
      </c>
      <c r="P2582" s="19">
        <f t="shared" si="770"/>
        <v>9.7902097902096141E-3</v>
      </c>
      <c r="R2582" s="20">
        <f t="shared" si="760"/>
        <v>7.9937171377316259E-5</v>
      </c>
      <c r="S2582" s="20">
        <f t="shared" si="761"/>
        <v>1.4792835061559219E-4</v>
      </c>
      <c r="U2582" s="20">
        <f t="shared" si="771"/>
        <v>1.2698966374053873E-4</v>
      </c>
      <c r="V2582" s="20">
        <f t="shared" si="772"/>
        <v>1.8104515330914707E-4</v>
      </c>
      <c r="X2582" s="20">
        <f t="shared" si="762"/>
        <v>5.5244580125712207E-5</v>
      </c>
      <c r="Y2582" s="20">
        <f t="shared" si="763"/>
        <v>7.7585372208623308E-5</v>
      </c>
      <c r="AA2582" s="20">
        <f t="shared" si="773"/>
        <v>2.5684650692691138E-5</v>
      </c>
      <c r="AB2582" s="50">
        <f t="shared" si="774"/>
        <v>9.103799011423164E-6</v>
      </c>
      <c r="AD2582" s="51">
        <f t="shared" si="775"/>
        <v>1.5886184306062965</v>
      </c>
      <c r="AE2582" s="21">
        <f t="shared" si="776"/>
        <v>1.2238705600092337</v>
      </c>
      <c r="AG2582" s="21">
        <f t="shared" si="764"/>
        <v>0.69110001234530727</v>
      </c>
      <c r="AH2582" s="21">
        <f t="shared" si="765"/>
        <v>0.52447939753102013</v>
      </c>
      <c r="AJ2582" s="21">
        <f t="shared" si="777"/>
        <v>0.32131047734295565</v>
      </c>
      <c r="AK2582" s="21">
        <f t="shared" si="778"/>
        <v>6.1541949014765736E-2</v>
      </c>
    </row>
    <row r="2583" spans="1:37" ht="17" thickBot="1" x14ac:dyDescent="0.25">
      <c r="A2583" s="16">
        <v>40721</v>
      </c>
      <c r="B2583" s="16"/>
      <c r="C2583" s="17">
        <v>1276.25</v>
      </c>
      <c r="D2583" s="19">
        <f t="shared" si="766"/>
        <v>9.6914556962024445E-3</v>
      </c>
      <c r="F2583" s="67">
        <v>805.14</v>
      </c>
      <c r="G2583" s="19">
        <f t="shared" si="767"/>
        <v>9.212950776520179E-3</v>
      </c>
      <c r="I2583" s="30">
        <v>75.803421</v>
      </c>
      <c r="J2583" s="48">
        <f t="shared" si="768"/>
        <v>7.8993002462992568E-3</v>
      </c>
      <c r="L2583" s="30">
        <v>11.061529</v>
      </c>
      <c r="M2583" s="19">
        <f t="shared" si="769"/>
        <v>8.0374865207293311E-3</v>
      </c>
      <c r="O2583" s="30">
        <v>7.15</v>
      </c>
      <c r="P2583" s="19">
        <f t="shared" si="770"/>
        <v>5.6258790436005679E-3</v>
      </c>
      <c r="R2583" s="20">
        <f t="shared" si="760"/>
        <v>7.7689382281594829E-5</v>
      </c>
      <c r="S2583" s="20">
        <f t="shared" si="761"/>
        <v>1.4584708553988513E-4</v>
      </c>
      <c r="U2583" s="20">
        <f t="shared" si="771"/>
        <v>1.2199765835506005E-4</v>
      </c>
      <c r="V2583" s="20">
        <f t="shared" si="772"/>
        <v>1.7577792740346154E-4</v>
      </c>
      <c r="X2583" s="20">
        <f t="shared" si="762"/>
        <v>5.4349819202942072E-5</v>
      </c>
      <c r="Y2583" s="20">
        <f t="shared" si="763"/>
        <v>7.6897027238066572E-5</v>
      </c>
      <c r="AA2583" s="20">
        <f t="shared" si="773"/>
        <v>2.5337910323918475E-5</v>
      </c>
      <c r="AB2583" s="50">
        <f t="shared" si="774"/>
        <v>9.8129522978589541E-6</v>
      </c>
      <c r="AD2583" s="51">
        <f t="shared" si="775"/>
        <v>1.5703260184623988</v>
      </c>
      <c r="AE2583" s="21">
        <f t="shared" si="776"/>
        <v>1.2052207060071225</v>
      </c>
      <c r="AG2583" s="21">
        <f t="shared" si="764"/>
        <v>0.69957847014337682</v>
      </c>
      <c r="AH2583" s="21">
        <f t="shared" si="765"/>
        <v>0.52724418148923091</v>
      </c>
      <c r="AJ2583" s="21">
        <f t="shared" si="777"/>
        <v>0.32614379957454248</v>
      </c>
      <c r="AK2583" s="21">
        <f t="shared" si="778"/>
        <v>6.7282470962886559E-2</v>
      </c>
    </row>
    <row r="2584" spans="1:37" ht="17" thickBot="1" x14ac:dyDescent="0.25">
      <c r="A2584" s="16">
        <v>40718</v>
      </c>
      <c r="B2584" s="16"/>
      <c r="C2584" s="17">
        <v>1264</v>
      </c>
      <c r="D2584" s="19">
        <f t="shared" si="766"/>
        <v>-1.018010963194993E-2</v>
      </c>
      <c r="F2584" s="67">
        <v>797.79</v>
      </c>
      <c r="G2584" s="19">
        <f t="shared" si="767"/>
        <v>-6.0920914934967652E-3</v>
      </c>
      <c r="I2584" s="30">
        <v>75.209320000000005</v>
      </c>
      <c r="J2584" s="48">
        <f t="shared" si="768"/>
        <v>-5.3709659962604128E-3</v>
      </c>
      <c r="L2584" s="30">
        <v>10.973331</v>
      </c>
      <c r="M2584" s="19">
        <f t="shared" si="769"/>
        <v>-3.4905754217355756E-2</v>
      </c>
      <c r="O2584" s="30">
        <v>7.11</v>
      </c>
      <c r="P2584" s="19">
        <f t="shared" si="770"/>
        <v>1.8624641833810962E-2</v>
      </c>
      <c r="R2584" s="20">
        <f t="shared" si="760"/>
        <v>7.6876464176693231E-5</v>
      </c>
      <c r="S2584" s="20">
        <f t="shared" si="761"/>
        <v>1.4606072871148815E-4</v>
      </c>
      <c r="U2584" s="20">
        <f t="shared" si="771"/>
        <v>1.2142984159603671E-4</v>
      </c>
      <c r="V2584" s="20">
        <f t="shared" si="772"/>
        <v>1.7556717842864659E-4</v>
      </c>
      <c r="X2584" s="20">
        <f t="shared" si="762"/>
        <v>5.3027902703492813E-5</v>
      </c>
      <c r="Y2584" s="20">
        <f t="shared" si="763"/>
        <v>7.5519689842171809E-5</v>
      </c>
      <c r="AA2584" s="20">
        <f t="shared" si="773"/>
        <v>2.708532452285899E-5</v>
      </c>
      <c r="AB2584" s="50">
        <f t="shared" si="774"/>
        <v>1.3784469196323701E-5</v>
      </c>
      <c r="AD2584" s="51">
        <f t="shared" si="775"/>
        <v>1.5795450908998856</v>
      </c>
      <c r="AE2584" s="21">
        <f t="shared" si="776"/>
        <v>1.2020149425342259</v>
      </c>
      <c r="AG2584" s="21">
        <f t="shared" si="764"/>
        <v>0.68978071860346268</v>
      </c>
      <c r="AH2584" s="21">
        <f t="shared" si="765"/>
        <v>0.51704308549182221</v>
      </c>
      <c r="AJ2584" s="21">
        <f t="shared" si="777"/>
        <v>0.35232271427840323</v>
      </c>
      <c r="AK2584" s="21">
        <f t="shared" si="778"/>
        <v>9.4374917323273008E-2</v>
      </c>
    </row>
    <row r="2585" spans="1:37" ht="17" thickBot="1" x14ac:dyDescent="0.25">
      <c r="A2585" s="16">
        <v>40717</v>
      </c>
      <c r="B2585" s="16"/>
      <c r="C2585" s="17">
        <v>1277</v>
      </c>
      <c r="D2585" s="19">
        <f t="shared" si="766"/>
        <v>-2.1488571986716387E-3</v>
      </c>
      <c r="F2585" s="67">
        <v>802.68</v>
      </c>
      <c r="G2585" s="19">
        <f t="shared" si="767"/>
        <v>3.5130708740169769E-3</v>
      </c>
      <c r="I2585" s="30">
        <v>75.615448000000001</v>
      </c>
      <c r="J2585" s="48">
        <f t="shared" si="768"/>
        <v>3.9944708732859713E-3</v>
      </c>
      <c r="L2585" s="30">
        <v>11.370217</v>
      </c>
      <c r="M2585" s="19">
        <f t="shared" si="769"/>
        <v>7.1612492848363019E-3</v>
      </c>
      <c r="O2585" s="30">
        <v>6.98</v>
      </c>
      <c r="P2585" s="19">
        <f t="shared" si="770"/>
        <v>0</v>
      </c>
      <c r="R2585" s="20">
        <f t="shared" si="760"/>
        <v>7.5816998646614005E-5</v>
      </c>
      <c r="S2585" s="20">
        <f t="shared" si="761"/>
        <v>1.4620586106421272E-4</v>
      </c>
      <c r="U2585" s="20">
        <f t="shared" si="771"/>
        <v>1.2087930395220381E-4</v>
      </c>
      <c r="V2585" s="20">
        <f t="shared" si="772"/>
        <v>1.7540879213464293E-4</v>
      </c>
      <c r="X2585" s="20">
        <f t="shared" si="762"/>
        <v>4.9530197432178613E-5</v>
      </c>
      <c r="Y2585" s="20">
        <f t="shared" si="763"/>
        <v>7.3792765557244606E-5</v>
      </c>
      <c r="AA2585" s="20">
        <f t="shared" si="773"/>
        <v>3.0378966931138378E-5</v>
      </c>
      <c r="AB2585" s="50">
        <f t="shared" si="774"/>
        <v>2.6119936535778194E-5</v>
      </c>
      <c r="AD2585" s="51">
        <f t="shared" si="775"/>
        <v>1.5943562276268277</v>
      </c>
      <c r="AE2585" s="21">
        <f t="shared" si="776"/>
        <v>1.1997384431640841</v>
      </c>
      <c r="AG2585" s="21">
        <f t="shared" si="764"/>
        <v>0.65328618009584893</v>
      </c>
      <c r="AH2585" s="21">
        <f t="shared" si="765"/>
        <v>0.5047182446730728</v>
      </c>
      <c r="AJ2585" s="21">
        <f t="shared" si="777"/>
        <v>0.40068807092636216</v>
      </c>
      <c r="AK2585" s="21">
        <f t="shared" si="778"/>
        <v>0.17865177459819123</v>
      </c>
    </row>
    <row r="2586" spans="1:37" ht="17" thickBot="1" x14ac:dyDescent="0.25">
      <c r="A2586" s="16">
        <v>40716</v>
      </c>
      <c r="B2586" s="16"/>
      <c r="C2586" s="17">
        <v>1279.75</v>
      </c>
      <c r="D2586" s="19">
        <f t="shared" si="766"/>
        <v>-6.4052795031055432E-3</v>
      </c>
      <c r="F2586" s="67">
        <v>799.87</v>
      </c>
      <c r="G2586" s="19">
        <f t="shared" si="767"/>
        <v>-8.0608157545543069E-3</v>
      </c>
      <c r="I2586" s="30">
        <v>75.314605999999998</v>
      </c>
      <c r="J2586" s="48">
        <f t="shared" si="768"/>
        <v>-1.2230101922805936E-2</v>
      </c>
      <c r="L2586" s="30">
        <v>11.289370999999999</v>
      </c>
      <c r="M2586" s="19">
        <f t="shared" si="769"/>
        <v>-9.6712872885237333E-3</v>
      </c>
      <c r="O2586" s="30">
        <v>6.98</v>
      </c>
      <c r="P2586" s="19">
        <f t="shared" si="770"/>
        <v>-2.8571428571427804E-3</v>
      </c>
      <c r="R2586" s="20">
        <f t="shared" si="760"/>
        <v>7.578835075857476E-5</v>
      </c>
      <c r="S2586" s="20">
        <f t="shared" si="761"/>
        <v>1.4631186123181852E-4</v>
      </c>
      <c r="U2586" s="20">
        <f t="shared" si="771"/>
        <v>1.2093871634013126E-4</v>
      </c>
      <c r="V2586" s="20">
        <f t="shared" si="772"/>
        <v>1.7509824330221344E-4</v>
      </c>
      <c r="X2586" s="20">
        <f t="shared" si="762"/>
        <v>4.9778023637556048E-5</v>
      </c>
      <c r="Y2586" s="20">
        <f t="shared" si="763"/>
        <v>7.3836224643535113E-5</v>
      </c>
      <c r="AA2586" s="20">
        <f t="shared" si="773"/>
        <v>3.0730128260204655E-5</v>
      </c>
      <c r="AB2586" s="50">
        <f t="shared" si="774"/>
        <v>2.7962564236578786E-5</v>
      </c>
      <c r="AD2586" s="51">
        <f t="shared" si="775"/>
        <v>1.5957428170641139</v>
      </c>
      <c r="AE2586" s="21">
        <f t="shared" si="776"/>
        <v>1.1967467423901155</v>
      </c>
      <c r="AG2586" s="21">
        <f t="shared" si="764"/>
        <v>0.65680309888421895</v>
      </c>
      <c r="AH2586" s="21">
        <f t="shared" si="765"/>
        <v>0.50464961638720451</v>
      </c>
      <c r="AJ2586" s="21">
        <f t="shared" si="777"/>
        <v>0.40547297774160657</v>
      </c>
      <c r="AK2586" s="21">
        <f t="shared" si="778"/>
        <v>0.19111618156695112</v>
      </c>
    </row>
    <row r="2587" spans="1:37" ht="17" thickBot="1" x14ac:dyDescent="0.25">
      <c r="A2587" s="16">
        <v>40715</v>
      </c>
      <c r="B2587" s="16"/>
      <c r="C2587" s="17">
        <v>1288</v>
      </c>
      <c r="D2587" s="19">
        <f t="shared" si="766"/>
        <v>1.1187438665358096E-2</v>
      </c>
      <c r="F2587" s="67">
        <v>806.37</v>
      </c>
      <c r="G2587" s="19">
        <f t="shared" si="767"/>
        <v>2.2689224837662225E-2</v>
      </c>
      <c r="I2587" s="30">
        <v>76.247116000000005</v>
      </c>
      <c r="J2587" s="48">
        <f t="shared" si="768"/>
        <v>3.2695160018273661E-2</v>
      </c>
      <c r="L2587" s="30">
        <v>11.399620000000001</v>
      </c>
      <c r="M2587" s="19">
        <f t="shared" si="769"/>
        <v>2.4438249881219676E-2</v>
      </c>
      <c r="O2587" s="30">
        <v>7</v>
      </c>
      <c r="P2587" s="19">
        <f t="shared" si="770"/>
        <v>4.1666666666666741E-2</v>
      </c>
      <c r="R2587" s="20">
        <f t="shared" si="760"/>
        <v>7.5879601574370664E-5</v>
      </c>
      <c r="S2587" s="20">
        <f t="shared" si="761"/>
        <v>1.4714245755739649E-4</v>
      </c>
      <c r="U2587" s="20">
        <f t="shared" si="771"/>
        <v>1.2228901446042218E-4</v>
      </c>
      <c r="V2587" s="20">
        <f t="shared" si="772"/>
        <v>1.7780630011355152E-4</v>
      </c>
      <c r="X2587" s="20">
        <f t="shared" si="762"/>
        <v>4.8546356457448843E-5</v>
      </c>
      <c r="Y2587" s="20">
        <f t="shared" si="763"/>
        <v>7.1923482986232655E-5</v>
      </c>
      <c r="AA2587" s="20">
        <f t="shared" si="773"/>
        <v>2.96638591722058E-5</v>
      </c>
      <c r="AB2587" s="50">
        <f t="shared" si="774"/>
        <v>2.6128303579006566E-5</v>
      </c>
      <c r="AD2587" s="51">
        <f t="shared" si="775"/>
        <v>1.6116190902842973</v>
      </c>
      <c r="AE2587" s="21">
        <f t="shared" si="776"/>
        <v>1.2083956124233812</v>
      </c>
      <c r="AG2587" s="21">
        <f t="shared" si="764"/>
        <v>0.63978138327291922</v>
      </c>
      <c r="AH2587" s="21">
        <f t="shared" si="765"/>
        <v>0.48880169721358058</v>
      </c>
      <c r="AJ2587" s="21">
        <f t="shared" si="777"/>
        <v>0.39093324894611942</v>
      </c>
      <c r="AK2587" s="21">
        <f t="shared" si="778"/>
        <v>0.17757147741544677</v>
      </c>
    </row>
    <row r="2588" spans="1:37" ht="17" thickBot="1" x14ac:dyDescent="0.25">
      <c r="A2588" s="16">
        <v>40714</v>
      </c>
      <c r="B2588" s="16"/>
      <c r="C2588" s="17">
        <v>1273.75</v>
      </c>
      <c r="D2588" s="19">
        <f t="shared" si="766"/>
        <v>-4.416132562138575E-3</v>
      </c>
      <c r="F2588" s="67">
        <v>788.48</v>
      </c>
      <c r="G2588" s="19">
        <f t="shared" si="767"/>
        <v>8.6088903102015113E-3</v>
      </c>
      <c r="I2588" s="30">
        <v>73.833129999999997</v>
      </c>
      <c r="J2588" s="48">
        <f t="shared" si="768"/>
        <v>2.3241835858899718E-2</v>
      </c>
      <c r="L2588" s="30">
        <v>11.127679000000001</v>
      </c>
      <c r="M2588" s="19">
        <f t="shared" si="769"/>
        <v>1.1356181602202531E-2</v>
      </c>
      <c r="O2588" s="30">
        <v>6.72</v>
      </c>
      <c r="P2588" s="19">
        <f t="shared" si="770"/>
        <v>-1.0309278350515538E-2</v>
      </c>
      <c r="R2588" s="20">
        <f t="shared" si="760"/>
        <v>7.4399887397681261E-5</v>
      </c>
      <c r="S2588" s="20">
        <f t="shared" si="761"/>
        <v>1.4151173234579686E-4</v>
      </c>
      <c r="U2588" s="20">
        <f t="shared" si="771"/>
        <v>1.1813155355205104E-4</v>
      </c>
      <c r="V2588" s="20">
        <f t="shared" si="772"/>
        <v>1.6994572222713136E-4</v>
      </c>
      <c r="X2588" s="20">
        <f t="shared" si="762"/>
        <v>4.5185956892625394E-5</v>
      </c>
      <c r="Y2588" s="20">
        <f t="shared" si="763"/>
        <v>5.8265143049054581E-5</v>
      </c>
      <c r="AA2588" s="20">
        <f t="shared" si="773"/>
        <v>2.4015763475291613E-5</v>
      </c>
      <c r="AB2588" s="50">
        <f t="shared" si="774"/>
        <v>1.514268283394131E-5</v>
      </c>
      <c r="AD2588" s="51">
        <f t="shared" si="775"/>
        <v>1.5877921013591845</v>
      </c>
      <c r="AE2588" s="21">
        <f t="shared" si="776"/>
        <v>1.2009302650034235</v>
      </c>
      <c r="AG2588" s="21">
        <f t="shared" si="764"/>
        <v>0.60733904946788475</v>
      </c>
      <c r="AH2588" s="21">
        <f t="shared" si="765"/>
        <v>0.41173365687219754</v>
      </c>
      <c r="AJ2588" s="21">
        <f t="shared" si="777"/>
        <v>0.32279300836737673</v>
      </c>
      <c r="AK2588" s="21">
        <f t="shared" si="778"/>
        <v>0.10700655403566667</v>
      </c>
    </row>
    <row r="2589" spans="1:37" ht="17" thickBot="1" x14ac:dyDescent="0.25">
      <c r="A2589" s="16">
        <v>40711</v>
      </c>
      <c r="B2589" s="16"/>
      <c r="C2589" s="17">
        <v>1279.4000000000001</v>
      </c>
      <c r="D2589" s="19">
        <f t="shared" si="766"/>
        <v>8.1954294720252285E-3</v>
      </c>
      <c r="F2589" s="67">
        <v>781.75</v>
      </c>
      <c r="G2589" s="19">
        <f t="shared" si="767"/>
        <v>2.6870025846403855E-4</v>
      </c>
      <c r="I2589" s="30">
        <v>72.156090000000006</v>
      </c>
      <c r="J2589" s="48">
        <f t="shared" si="768"/>
        <v>5.1323451160145694E-3</v>
      </c>
      <c r="L2589" s="30">
        <v>11.00273</v>
      </c>
      <c r="M2589" s="19">
        <f t="shared" si="769"/>
        <v>-5.3156304160121293E-3</v>
      </c>
      <c r="O2589" s="30">
        <v>6.79</v>
      </c>
      <c r="P2589" s="19">
        <f t="shared" si="770"/>
        <v>3.0349013657056112E-2</v>
      </c>
      <c r="R2589" s="20">
        <f t="shared" si="760"/>
        <v>7.4240189642295974E-5</v>
      </c>
      <c r="S2589" s="20">
        <f t="shared" si="761"/>
        <v>1.4091684085475932E-4</v>
      </c>
      <c r="U2589" s="20">
        <f t="shared" si="771"/>
        <v>1.1932946065833268E-4</v>
      </c>
      <c r="V2589" s="20">
        <f t="shared" si="772"/>
        <v>1.6808635760722645E-4</v>
      </c>
      <c r="X2589" s="20">
        <f t="shared" si="762"/>
        <v>4.5772770029497436E-5</v>
      </c>
      <c r="Y2589" s="20">
        <f t="shared" si="763"/>
        <v>5.6391130835932775E-5</v>
      </c>
      <c r="AA2589" s="20">
        <f t="shared" si="773"/>
        <v>2.3166910174009753E-5</v>
      </c>
      <c r="AB2589" s="50">
        <f t="shared" si="774"/>
        <v>1.4251457783594965E-5</v>
      </c>
      <c r="AD2589" s="51">
        <f t="shared" si="775"/>
        <v>1.6073431551466368</v>
      </c>
      <c r="AE2589" s="21">
        <f t="shared" si="776"/>
        <v>1.1928053211217693</v>
      </c>
      <c r="AG2589" s="21">
        <f t="shared" si="764"/>
        <v>0.61654974549552966</v>
      </c>
      <c r="AH2589" s="21">
        <f t="shared" si="765"/>
        <v>0.40017311269455857</v>
      </c>
      <c r="AJ2589" s="21">
        <f t="shared" si="777"/>
        <v>0.31205348862432253</v>
      </c>
      <c r="AK2589" s="21">
        <f t="shared" si="778"/>
        <v>0.10113381549820372</v>
      </c>
    </row>
    <row r="2590" spans="1:37" ht="17" thickBot="1" x14ac:dyDescent="0.25">
      <c r="A2590" s="16">
        <v>40710</v>
      </c>
      <c r="B2590" s="16"/>
      <c r="C2590" s="17">
        <v>1269</v>
      </c>
      <c r="D2590" s="19">
        <f t="shared" si="766"/>
        <v>2.7657052548399896E-3</v>
      </c>
      <c r="F2590" s="67">
        <v>781.54</v>
      </c>
      <c r="G2590" s="19">
        <f t="shared" si="767"/>
        <v>2.6685140995046375E-3</v>
      </c>
      <c r="I2590" s="30">
        <v>71.787650999999997</v>
      </c>
      <c r="J2590" s="48">
        <f t="shared" si="768"/>
        <v>-1.986083485490564E-3</v>
      </c>
      <c r="L2590" s="30">
        <v>11.061529</v>
      </c>
      <c r="M2590" s="19">
        <f t="shared" si="769"/>
        <v>1.4150951180607274E-2</v>
      </c>
      <c r="O2590" s="30">
        <v>6.59</v>
      </c>
      <c r="P2590" s="19">
        <f t="shared" si="770"/>
        <v>-3.0257186081694698E-3</v>
      </c>
      <c r="R2590" s="20">
        <f t="shared" si="760"/>
        <v>7.3690980540918867E-5</v>
      </c>
      <c r="S2590" s="20">
        <f t="shared" si="761"/>
        <v>1.4146056964812833E-4</v>
      </c>
      <c r="U2590" s="20">
        <f t="shared" si="771"/>
        <v>1.1890414297529923E-4</v>
      </c>
      <c r="V2590" s="20">
        <f t="shared" si="772"/>
        <v>1.6818476755188526E-4</v>
      </c>
      <c r="X2590" s="20">
        <f t="shared" si="762"/>
        <v>4.6016314333082601E-5</v>
      </c>
      <c r="Y2590" s="20">
        <f t="shared" si="763"/>
        <v>5.6570095189320919E-5</v>
      </c>
      <c r="AA2590" s="20">
        <f t="shared" si="773"/>
        <v>2.1729061387706308E-5</v>
      </c>
      <c r="AB2590" s="50">
        <f t="shared" si="774"/>
        <v>1.6409097428849288E-5</v>
      </c>
      <c r="AD2590" s="51">
        <f t="shared" si="775"/>
        <v>1.6135508321710357</v>
      </c>
      <c r="AE2590" s="21">
        <f t="shared" si="776"/>
        <v>1.1889162327723635</v>
      </c>
      <c r="AG2590" s="21">
        <f t="shared" si="764"/>
        <v>0.62444974941717357</v>
      </c>
      <c r="AH2590" s="21">
        <f t="shared" si="765"/>
        <v>0.39990009463438775</v>
      </c>
      <c r="AJ2590" s="21">
        <f t="shared" si="777"/>
        <v>0.29486731250157094</v>
      </c>
      <c r="AK2590" s="21">
        <f t="shared" si="778"/>
        <v>0.11599767673540114</v>
      </c>
    </row>
    <row r="2591" spans="1:37" ht="17" thickBot="1" x14ac:dyDescent="0.25">
      <c r="A2591" s="16">
        <v>40709</v>
      </c>
      <c r="B2591" s="16"/>
      <c r="C2591" s="17">
        <v>1265.5</v>
      </c>
      <c r="D2591" s="19">
        <f t="shared" si="766"/>
        <v>-1.8992248062015493E-2</v>
      </c>
      <c r="F2591" s="67">
        <v>779.46</v>
      </c>
      <c r="G2591" s="19">
        <f t="shared" si="767"/>
        <v>-1.8299978589151E-2</v>
      </c>
      <c r="I2591" s="30">
        <v>71.930510999999996</v>
      </c>
      <c r="J2591" s="48">
        <f t="shared" si="768"/>
        <v>-2.2583354852743542E-2</v>
      </c>
      <c r="L2591" s="30">
        <v>10.907182000000001</v>
      </c>
      <c r="M2591" s="19">
        <f t="shared" si="769"/>
        <v>-1.5915166030755934E-2</v>
      </c>
      <c r="O2591" s="30">
        <v>6.61</v>
      </c>
      <c r="P2591" s="19">
        <f t="shared" si="770"/>
        <v>1.5151515151516914E-3</v>
      </c>
      <c r="R2591" s="20">
        <f t="shared" si="760"/>
        <v>7.4109008852008392E-5</v>
      </c>
      <c r="S2591" s="20">
        <f t="shared" si="761"/>
        <v>1.4260828803554985E-4</v>
      </c>
      <c r="U2591" s="20">
        <f t="shared" si="771"/>
        <v>1.1965798694983141E-4</v>
      </c>
      <c r="V2591" s="20">
        <f t="shared" si="772"/>
        <v>1.6930899160794773E-4</v>
      </c>
      <c r="X2591" s="20">
        <f t="shared" si="762"/>
        <v>4.5627414397223745E-5</v>
      </c>
      <c r="Y2591" s="20">
        <f t="shared" si="763"/>
        <v>5.6346945675674351E-5</v>
      </c>
      <c r="AA2591" s="20">
        <f t="shared" si="773"/>
        <v>1.7571959450436389E-5</v>
      </c>
      <c r="AB2591" s="50">
        <f t="shared" si="774"/>
        <v>1.0013792562302531E-5</v>
      </c>
      <c r="AD2591" s="51">
        <f t="shared" si="775"/>
        <v>1.6146213369117084</v>
      </c>
      <c r="AE2591" s="21">
        <f t="shared" si="776"/>
        <v>1.1872310785032483</v>
      </c>
      <c r="AG2591" s="21">
        <f t="shared" si="764"/>
        <v>0.61567972779583624</v>
      </c>
      <c r="AH2591" s="21">
        <f t="shared" si="765"/>
        <v>0.39511690696145235</v>
      </c>
      <c r="AJ2591" s="21">
        <f t="shared" si="777"/>
        <v>0.23710962705663252</v>
      </c>
      <c r="AK2591" s="21">
        <f t="shared" si="778"/>
        <v>7.0218868063308224E-2</v>
      </c>
    </row>
    <row r="2592" spans="1:37" ht="17" thickBot="1" x14ac:dyDescent="0.25">
      <c r="A2592" s="16">
        <v>40708</v>
      </c>
      <c r="B2592" s="16"/>
      <c r="C2592" s="17">
        <v>1290</v>
      </c>
      <c r="D2592" s="19">
        <f t="shared" si="766"/>
        <v>1.4549744396382236E-2</v>
      </c>
      <c r="F2592" s="67">
        <v>793.99</v>
      </c>
      <c r="G2592" s="19">
        <f t="shared" si="767"/>
        <v>2.1603190941842376E-2</v>
      </c>
      <c r="I2592" s="30">
        <v>73.592476000000005</v>
      </c>
      <c r="J2592" s="48">
        <f t="shared" si="768"/>
        <v>2.535626726921425E-2</v>
      </c>
      <c r="L2592" s="30">
        <v>11.083579</v>
      </c>
      <c r="M2592" s="19">
        <f t="shared" si="769"/>
        <v>1.3280477634636245E-3</v>
      </c>
      <c r="O2592" s="30">
        <v>6.6</v>
      </c>
      <c r="P2592" s="19">
        <f t="shared" si="770"/>
        <v>-1.19760479041916E-2</v>
      </c>
      <c r="R2592" s="20">
        <f t="shared" si="760"/>
        <v>7.0261761121550453E-5</v>
      </c>
      <c r="S2592" s="20">
        <f t="shared" si="761"/>
        <v>1.3893290469941473E-4</v>
      </c>
      <c r="U2592" s="20">
        <f t="shared" si="771"/>
        <v>1.152074632641971E-4</v>
      </c>
      <c r="V2592" s="20">
        <f t="shared" si="772"/>
        <v>1.6490973749462863E-4</v>
      </c>
      <c r="X2592" s="20">
        <f t="shared" si="762"/>
        <v>4.3525175271102672E-5</v>
      </c>
      <c r="Y2592" s="20">
        <f t="shared" si="763"/>
        <v>5.4172128179150029E-5</v>
      </c>
      <c r="AA2592" s="20">
        <f t="shared" si="773"/>
        <v>2.0149040274270589E-5</v>
      </c>
      <c r="AB2592" s="50">
        <f t="shared" si="774"/>
        <v>1.189094128278647E-5</v>
      </c>
      <c r="AD2592" s="51">
        <f t="shared" si="775"/>
        <v>1.6396893762012614</v>
      </c>
      <c r="AE2592" s="21">
        <f t="shared" si="776"/>
        <v>1.1869739414965483</v>
      </c>
      <c r="AG2592" s="21">
        <f t="shared" si="764"/>
        <v>0.61947173791738019</v>
      </c>
      <c r="AH2592" s="21">
        <f t="shared" si="765"/>
        <v>0.38991575319290245</v>
      </c>
      <c r="AJ2592" s="21">
        <f t="shared" si="777"/>
        <v>0.28677106796986535</v>
      </c>
      <c r="AK2592" s="21">
        <f t="shared" si="778"/>
        <v>8.558765332455158E-2</v>
      </c>
    </row>
    <row r="2593" spans="1:37" ht="17" thickBot="1" x14ac:dyDescent="0.25">
      <c r="A2593" s="16">
        <v>40707</v>
      </c>
      <c r="B2593" s="16"/>
      <c r="C2593" s="17">
        <v>1271.5</v>
      </c>
      <c r="D2593" s="19">
        <f t="shared" si="766"/>
        <v>1.7727004136300906E-3</v>
      </c>
      <c r="F2593" s="67">
        <v>777.2</v>
      </c>
      <c r="G2593" s="19">
        <f t="shared" si="767"/>
        <v>-3.0017702747773267E-3</v>
      </c>
      <c r="I2593" s="30">
        <v>71.772591000000006</v>
      </c>
      <c r="J2593" s="48">
        <f t="shared" si="768"/>
        <v>-1.3947773321797086E-2</v>
      </c>
      <c r="L2593" s="30">
        <v>11.068879000000001</v>
      </c>
      <c r="M2593" s="19">
        <f t="shared" si="769"/>
        <v>-3.9681536279612128E-3</v>
      </c>
      <c r="O2593" s="30">
        <v>6.68</v>
      </c>
      <c r="P2593" s="19">
        <f t="shared" si="770"/>
        <v>-4.0229885057471271E-2</v>
      </c>
      <c r="R2593" s="20">
        <f t="shared" si="760"/>
        <v>6.7913953670772017E-5</v>
      </c>
      <c r="S2593" s="20">
        <f t="shared" si="761"/>
        <v>1.3375624297875266E-4</v>
      </c>
      <c r="U2593" s="20">
        <f t="shared" si="771"/>
        <v>1.1100934531815956E-4</v>
      </c>
      <c r="V2593" s="20">
        <f t="shared" si="772"/>
        <v>1.5872210379161151E-4</v>
      </c>
      <c r="X2593" s="20">
        <f t="shared" si="762"/>
        <v>4.3188310706879158E-5</v>
      </c>
      <c r="Y2593" s="20">
        <f t="shared" si="763"/>
        <v>5.3539300803466395E-5</v>
      </c>
      <c r="AA2593" s="20">
        <f t="shared" si="773"/>
        <v>2.9304763653100007E-5</v>
      </c>
      <c r="AB2593" s="50">
        <f t="shared" si="774"/>
        <v>2.3442122061663061E-5</v>
      </c>
      <c r="AD2593" s="51">
        <f t="shared" si="775"/>
        <v>1.6345587220014024</v>
      </c>
      <c r="AE2593" s="21">
        <f t="shared" si="776"/>
        <v>1.1866519293370457</v>
      </c>
      <c r="AG2593" s="21">
        <f t="shared" si="764"/>
        <v>0.63592691004626367</v>
      </c>
      <c r="AH2593" s="21">
        <f t="shared" si="765"/>
        <v>0.40027515434902861</v>
      </c>
      <c r="AJ2593" s="21">
        <f t="shared" si="777"/>
        <v>0.43149841923739796</v>
      </c>
      <c r="AK2593" s="21">
        <f t="shared" si="778"/>
        <v>0.17526002180987446</v>
      </c>
    </row>
    <row r="2594" spans="1:37" ht="17" thickBot="1" x14ac:dyDescent="0.25">
      <c r="A2594" s="16">
        <v>40704</v>
      </c>
      <c r="B2594" s="16"/>
      <c r="C2594" s="17">
        <v>1269.25</v>
      </c>
      <c r="D2594" s="19">
        <f t="shared" si="766"/>
        <v>-1.4174757281553374E-2</v>
      </c>
      <c r="F2594" s="67">
        <v>779.54</v>
      </c>
      <c r="G2594" s="19">
        <f t="shared" si="767"/>
        <v>-1.6527048849414694E-2</v>
      </c>
      <c r="I2594" s="30">
        <v>72.787818999999999</v>
      </c>
      <c r="J2594" s="48">
        <f t="shared" si="768"/>
        <v>-2.4884216099902545E-2</v>
      </c>
      <c r="L2594" s="30">
        <v>11.112977000000001</v>
      </c>
      <c r="M2594" s="19">
        <f t="shared" si="769"/>
        <v>-1.2410347593530435E-2</v>
      </c>
      <c r="O2594" s="30">
        <v>6.96</v>
      </c>
      <c r="P2594" s="19">
        <f t="shared" si="770"/>
        <v>-1.2765957446808529E-2</v>
      </c>
      <c r="R2594" s="20">
        <f t="shared" si="760"/>
        <v>6.7908276841575273E-5</v>
      </c>
      <c r="S2594" s="20">
        <f t="shared" si="761"/>
        <v>1.3378430618432547E-4</v>
      </c>
      <c r="U2594" s="20">
        <f t="shared" si="771"/>
        <v>1.1108672829393155E-4</v>
      </c>
      <c r="V2594" s="20">
        <f t="shared" si="772"/>
        <v>1.5789460244584923E-4</v>
      </c>
      <c r="X2594" s="20">
        <f t="shared" si="762"/>
        <v>4.2970862074211601E-5</v>
      </c>
      <c r="Y2594" s="20">
        <f t="shared" si="763"/>
        <v>5.3149329011878304E-5</v>
      </c>
      <c r="AA2594" s="20">
        <f t="shared" si="773"/>
        <v>2.9667631102893431E-5</v>
      </c>
      <c r="AB2594" s="50">
        <f t="shared" si="774"/>
        <v>2.1226947763114236E-5</v>
      </c>
      <c r="AD2594" s="51">
        <f t="shared" si="775"/>
        <v>1.635834885828251</v>
      </c>
      <c r="AE2594" s="21">
        <f t="shared" si="776"/>
        <v>1.180217672380085</v>
      </c>
      <c r="AG2594" s="21">
        <f t="shared" si="764"/>
        <v>0.63277797748364728</v>
      </c>
      <c r="AH2594" s="21">
        <f t="shared" si="765"/>
        <v>0.39727626152689516</v>
      </c>
      <c r="AJ2594" s="21">
        <f t="shared" si="777"/>
        <v>0.43687798428615271</v>
      </c>
      <c r="AK2594" s="21">
        <f t="shared" si="778"/>
        <v>0.15866545463014287</v>
      </c>
    </row>
    <row r="2595" spans="1:37" ht="17" thickBot="1" x14ac:dyDescent="0.25">
      <c r="A2595" s="16">
        <v>40703</v>
      </c>
      <c r="B2595" s="16"/>
      <c r="C2595" s="17">
        <v>1287.5</v>
      </c>
      <c r="D2595" s="19">
        <f t="shared" si="766"/>
        <v>8.2223962411902551E-3</v>
      </c>
      <c r="F2595" s="67">
        <v>792.64</v>
      </c>
      <c r="G2595" s="19">
        <f t="shared" si="767"/>
        <v>5.8372671437998402E-3</v>
      </c>
      <c r="I2595" s="30">
        <v>74.645308999999997</v>
      </c>
      <c r="J2595" s="48">
        <f t="shared" si="768"/>
        <v>1.2444147785770188E-2</v>
      </c>
      <c r="L2595" s="30">
        <v>11.252625999999999</v>
      </c>
      <c r="M2595" s="19">
        <f t="shared" si="769"/>
        <v>6.5369677486759592E-4</v>
      </c>
      <c r="O2595" s="30">
        <v>7.05</v>
      </c>
      <c r="P2595" s="19">
        <f t="shared" si="770"/>
        <v>7.1428571428571175E-3</v>
      </c>
      <c r="R2595" s="20">
        <f t="shared" si="760"/>
        <v>6.8512020808822937E-5</v>
      </c>
      <c r="S2595" s="20">
        <f t="shared" si="761"/>
        <v>1.364337396028487E-4</v>
      </c>
      <c r="U2595" s="20">
        <f t="shared" si="771"/>
        <v>1.089292232943801E-4</v>
      </c>
      <c r="V2595" s="20">
        <f t="shared" si="772"/>
        <v>1.5580016501128143E-4</v>
      </c>
      <c r="X2595" s="20">
        <f t="shared" si="762"/>
        <v>4.4863120150064506E-5</v>
      </c>
      <c r="Y2595" s="20">
        <f t="shared" si="763"/>
        <v>5.6183390554563273E-5</v>
      </c>
      <c r="AA2595" s="20">
        <f t="shared" si="773"/>
        <v>2.8789482599155376E-5</v>
      </c>
      <c r="AB2595" s="50">
        <f t="shared" si="774"/>
        <v>2.0519482135754346E-5</v>
      </c>
      <c r="AD2595" s="51">
        <f t="shared" si="775"/>
        <v>1.5899286287049974</v>
      </c>
      <c r="AE2595" s="21">
        <f t="shared" si="776"/>
        <v>1.1419474791558697</v>
      </c>
      <c r="AG2595" s="21">
        <f t="shared" si="764"/>
        <v>0.65482114847044559</v>
      </c>
      <c r="AH2595" s="21">
        <f t="shared" si="765"/>
        <v>0.4117998283863662</v>
      </c>
      <c r="AJ2595" s="21">
        <f t="shared" si="777"/>
        <v>0.42021067630584152</v>
      </c>
      <c r="AK2595" s="21">
        <f t="shared" si="778"/>
        <v>0.15039888370344065</v>
      </c>
    </row>
    <row r="2596" spans="1:37" ht="17" thickBot="1" x14ac:dyDescent="0.25">
      <c r="A2596" s="16">
        <v>40702</v>
      </c>
      <c r="B2596" s="16"/>
      <c r="C2596" s="17">
        <v>1277</v>
      </c>
      <c r="D2596" s="19">
        <f t="shared" si="766"/>
        <v>-6.0323020042809539E-3</v>
      </c>
      <c r="F2596" s="67">
        <v>788.04</v>
      </c>
      <c r="G2596" s="19">
        <f t="shared" si="767"/>
        <v>-1.192401730299042E-2</v>
      </c>
      <c r="I2596" s="30">
        <v>73.727829</v>
      </c>
      <c r="J2596" s="48">
        <f t="shared" si="768"/>
        <v>-1.8422304839187498E-2</v>
      </c>
      <c r="L2596" s="30">
        <v>11.245274999999999</v>
      </c>
      <c r="M2596" s="19">
        <f t="shared" si="769"/>
        <v>-1.3539486403932877E-2</v>
      </c>
      <c r="O2596" s="30">
        <v>7</v>
      </c>
      <c r="P2596" s="19">
        <f t="shared" si="770"/>
        <v>1.4306151645206988E-3</v>
      </c>
      <c r="R2596" s="20">
        <f t="shared" si="760"/>
        <v>6.859255111590684E-5</v>
      </c>
      <c r="S2596" s="20">
        <f t="shared" si="761"/>
        <v>1.3668130352933075E-4</v>
      </c>
      <c r="U2596" s="20">
        <f t="shared" si="771"/>
        <v>1.0912509373588353E-4</v>
      </c>
      <c r="V2596" s="20">
        <f t="shared" si="772"/>
        <v>1.5614595123098369E-4</v>
      </c>
      <c r="X2596" s="20">
        <f t="shared" si="762"/>
        <v>4.5820748909495079E-5</v>
      </c>
      <c r="Y2596" s="20">
        <f t="shared" si="763"/>
        <v>5.7058502923826846E-5</v>
      </c>
      <c r="AA2596" s="20">
        <f t="shared" si="773"/>
        <v>2.7456980633429229E-5</v>
      </c>
      <c r="AB2596" s="50">
        <f t="shared" si="774"/>
        <v>1.9471478458918203E-5</v>
      </c>
      <c r="AD2596" s="51">
        <f t="shared" si="775"/>
        <v>1.5909175553404524</v>
      </c>
      <c r="AE2596" s="21">
        <f t="shared" si="776"/>
        <v>1.1424089996147568</v>
      </c>
      <c r="AG2596" s="21">
        <f t="shared" si="764"/>
        <v>0.66801348198972432</v>
      </c>
      <c r="AH2596" s="21">
        <f t="shared" si="765"/>
        <v>0.4174565317310025</v>
      </c>
      <c r="AJ2596" s="21">
        <f t="shared" si="777"/>
        <v>0.40029099642368987</v>
      </c>
      <c r="AK2596" s="21">
        <f t="shared" si="778"/>
        <v>0.14245897541312061</v>
      </c>
    </row>
    <row r="2597" spans="1:37" ht="17" thickBot="1" x14ac:dyDescent="0.25">
      <c r="A2597" s="16">
        <v>40701</v>
      </c>
      <c r="B2597" s="16"/>
      <c r="C2597" s="17">
        <v>1284.75</v>
      </c>
      <c r="D2597" s="19">
        <f t="shared" si="766"/>
        <v>-1.9455252918287869E-4</v>
      </c>
      <c r="F2597" s="67">
        <v>797.55</v>
      </c>
      <c r="G2597" s="19">
        <f t="shared" si="767"/>
        <v>2.8039028315645087E-3</v>
      </c>
      <c r="I2597" s="30">
        <v>75.111557000000005</v>
      </c>
      <c r="J2597" s="48">
        <f t="shared" si="768"/>
        <v>1.9994262851685818E-4</v>
      </c>
      <c r="L2597" s="30">
        <v>11.399620000000001</v>
      </c>
      <c r="M2597" s="19">
        <f t="shared" si="769"/>
        <v>-3.001877146420906E-2</v>
      </c>
      <c r="O2597" s="30">
        <v>6.99</v>
      </c>
      <c r="P2597" s="19">
        <f t="shared" si="770"/>
        <v>-2.8530670470755526E-3</v>
      </c>
      <c r="R2597" s="20">
        <f t="shared" si="760"/>
        <v>7.212238924623824E-5</v>
      </c>
      <c r="S2597" s="20">
        <f t="shared" si="761"/>
        <v>1.4226024907511631E-4</v>
      </c>
      <c r="U2597" s="20">
        <f t="shared" si="771"/>
        <v>1.1000472579041167E-4</v>
      </c>
      <c r="V2597" s="20">
        <f t="shared" si="772"/>
        <v>1.5651368788812038E-4</v>
      </c>
      <c r="X2597" s="20">
        <f t="shared" si="762"/>
        <v>4.9396799280979394E-5</v>
      </c>
      <c r="Y2597" s="20">
        <f t="shared" si="763"/>
        <v>6.1454719583938413E-5</v>
      </c>
      <c r="AA2597" s="20">
        <f t="shared" si="773"/>
        <v>2.8307606742647984E-5</v>
      </c>
      <c r="AB2597" s="50">
        <f t="shared" si="774"/>
        <v>2.063549805158926E-5</v>
      </c>
      <c r="AD2597" s="51">
        <f t="shared" si="775"/>
        <v>1.5252507153477213</v>
      </c>
      <c r="AE2597" s="21">
        <f t="shared" si="776"/>
        <v>1.1001927024989107</v>
      </c>
      <c r="AG2597" s="21">
        <f t="shared" si="764"/>
        <v>0.68490242485353925</v>
      </c>
      <c r="AH2597" s="21">
        <f t="shared" si="765"/>
        <v>0.43198799371909624</v>
      </c>
      <c r="AJ2597" s="21">
        <f t="shared" si="777"/>
        <v>0.39249402354102481</v>
      </c>
      <c r="AK2597" s="21">
        <f t="shared" si="778"/>
        <v>0.14505456152191396</v>
      </c>
    </row>
    <row r="2598" spans="1:37" ht="17" thickBot="1" x14ac:dyDescent="0.25">
      <c r="A2598" s="16">
        <v>40700</v>
      </c>
      <c r="B2598" s="16"/>
      <c r="C2598" s="17">
        <v>1285</v>
      </c>
      <c r="D2598" s="19">
        <f t="shared" si="766"/>
        <v>-8.6788813886210514E-3</v>
      </c>
      <c r="F2598" s="67">
        <v>795.32</v>
      </c>
      <c r="G2598" s="19">
        <f t="shared" si="767"/>
        <v>-1.5851410045413461E-2</v>
      </c>
      <c r="I2598" s="30">
        <v>75.096541999999999</v>
      </c>
      <c r="J2598" s="48">
        <f t="shared" si="768"/>
        <v>-1.2264595274800949E-2</v>
      </c>
      <c r="L2598" s="30">
        <v>11.752413000000001</v>
      </c>
      <c r="M2598" s="19">
        <f t="shared" si="769"/>
        <v>-1.2492443983498358E-3</v>
      </c>
      <c r="O2598" s="30">
        <v>7.01</v>
      </c>
      <c r="P2598" s="19">
        <f t="shared" si="770"/>
        <v>-3.042876901798075E-2</v>
      </c>
      <c r="R2598" s="20">
        <f t="shared" si="760"/>
        <v>7.215805619299547E-5</v>
      </c>
      <c r="S2598" s="20">
        <f t="shared" si="761"/>
        <v>1.4222547394571655E-4</v>
      </c>
      <c r="U2598" s="20">
        <f t="shared" si="771"/>
        <v>1.1017465633747991E-4</v>
      </c>
      <c r="V2598" s="20">
        <f t="shared" si="772"/>
        <v>1.5672216244652236E-4</v>
      </c>
      <c r="X2598" s="20">
        <f t="shared" si="762"/>
        <v>4.9434844546558685E-5</v>
      </c>
      <c r="Y2598" s="20">
        <f t="shared" si="763"/>
        <v>6.235614752069924E-5</v>
      </c>
      <c r="AA2598" s="20">
        <f t="shared" si="773"/>
        <v>2.8028551613969051E-5</v>
      </c>
      <c r="AB2598" s="50">
        <f t="shared" si="774"/>
        <v>2.043960800830763E-5</v>
      </c>
      <c r="AD2598" s="51">
        <f t="shared" si="775"/>
        <v>1.5268517771987153</v>
      </c>
      <c r="AE2598" s="21">
        <f t="shared" si="776"/>
        <v>1.1019275105832222</v>
      </c>
      <c r="AG2598" s="21">
        <f t="shared" si="764"/>
        <v>0.68509113402859967</v>
      </c>
      <c r="AH2598" s="21">
        <f t="shared" si="765"/>
        <v>0.43843163809388197</v>
      </c>
      <c r="AJ2598" s="21">
        <f t="shared" si="777"/>
        <v>0.38843274185495369</v>
      </c>
      <c r="AK2598" s="21">
        <f t="shared" si="778"/>
        <v>0.14371270800692745</v>
      </c>
    </row>
    <row r="2599" spans="1:37" ht="17" thickBot="1" x14ac:dyDescent="0.25">
      <c r="A2599" s="16">
        <v>40697</v>
      </c>
      <c r="B2599" s="16"/>
      <c r="C2599" s="17">
        <v>1296.25</v>
      </c>
      <c r="D2599" s="19">
        <f t="shared" si="766"/>
        <v>-1.2380952380952381E-2</v>
      </c>
      <c r="F2599" s="67">
        <v>808.13</v>
      </c>
      <c r="G2599" s="19">
        <f t="shared" si="767"/>
        <v>-1.5304195250338215E-2</v>
      </c>
      <c r="I2599" s="30">
        <v>76.029007000000007</v>
      </c>
      <c r="J2599" s="48">
        <f t="shared" si="768"/>
        <v>-1.0666245024280929E-2</v>
      </c>
      <c r="L2599" s="30">
        <v>11.767113</v>
      </c>
      <c r="M2599" s="19">
        <f t="shared" si="769"/>
        <v>-1.4769441350249379E-2</v>
      </c>
      <c r="O2599" s="30">
        <v>7.23</v>
      </c>
      <c r="P2599" s="19">
        <f t="shared" si="770"/>
        <v>-2.5606469002695365E-2</v>
      </c>
      <c r="R2599" s="20">
        <f t="shared" si="760"/>
        <v>7.1544762212760754E-5</v>
      </c>
      <c r="S2599" s="20">
        <f t="shared" si="761"/>
        <v>1.4268930973775014E-4</v>
      </c>
      <c r="U2599" s="20">
        <f t="shared" si="771"/>
        <v>1.0960852967781899E-4</v>
      </c>
      <c r="V2599" s="20">
        <f t="shared" si="772"/>
        <v>1.5700584379362093E-4</v>
      </c>
      <c r="X2599" s="20">
        <f t="shared" si="762"/>
        <v>4.947690167503568E-5</v>
      </c>
      <c r="Y2599" s="20">
        <f t="shared" si="763"/>
        <v>6.218546145755743E-5</v>
      </c>
      <c r="AA2599" s="20">
        <f t="shared" si="773"/>
        <v>2.5120536228156693E-5</v>
      </c>
      <c r="AB2599" s="50">
        <f t="shared" si="774"/>
        <v>1.5353968134656763E-5</v>
      </c>
      <c r="AD2599" s="51">
        <f t="shared" si="775"/>
        <v>1.5320273111239604</v>
      </c>
      <c r="AE2599" s="21">
        <f t="shared" si="776"/>
        <v>1.1003336135144481</v>
      </c>
      <c r="AG2599" s="21">
        <f t="shared" si="764"/>
        <v>0.69155169637576852</v>
      </c>
      <c r="AH2599" s="21">
        <f t="shared" si="765"/>
        <v>0.43581023394008006</v>
      </c>
      <c r="AJ2599" s="21">
        <f t="shared" si="777"/>
        <v>0.35111635640709676</v>
      </c>
      <c r="AK2599" s="21">
        <f t="shared" si="778"/>
        <v>0.10760419377510444</v>
      </c>
    </row>
    <row r="2600" spans="1:37" ht="17" thickBot="1" x14ac:dyDescent="0.25">
      <c r="A2600" s="16">
        <v>40696</v>
      </c>
      <c r="B2600" s="16"/>
      <c r="C2600" s="17">
        <v>1312.5</v>
      </c>
      <c r="D2600" s="19">
        <f t="shared" si="766"/>
        <v>3.8109756097570724E-4</v>
      </c>
      <c r="F2600" s="67">
        <v>820.69</v>
      </c>
      <c r="G2600" s="19">
        <f t="shared" si="767"/>
        <v>-8.6437789140481058E-4</v>
      </c>
      <c r="I2600" s="30">
        <v>76.848693999999995</v>
      </c>
      <c r="J2600" s="48">
        <f t="shared" si="768"/>
        <v>9.3831408347206935E-3</v>
      </c>
      <c r="L2600" s="30">
        <v>11.943512</v>
      </c>
      <c r="M2600" s="19">
        <f t="shared" si="769"/>
        <v>-7.9365000257494156E-3</v>
      </c>
      <c r="O2600" s="30">
        <v>7.42</v>
      </c>
      <c r="P2600" s="19">
        <f t="shared" si="770"/>
        <v>4.6544428772919533E-2</v>
      </c>
      <c r="R2600" s="20">
        <f t="shared" si="760"/>
        <v>6.978349824984624E-5</v>
      </c>
      <c r="S2600" s="20">
        <f t="shared" si="761"/>
        <v>1.3986446308372974E-4</v>
      </c>
      <c r="U2600" s="20">
        <f t="shared" si="771"/>
        <v>1.0801196408134313E-4</v>
      </c>
      <c r="V2600" s="20">
        <f t="shared" si="772"/>
        <v>1.5494033012492301E-4</v>
      </c>
      <c r="X2600" s="20">
        <f t="shared" si="762"/>
        <v>4.7602456678306834E-5</v>
      </c>
      <c r="Y2600" s="20">
        <f t="shared" si="763"/>
        <v>6.0161504447971291E-5</v>
      </c>
      <c r="AA2600" s="20">
        <f t="shared" si="773"/>
        <v>2.123649120010193E-5</v>
      </c>
      <c r="AB2600" s="50">
        <f t="shared" si="774"/>
        <v>1.0589791925898256E-5</v>
      </c>
      <c r="AD2600" s="51">
        <f t="shared" si="775"/>
        <v>1.5478152685127262</v>
      </c>
      <c r="AE2600" s="21">
        <f t="shared" si="776"/>
        <v>1.107789117469876</v>
      </c>
      <c r="AG2600" s="21">
        <f t="shared" si="764"/>
        <v>0.68214488915238236</v>
      </c>
      <c r="AH2600" s="21">
        <f t="shared" si="765"/>
        <v>0.4301414606793697</v>
      </c>
      <c r="AJ2600" s="21">
        <f t="shared" si="777"/>
        <v>0.30431967059130233</v>
      </c>
      <c r="AK2600" s="21">
        <f t="shared" si="778"/>
        <v>7.5714671850266105E-2</v>
      </c>
    </row>
    <row r="2601" spans="1:37" ht="17" thickBot="1" x14ac:dyDescent="0.25">
      <c r="A2601" s="16">
        <v>40695</v>
      </c>
      <c r="B2601" s="16"/>
      <c r="C2601" s="17">
        <v>1312</v>
      </c>
      <c r="D2601" s="19">
        <f t="shared" si="766"/>
        <v>-2.3809523809523836E-2</v>
      </c>
      <c r="F2601" s="67">
        <v>821.4</v>
      </c>
      <c r="G2601" s="19">
        <f t="shared" si="767"/>
        <v>-3.1710479783095602E-2</v>
      </c>
      <c r="I2601" s="30">
        <v>76.134315000000001</v>
      </c>
      <c r="J2601" s="48">
        <f t="shared" si="768"/>
        <v>-4.3100241339240952E-2</v>
      </c>
      <c r="L2601" s="30">
        <v>12.039059999999999</v>
      </c>
      <c r="M2601" s="19">
        <f t="shared" si="769"/>
        <v>-2.4999933186224399E-2</v>
      </c>
      <c r="O2601" s="30">
        <v>7.09</v>
      </c>
      <c r="P2601" s="19">
        <f t="shared" si="770"/>
        <v>1.4124293785311437E-3</v>
      </c>
      <c r="R2601" s="20">
        <f t="shared" si="760"/>
        <v>7.0267149185055514E-5</v>
      </c>
      <c r="S2601" s="20">
        <f t="shared" si="761"/>
        <v>1.4041902827815418E-4</v>
      </c>
      <c r="U2601" s="20">
        <f t="shared" si="771"/>
        <v>1.093524583328855E-4</v>
      </c>
      <c r="V2601" s="20">
        <f t="shared" si="772"/>
        <v>1.565643848911832E-4</v>
      </c>
      <c r="X2601" s="20">
        <f t="shared" si="762"/>
        <v>4.9341099061389179E-5</v>
      </c>
      <c r="Y2601" s="20">
        <f t="shared" si="763"/>
        <v>6.1967778678417913E-5</v>
      </c>
      <c r="AA2601" s="20">
        <f t="shared" si="773"/>
        <v>2.1175224393642962E-5</v>
      </c>
      <c r="AB2601" s="50">
        <f t="shared" si="774"/>
        <v>1.1359371058862844E-5</v>
      </c>
      <c r="AD2601" s="51">
        <f t="shared" si="775"/>
        <v>1.5562387203854668</v>
      </c>
      <c r="AE2601" s="21">
        <f t="shared" si="776"/>
        <v>1.1149798343643775</v>
      </c>
      <c r="AG2601" s="21">
        <f t="shared" si="764"/>
        <v>0.70219298254785456</v>
      </c>
      <c r="AH2601" s="21">
        <f t="shared" si="765"/>
        <v>0.44130613520317752</v>
      </c>
      <c r="AJ2601" s="21">
        <f t="shared" si="777"/>
        <v>0.3013531164879894</v>
      </c>
      <c r="AK2601" s="21">
        <f t="shared" si="778"/>
        <v>8.0896237484005498E-2</v>
      </c>
    </row>
    <row r="2602" spans="1:37" ht="17" thickBot="1" x14ac:dyDescent="0.25">
      <c r="A2602" s="16">
        <v>40694</v>
      </c>
      <c r="B2602" s="16"/>
      <c r="C2602" s="17">
        <v>1344</v>
      </c>
      <c r="D2602" s="19">
        <f t="shared" si="766"/>
        <v>1.0526315789473717E-2</v>
      </c>
      <c r="F2602" s="67">
        <v>848.3</v>
      </c>
      <c r="G2602" s="19">
        <f t="shared" si="767"/>
        <v>1.4397436204051317E-2</v>
      </c>
      <c r="I2602" s="30">
        <v>79.563522000000006</v>
      </c>
      <c r="J2602" s="48">
        <f t="shared" si="768"/>
        <v>1.1472740821304006E-2</v>
      </c>
      <c r="L2602" s="30">
        <v>12.347753000000001</v>
      </c>
      <c r="M2602" s="19">
        <f t="shared" si="769"/>
        <v>2.0656389087156501E-2</v>
      </c>
      <c r="O2602" s="30">
        <v>7.08</v>
      </c>
      <c r="P2602" s="19">
        <f t="shared" si="770"/>
        <v>-1.6666666666666718E-2</v>
      </c>
      <c r="R2602" s="20">
        <f t="shared" si="760"/>
        <v>6.370822742026828E-5</v>
      </c>
      <c r="S2602" s="20">
        <f t="shared" si="761"/>
        <v>1.2906186084155652E-4</v>
      </c>
      <c r="U2602" s="20">
        <f t="shared" si="771"/>
        <v>9.7099649105596747E-5</v>
      </c>
      <c r="V2602" s="20">
        <f t="shared" si="772"/>
        <v>1.4130782722782353E-4</v>
      </c>
      <c r="X2602" s="20">
        <f t="shared" si="762"/>
        <v>4.3213200886443603E-5</v>
      </c>
      <c r="Y2602" s="20">
        <f t="shared" si="763"/>
        <v>5.3701411298275907E-5</v>
      </c>
      <c r="AA2602" s="20">
        <f t="shared" si="773"/>
        <v>2.1347235210205687E-5</v>
      </c>
      <c r="AB2602" s="50">
        <f t="shared" si="774"/>
        <v>1.0922287579548909E-5</v>
      </c>
      <c r="AD2602" s="51">
        <f t="shared" si="775"/>
        <v>1.5241304465285632</v>
      </c>
      <c r="AE2602" s="21">
        <f t="shared" si="776"/>
        <v>1.094884470953823</v>
      </c>
      <c r="AG2602" s="21">
        <f t="shared" si="764"/>
        <v>0.67829859087706557</v>
      </c>
      <c r="AH2602" s="21">
        <f t="shared" si="765"/>
        <v>0.41609047745098554</v>
      </c>
      <c r="AJ2602" s="21">
        <f t="shared" si="777"/>
        <v>0.33507815355437481</v>
      </c>
      <c r="AK2602" s="21">
        <f t="shared" si="778"/>
        <v>8.4628313185083501E-2</v>
      </c>
    </row>
    <row r="2603" spans="1:37" ht="17" thickBot="1" x14ac:dyDescent="0.25">
      <c r="A2603" s="16">
        <v>40690</v>
      </c>
      <c r="B2603" s="16"/>
      <c r="C2603" s="17">
        <v>1330</v>
      </c>
      <c r="D2603" s="19">
        <f t="shared" si="766"/>
        <v>2.6385224274405594E-3</v>
      </c>
      <c r="F2603" s="67">
        <v>836.26</v>
      </c>
      <c r="G2603" s="19">
        <f t="shared" si="767"/>
        <v>6.4871760925295785E-3</v>
      </c>
      <c r="I2603" s="30">
        <v>78.661063999999996</v>
      </c>
      <c r="J2603" s="48">
        <f t="shared" si="768"/>
        <v>3.934614901200062E-3</v>
      </c>
      <c r="L2603" s="30">
        <v>12.097854999999999</v>
      </c>
      <c r="M2603" s="19">
        <f t="shared" si="769"/>
        <v>1.2922748350736368E-2</v>
      </c>
      <c r="O2603" s="30">
        <v>7.2</v>
      </c>
      <c r="P2603" s="19">
        <f t="shared" si="770"/>
        <v>-5.5248618784530246E-3</v>
      </c>
      <c r="R2603" s="20">
        <f t="shared" si="760"/>
        <v>6.2646637713193338E-5</v>
      </c>
      <c r="S2603" s="20">
        <f t="shared" si="761"/>
        <v>1.2864864416778883E-4</v>
      </c>
      <c r="U2603" s="20">
        <f t="shared" si="771"/>
        <v>9.6527977883470819E-5</v>
      </c>
      <c r="V2603" s="20">
        <f t="shared" si="772"/>
        <v>1.4268294645759834E-4</v>
      </c>
      <c r="X2603" s="20">
        <f t="shared" si="762"/>
        <v>4.0675703474611143E-5</v>
      </c>
      <c r="Y2603" s="20">
        <f t="shared" si="763"/>
        <v>5.0283535702758486E-5</v>
      </c>
      <c r="AA2603" s="20">
        <f t="shared" si="773"/>
        <v>2.3430611292090156E-5</v>
      </c>
      <c r="AB2603" s="50">
        <f t="shared" si="774"/>
        <v>1.4028366000997554E-5</v>
      </c>
      <c r="AD2603" s="51">
        <f t="shared" si="775"/>
        <v>1.540832539575258</v>
      </c>
      <c r="AE2603" s="21">
        <f t="shared" si="776"/>
        <v>1.1090901686573968</v>
      </c>
      <c r="AG2603" s="21">
        <f t="shared" si="764"/>
        <v>0.6492878941218081</v>
      </c>
      <c r="AH2603" s="21">
        <f t="shared" si="765"/>
        <v>0.39085942979062133</v>
      </c>
      <c r="AJ2603" s="21">
        <f t="shared" si="777"/>
        <v>0.37401227180554153</v>
      </c>
      <c r="AK2603" s="21">
        <f t="shared" si="778"/>
        <v>0.10904402523435214</v>
      </c>
    </row>
    <row r="2604" spans="1:37" ht="17" thickBot="1" x14ac:dyDescent="0.25">
      <c r="A2604" s="16">
        <v>40689</v>
      </c>
      <c r="B2604" s="16"/>
      <c r="C2604" s="17">
        <v>1326.5</v>
      </c>
      <c r="D2604" s="19">
        <f t="shared" si="766"/>
        <v>7.5958982149639809E-3</v>
      </c>
      <c r="F2604" s="67">
        <v>830.87</v>
      </c>
      <c r="G2604" s="19">
        <f t="shared" si="767"/>
        <v>1.218219693739564E-2</v>
      </c>
      <c r="I2604" s="30">
        <v>78.352776000000006</v>
      </c>
      <c r="J2604" s="48">
        <f t="shared" si="768"/>
        <v>9.1045697178591123E-3</v>
      </c>
      <c r="L2604" s="30">
        <v>11.943512</v>
      </c>
      <c r="M2604" s="19">
        <f t="shared" si="769"/>
        <v>3.705981126968183E-3</v>
      </c>
      <c r="O2604" s="30">
        <v>7.24</v>
      </c>
      <c r="P2604" s="19">
        <f t="shared" si="770"/>
        <v>5.5555555555555358E-3</v>
      </c>
      <c r="R2604" s="20">
        <f t="shared" si="760"/>
        <v>6.4469900152938959E-5</v>
      </c>
      <c r="S2604" s="20">
        <f t="shared" si="761"/>
        <v>1.3594193539898474E-4</v>
      </c>
      <c r="U2604" s="20">
        <f t="shared" si="771"/>
        <v>9.7649611492382581E-5</v>
      </c>
      <c r="V2604" s="20">
        <f t="shared" si="772"/>
        <v>1.4490813143648603E-4</v>
      </c>
      <c r="X2604" s="20">
        <f t="shared" si="762"/>
        <v>4.2631424009232434E-5</v>
      </c>
      <c r="Y2604" s="20">
        <f t="shared" si="763"/>
        <v>5.4002585932982962E-5</v>
      </c>
      <c r="AA2604" s="20">
        <f t="shared" si="773"/>
        <v>2.4241132546576993E-5</v>
      </c>
      <c r="AB2604" s="50">
        <f t="shared" si="774"/>
        <v>1.5774830375294287E-5</v>
      </c>
      <c r="AD2604" s="51">
        <f t="shared" si="775"/>
        <v>1.5146543000800827</v>
      </c>
      <c r="AE2604" s="21">
        <f t="shared" si="776"/>
        <v>1.0659560716947705</v>
      </c>
      <c r="AG2604" s="21">
        <f t="shared" si="764"/>
        <v>0.66126089707134461</v>
      </c>
      <c r="AH2604" s="21">
        <f t="shared" si="765"/>
        <v>0.39724744078776936</v>
      </c>
      <c r="AJ2604" s="21">
        <f t="shared" si="777"/>
        <v>0.37600698138310867</v>
      </c>
      <c r="AK2604" s="21">
        <f t="shared" si="778"/>
        <v>0.11604094298786995</v>
      </c>
    </row>
    <row r="2605" spans="1:37" ht="17" thickBot="1" x14ac:dyDescent="0.25">
      <c r="A2605" s="16">
        <v>40688</v>
      </c>
      <c r="B2605" s="16"/>
      <c r="C2605" s="17">
        <v>1316.5</v>
      </c>
      <c r="D2605" s="19">
        <f t="shared" si="766"/>
        <v>2.2839741149600634E-3</v>
      </c>
      <c r="F2605" s="67">
        <v>820.87</v>
      </c>
      <c r="G2605" s="19">
        <f t="shared" si="767"/>
        <v>1.3007046511914755E-2</v>
      </c>
      <c r="I2605" s="30">
        <v>77.645843999999997</v>
      </c>
      <c r="J2605" s="48">
        <f t="shared" si="768"/>
        <v>1.6740583669664577E-2</v>
      </c>
      <c r="L2605" s="30">
        <v>11.899412999999999</v>
      </c>
      <c r="M2605" s="19">
        <f t="shared" si="769"/>
        <v>-4.9170394369995041E-3</v>
      </c>
      <c r="O2605" s="30">
        <v>7.2</v>
      </c>
      <c r="P2605" s="19">
        <f t="shared" si="770"/>
        <v>5.5865921787709993E-3</v>
      </c>
      <c r="R2605" s="20">
        <f t="shared" si="760"/>
        <v>6.4030159893026494E-5</v>
      </c>
      <c r="S2605" s="20">
        <f t="shared" si="761"/>
        <v>1.3436100911169645E-4</v>
      </c>
      <c r="U2605" s="20">
        <f t="shared" si="771"/>
        <v>9.8152495026693077E-5</v>
      </c>
      <c r="V2605" s="20">
        <f t="shared" si="772"/>
        <v>1.4376238121704989E-4</v>
      </c>
      <c r="X2605" s="20">
        <f t="shared" si="762"/>
        <v>4.2242646767039888E-5</v>
      </c>
      <c r="Y2605" s="20">
        <f t="shared" si="763"/>
        <v>5.3140503112586873E-5</v>
      </c>
      <c r="AA2605" s="20">
        <f t="shared" si="773"/>
        <v>2.3429159868376074E-5</v>
      </c>
      <c r="AB2605" s="50">
        <f t="shared" si="774"/>
        <v>1.5277931349271854E-5</v>
      </c>
      <c r="AD2605" s="51">
        <f t="shared" si="775"/>
        <v>1.5329103533502628</v>
      </c>
      <c r="AE2605" s="21">
        <f t="shared" si="776"/>
        <v>1.0699709846443468</v>
      </c>
      <c r="AG2605" s="21">
        <f t="shared" si="764"/>
        <v>0.65973045885897474</v>
      </c>
      <c r="AH2605" s="21">
        <f t="shared" si="765"/>
        <v>0.39550538853433531</v>
      </c>
      <c r="AJ2605" s="21">
        <f t="shared" si="777"/>
        <v>0.36590818932076002</v>
      </c>
      <c r="AK2605" s="21">
        <f t="shared" si="778"/>
        <v>0.11370807238111069</v>
      </c>
    </row>
    <row r="2606" spans="1:37" ht="17" thickBot="1" x14ac:dyDescent="0.25">
      <c r="A2606" s="16">
        <v>40687</v>
      </c>
      <c r="B2606" s="16"/>
      <c r="C2606" s="17">
        <v>1313.5</v>
      </c>
      <c r="D2606" s="19">
        <f t="shared" si="766"/>
        <v>-1.330545523664739E-3</v>
      </c>
      <c r="F2606" s="67">
        <v>810.33</v>
      </c>
      <c r="G2606" s="19">
        <f t="shared" si="767"/>
        <v>-4.5575156011988804E-3</v>
      </c>
      <c r="I2606" s="30">
        <v>76.367408999999995</v>
      </c>
      <c r="J2606" s="48">
        <f t="shared" si="768"/>
        <v>-3.3372954532278065E-3</v>
      </c>
      <c r="L2606" s="30">
        <v>11.958212</v>
      </c>
      <c r="M2606" s="19">
        <f t="shared" si="769"/>
        <v>-4.8928148426951035E-3</v>
      </c>
      <c r="O2606" s="30">
        <v>7.16</v>
      </c>
      <c r="P2606" s="19">
        <f t="shared" si="770"/>
        <v>-2.981029810298097E-2</v>
      </c>
      <c r="R2606" s="20">
        <f t="shared" si="760"/>
        <v>6.4410782110776982E-5</v>
      </c>
      <c r="S2606" s="20">
        <f t="shared" si="761"/>
        <v>1.333213649143396E-4</v>
      </c>
      <c r="U2606" s="20">
        <f t="shared" si="771"/>
        <v>9.7632011872861963E-5</v>
      </c>
      <c r="V2606" s="20">
        <f t="shared" si="772"/>
        <v>1.413124487536934E-4</v>
      </c>
      <c r="X2606" s="20">
        <f t="shared" si="762"/>
        <v>4.2898174733388249E-5</v>
      </c>
      <c r="Y2606" s="20">
        <f t="shared" si="763"/>
        <v>5.4284863887671099E-5</v>
      </c>
      <c r="AA2606" s="20">
        <f t="shared" si="773"/>
        <v>2.3729128034421287E-5</v>
      </c>
      <c r="AB2606" s="50">
        <f t="shared" si="774"/>
        <v>1.5220221262442431E-5</v>
      </c>
      <c r="AD2606" s="51">
        <f t="shared" si="775"/>
        <v>1.5157712524736837</v>
      </c>
      <c r="AE2606" s="21">
        <f t="shared" si="776"/>
        <v>1.0599385090640812</v>
      </c>
      <c r="AG2606" s="21">
        <f t="shared" si="764"/>
        <v>0.66600921969259363</v>
      </c>
      <c r="AH2606" s="21">
        <f t="shared" si="765"/>
        <v>0.4071730282880745</v>
      </c>
      <c r="AJ2606" s="21">
        <f t="shared" si="777"/>
        <v>0.36840304149095271</v>
      </c>
      <c r="AK2606" s="21">
        <f t="shared" si="778"/>
        <v>0.11416190699983897</v>
      </c>
    </row>
    <row r="2607" spans="1:37" ht="17" thickBot="1" x14ac:dyDescent="0.25">
      <c r="A2607" s="16">
        <v>40686</v>
      </c>
      <c r="B2607" s="16"/>
      <c r="C2607" s="17">
        <v>1315.25</v>
      </c>
      <c r="D2607" s="19">
        <f t="shared" si="766"/>
        <v>-9.414422895876462E-3</v>
      </c>
      <c r="F2607" s="67">
        <v>814.04</v>
      </c>
      <c r="G2607" s="19">
        <f t="shared" si="767"/>
        <v>-1.8116903481050772E-2</v>
      </c>
      <c r="I2607" s="30">
        <v>76.623123000000007</v>
      </c>
      <c r="J2607" s="48">
        <f t="shared" si="768"/>
        <v>-2.338702824566441E-2</v>
      </c>
      <c r="L2607" s="30">
        <v>12.017009</v>
      </c>
      <c r="M2607" s="19">
        <f t="shared" si="769"/>
        <v>-1.0889263962896245E-2</v>
      </c>
      <c r="O2607" s="30">
        <v>7.38</v>
      </c>
      <c r="P2607" s="19">
        <f t="shared" si="770"/>
        <v>-1.2048192771084265E-2</v>
      </c>
      <c r="R2607" s="20">
        <f t="shared" si="760"/>
        <v>6.4428322909844914E-5</v>
      </c>
      <c r="S2607" s="20">
        <f t="shared" si="761"/>
        <v>1.330786513119838E-4</v>
      </c>
      <c r="U2607" s="20">
        <f t="shared" si="771"/>
        <v>9.7417581010071413E-5</v>
      </c>
      <c r="V2607" s="20">
        <f t="shared" si="772"/>
        <v>1.4100367062295786E-4</v>
      </c>
      <c r="X2607" s="20">
        <f t="shared" si="762"/>
        <v>4.2840224751733334E-5</v>
      </c>
      <c r="Y2607" s="20">
        <f t="shared" si="763"/>
        <v>5.4155356424484164E-5</v>
      </c>
      <c r="AA2607" s="20">
        <f t="shared" si="773"/>
        <v>2.3194482238294732E-5</v>
      </c>
      <c r="AB2607" s="50">
        <f t="shared" si="774"/>
        <v>1.3573801563470259E-5</v>
      </c>
      <c r="AD2607" s="51">
        <f t="shared" si="775"/>
        <v>1.5120303712761334</v>
      </c>
      <c r="AE2607" s="21">
        <f t="shared" si="776"/>
        <v>1.0595513948544233</v>
      </c>
      <c r="AG2607" s="21">
        <f t="shared" si="764"/>
        <v>0.66492844787656535</v>
      </c>
      <c r="AH2607" s="21">
        <f t="shared" si="765"/>
        <v>0.40694248018432877</v>
      </c>
      <c r="AJ2607" s="21">
        <f t="shared" si="777"/>
        <v>0.3600044388979512</v>
      </c>
      <c r="AK2607" s="21">
        <f t="shared" si="778"/>
        <v>0.1019983403021453</v>
      </c>
    </row>
    <row r="2608" spans="1:37" ht="17" thickBot="1" x14ac:dyDescent="0.25">
      <c r="A2608" s="16">
        <v>40683</v>
      </c>
      <c r="B2608" s="16"/>
      <c r="C2608" s="17">
        <v>1327.75</v>
      </c>
      <c r="D2608" s="19">
        <f t="shared" si="766"/>
        <v>-1.0434134525805883E-2</v>
      </c>
      <c r="F2608" s="67">
        <v>829.06</v>
      </c>
      <c r="G2608" s="19">
        <f t="shared" si="767"/>
        <v>-7.3039896546769345E-3</v>
      </c>
      <c r="I2608" s="30">
        <v>78.458022999999997</v>
      </c>
      <c r="J2608" s="48">
        <f t="shared" si="768"/>
        <v>-9.2120220994476032E-3</v>
      </c>
      <c r="L2608" s="30">
        <v>12.149305999999999</v>
      </c>
      <c r="M2608" s="19">
        <f t="shared" si="769"/>
        <v>-7.8029526204155264E-3</v>
      </c>
      <c r="O2608" s="30">
        <v>7.47</v>
      </c>
      <c r="P2608" s="19">
        <f t="shared" si="770"/>
        <v>-1.3210039630118908E-2</v>
      </c>
      <c r="R2608" s="20">
        <f t="shared" si="760"/>
        <v>6.4426670850002755E-5</v>
      </c>
      <c r="S2608" s="20">
        <f t="shared" si="761"/>
        <v>1.2993573543680065E-4</v>
      </c>
      <c r="U2608" s="20">
        <f t="shared" si="771"/>
        <v>9.4047707085840416E-5</v>
      </c>
      <c r="V2608" s="20">
        <f t="shared" si="772"/>
        <v>1.3538528784186836E-4</v>
      </c>
      <c r="X2608" s="20">
        <f t="shared" si="762"/>
        <v>4.3446835585750044E-5</v>
      </c>
      <c r="Y2608" s="20">
        <f t="shared" si="763"/>
        <v>5.3655890350104394E-5</v>
      </c>
      <c r="AA2608" s="20">
        <f t="shared" si="773"/>
        <v>2.4009640234606524E-5</v>
      </c>
      <c r="AB2608" s="50">
        <f t="shared" si="774"/>
        <v>1.2587587182415646E-5</v>
      </c>
      <c r="AD2608" s="51">
        <f t="shared" si="775"/>
        <v>1.4597635706616121</v>
      </c>
      <c r="AE2608" s="21">
        <f t="shared" si="776"/>
        <v>1.0419403668032365</v>
      </c>
      <c r="AG2608" s="21">
        <f t="shared" si="764"/>
        <v>0.67436102180263724</v>
      </c>
      <c r="AH2608" s="21">
        <f t="shared" si="765"/>
        <v>0.41294175285752738</v>
      </c>
      <c r="AJ2608" s="21">
        <f t="shared" si="777"/>
        <v>0.37266616321841961</v>
      </c>
      <c r="AK2608" s="21">
        <f t="shared" si="778"/>
        <v>9.687548340801222E-2</v>
      </c>
    </row>
    <row r="2609" spans="1:37" ht="17" thickBot="1" x14ac:dyDescent="0.25">
      <c r="A2609" s="16">
        <v>40682</v>
      </c>
      <c r="B2609" s="16"/>
      <c r="C2609" s="17">
        <v>1341.75</v>
      </c>
      <c r="D2609" s="19">
        <f t="shared" si="766"/>
        <v>2.4280911468061994E-3</v>
      </c>
      <c r="F2609" s="67">
        <v>835.16</v>
      </c>
      <c r="G2609" s="19">
        <f t="shared" si="767"/>
        <v>2.0517127602135421E-3</v>
      </c>
      <c r="I2609" s="30">
        <v>79.1875</v>
      </c>
      <c r="J2609" s="48">
        <f t="shared" si="768"/>
        <v>4.750226980698713E-4</v>
      </c>
      <c r="L2609" s="30">
        <v>12.244852</v>
      </c>
      <c r="M2609" s="19">
        <f t="shared" si="769"/>
        <v>6.002857118108107E-4</v>
      </c>
      <c r="O2609" s="30">
        <v>7.57</v>
      </c>
      <c r="P2609" s="19">
        <f t="shared" si="770"/>
        <v>6.6489361702128935E-3</v>
      </c>
      <c r="R2609" s="20">
        <f t="shared" si="760"/>
        <v>6.3184293903185938E-5</v>
      </c>
      <c r="S2609" s="20">
        <f t="shared" si="761"/>
        <v>1.2936579776743121E-4</v>
      </c>
      <c r="U2609" s="20">
        <f t="shared" si="771"/>
        <v>9.2904890481143335E-5</v>
      </c>
      <c r="V2609" s="20">
        <f t="shared" si="772"/>
        <v>1.3461843720346235E-4</v>
      </c>
      <c r="X2609" s="20">
        <f t="shared" si="762"/>
        <v>4.3016975714820154E-5</v>
      </c>
      <c r="Y2609" s="20">
        <f t="shared" si="763"/>
        <v>5.3423327564373121E-5</v>
      </c>
      <c r="AA2609" s="20">
        <f t="shared" si="773"/>
        <v>2.246790235874992E-5</v>
      </c>
      <c r="AB2609" s="50">
        <f t="shared" si="774"/>
        <v>1.1592513533264027E-5</v>
      </c>
      <c r="AD2609" s="51">
        <f t="shared" si="775"/>
        <v>1.4703795000621001</v>
      </c>
      <c r="AE2609" s="21">
        <f t="shared" si="776"/>
        <v>1.0406029996079345</v>
      </c>
      <c r="AG2609" s="21">
        <f t="shared" si="764"/>
        <v>0.6808175427382771</v>
      </c>
      <c r="AH2609" s="21">
        <f t="shared" si="765"/>
        <v>0.41296330627060712</v>
      </c>
      <c r="AJ2609" s="21">
        <f t="shared" si="777"/>
        <v>0.35559315410213077</v>
      </c>
      <c r="AK2609" s="21">
        <f t="shared" si="778"/>
        <v>8.9610343176676391E-2</v>
      </c>
    </row>
    <row r="2610" spans="1:37" ht="17" thickBot="1" x14ac:dyDescent="0.25">
      <c r="A2610" s="16">
        <v>40681</v>
      </c>
      <c r="B2610" s="16"/>
      <c r="C2610" s="17">
        <v>1338.5</v>
      </c>
      <c r="D2610" s="19">
        <f t="shared" si="766"/>
        <v>9.8076197661260966E-3</v>
      </c>
      <c r="F2610" s="67">
        <v>833.45</v>
      </c>
      <c r="G2610" s="19">
        <f t="shared" si="767"/>
        <v>1.5956409381247205E-2</v>
      </c>
      <c r="I2610" s="30">
        <v>79.149901999999997</v>
      </c>
      <c r="J2610" s="48">
        <f t="shared" si="768"/>
        <v>3.1053749048293167E-2</v>
      </c>
      <c r="L2610" s="30">
        <v>12.237506</v>
      </c>
      <c r="M2610" s="19">
        <f t="shared" si="769"/>
        <v>6.0113715657217348E-4</v>
      </c>
      <c r="O2610" s="30">
        <v>7.52</v>
      </c>
      <c r="P2610" s="19">
        <f t="shared" si="770"/>
        <v>-1.8276762402088864E-2</v>
      </c>
      <c r="R2610" s="20">
        <f t="shared" si="760"/>
        <v>6.320538282207294E-5</v>
      </c>
      <c r="S2610" s="20">
        <f t="shared" si="761"/>
        <v>1.2953200173404492E-4</v>
      </c>
      <c r="U2610" s="20">
        <f t="shared" si="771"/>
        <v>9.3054308384399594E-5</v>
      </c>
      <c r="V2610" s="20">
        <f t="shared" si="772"/>
        <v>1.3440015191829751E-4</v>
      </c>
      <c r="X2610" s="20">
        <f t="shared" si="762"/>
        <v>4.3117398262392223E-5</v>
      </c>
      <c r="Y2610" s="20">
        <f t="shared" si="763"/>
        <v>5.3092921607386746E-5</v>
      </c>
      <c r="AA2610" s="20">
        <f t="shared" si="773"/>
        <v>2.2185167821925107E-5</v>
      </c>
      <c r="AB2610" s="50">
        <f t="shared" si="774"/>
        <v>1.1892686854609812E-5</v>
      </c>
      <c r="AD2610" s="51">
        <f t="shared" si="775"/>
        <v>1.4722529036229908</v>
      </c>
      <c r="AE2610" s="21">
        <f t="shared" si="776"/>
        <v>1.0375826059898918</v>
      </c>
      <c r="AG2610" s="21">
        <f t="shared" si="764"/>
        <v>0.68217921223213474</v>
      </c>
      <c r="AH2610" s="21">
        <f t="shared" si="765"/>
        <v>0.40988266140128926</v>
      </c>
      <c r="AJ2610" s="21">
        <f t="shared" si="777"/>
        <v>0.35100124121354864</v>
      </c>
      <c r="AK2610" s="21">
        <f t="shared" si="778"/>
        <v>9.1812731181502724E-2</v>
      </c>
    </row>
    <row r="2611" spans="1:37" ht="17" thickBot="1" x14ac:dyDescent="0.25">
      <c r="A2611" s="16">
        <v>40680</v>
      </c>
      <c r="B2611" s="16"/>
      <c r="C2611" s="17">
        <v>1325.5</v>
      </c>
      <c r="D2611" s="19">
        <f t="shared" si="766"/>
        <v>0</v>
      </c>
      <c r="F2611" s="67">
        <v>820.36</v>
      </c>
      <c r="G2611" s="19">
        <f t="shared" si="767"/>
        <v>-3.0987592810878262E-3</v>
      </c>
      <c r="I2611" s="30">
        <v>76.766029000000003</v>
      </c>
      <c r="J2611" s="48">
        <f t="shared" si="768"/>
        <v>-3.7797741140616181E-2</v>
      </c>
      <c r="L2611" s="30">
        <v>12.230154000000001</v>
      </c>
      <c r="M2611" s="19">
        <f t="shared" si="769"/>
        <v>2.409687139008021E-3</v>
      </c>
      <c r="O2611" s="30">
        <v>7.66</v>
      </c>
      <c r="P2611" s="19">
        <f t="shared" si="770"/>
        <v>-9.0556274256144986E-3</v>
      </c>
      <c r="R2611" s="20">
        <f t="shared" si="760"/>
        <v>6.2330778302450383E-5</v>
      </c>
      <c r="S2611" s="20">
        <f t="shared" si="761"/>
        <v>1.2716770547304334E-4</v>
      </c>
      <c r="U2611" s="20">
        <f t="shared" si="771"/>
        <v>8.9985873411351855E-5</v>
      </c>
      <c r="V2611" s="20">
        <f t="shared" si="772"/>
        <v>1.2928678661585806E-4</v>
      </c>
      <c r="X2611" s="20">
        <f t="shared" si="762"/>
        <v>4.2717848632384598E-5</v>
      </c>
      <c r="Y2611" s="20">
        <f t="shared" si="763"/>
        <v>5.2407352377735533E-5</v>
      </c>
      <c r="AA2611" s="20">
        <f t="shared" si="773"/>
        <v>2.4663800215048864E-5</v>
      </c>
      <c r="AB2611" s="50">
        <f t="shared" si="774"/>
        <v>1.6090334542807553E-5</v>
      </c>
      <c r="AD2611" s="51">
        <f t="shared" si="775"/>
        <v>1.4436828138854521</v>
      </c>
      <c r="AE2611" s="21">
        <f t="shared" si="776"/>
        <v>1.0166636736499419</v>
      </c>
      <c r="AG2611" s="21">
        <f t="shared" si="764"/>
        <v>0.6853411716616612</v>
      </c>
      <c r="AH2611" s="21">
        <f t="shared" si="765"/>
        <v>0.41211211748131055</v>
      </c>
      <c r="AJ2611" s="21">
        <f t="shared" si="777"/>
        <v>0.39569215862140561</v>
      </c>
      <c r="AK2611" s="21">
        <f t="shared" si="778"/>
        <v>0.12652846477770519</v>
      </c>
    </row>
    <row r="2612" spans="1:37" ht="17" thickBot="1" x14ac:dyDescent="0.25">
      <c r="A2612" s="16">
        <v>40679</v>
      </c>
      <c r="B2612" s="16"/>
      <c r="C2612" s="17">
        <v>1325.5</v>
      </c>
      <c r="D2612" s="19">
        <f t="shared" si="766"/>
        <v>-6.3718140929535094E-3</v>
      </c>
      <c r="F2612" s="67">
        <v>822.91</v>
      </c>
      <c r="G2612" s="19">
        <f t="shared" si="767"/>
        <v>-1.5269185204686009E-2</v>
      </c>
      <c r="I2612" s="30">
        <v>79.781593000000001</v>
      </c>
      <c r="J2612" s="48">
        <f t="shared" si="768"/>
        <v>-2.2571823480033171E-3</v>
      </c>
      <c r="L2612" s="30">
        <v>12.200754</v>
      </c>
      <c r="M2612" s="19">
        <f t="shared" si="769"/>
        <v>-1.6587848098327362E-2</v>
      </c>
      <c r="O2612" s="30">
        <v>7.73</v>
      </c>
      <c r="P2612" s="19">
        <f t="shared" si="770"/>
        <v>1.0457516339869244E-2</v>
      </c>
      <c r="R2612" s="20">
        <f t="shared" si="760"/>
        <v>6.2359596129061293E-5</v>
      </c>
      <c r="S2612" s="20">
        <f t="shared" si="761"/>
        <v>1.2731467488919079E-4</v>
      </c>
      <c r="U2612" s="20">
        <f t="shared" si="771"/>
        <v>8.9987782114185337E-5</v>
      </c>
      <c r="V2612" s="20">
        <f t="shared" si="772"/>
        <v>1.2840156211883812E-4</v>
      </c>
      <c r="X2612" s="20">
        <f t="shared" si="762"/>
        <v>4.2539739895956597E-5</v>
      </c>
      <c r="Y2612" s="20">
        <f t="shared" si="763"/>
        <v>5.1975781744280688E-5</v>
      </c>
      <c r="AA2612" s="20">
        <f t="shared" si="773"/>
        <v>2.4453358604066737E-5</v>
      </c>
      <c r="AB2612" s="50">
        <f t="shared" si="774"/>
        <v>1.5187479015756181E-5</v>
      </c>
      <c r="AD2612" s="51">
        <f t="shared" si="775"/>
        <v>1.4430462623257521</v>
      </c>
      <c r="AE2612" s="21">
        <f t="shared" si="776"/>
        <v>1.0085370145318544</v>
      </c>
      <c r="AG2612" s="21">
        <f t="shared" si="764"/>
        <v>0.68216830346231028</v>
      </c>
      <c r="AH2612" s="21">
        <f t="shared" si="765"/>
        <v>0.40824658893028765</v>
      </c>
      <c r="AJ2612" s="21">
        <f t="shared" si="777"/>
        <v>0.39213465323696667</v>
      </c>
      <c r="AK2612" s="21">
        <f t="shared" si="778"/>
        <v>0.11929087537610812</v>
      </c>
    </row>
    <row r="2613" spans="1:37" ht="17" thickBot="1" x14ac:dyDescent="0.25">
      <c r="A2613" s="16">
        <v>40676</v>
      </c>
      <c r="B2613" s="16"/>
      <c r="C2613" s="17">
        <v>1334</v>
      </c>
      <c r="D2613" s="19">
        <f t="shared" si="766"/>
        <v>-1.0018552875695752E-2</v>
      </c>
      <c r="F2613" s="67">
        <v>835.67</v>
      </c>
      <c r="G2613" s="19">
        <f t="shared" si="767"/>
        <v>-1.3993604946137661E-2</v>
      </c>
      <c r="I2613" s="30">
        <v>79.962081999999995</v>
      </c>
      <c r="J2613" s="48">
        <f t="shared" si="768"/>
        <v>-2.1172733554548073E-2</v>
      </c>
      <c r="L2613" s="30">
        <v>12.406552</v>
      </c>
      <c r="M2613" s="19">
        <f t="shared" si="769"/>
        <v>-2.9533961323127134E-3</v>
      </c>
      <c r="O2613" s="30">
        <v>7.65</v>
      </c>
      <c r="P2613" s="19">
        <f t="shared" si="770"/>
        <v>-2.547770700636931E-2</v>
      </c>
      <c r="R2613" s="20">
        <f t="shared" si="760"/>
        <v>6.2056440511340895E-5</v>
      </c>
      <c r="S2613" s="20">
        <f t="shared" si="761"/>
        <v>1.2589312903966846E-4</v>
      </c>
      <c r="U2613" s="20">
        <f t="shared" si="771"/>
        <v>9.0054588396631862E-5</v>
      </c>
      <c r="V2613" s="20">
        <f t="shared" si="772"/>
        <v>1.2860908653571513E-4</v>
      </c>
      <c r="X2613" s="20">
        <f t="shared" si="762"/>
        <v>4.2150683141389724E-5</v>
      </c>
      <c r="Y2613" s="20">
        <f t="shared" si="763"/>
        <v>5.1194543158779284E-5</v>
      </c>
      <c r="AA2613" s="20">
        <f t="shared" si="773"/>
        <v>2.4538442272403191E-5</v>
      </c>
      <c r="AB2613" s="50">
        <f t="shared" si="774"/>
        <v>1.530462317909264E-5</v>
      </c>
      <c r="AD2613" s="51">
        <f t="shared" si="775"/>
        <v>1.4511723143413982</v>
      </c>
      <c r="AE2613" s="21">
        <f t="shared" si="776"/>
        <v>1.021573516495812</v>
      </c>
      <c r="AG2613" s="21">
        <f t="shared" si="764"/>
        <v>0.67923140280156147</v>
      </c>
      <c r="AH2613" s="21">
        <f t="shared" si="765"/>
        <v>0.40665081207607506</v>
      </c>
      <c r="AJ2613" s="21">
        <f t="shared" si="777"/>
        <v>0.39542136271768213</v>
      </c>
      <c r="AK2613" s="21">
        <f t="shared" si="778"/>
        <v>0.12156837546130266</v>
      </c>
    </row>
    <row r="2614" spans="1:37" ht="17" thickBot="1" x14ac:dyDescent="0.25">
      <c r="A2614" s="16">
        <v>40675</v>
      </c>
      <c r="B2614" s="16"/>
      <c r="C2614" s="17">
        <v>1347.5</v>
      </c>
      <c r="D2614" s="19">
        <f t="shared" si="766"/>
        <v>6.5359477124182774E-3</v>
      </c>
      <c r="F2614" s="67">
        <v>847.53</v>
      </c>
      <c r="G2614" s="19">
        <f t="shared" si="767"/>
        <v>8.1721504532152878E-3</v>
      </c>
      <c r="I2614" s="30">
        <v>81.691719000000006</v>
      </c>
      <c r="J2614" s="48">
        <f t="shared" si="768"/>
        <v>-1.2275002727400786E-2</v>
      </c>
      <c r="L2614" s="30">
        <v>12.443301999999999</v>
      </c>
      <c r="M2614" s="19">
        <f t="shared" si="769"/>
        <v>-4.7806338473023957E-2</v>
      </c>
      <c r="O2614" s="30">
        <v>7.85</v>
      </c>
      <c r="P2614" s="19">
        <f t="shared" si="770"/>
        <v>-1.2578616352201366E-2</v>
      </c>
      <c r="R2614" s="20">
        <f t="shared" si="760"/>
        <v>6.0776817140191288E-5</v>
      </c>
      <c r="S2614" s="20">
        <f t="shared" si="761"/>
        <v>1.2658036441931831E-4</v>
      </c>
      <c r="U2614" s="20">
        <f t="shared" si="771"/>
        <v>8.738336673459129E-5</v>
      </c>
      <c r="V2614" s="20">
        <f t="shared" si="772"/>
        <v>1.2604719238970555E-4</v>
      </c>
      <c r="X2614" s="20">
        <f t="shared" si="762"/>
        <v>4.2000969890464489E-5</v>
      </c>
      <c r="Y2614" s="20">
        <f t="shared" si="763"/>
        <v>5.0398624765922822E-5</v>
      </c>
      <c r="AA2614" s="20">
        <f t="shared" si="773"/>
        <v>2.1209435888857472E-5</v>
      </c>
      <c r="AB2614" s="50">
        <f t="shared" si="774"/>
        <v>1.1193844557676485E-5</v>
      </c>
      <c r="AD2614" s="51">
        <f t="shared" si="775"/>
        <v>1.4377746457671157</v>
      </c>
      <c r="AE2614" s="21">
        <f t="shared" si="776"/>
        <v>0.99578787727418328</v>
      </c>
      <c r="AG2614" s="21">
        <f t="shared" si="764"/>
        <v>0.69106892836429135</v>
      </c>
      <c r="AH2614" s="21">
        <f t="shared" si="765"/>
        <v>0.39815515618969993</v>
      </c>
      <c r="AJ2614" s="21">
        <f t="shared" si="777"/>
        <v>0.34897246823463252</v>
      </c>
      <c r="AK2614" s="21">
        <f t="shared" si="778"/>
        <v>8.843270920436784E-2</v>
      </c>
    </row>
    <row r="2615" spans="1:37" ht="17" thickBot="1" x14ac:dyDescent="0.25">
      <c r="A2615" s="16">
        <v>40674</v>
      </c>
      <c r="B2615" s="16"/>
      <c r="C2615" s="17">
        <v>1338.75</v>
      </c>
      <c r="D2615" s="19">
        <f t="shared" si="766"/>
        <v>-1.1080332409972304E-2</v>
      </c>
      <c r="F2615" s="67">
        <v>840.66</v>
      </c>
      <c r="G2615" s="19">
        <f t="shared" si="767"/>
        <v>-1.7817293874355933E-2</v>
      </c>
      <c r="I2615" s="30">
        <v>82.706947</v>
      </c>
      <c r="J2615" s="48">
        <f t="shared" si="768"/>
        <v>-2.5604767335435596E-2</v>
      </c>
      <c r="L2615" s="30">
        <v>13.068037</v>
      </c>
      <c r="M2615" s="19">
        <f t="shared" si="769"/>
        <v>-5.6227772649819485E-4</v>
      </c>
      <c r="O2615" s="30">
        <v>7.95</v>
      </c>
      <c r="P2615" s="19">
        <f t="shared" si="770"/>
        <v>3.2467532467532534E-2</v>
      </c>
      <c r="R2615" s="20">
        <f t="shared" si="760"/>
        <v>6.1316289765122345E-5</v>
      </c>
      <c r="S2615" s="20">
        <f t="shared" si="761"/>
        <v>1.2970605521579433E-4</v>
      </c>
      <c r="U2615" s="20">
        <f t="shared" si="771"/>
        <v>8.8629114958175257E-5</v>
      </c>
      <c r="V2615" s="20">
        <f t="shared" si="772"/>
        <v>1.2788584302966284E-4</v>
      </c>
      <c r="X2615" s="20">
        <f t="shared" si="762"/>
        <v>4.6420204530089235E-5</v>
      </c>
      <c r="Y2615" s="20">
        <f t="shared" si="763"/>
        <v>5.7113983999046511E-5</v>
      </c>
      <c r="AA2615" s="20">
        <f t="shared" si="773"/>
        <v>2.2813653999210134E-5</v>
      </c>
      <c r="AB2615" s="50">
        <f t="shared" si="774"/>
        <v>1.3690952304447391E-5</v>
      </c>
      <c r="AD2615" s="51">
        <f t="shared" si="775"/>
        <v>1.4454415832673044</v>
      </c>
      <c r="AE2615" s="21">
        <f t="shared" si="776"/>
        <v>0.98596663676878327</v>
      </c>
      <c r="AG2615" s="21">
        <f t="shared" si="764"/>
        <v>0.75706153630472539</v>
      </c>
      <c r="AH2615" s="21">
        <f t="shared" si="765"/>
        <v>0.44033398366810966</v>
      </c>
      <c r="AJ2615" s="21">
        <f t="shared" si="777"/>
        <v>0.37206514103511351</v>
      </c>
      <c r="AK2615" s="21">
        <f t="shared" si="778"/>
        <v>0.10555368661601421</v>
      </c>
    </row>
    <row r="2616" spans="1:37" ht="17" thickBot="1" x14ac:dyDescent="0.25">
      <c r="A2616" s="16">
        <v>40673</v>
      </c>
      <c r="B2616" s="16"/>
      <c r="C2616" s="17">
        <v>1353.75</v>
      </c>
      <c r="D2616" s="19">
        <f t="shared" si="766"/>
        <v>8.1921429901321563E-3</v>
      </c>
      <c r="F2616" s="67">
        <v>855.91</v>
      </c>
      <c r="G2616" s="19">
        <f t="shared" si="767"/>
        <v>1.5555291884195466E-2</v>
      </c>
      <c r="I2616" s="30">
        <v>84.880286999999996</v>
      </c>
      <c r="J2616" s="48">
        <f t="shared" si="768"/>
        <v>1.0836661125860125E-2</v>
      </c>
      <c r="L2616" s="30">
        <v>13.075388999999999</v>
      </c>
      <c r="M2616" s="19">
        <f t="shared" si="769"/>
        <v>1.0795359802679982E-2</v>
      </c>
      <c r="O2616" s="30">
        <v>7.7</v>
      </c>
      <c r="P2616" s="19">
        <f t="shared" si="770"/>
        <v>9.1743119266054496E-3</v>
      </c>
      <c r="R2616" s="20">
        <f t="shared" si="760"/>
        <v>5.9770488864787293E-5</v>
      </c>
      <c r="S2616" s="20">
        <f t="shared" si="761"/>
        <v>1.2660267112184594E-4</v>
      </c>
      <c r="U2616" s="20">
        <f t="shared" si="771"/>
        <v>8.505950413609081E-5</v>
      </c>
      <c r="V2616" s="20">
        <f t="shared" si="772"/>
        <v>1.2253555999863959E-4</v>
      </c>
      <c r="X2616" s="20">
        <f t="shared" si="762"/>
        <v>4.6478112361754095E-5</v>
      </c>
      <c r="Y2616" s="20">
        <f t="shared" si="763"/>
        <v>5.7132263716602417E-5</v>
      </c>
      <c r="AA2616" s="20">
        <f t="shared" si="773"/>
        <v>2.6787111306315747E-5</v>
      </c>
      <c r="AB2616" s="50">
        <f t="shared" si="774"/>
        <v>2.0116439961817868E-5</v>
      </c>
      <c r="AD2616" s="51">
        <f t="shared" si="775"/>
        <v>1.4231020316482987</v>
      </c>
      <c r="AE2616" s="21">
        <f t="shared" si="776"/>
        <v>0.96787499752440409</v>
      </c>
      <c r="AG2616" s="21">
        <f t="shared" si="764"/>
        <v>0.7776097074744831</v>
      </c>
      <c r="AH2616" s="21">
        <f t="shared" si="765"/>
        <v>0.4512721825720149</v>
      </c>
      <c r="AJ2616" s="21">
        <f t="shared" si="777"/>
        <v>0.44816617389416885</v>
      </c>
      <c r="AK2616" s="21">
        <f t="shared" si="778"/>
        <v>0.15889427753429661</v>
      </c>
    </row>
    <row r="2617" spans="1:37" ht="17" thickBot="1" x14ac:dyDescent="0.25">
      <c r="A2617" s="16">
        <v>40672</v>
      </c>
      <c r="B2617" s="16"/>
      <c r="C2617" s="17">
        <v>1342.75</v>
      </c>
      <c r="D2617" s="19">
        <f t="shared" si="766"/>
        <v>6.1820906706631096E-3</v>
      </c>
      <c r="F2617" s="67">
        <v>842.8</v>
      </c>
      <c r="G2617" s="19">
        <f t="shared" si="767"/>
        <v>1.1351909184726505E-2</v>
      </c>
      <c r="I2617" s="30">
        <v>83.970329000000007</v>
      </c>
      <c r="J2617" s="48">
        <f t="shared" si="768"/>
        <v>1.1962977653662499E-2</v>
      </c>
      <c r="L2617" s="30">
        <v>12.935743</v>
      </c>
      <c r="M2617" s="19">
        <f t="shared" si="769"/>
        <v>2.2779496872198379E-3</v>
      </c>
      <c r="O2617" s="30">
        <v>7.63</v>
      </c>
      <c r="P2617" s="19">
        <f t="shared" si="770"/>
        <v>4.5205479452054886E-2</v>
      </c>
      <c r="R2617" s="20">
        <f t="shared" si="760"/>
        <v>5.9197885600159662E-5</v>
      </c>
      <c r="S2617" s="20">
        <f t="shared" si="761"/>
        <v>1.2420471743210476E-4</v>
      </c>
      <c r="U2617" s="20">
        <f t="shared" si="771"/>
        <v>8.4378015671471361E-5</v>
      </c>
      <c r="V2617" s="20">
        <f t="shared" si="772"/>
        <v>1.2114775748682294E-4</v>
      </c>
      <c r="X2617" s="20">
        <f t="shared" si="762"/>
        <v>4.5485101812048473E-5</v>
      </c>
      <c r="Y2617" s="20">
        <f t="shared" si="763"/>
        <v>5.515899272809377E-5</v>
      </c>
      <c r="AA2617" s="20">
        <f t="shared" si="773"/>
        <v>2.6041028438796264E-5</v>
      </c>
      <c r="AB2617" s="50">
        <f t="shared" si="774"/>
        <v>1.8884259146833767E-5</v>
      </c>
      <c r="AD2617" s="51">
        <f t="shared" si="775"/>
        <v>1.4253552270664847</v>
      </c>
      <c r="AE2617" s="21">
        <f t="shared" si="776"/>
        <v>0.97538773076833507</v>
      </c>
      <c r="AG2617" s="21">
        <f t="shared" si="764"/>
        <v>0.76835686529867875</v>
      </c>
      <c r="AH2617" s="21">
        <f t="shared" si="765"/>
        <v>0.44409740522332308</v>
      </c>
      <c r="AJ2617" s="21">
        <f t="shared" si="777"/>
        <v>0.43989794863088877</v>
      </c>
      <c r="AK2617" s="21">
        <f t="shared" si="778"/>
        <v>0.15204140017593659</v>
      </c>
    </row>
    <row r="2618" spans="1:37" ht="17" thickBot="1" x14ac:dyDescent="0.25">
      <c r="A2618" s="16">
        <v>40669</v>
      </c>
      <c r="B2618" s="16"/>
      <c r="C2618" s="17">
        <v>1334.5</v>
      </c>
      <c r="D2618" s="19">
        <f t="shared" si="766"/>
        <v>-3.7453183520597122E-4</v>
      </c>
      <c r="F2618" s="67">
        <v>833.34</v>
      </c>
      <c r="G2618" s="19">
        <f t="shared" si="767"/>
        <v>4.9442863344750787E-3</v>
      </c>
      <c r="I2618" s="30">
        <v>82.977669000000006</v>
      </c>
      <c r="J2618" s="48">
        <f t="shared" si="768"/>
        <v>8.6845217351729787E-3</v>
      </c>
      <c r="L2618" s="30">
        <v>12.906343</v>
      </c>
      <c r="M2618" s="19">
        <f t="shared" si="769"/>
        <v>4.5768287817233855E-3</v>
      </c>
      <c r="O2618" s="30">
        <v>7.3</v>
      </c>
      <c r="P2618" s="19">
        <f t="shared" si="770"/>
        <v>-9.4979647218453866E-3</v>
      </c>
      <c r="R2618" s="20">
        <f t="shared" si="760"/>
        <v>5.8870733450930955E-5</v>
      </c>
      <c r="S2618" s="20">
        <f t="shared" si="761"/>
        <v>1.2293549863994768E-4</v>
      </c>
      <c r="U2618" s="20">
        <f t="shared" si="771"/>
        <v>8.377357625853461E-5</v>
      </c>
      <c r="V2618" s="20">
        <f t="shared" si="772"/>
        <v>1.1997746267790783E-4</v>
      </c>
      <c r="X2618" s="20">
        <f t="shared" si="762"/>
        <v>4.5239181693058058E-5</v>
      </c>
      <c r="Y2618" s="20">
        <f t="shared" si="763"/>
        <v>5.4716234283035493E-5</v>
      </c>
      <c r="AA2618" s="20">
        <f t="shared" si="773"/>
        <v>2.3235469094521569E-5</v>
      </c>
      <c r="AB2618" s="50">
        <f t="shared" si="774"/>
        <v>1.3725143027826707E-5</v>
      </c>
      <c r="AD2618" s="51">
        <f t="shared" si="775"/>
        <v>1.4230088763606163</v>
      </c>
      <c r="AE2618" s="21">
        <f t="shared" si="776"/>
        <v>0.97593830915589874</v>
      </c>
      <c r="AG2618" s="21">
        <f t="shared" si="764"/>
        <v>0.7684494321913814</v>
      </c>
      <c r="AH2618" s="21">
        <f t="shared" si="765"/>
        <v>0.4450808341640024</v>
      </c>
      <c r="AJ2618" s="21">
        <f t="shared" si="777"/>
        <v>0.3946862512574002</v>
      </c>
      <c r="AK2618" s="21">
        <f t="shared" si="778"/>
        <v>0.1116450755043893</v>
      </c>
    </row>
    <row r="2619" spans="1:37" ht="17" thickBot="1" x14ac:dyDescent="0.25">
      <c r="A2619" s="16">
        <v>40668</v>
      </c>
      <c r="B2619" s="16"/>
      <c r="C2619" s="17">
        <v>1335</v>
      </c>
      <c r="D2619" s="19">
        <f t="shared" si="766"/>
        <v>-5.9568131049888562E-3</v>
      </c>
      <c r="F2619" s="67">
        <v>829.24</v>
      </c>
      <c r="G2619" s="19">
        <f t="shared" si="767"/>
        <v>-4.3942850282145951E-3</v>
      </c>
      <c r="I2619" s="30">
        <v>82.263251999999994</v>
      </c>
      <c r="J2619" s="48">
        <f t="shared" si="768"/>
        <v>-1.2458378674899739E-2</v>
      </c>
      <c r="L2619" s="30">
        <v>12.847542000000001</v>
      </c>
      <c r="M2619" s="19">
        <f t="shared" si="769"/>
        <v>5.7249927201241668E-4</v>
      </c>
      <c r="O2619" s="30">
        <v>7.37</v>
      </c>
      <c r="P2619" s="19">
        <f t="shared" si="770"/>
        <v>-0.10449574726609967</v>
      </c>
      <c r="R2619" s="20">
        <f t="shared" si="760"/>
        <v>5.8857304671841544E-5</v>
      </c>
      <c r="S2619" s="20">
        <f t="shared" si="761"/>
        <v>1.2292892283696858E-4</v>
      </c>
      <c r="U2619" s="20">
        <f t="shared" si="771"/>
        <v>8.3864368914201822E-5</v>
      </c>
      <c r="V2619" s="20">
        <f t="shared" si="772"/>
        <v>1.1993766283150365E-4</v>
      </c>
      <c r="X2619" s="20">
        <f t="shared" si="762"/>
        <v>4.5296756152968725E-5</v>
      </c>
      <c r="Y2619" s="20">
        <f t="shared" si="763"/>
        <v>5.3917530562158619E-5</v>
      </c>
      <c r="AA2619" s="20">
        <f t="shared" si="773"/>
        <v>2.2969273429441279E-5</v>
      </c>
      <c r="AB2619" s="50">
        <f t="shared" si="774"/>
        <v>1.0316625671476664E-5</v>
      </c>
      <c r="AD2619" s="51">
        <f t="shared" si="775"/>
        <v>1.4248761369856635</v>
      </c>
      <c r="AE2619" s="21">
        <f t="shared" si="776"/>
        <v>0.97566675167704819</v>
      </c>
      <c r="AG2619" s="21">
        <f t="shared" si="764"/>
        <v>0.76960296441572451</v>
      </c>
      <c r="AH2619" s="21">
        <f t="shared" si="765"/>
        <v>0.43860736202549661</v>
      </c>
      <c r="AJ2619" s="21">
        <f t="shared" si="777"/>
        <v>0.39025357272994898</v>
      </c>
      <c r="AK2619" s="21">
        <f t="shared" si="778"/>
        <v>8.392350175522835E-2</v>
      </c>
    </row>
    <row r="2620" spans="1:37" ht="17" thickBot="1" x14ac:dyDescent="0.25">
      <c r="A2620" s="16">
        <v>40667</v>
      </c>
      <c r="B2620" s="16"/>
      <c r="C2620" s="17">
        <v>1343</v>
      </c>
      <c r="D2620" s="19">
        <f t="shared" si="766"/>
        <v>-6.6568047337277614E-3</v>
      </c>
      <c r="F2620" s="67">
        <v>832.9</v>
      </c>
      <c r="G2620" s="19">
        <f t="shared" si="767"/>
        <v>-1.2882657596264391E-2</v>
      </c>
      <c r="I2620" s="30">
        <v>83.301047999999994</v>
      </c>
      <c r="J2620" s="48">
        <f t="shared" si="768"/>
        <v>-2.2071050422415417E-2</v>
      </c>
      <c r="L2620" s="30">
        <v>12.840191000000001</v>
      </c>
      <c r="M2620" s="19">
        <f t="shared" si="769"/>
        <v>3.4460513148739658E-3</v>
      </c>
      <c r="O2620" s="30">
        <v>8.23</v>
      </c>
      <c r="P2620" s="19">
        <f t="shared" si="770"/>
        <v>-3.5169988276670505E-2</v>
      </c>
      <c r="R2620" s="20">
        <f t="shared" si="760"/>
        <v>5.8353123355474993E-5</v>
      </c>
      <c r="S2620" s="20">
        <f t="shared" si="761"/>
        <v>1.2279930032579536E-4</v>
      </c>
      <c r="U2620" s="20">
        <f t="shared" si="771"/>
        <v>8.2826928400386458E-5</v>
      </c>
      <c r="V2620" s="20">
        <f t="shared" si="772"/>
        <v>1.1889306983476314E-4</v>
      </c>
      <c r="X2620" s="20">
        <f t="shared" si="762"/>
        <v>4.5273391635830108E-5</v>
      </c>
      <c r="Y2620" s="20">
        <f t="shared" si="763"/>
        <v>5.5044542025399509E-5</v>
      </c>
      <c r="AA2620" s="20">
        <f t="shared" si="773"/>
        <v>1.4959023932774157E-5</v>
      </c>
      <c r="AB2620" s="50">
        <f t="shared" si="774"/>
        <v>3.8936287072989784E-6</v>
      </c>
      <c r="AD2620" s="51">
        <f t="shared" si="775"/>
        <v>1.419408656085505</v>
      </c>
      <c r="AE2620" s="21">
        <f t="shared" si="776"/>
        <v>0.96819012420536021</v>
      </c>
      <c r="AG2620" s="21">
        <f t="shared" si="764"/>
        <v>0.77585207153409941</v>
      </c>
      <c r="AH2620" s="21">
        <f t="shared" si="765"/>
        <v>0.44824801020333493</v>
      </c>
      <c r="AJ2620" s="21">
        <f t="shared" si="777"/>
        <v>0.25635344044305769</v>
      </c>
      <c r="AK2620" s="21">
        <f t="shared" si="778"/>
        <v>3.1707254821231892E-2</v>
      </c>
    </row>
    <row r="2621" spans="1:37" ht="17" thickBot="1" x14ac:dyDescent="0.25">
      <c r="A2621" s="16">
        <v>40666</v>
      </c>
      <c r="B2621" s="16"/>
      <c r="C2621" s="17">
        <v>1352</v>
      </c>
      <c r="D2621" s="19">
        <f t="shared" si="766"/>
        <v>-4.2349475234763068E-3</v>
      </c>
      <c r="F2621" s="67">
        <v>843.77</v>
      </c>
      <c r="G2621" s="19">
        <f t="shared" si="767"/>
        <v>-1.2868958901224858E-2</v>
      </c>
      <c r="I2621" s="30">
        <v>85.181083999999998</v>
      </c>
      <c r="J2621" s="48">
        <f t="shared" si="768"/>
        <v>-9.6181388210750951E-3</v>
      </c>
      <c r="L2621" s="30">
        <v>12.796094999999999</v>
      </c>
      <c r="M2621" s="19">
        <f t="shared" si="769"/>
        <v>-9.6699638984197867E-3</v>
      </c>
      <c r="O2621" s="30">
        <v>8.5299999999999994</v>
      </c>
      <c r="P2621" s="19">
        <f t="shared" si="770"/>
        <v>-1.8411967779056404E-2</v>
      </c>
      <c r="R2621" s="20">
        <f t="shared" si="760"/>
        <v>5.776939420681416E-5</v>
      </c>
      <c r="S2621" s="20">
        <f t="shared" si="761"/>
        <v>1.2080641721121835E-4</v>
      </c>
      <c r="U2621" s="20">
        <f t="shared" si="771"/>
        <v>8.0892301668193054E-5</v>
      </c>
      <c r="V2621" s="20">
        <f t="shared" si="772"/>
        <v>1.1534383486487413E-4</v>
      </c>
      <c r="X2621" s="20">
        <f t="shared" si="762"/>
        <v>4.5476075565201594E-5</v>
      </c>
      <c r="Y2621" s="20">
        <f t="shared" si="763"/>
        <v>5.5489860888354416E-5</v>
      </c>
      <c r="AA2621" s="20">
        <f t="shared" si="773"/>
        <v>1.1807293180914634E-5</v>
      </c>
      <c r="AB2621" s="50">
        <f t="shared" si="774"/>
        <v>-1.8927400629151479E-6</v>
      </c>
      <c r="AD2621" s="51">
        <f t="shared" si="775"/>
        <v>1.4002622457593894</v>
      </c>
      <c r="AE2621" s="21">
        <f t="shared" si="776"/>
        <v>0.95478234954362207</v>
      </c>
      <c r="AG2621" s="21">
        <f t="shared" si="764"/>
        <v>0.78720014619501566</v>
      </c>
      <c r="AH2621" s="21">
        <f t="shared" si="765"/>
        <v>0.45932875230738573</v>
      </c>
      <c r="AJ2621" s="21">
        <f t="shared" si="777"/>
        <v>0.20438665391997327</v>
      </c>
      <c r="AK2621" s="21">
        <f t="shared" si="778"/>
        <v>-1.5667545703353446E-2</v>
      </c>
    </row>
    <row r="2622" spans="1:37" ht="17" thickBot="1" x14ac:dyDescent="0.25">
      <c r="A2622" s="16">
        <v>40665</v>
      </c>
      <c r="B2622" s="16"/>
      <c r="C2622" s="17">
        <v>1357.75</v>
      </c>
      <c r="D2622" s="19">
        <f t="shared" si="766"/>
        <v>-1.4708586137157642E-3</v>
      </c>
      <c r="F2622" s="67">
        <v>854.77</v>
      </c>
      <c r="G2622" s="19">
        <f t="shared" si="767"/>
        <v>-1.2157773694368323E-2</v>
      </c>
      <c r="I2622" s="30">
        <v>86.008324000000002</v>
      </c>
      <c r="J2622" s="48">
        <f t="shared" si="768"/>
        <v>-9.0112372204058655E-3</v>
      </c>
      <c r="L2622" s="30">
        <v>12.921041000000001</v>
      </c>
      <c r="M2622" s="19">
        <f t="shared" si="769"/>
        <v>3.4245705677193872E-3</v>
      </c>
      <c r="O2622" s="30">
        <v>8.69</v>
      </c>
      <c r="P2622" s="19">
        <f t="shared" si="770"/>
        <v>4.6987951807228701E-2</v>
      </c>
      <c r="R2622" s="20">
        <f t="shared" si="760"/>
        <v>5.7522462655245585E-5</v>
      </c>
      <c r="S2622" s="20">
        <f t="shared" si="761"/>
        <v>1.1869662782184374E-4</v>
      </c>
      <c r="U2622" s="20">
        <f t="shared" si="771"/>
        <v>8.0147026605115535E-5</v>
      </c>
      <c r="V2622" s="20">
        <f t="shared" si="772"/>
        <v>1.1355713648340793E-4</v>
      </c>
      <c r="X2622" s="20">
        <f t="shared" si="762"/>
        <v>4.5040544094949036E-5</v>
      </c>
      <c r="Y2622" s="20">
        <f t="shared" si="763"/>
        <v>5.4146345149756824E-5</v>
      </c>
      <c r="AA2622" s="20">
        <f t="shared" si="773"/>
        <v>1.0278010451339901E-5</v>
      </c>
      <c r="AB2622" s="50">
        <f t="shared" si="774"/>
        <v>-5.3188575646716859E-6</v>
      </c>
      <c r="AD2622" s="51">
        <f t="shared" si="775"/>
        <v>1.3933170261758043</v>
      </c>
      <c r="AE2622" s="21">
        <f t="shared" si="776"/>
        <v>0.95670061203297319</v>
      </c>
      <c r="AG2622" s="21">
        <f t="shared" si="764"/>
        <v>0.78300792448498724</v>
      </c>
      <c r="AH2622" s="21">
        <f t="shared" si="765"/>
        <v>0.45617424979441812</v>
      </c>
      <c r="AJ2622" s="21">
        <f t="shared" si="777"/>
        <v>0.17867820633723563</v>
      </c>
      <c r="AK2622" s="21">
        <f t="shared" si="778"/>
        <v>-4.4810519576469858E-2</v>
      </c>
    </row>
    <row r="2623" spans="1:37" ht="17" thickBot="1" x14ac:dyDescent="0.25">
      <c r="A2623" s="16">
        <v>40662</v>
      </c>
      <c r="B2623" s="16"/>
      <c r="C2623" s="17">
        <v>1359.75</v>
      </c>
      <c r="D2623" s="19">
        <f t="shared" si="766"/>
        <v>3.5055350553505615E-3</v>
      </c>
      <c r="F2623" s="67">
        <v>865.29</v>
      </c>
      <c r="G2623" s="19">
        <f t="shared" si="767"/>
        <v>4.3410132900005838E-3</v>
      </c>
      <c r="I2623" s="30">
        <v>86.790413000000001</v>
      </c>
      <c r="J2623" s="48">
        <f t="shared" si="768"/>
        <v>2.4591640668225168E-2</v>
      </c>
      <c r="L2623" s="30">
        <v>12.876943000000001</v>
      </c>
      <c r="M2623" s="19">
        <f t="shared" si="769"/>
        <v>1.3303074963906258E-2</v>
      </c>
      <c r="O2623" s="30">
        <v>8.3000000000000007</v>
      </c>
      <c r="P2623" s="19">
        <f t="shared" si="770"/>
        <v>-1.5421115065243018E-2</v>
      </c>
      <c r="R2623" s="20">
        <f t="shared" si="760"/>
        <v>5.7952987483989554E-5</v>
      </c>
      <c r="S2623" s="20">
        <f t="shared" si="761"/>
        <v>1.1773984768187728E-4</v>
      </c>
      <c r="U2623" s="20">
        <f t="shared" si="771"/>
        <v>8.0708332785484825E-5</v>
      </c>
      <c r="V2623" s="20">
        <f t="shared" si="772"/>
        <v>1.1311749654352279E-4</v>
      </c>
      <c r="X2623" s="20">
        <f t="shared" si="762"/>
        <v>4.4894441865286406E-5</v>
      </c>
      <c r="Y2623" s="20">
        <f t="shared" si="763"/>
        <v>5.4414923383633083E-5</v>
      </c>
      <c r="AA2623" s="20">
        <f t="shared" si="773"/>
        <v>1.1587074261936806E-5</v>
      </c>
      <c r="AB2623" s="50">
        <f t="shared" si="774"/>
        <v>1.1337816524775798E-6</v>
      </c>
      <c r="AD2623" s="51">
        <f t="shared" si="775"/>
        <v>1.392651807774048</v>
      </c>
      <c r="AE2623" s="21">
        <f t="shared" si="776"/>
        <v>0.96074097912166767</v>
      </c>
      <c r="AG2623" s="21">
        <f t="shared" si="764"/>
        <v>0.77467001813649761</v>
      </c>
      <c r="AH2623" s="21">
        <f t="shared" si="765"/>
        <v>0.4621623388766174</v>
      </c>
      <c r="AJ2623" s="21">
        <f t="shared" si="777"/>
        <v>0.19993920529356526</v>
      </c>
      <c r="AK2623" s="21">
        <f t="shared" si="778"/>
        <v>9.6295491696316623E-3</v>
      </c>
    </row>
    <row r="2624" spans="1:37" ht="17" thickBot="1" x14ac:dyDescent="0.25">
      <c r="A2624" s="16">
        <v>40661</v>
      </c>
      <c r="B2624" s="16"/>
      <c r="C2624" s="17">
        <v>1355</v>
      </c>
      <c r="D2624" s="19">
        <f t="shared" si="766"/>
        <v>2.9607698001481442E-3</v>
      </c>
      <c r="F2624" s="67">
        <v>861.55</v>
      </c>
      <c r="G2624" s="19">
        <f t="shared" si="767"/>
        <v>3.7748598991040883E-3</v>
      </c>
      <c r="I2624" s="30">
        <v>84.707320999999993</v>
      </c>
      <c r="J2624" s="48">
        <f t="shared" si="768"/>
        <v>2.6639975992837073E-4</v>
      </c>
      <c r="L2624" s="30">
        <v>12.707889</v>
      </c>
      <c r="M2624" s="19">
        <f t="shared" si="769"/>
        <v>5.8169781774275453E-3</v>
      </c>
      <c r="O2624" s="30">
        <v>8.43</v>
      </c>
      <c r="P2624" s="19">
        <f t="shared" si="770"/>
        <v>-1.2880562060889833E-2</v>
      </c>
      <c r="R2624" s="20">
        <f t="shared" si="760"/>
        <v>5.7924167148659398E-5</v>
      </c>
      <c r="S2624" s="20">
        <f t="shared" si="761"/>
        <v>1.1769216746676953E-4</v>
      </c>
      <c r="U2624" s="20">
        <f t="shared" si="771"/>
        <v>7.9987188375237831E-5</v>
      </c>
      <c r="V2624" s="20">
        <f t="shared" si="772"/>
        <v>1.1247820838916114E-4</v>
      </c>
      <c r="X2624" s="20">
        <f t="shared" si="762"/>
        <v>4.4398232712807084E-5</v>
      </c>
      <c r="Y2624" s="20">
        <f t="shared" si="763"/>
        <v>5.4033433625044491E-5</v>
      </c>
      <c r="AA2624" s="20">
        <f t="shared" si="773"/>
        <v>1.2020748796526786E-5</v>
      </c>
      <c r="AB2624" s="50">
        <f t="shared" si="774"/>
        <v>1.9710945128547148E-6</v>
      </c>
      <c r="AD2624" s="51">
        <f t="shared" si="775"/>
        <v>1.3808949237017913</v>
      </c>
      <c r="AE2624" s="21">
        <f t="shared" si="776"/>
        <v>0.955698334138671</v>
      </c>
      <c r="AG2624" s="21">
        <f t="shared" si="764"/>
        <v>0.76648892678700586</v>
      </c>
      <c r="AH2624" s="21">
        <f t="shared" si="765"/>
        <v>0.45910815297288893</v>
      </c>
      <c r="AJ2624" s="21">
        <f t="shared" si="777"/>
        <v>0.20752562165764338</v>
      </c>
      <c r="AK2624" s="21">
        <f t="shared" si="778"/>
        <v>1.6747881828340486E-2</v>
      </c>
    </row>
    <row r="2625" spans="1:37" ht="17" thickBot="1" x14ac:dyDescent="0.25">
      <c r="A2625" s="16">
        <v>40660</v>
      </c>
      <c r="B2625" s="16"/>
      <c r="C2625" s="17">
        <v>1351</v>
      </c>
      <c r="D2625" s="19">
        <f t="shared" si="766"/>
        <v>7.4571215510812472E-3</v>
      </c>
      <c r="F2625" s="67">
        <v>858.31</v>
      </c>
      <c r="G2625" s="19">
        <f t="shared" si="767"/>
        <v>6.1779049048109602E-3</v>
      </c>
      <c r="I2625" s="30">
        <v>84.684760999999995</v>
      </c>
      <c r="J2625" s="48">
        <f t="shared" si="768"/>
        <v>5.9852639284656561E-3</v>
      </c>
      <c r="L2625" s="30">
        <v>12.634395</v>
      </c>
      <c r="M2625" s="19">
        <f t="shared" si="769"/>
        <v>-1.8835837046106474E-2</v>
      </c>
      <c r="O2625" s="30">
        <v>8.5399999999999991</v>
      </c>
      <c r="P2625" s="19">
        <f t="shared" si="770"/>
        <v>-6.1538461538461542E-2</v>
      </c>
      <c r="R2625" s="20">
        <f t="shared" si="760"/>
        <v>5.7920152177604801E-5</v>
      </c>
      <c r="S2625" s="20">
        <f t="shared" si="761"/>
        <v>1.1769357505708812E-4</v>
      </c>
      <c r="U2625" s="20">
        <f t="shared" si="771"/>
        <v>8.0220384260828466E-5</v>
      </c>
      <c r="V2625" s="20">
        <f t="shared" si="772"/>
        <v>1.1227877211281307E-4</v>
      </c>
      <c r="X2625" s="20">
        <f t="shared" si="762"/>
        <v>4.443023410790352E-5</v>
      </c>
      <c r="Y2625" s="20">
        <f t="shared" si="763"/>
        <v>5.3569785102060574E-5</v>
      </c>
      <c r="AA2625" s="20">
        <f t="shared" si="773"/>
        <v>1.2501886760926854E-5</v>
      </c>
      <c r="AB2625" s="50">
        <f t="shared" si="774"/>
        <v>2.3425496221520211E-6</v>
      </c>
      <c r="AD2625" s="51">
        <f t="shared" si="775"/>
        <v>1.3850168075325981</v>
      </c>
      <c r="AE2625" s="21">
        <f t="shared" si="776"/>
        <v>0.95399236583943892</v>
      </c>
      <c r="AG2625" s="21">
        <f t="shared" si="764"/>
        <v>0.7670945679090041</v>
      </c>
      <c r="AH2625" s="21">
        <f t="shared" si="765"/>
        <v>0.45516320730401949</v>
      </c>
      <c r="AJ2625" s="21">
        <f t="shared" si="777"/>
        <v>0.21584692530833488</v>
      </c>
      <c r="AK2625" s="21">
        <f t="shared" si="778"/>
        <v>1.9903802064095262E-2</v>
      </c>
    </row>
    <row r="2626" spans="1:37" ht="17" thickBot="1" x14ac:dyDescent="0.25">
      <c r="A2626" s="16">
        <v>40659</v>
      </c>
      <c r="B2626" s="16"/>
      <c r="C2626" s="17">
        <v>1341</v>
      </c>
      <c r="D2626" s="19">
        <f t="shared" si="766"/>
        <v>7.7024234454254881E-3</v>
      </c>
      <c r="F2626" s="67">
        <v>853.04</v>
      </c>
      <c r="G2626" s="19">
        <f t="shared" si="767"/>
        <v>1.0435544815986075E-2</v>
      </c>
      <c r="I2626" s="30">
        <v>84.180915999999996</v>
      </c>
      <c r="J2626" s="48">
        <f t="shared" si="768"/>
        <v>2.8387712070894855E-2</v>
      </c>
      <c r="L2626" s="30">
        <v>12.876943000000001</v>
      </c>
      <c r="M2626" s="19">
        <f t="shared" si="769"/>
        <v>2.4561335110297788E-2</v>
      </c>
      <c r="O2626" s="30">
        <v>9.1</v>
      </c>
      <c r="P2626" s="19">
        <f t="shared" si="770"/>
        <v>-0.10167818361303071</v>
      </c>
      <c r="R2626" s="20">
        <f t="shared" si="760"/>
        <v>5.765200928343981E-5</v>
      </c>
      <c r="S2626" s="20">
        <f t="shared" si="761"/>
        <v>1.1842364656373963E-4</v>
      </c>
      <c r="U2626" s="20">
        <f t="shared" si="771"/>
        <v>7.9883782417907706E-5</v>
      </c>
      <c r="V2626" s="20">
        <f t="shared" si="772"/>
        <v>1.1192428200519834E-4</v>
      </c>
      <c r="X2626" s="20">
        <f t="shared" si="762"/>
        <v>4.6456657506050884E-5</v>
      </c>
      <c r="Y2626" s="20">
        <f t="shared" si="763"/>
        <v>5.6182942954542132E-5</v>
      </c>
      <c r="AA2626" s="20">
        <f t="shared" si="773"/>
        <v>1.624366439449825E-5</v>
      </c>
      <c r="AB2626" s="50">
        <f t="shared" si="774"/>
        <v>3.6732785841633616E-6</v>
      </c>
      <c r="AD2626" s="51">
        <f t="shared" si="775"/>
        <v>1.3856200921839135</v>
      </c>
      <c r="AE2626" s="21">
        <f t="shared" si="776"/>
        <v>0.94511767922090528</v>
      </c>
      <c r="AG2626" s="21">
        <f t="shared" si="764"/>
        <v>0.80581159413979486</v>
      </c>
      <c r="AH2626" s="21">
        <f t="shared" si="765"/>
        <v>0.47442334858606605</v>
      </c>
      <c r="AJ2626" s="21">
        <f t="shared" si="777"/>
        <v>0.28175365605451924</v>
      </c>
      <c r="AK2626" s="21">
        <f t="shared" si="778"/>
        <v>3.1018117502286828E-2</v>
      </c>
    </row>
    <row r="2627" spans="1:37" ht="17" thickBot="1" x14ac:dyDescent="0.25">
      <c r="A2627" s="16">
        <v>40658</v>
      </c>
      <c r="B2627" s="16"/>
      <c r="C2627" s="17">
        <v>1330.75</v>
      </c>
      <c r="D2627" s="19">
        <f t="shared" si="766"/>
        <v>-1.8782870022537868E-4</v>
      </c>
      <c r="F2627" s="67">
        <v>844.23</v>
      </c>
      <c r="G2627" s="19">
        <f t="shared" si="767"/>
        <v>-1.6673761884489213E-3</v>
      </c>
      <c r="I2627" s="30">
        <v>81.857178000000005</v>
      </c>
      <c r="J2627" s="48">
        <f t="shared" si="768"/>
        <v>-5.2091842798673849E-3</v>
      </c>
      <c r="L2627" s="30">
        <v>12.568250000000001</v>
      </c>
      <c r="M2627" s="19">
        <f t="shared" si="769"/>
        <v>9.4452900049395438E-3</v>
      </c>
      <c r="O2627" s="30">
        <v>10.130000000000001</v>
      </c>
      <c r="P2627" s="19">
        <f t="shared" si="770"/>
        <v>2.738336713995948E-2</v>
      </c>
      <c r="R2627" s="20">
        <f t="shared" si="760"/>
        <v>5.7373093815209637E-5</v>
      </c>
      <c r="S2627" s="20">
        <f t="shared" si="761"/>
        <v>1.1778218506871294E-4</v>
      </c>
      <c r="U2627" s="20">
        <f t="shared" si="771"/>
        <v>7.7419342154524723E-5</v>
      </c>
      <c r="V2627" s="20">
        <f t="shared" si="772"/>
        <v>1.086708577708533E-4</v>
      </c>
      <c r="X2627" s="20">
        <f t="shared" si="762"/>
        <v>4.4635450704855668E-5</v>
      </c>
      <c r="Y2627" s="20">
        <f t="shared" si="763"/>
        <v>5.3681614965553019E-5</v>
      </c>
      <c r="AA2627" s="20">
        <f t="shared" si="773"/>
        <v>2.4780281289338918E-5</v>
      </c>
      <c r="AB2627" s="50">
        <f t="shared" si="774"/>
        <v>1.5197685679999616E-5</v>
      </c>
      <c r="AD2627" s="51">
        <f t="shared" si="775"/>
        <v>1.3494015575294078</v>
      </c>
      <c r="AE2627" s="21">
        <f t="shared" si="776"/>
        <v>0.92264256863171479</v>
      </c>
      <c r="AG2627" s="21">
        <f t="shared" si="764"/>
        <v>0.77798577236604916</v>
      </c>
      <c r="AH2627" s="21">
        <f t="shared" si="765"/>
        <v>0.45577024177498243</v>
      </c>
      <c r="AJ2627" s="21">
        <f t="shared" si="777"/>
        <v>0.43191467709851222</v>
      </c>
      <c r="AK2627" s="21">
        <f t="shared" si="778"/>
        <v>0.12903212545372156</v>
      </c>
    </row>
    <row r="2628" spans="1:37" ht="17" thickBot="1" x14ac:dyDescent="0.25">
      <c r="A2628" s="16">
        <v>40654</v>
      </c>
      <c r="B2628" s="16"/>
      <c r="C2628" s="17">
        <v>1331</v>
      </c>
      <c r="D2628" s="19">
        <f t="shared" si="766"/>
        <v>2.0703933747412417E-3</v>
      </c>
      <c r="F2628" s="67">
        <v>845.64</v>
      </c>
      <c r="G2628" s="19">
        <f t="shared" si="767"/>
        <v>7.3738757519803411E-3</v>
      </c>
      <c r="I2628" s="30">
        <v>82.285820000000001</v>
      </c>
      <c r="J2628" s="48">
        <f t="shared" si="768"/>
        <v>1.0528252263457549E-2</v>
      </c>
      <c r="L2628" s="30">
        <v>12.45065</v>
      </c>
      <c r="M2628" s="19">
        <f t="shared" si="769"/>
        <v>5.9051849742131068E-4</v>
      </c>
      <c r="O2628" s="30">
        <v>9.86</v>
      </c>
      <c r="P2628" s="19">
        <f t="shared" si="770"/>
        <v>1.2320328542094305E-2</v>
      </c>
      <c r="R2628" s="20">
        <f t="shared" si="760"/>
        <v>5.7363887123383521E-5</v>
      </c>
      <c r="S2628" s="20">
        <f t="shared" si="761"/>
        <v>1.177283639779872E-4</v>
      </c>
      <c r="U2628" s="20">
        <f t="shared" si="771"/>
        <v>7.7326013523460141E-5</v>
      </c>
      <c r="V2628" s="20">
        <f t="shared" si="772"/>
        <v>1.0839590207262857E-4</v>
      </c>
      <c r="X2628" s="20">
        <f t="shared" si="762"/>
        <v>4.4756948989237165E-5</v>
      </c>
      <c r="Y2628" s="20">
        <f t="shared" si="763"/>
        <v>5.4021410722054698E-5</v>
      </c>
      <c r="AA2628" s="20">
        <f t="shared" si="773"/>
        <v>2.4873076410686461E-5</v>
      </c>
      <c r="AB2628" s="50">
        <f t="shared" si="774"/>
        <v>1.5267653782323344E-5</v>
      </c>
      <c r="AD2628" s="51">
        <f t="shared" si="775"/>
        <v>1.3479911735608197</v>
      </c>
      <c r="AE2628" s="21">
        <f t="shared" si="776"/>
        <v>0.92072885760050471</v>
      </c>
      <c r="AG2628" s="21">
        <f t="shared" si="764"/>
        <v>0.78022866360101795</v>
      </c>
      <c r="AH2628" s="21">
        <f t="shared" si="765"/>
        <v>0.4588648724631525</v>
      </c>
      <c r="AJ2628" s="21">
        <f t="shared" si="777"/>
        <v>0.43360165529206834</v>
      </c>
      <c r="AK2628" s="21">
        <f t="shared" si="778"/>
        <v>0.12968543234982935</v>
      </c>
    </row>
    <row r="2629" spans="1:37" ht="17" thickBot="1" x14ac:dyDescent="0.25">
      <c r="A2629" s="16">
        <v>40653</v>
      </c>
      <c r="B2629" s="16"/>
      <c r="C2629" s="17">
        <v>1328.25</v>
      </c>
      <c r="D2629" s="19">
        <f t="shared" si="766"/>
        <v>1.5093618647306073E-2</v>
      </c>
      <c r="F2629" s="67">
        <v>839.45</v>
      </c>
      <c r="G2629" s="19">
        <f t="shared" si="767"/>
        <v>1.9975455948287424E-2</v>
      </c>
      <c r="I2629" s="30">
        <v>81.428520000000006</v>
      </c>
      <c r="J2629" s="48">
        <f t="shared" si="768"/>
        <v>2.4796666414165225E-2</v>
      </c>
      <c r="L2629" s="30">
        <v>12.443301999999999</v>
      </c>
      <c r="M2629" s="19">
        <f t="shared" si="769"/>
        <v>1.926572709406793E-2</v>
      </c>
      <c r="O2629" s="30">
        <v>9.74</v>
      </c>
      <c r="P2629" s="19">
        <f t="shared" si="770"/>
        <v>2.3109243697479132E-2</v>
      </c>
      <c r="R2629" s="20">
        <f t="shared" si="760"/>
        <v>5.7349528293426708E-5</v>
      </c>
      <c r="S2629" s="20">
        <f t="shared" si="761"/>
        <v>1.1783498546730701E-4</v>
      </c>
      <c r="U2629" s="20">
        <f t="shared" si="771"/>
        <v>7.7099007042879682E-5</v>
      </c>
      <c r="V2629" s="20">
        <f t="shared" si="772"/>
        <v>1.0650224612820646E-4</v>
      </c>
      <c r="X2629" s="20">
        <f t="shared" si="762"/>
        <v>4.4759157873332059E-5</v>
      </c>
      <c r="Y2629" s="20">
        <f t="shared" si="763"/>
        <v>5.4246333401988785E-5</v>
      </c>
      <c r="AA2629" s="20">
        <f t="shared" si="773"/>
        <v>2.4943184129818832E-5</v>
      </c>
      <c r="AB2629" s="50">
        <f t="shared" si="774"/>
        <v>1.6712113224829982E-5</v>
      </c>
      <c r="AD2629" s="51">
        <f t="shared" si="775"/>
        <v>1.3443703782253535</v>
      </c>
      <c r="AE2629" s="21">
        <f t="shared" si="776"/>
        <v>0.90382534275234594</v>
      </c>
      <c r="AG2629" s="21">
        <f t="shared" si="764"/>
        <v>0.78046252872950428</v>
      </c>
      <c r="AH2629" s="21">
        <f t="shared" si="765"/>
        <v>0.46035846813117554</v>
      </c>
      <c r="AJ2629" s="21">
        <f t="shared" si="777"/>
        <v>0.43493268161157261</v>
      </c>
      <c r="AK2629" s="21">
        <f t="shared" si="778"/>
        <v>0.14182641223702372</v>
      </c>
    </row>
    <row r="2630" spans="1:37" ht="17" thickBot="1" x14ac:dyDescent="0.25">
      <c r="A2630" s="16">
        <v>40652</v>
      </c>
      <c r="B2630" s="16"/>
      <c r="C2630" s="17">
        <v>1308.5</v>
      </c>
      <c r="D2630" s="19">
        <f t="shared" si="766"/>
        <v>5.7647963105302846E-3</v>
      </c>
      <c r="F2630" s="67">
        <v>823.01</v>
      </c>
      <c r="G2630" s="19">
        <f t="shared" si="767"/>
        <v>1.8259059536707145E-3</v>
      </c>
      <c r="I2630" s="30">
        <v>79.458220999999995</v>
      </c>
      <c r="J2630" s="48">
        <f t="shared" si="768"/>
        <v>2.1174159124703662E-2</v>
      </c>
      <c r="L2630" s="30">
        <v>12.208104000000001</v>
      </c>
      <c r="M2630" s="19">
        <f t="shared" si="769"/>
        <v>-7.1730485562085944E-3</v>
      </c>
      <c r="O2630" s="30">
        <v>9.52</v>
      </c>
      <c r="P2630" s="19">
        <f t="shared" si="770"/>
        <v>-2.1582733812949728E-2</v>
      </c>
      <c r="R2630" s="20">
        <f t="shared" si="760"/>
        <v>5.5405082965186678E-5</v>
      </c>
      <c r="S2630" s="20">
        <f t="shared" si="761"/>
        <v>1.1512279986309732E-4</v>
      </c>
      <c r="U2630" s="20">
        <f t="shared" si="771"/>
        <v>7.3540356491902693E-5</v>
      </c>
      <c r="V2630" s="20">
        <f t="shared" si="772"/>
        <v>1.0180169604797045E-4</v>
      </c>
      <c r="X2630" s="20">
        <f t="shared" si="762"/>
        <v>4.1535954364510699E-5</v>
      </c>
      <c r="Y2630" s="20">
        <f t="shared" si="763"/>
        <v>5.0018754711825059E-5</v>
      </c>
      <c r="AA2630" s="20">
        <f t="shared" si="773"/>
        <v>2.2447361637820872E-5</v>
      </c>
      <c r="AB2630" s="50">
        <f t="shared" si="774"/>
        <v>1.3538861087218325E-5</v>
      </c>
      <c r="AD2630" s="51">
        <f t="shared" si="775"/>
        <v>1.3273214758673164</v>
      </c>
      <c r="AE2630" s="21">
        <f t="shared" si="776"/>
        <v>0.8842878749390376</v>
      </c>
      <c r="AG2630" s="21">
        <f t="shared" si="764"/>
        <v>0.74967768554032255</v>
      </c>
      <c r="AH2630" s="21">
        <f t="shared" si="765"/>
        <v>0.43448174272434981</v>
      </c>
      <c r="AJ2630" s="21">
        <f t="shared" si="777"/>
        <v>0.40514986056289248</v>
      </c>
      <c r="AK2630" s="21">
        <f t="shared" si="778"/>
        <v>0.11760364674346506</v>
      </c>
    </row>
    <row r="2631" spans="1:37" ht="17" thickBot="1" x14ac:dyDescent="0.25">
      <c r="A2631" s="16">
        <v>40651</v>
      </c>
      <c r="B2631" s="16"/>
      <c r="C2631" s="17">
        <v>1301</v>
      </c>
      <c r="D2631" s="19">
        <f t="shared" si="766"/>
        <v>-1.345971563981041E-2</v>
      </c>
      <c r="F2631" s="67">
        <v>821.51</v>
      </c>
      <c r="G2631" s="19">
        <f t="shared" si="767"/>
        <v>-1.6132122925100023E-2</v>
      </c>
      <c r="I2631" s="30">
        <v>77.810646000000006</v>
      </c>
      <c r="J2631" s="48">
        <f t="shared" si="768"/>
        <v>-3.087401024579739E-2</v>
      </c>
      <c r="L2631" s="30">
        <v>12.296306</v>
      </c>
      <c r="M2631" s="19">
        <f t="shared" si="769"/>
        <v>-1.7616158246146596E-2</v>
      </c>
      <c r="O2631" s="30">
        <v>9.73</v>
      </c>
      <c r="P2631" s="19">
        <f t="shared" si="770"/>
        <v>2.059732234809486E-3</v>
      </c>
      <c r="R2631" s="20">
        <f t="shared" si="760"/>
        <v>5.5201089167797863E-5</v>
      </c>
      <c r="S2631" s="20">
        <f t="shared" si="761"/>
        <v>1.1527870450560867E-4</v>
      </c>
      <c r="U2631" s="20">
        <f t="shared" si="771"/>
        <v>7.2409026085155863E-5</v>
      </c>
      <c r="V2631" s="20">
        <f t="shared" si="772"/>
        <v>1.0153451908089369E-4</v>
      </c>
      <c r="X2631" s="20">
        <f t="shared" si="762"/>
        <v>4.2461779173624098E-5</v>
      </c>
      <c r="Y2631" s="20">
        <f t="shared" si="763"/>
        <v>5.0919732282924841E-5</v>
      </c>
      <c r="AA2631" s="20">
        <f t="shared" si="773"/>
        <v>2.4334629607104253E-5</v>
      </c>
      <c r="AB2631" s="50">
        <f t="shared" si="774"/>
        <v>1.428709717273675E-5</v>
      </c>
      <c r="AD2631" s="51">
        <f t="shared" si="775"/>
        <v>1.3117318367586925</v>
      </c>
      <c r="AE2631" s="21">
        <f t="shared" si="776"/>
        <v>0.88077428972107952</v>
      </c>
      <c r="AG2631" s="21">
        <f t="shared" si="764"/>
        <v>0.76921995224678696</v>
      </c>
      <c r="AH2631" s="21">
        <f t="shared" si="765"/>
        <v>0.44170978934316041</v>
      </c>
      <c r="AJ2631" s="21">
        <f t="shared" si="777"/>
        <v>0.44083604099065704</v>
      </c>
      <c r="AK2631" s="21">
        <f t="shared" si="778"/>
        <v>0.12393526830483802</v>
      </c>
    </row>
    <row r="2632" spans="1:37" ht="17" thickBot="1" x14ac:dyDescent="0.25">
      <c r="A2632" s="16">
        <v>40648</v>
      </c>
      <c r="B2632" s="16"/>
      <c r="C2632" s="17">
        <v>1318.75</v>
      </c>
      <c r="D2632" s="19">
        <f t="shared" si="766"/>
        <v>6.487311581759192E-3</v>
      </c>
      <c r="F2632" s="67">
        <v>834.98</v>
      </c>
      <c r="G2632" s="19">
        <f t="shared" si="767"/>
        <v>9.075857735023618E-3</v>
      </c>
      <c r="I2632" s="30">
        <v>80.289505000000005</v>
      </c>
      <c r="J2632" s="48">
        <f t="shared" si="768"/>
        <v>-3.4391058069211944E-3</v>
      </c>
      <c r="L2632" s="30">
        <v>12.516804</v>
      </c>
      <c r="M2632" s="19">
        <f t="shared" si="769"/>
        <v>-8.1533653304036724E-3</v>
      </c>
      <c r="O2632" s="30">
        <v>9.7100000000000009</v>
      </c>
      <c r="P2632" s="19">
        <f t="shared" si="770"/>
        <v>3.5181236673774041E-2</v>
      </c>
      <c r="R2632" s="20">
        <f t="shared" ref="R2632:R2695" si="779">VAR(D2632:D2721)</f>
        <v>5.3085146681978179E-5</v>
      </c>
      <c r="S2632" s="20">
        <f t="shared" ref="S2632:S2695" si="780">VAR(G2632:G2721)</f>
        <v>1.120235425167459E-4</v>
      </c>
      <c r="U2632" s="20">
        <f t="shared" si="771"/>
        <v>6.681245907559626E-5</v>
      </c>
      <c r="V2632" s="20">
        <f t="shared" si="772"/>
        <v>9.5471313443784323E-5</v>
      </c>
      <c r="X2632" s="20">
        <f t="shared" ref="X2632:X2695" si="781">COVAR(D2632:D2721,M2632:M2721)</f>
        <v>3.9852980498505369E-5</v>
      </c>
      <c r="Y2632" s="20">
        <f t="shared" ref="Y2632:Y2695" si="782">COVAR(G2632:G2721,M2632:M2721)</f>
        <v>4.7836171676164062E-5</v>
      </c>
      <c r="AA2632" s="20">
        <f t="shared" si="773"/>
        <v>2.5888629686264817E-5</v>
      </c>
      <c r="AB2632" s="50">
        <f t="shared" si="774"/>
        <v>1.2542054780292513E-5</v>
      </c>
      <c r="AD2632" s="51">
        <f t="shared" si="775"/>
        <v>1.2585904580024143</v>
      </c>
      <c r="AE2632" s="21">
        <f t="shared" si="776"/>
        <v>0.85224329903254703</v>
      </c>
      <c r="AG2632" s="21">
        <f t="shared" ref="AG2632:AG2695" si="783">X2632/R2632</f>
        <v>0.75073693847463763</v>
      </c>
      <c r="AH2632" s="21">
        <f t="shared" ref="AH2632:AH2695" si="784">Y2632/S2632</f>
        <v>0.42701891585880924</v>
      </c>
      <c r="AJ2632" s="21">
        <f t="shared" si="777"/>
        <v>0.48768123108631667</v>
      </c>
      <c r="AK2632" s="21">
        <f t="shared" si="778"/>
        <v>0.11195909804778452</v>
      </c>
    </row>
    <row r="2633" spans="1:37" ht="17" thickBot="1" x14ac:dyDescent="0.25">
      <c r="A2633" s="16">
        <v>40647</v>
      </c>
      <c r="B2633" s="16"/>
      <c r="C2633" s="17">
        <v>1310.25</v>
      </c>
      <c r="D2633" s="19">
        <f t="shared" ref="D2633:D2696" si="785">C2633/C2634 - 1</f>
        <v>1.1461318051575464E-3</v>
      </c>
      <c r="F2633" s="67">
        <v>827.47</v>
      </c>
      <c r="G2633" s="19">
        <f t="shared" ref="G2633:G2696" si="786">F2633/F2634 - 1</f>
        <v>4.3086707447326233E-3</v>
      </c>
      <c r="I2633" s="30">
        <v>80.566581999999997</v>
      </c>
      <c r="J2633" s="48">
        <f t="shared" ref="J2633:J2696" si="787">I2633/I2634-1</f>
        <v>-4.6455495331521046E-4</v>
      </c>
      <c r="L2633" s="30">
        <v>12.619697</v>
      </c>
      <c r="M2633" s="19">
        <f t="shared" ref="M2633:M2696" si="788">L2633/L2634 - 1</f>
        <v>-4.6374596728491202E-3</v>
      </c>
      <c r="O2633" s="30">
        <v>9.3800000000000008</v>
      </c>
      <c r="P2633" s="19">
        <f t="shared" ref="P2633:P2696" si="789">O2633/O2634 - 1</f>
        <v>8.6021505376343566E-3</v>
      </c>
      <c r="R2633" s="20">
        <f t="shared" si="779"/>
        <v>5.2726148512777715E-5</v>
      </c>
      <c r="S2633" s="20">
        <f t="shared" si="780"/>
        <v>1.1144405469546552E-4</v>
      </c>
      <c r="U2633" s="20">
        <f t="shared" ref="U2633:U2696" si="790">COVAR(D2633:D2722,J2633:J2722)</f>
        <v>6.7185621248298439E-5</v>
      </c>
      <c r="V2633" s="20">
        <f t="shared" ref="V2633:V2696" si="791">COVAR(G2633:G2722,J2633:J2722)</f>
        <v>9.6408935269137123E-5</v>
      </c>
      <c r="X2633" s="20">
        <f t="shared" si="781"/>
        <v>4.0288989392340128E-5</v>
      </c>
      <c r="Y2633" s="20">
        <f t="shared" si="782"/>
        <v>4.8424854624506095E-5</v>
      </c>
      <c r="AA2633" s="20">
        <f t="shared" ref="AA2633:AA2696" si="792">COVAR(D2633:D2722,P2633:P2722)</f>
        <v>2.4135834171613452E-5</v>
      </c>
      <c r="AB2633" s="50">
        <f t="shared" ref="AB2633:AB2696" si="793">COVAR(G2633:G2722,P2633:P2722)</f>
        <v>1.0526629375040957E-5</v>
      </c>
      <c r="AD2633" s="51">
        <f t="shared" ref="AD2633:AD2696" si="794">U2633/R2633</f>
        <v>1.2742372265635256</v>
      </c>
      <c r="AE2633" s="21">
        <f t="shared" ref="AE2633:AE2696" si="795">V2633/S2633</f>
        <v>0.86508818736527759</v>
      </c>
      <c r="AG2633" s="21">
        <f t="shared" si="783"/>
        <v>0.76411781495051645</v>
      </c>
      <c r="AH2633" s="21">
        <f t="shared" si="784"/>
        <v>0.43452165085731059</v>
      </c>
      <c r="AJ2633" s="21">
        <f t="shared" ref="AJ2633:AJ2696" si="796">AA2633/R2633</f>
        <v>0.45775833912398034</v>
      </c>
      <c r="AK2633" s="21">
        <f t="shared" ref="AK2633:AK2696" si="797">AB2633/S2633</f>
        <v>9.4456625827248092E-2</v>
      </c>
    </row>
    <row r="2634" spans="1:37" ht="17" thickBot="1" x14ac:dyDescent="0.25">
      <c r="A2634" s="16">
        <v>40646</v>
      </c>
      <c r="B2634" s="16"/>
      <c r="C2634" s="17">
        <v>1308.75</v>
      </c>
      <c r="D2634" s="19">
        <f t="shared" si="785"/>
        <v>3.8218994840444331E-4</v>
      </c>
      <c r="F2634" s="67">
        <v>823.92</v>
      </c>
      <c r="G2634" s="19">
        <f t="shared" si="786"/>
        <v>2.0066401546936508E-3</v>
      </c>
      <c r="I2634" s="30">
        <v>80.604027000000002</v>
      </c>
      <c r="J2634" s="48">
        <f t="shared" si="787"/>
        <v>9.9464860354434581E-3</v>
      </c>
      <c r="L2634" s="30">
        <v>12.678493</v>
      </c>
      <c r="M2634" s="19">
        <f t="shared" si="788"/>
        <v>-1.0894868173202954E-2</v>
      </c>
      <c r="O2634" s="30">
        <v>9.3000000000000007</v>
      </c>
      <c r="P2634" s="19">
        <f t="shared" si="789"/>
        <v>-4.6153846153846101E-2</v>
      </c>
      <c r="R2634" s="20">
        <f t="shared" si="779"/>
        <v>5.2770283858711836E-5</v>
      </c>
      <c r="S2634" s="20">
        <f t="shared" si="780"/>
        <v>1.1158761782398274E-4</v>
      </c>
      <c r="U2634" s="20">
        <f t="shared" si="790"/>
        <v>6.7290967427920652E-5</v>
      </c>
      <c r="V2634" s="20">
        <f t="shared" si="791"/>
        <v>9.6278551821032799E-5</v>
      </c>
      <c r="X2634" s="20">
        <f t="shared" si="781"/>
        <v>3.9858074006888654E-5</v>
      </c>
      <c r="Y2634" s="20">
        <f t="shared" si="782"/>
        <v>4.9635345366934997E-5</v>
      </c>
      <c r="AA2634" s="20">
        <f t="shared" si="792"/>
        <v>2.4745971363028523E-5</v>
      </c>
      <c r="AB2634" s="50">
        <f t="shared" si="793"/>
        <v>8.9576582457602153E-6</v>
      </c>
      <c r="AD2634" s="51">
        <f t="shared" si="794"/>
        <v>1.2751678124015169</v>
      </c>
      <c r="AE2634" s="21">
        <f t="shared" si="795"/>
        <v>0.86280676743992935</v>
      </c>
      <c r="AG2634" s="21">
        <f t="shared" si="783"/>
        <v>0.75531285966938178</v>
      </c>
      <c r="AH2634" s="21">
        <f t="shared" si="784"/>
        <v>0.44481051155002987</v>
      </c>
      <c r="AJ2634" s="21">
        <f t="shared" si="796"/>
        <v>0.46893762082621837</v>
      </c>
      <c r="AK2634" s="21">
        <f t="shared" si="797"/>
        <v>8.02746614762396E-2</v>
      </c>
    </row>
    <row r="2635" spans="1:37" ht="17" thickBot="1" x14ac:dyDescent="0.25">
      <c r="A2635" s="16">
        <v>40645</v>
      </c>
      <c r="B2635" s="16"/>
      <c r="C2635" s="17">
        <v>1308.25</v>
      </c>
      <c r="D2635" s="19">
        <f t="shared" si="785"/>
        <v>-8.5259568018188903E-3</v>
      </c>
      <c r="F2635" s="67">
        <v>822.27</v>
      </c>
      <c r="G2635" s="19">
        <f t="shared" si="786"/>
        <v>-1.3899215695680422E-2</v>
      </c>
      <c r="I2635" s="30">
        <v>79.810196000000005</v>
      </c>
      <c r="J2635" s="48">
        <f t="shared" si="787"/>
        <v>-2.292130875335352E-2</v>
      </c>
      <c r="L2635" s="30">
        <v>12.818144999999999</v>
      </c>
      <c r="M2635" s="19">
        <f t="shared" si="788"/>
        <v>-1.7169526528072465E-3</v>
      </c>
      <c r="O2635" s="30">
        <v>9.75</v>
      </c>
      <c r="P2635" s="19">
        <f t="shared" si="789"/>
        <v>9.7972972972972805E-2</v>
      </c>
      <c r="R2635" s="20">
        <f t="shared" si="779"/>
        <v>5.2768837776068313E-5</v>
      </c>
      <c r="S2635" s="20">
        <f t="shared" si="780"/>
        <v>1.1197020338432652E-4</v>
      </c>
      <c r="U2635" s="20">
        <f t="shared" si="790"/>
        <v>6.7313343312214619E-5</v>
      </c>
      <c r="V2635" s="20">
        <f t="shared" si="791"/>
        <v>9.6613741444866866E-5</v>
      </c>
      <c r="X2635" s="20">
        <f t="shared" si="781"/>
        <v>3.9826742328712397E-5</v>
      </c>
      <c r="Y2635" s="20">
        <f t="shared" si="782"/>
        <v>4.9288177800947251E-5</v>
      </c>
      <c r="AA2635" s="20">
        <f t="shared" si="792"/>
        <v>2.4611951369656508E-5</v>
      </c>
      <c r="AB2635" s="50">
        <f t="shared" si="793"/>
        <v>6.0308852071925911E-6</v>
      </c>
      <c r="AD2635" s="51">
        <f t="shared" si="794"/>
        <v>1.2756267931817615</v>
      </c>
      <c r="AE2635" s="21">
        <f t="shared" si="795"/>
        <v>0.86285224572871289</v>
      </c>
      <c r="AG2635" s="21">
        <f t="shared" si="783"/>
        <v>0.75473980491521442</v>
      </c>
      <c r="AH2635" s="21">
        <f t="shared" si="784"/>
        <v>0.44019012479391961</v>
      </c>
      <c r="AJ2635" s="21">
        <f t="shared" si="796"/>
        <v>0.46641071524259536</v>
      </c>
      <c r="AK2635" s="21">
        <f t="shared" si="797"/>
        <v>5.3861518733623985E-2</v>
      </c>
    </row>
    <row r="2636" spans="1:37" ht="17" thickBot="1" x14ac:dyDescent="0.25">
      <c r="A2636" s="16">
        <v>40644</v>
      </c>
      <c r="B2636" s="16"/>
      <c r="C2636" s="17">
        <v>1319.5</v>
      </c>
      <c r="D2636" s="19">
        <f t="shared" si="785"/>
        <v>-3.2105760151085461E-3</v>
      </c>
      <c r="F2636" s="67">
        <v>833.86</v>
      </c>
      <c r="G2636" s="19">
        <f t="shared" si="786"/>
        <v>-8.3601897989035168E-3</v>
      </c>
      <c r="I2636" s="30">
        <v>81.682464999999993</v>
      </c>
      <c r="J2636" s="48">
        <f t="shared" si="787"/>
        <v>-6.8292774148401847E-3</v>
      </c>
      <c r="L2636" s="30">
        <v>12.840191000000001</v>
      </c>
      <c r="M2636" s="19">
        <f t="shared" si="788"/>
        <v>-1.0198274995513512E-2</v>
      </c>
      <c r="O2636" s="30">
        <v>8.8800000000000008</v>
      </c>
      <c r="P2636" s="19">
        <f t="shared" si="789"/>
        <v>2.0689655172414056E-2</v>
      </c>
      <c r="R2636" s="20">
        <f t="shared" si="779"/>
        <v>5.4047855971944793E-5</v>
      </c>
      <c r="S2636" s="20">
        <f t="shared" si="780"/>
        <v>1.1045515988691293E-4</v>
      </c>
      <c r="U2636" s="20">
        <f t="shared" si="790"/>
        <v>6.6397628420436207E-5</v>
      </c>
      <c r="V2636" s="20">
        <f t="shared" si="791"/>
        <v>9.3544542485969257E-5</v>
      </c>
      <c r="X2636" s="20">
        <f t="shared" si="781"/>
        <v>3.9057911453550955E-5</v>
      </c>
      <c r="Y2636" s="20">
        <f t="shared" si="782"/>
        <v>4.8685956784339249E-5</v>
      </c>
      <c r="AA2636" s="20">
        <f t="shared" si="792"/>
        <v>3.1266972787235139E-5</v>
      </c>
      <c r="AB2636" s="50">
        <f t="shared" si="793"/>
        <v>1.9453531421282239E-5</v>
      </c>
      <c r="AD2636" s="51">
        <f t="shared" si="794"/>
        <v>1.2284969907946384</v>
      </c>
      <c r="AE2636" s="21">
        <f t="shared" si="795"/>
        <v>0.84690061181155107</v>
      </c>
      <c r="AG2636" s="21">
        <f t="shared" si="783"/>
        <v>0.72265422468978546</v>
      </c>
      <c r="AH2636" s="21">
        <f t="shared" si="784"/>
        <v>0.44077575763943749</v>
      </c>
      <c r="AJ2636" s="21">
        <f t="shared" si="796"/>
        <v>0.57850533059933451</v>
      </c>
      <c r="AK2636" s="21">
        <f t="shared" si="797"/>
        <v>0.17612152697256794</v>
      </c>
    </row>
    <row r="2637" spans="1:37" ht="17" thickBot="1" x14ac:dyDescent="0.25">
      <c r="A2637" s="16">
        <v>40641</v>
      </c>
      <c r="B2637" s="16"/>
      <c r="C2637" s="17">
        <v>1323.75</v>
      </c>
      <c r="D2637" s="19">
        <f t="shared" si="785"/>
        <v>-3.5754610462928049E-3</v>
      </c>
      <c r="F2637" s="67">
        <v>840.89</v>
      </c>
      <c r="G2637" s="19">
        <f t="shared" si="786"/>
        <v>-1.0065454887926206E-2</v>
      </c>
      <c r="I2637" s="30">
        <v>82.244133000000005</v>
      </c>
      <c r="J2637" s="48">
        <f t="shared" si="787"/>
        <v>-2.7292976519044387E-4</v>
      </c>
      <c r="L2637" s="30">
        <v>12.972488</v>
      </c>
      <c r="M2637" s="19">
        <f t="shared" si="788"/>
        <v>-1.4517393394764877E-2</v>
      </c>
      <c r="O2637" s="30">
        <v>8.6999999999999993</v>
      </c>
      <c r="P2637" s="19">
        <f t="shared" si="789"/>
        <v>1.1507479861909697E-3</v>
      </c>
      <c r="R2637" s="20">
        <f t="shared" si="779"/>
        <v>5.8334717564234263E-5</v>
      </c>
      <c r="S2637" s="20">
        <f t="shared" si="780"/>
        <v>1.1416762654942835E-4</v>
      </c>
      <c r="U2637" s="20">
        <f t="shared" si="790"/>
        <v>7.2793069142014602E-5</v>
      </c>
      <c r="V2637" s="20">
        <f t="shared" si="791"/>
        <v>9.9579658480775118E-5</v>
      </c>
      <c r="X2637" s="20">
        <f t="shared" si="781"/>
        <v>4.063305032949011E-5</v>
      </c>
      <c r="Y2637" s="20">
        <f t="shared" si="782"/>
        <v>4.9755761686712936E-5</v>
      </c>
      <c r="AA2637" s="20">
        <f t="shared" si="792"/>
        <v>2.9450548717957916E-5</v>
      </c>
      <c r="AB2637" s="50">
        <f t="shared" si="793"/>
        <v>1.8503998823304318E-5</v>
      </c>
      <c r="AD2637" s="51">
        <f t="shared" si="794"/>
        <v>1.2478515741823859</v>
      </c>
      <c r="AE2637" s="21">
        <f t="shared" si="795"/>
        <v>0.87222325181353011</v>
      </c>
      <c r="AG2637" s="21">
        <f t="shared" si="783"/>
        <v>0.69655004817238941</v>
      </c>
      <c r="AH2637" s="21">
        <f t="shared" si="784"/>
        <v>0.43581322648563081</v>
      </c>
      <c r="AJ2637" s="21">
        <f t="shared" si="796"/>
        <v>0.50485456941707063</v>
      </c>
      <c r="AK2637" s="21">
        <f t="shared" si="797"/>
        <v>0.16207745910608989</v>
      </c>
    </row>
    <row r="2638" spans="1:37" ht="17" thickBot="1" x14ac:dyDescent="0.25">
      <c r="A2638" s="16">
        <v>40640</v>
      </c>
      <c r="B2638" s="16"/>
      <c r="C2638" s="17">
        <v>1328.5</v>
      </c>
      <c r="D2638" s="19">
        <f t="shared" si="785"/>
        <v>-3.762227238525151E-4</v>
      </c>
      <c r="F2638" s="67">
        <v>849.44</v>
      </c>
      <c r="G2638" s="19">
        <f t="shared" si="786"/>
        <v>-5.537539365699895E-3</v>
      </c>
      <c r="I2638" s="30">
        <v>82.266586000000004</v>
      </c>
      <c r="J2638" s="48">
        <f t="shared" si="787"/>
        <v>-1.0360298776047383E-2</v>
      </c>
      <c r="L2638" s="30">
        <v>13.163589</v>
      </c>
      <c r="M2638" s="19">
        <f t="shared" si="788"/>
        <v>-8.8542557651486442E-3</v>
      </c>
      <c r="O2638" s="30">
        <v>8.69</v>
      </c>
      <c r="P2638" s="19">
        <f t="shared" si="789"/>
        <v>-1.5855039637599155E-2</v>
      </c>
      <c r="R2638" s="20">
        <f t="shared" si="779"/>
        <v>5.8649997445652542E-5</v>
      </c>
      <c r="S2638" s="20">
        <f t="shared" si="780"/>
        <v>1.1341488972027824E-4</v>
      </c>
      <c r="U2638" s="20">
        <f t="shared" si="790"/>
        <v>7.196959726110879E-5</v>
      </c>
      <c r="V2638" s="20">
        <f t="shared" si="791"/>
        <v>9.838677329727668E-5</v>
      </c>
      <c r="X2638" s="20">
        <f t="shared" si="781"/>
        <v>4.0981096844976042E-5</v>
      </c>
      <c r="Y2638" s="20">
        <f t="shared" si="782"/>
        <v>4.9235489505144866E-5</v>
      </c>
      <c r="AA2638" s="20">
        <f t="shared" si="792"/>
        <v>2.9639137085267951E-5</v>
      </c>
      <c r="AB2638" s="50">
        <f t="shared" si="793"/>
        <v>1.8474182579506899E-5</v>
      </c>
      <c r="AD2638" s="51">
        <f t="shared" si="794"/>
        <v>1.2271031610495589</v>
      </c>
      <c r="AE2638" s="21">
        <f t="shared" si="795"/>
        <v>0.86749432583264607</v>
      </c>
      <c r="AG2638" s="21">
        <f t="shared" si="783"/>
        <v>0.69873995958739443</v>
      </c>
      <c r="AH2638" s="21">
        <f t="shared" si="784"/>
        <v>0.43411839156725562</v>
      </c>
      <c r="AJ2638" s="21">
        <f t="shared" si="796"/>
        <v>0.50535615304557813</v>
      </c>
      <c r="AK2638" s="21">
        <f t="shared" si="797"/>
        <v>0.1628902750341763</v>
      </c>
    </row>
    <row r="2639" spans="1:37" ht="17" thickBot="1" x14ac:dyDescent="0.25">
      <c r="A2639" s="16">
        <v>40639</v>
      </c>
      <c r="B2639" s="16"/>
      <c r="C2639" s="17">
        <v>1329</v>
      </c>
      <c r="D2639" s="19">
        <f t="shared" si="785"/>
        <v>1.6958733747880483E-3</v>
      </c>
      <c r="F2639" s="67">
        <v>854.17</v>
      </c>
      <c r="G2639" s="19">
        <f t="shared" si="786"/>
        <v>1.0078400581265967E-3</v>
      </c>
      <c r="I2639" s="30">
        <v>83.127814999999998</v>
      </c>
      <c r="J2639" s="48">
        <f t="shared" si="787"/>
        <v>-1.16642144285386E-2</v>
      </c>
      <c r="L2639" s="30">
        <v>13.281184</v>
      </c>
      <c r="M2639" s="19">
        <f t="shared" si="788"/>
        <v>4.9361499119460417E-2</v>
      </c>
      <c r="O2639" s="30">
        <v>8.83</v>
      </c>
      <c r="P2639" s="19">
        <f t="shared" si="789"/>
        <v>2.5551684088269466E-2</v>
      </c>
      <c r="R2639" s="20">
        <f t="shared" si="779"/>
        <v>5.9655930518725316E-5</v>
      </c>
      <c r="S2639" s="20">
        <f t="shared" si="780"/>
        <v>1.1353094512299761E-4</v>
      </c>
      <c r="U2639" s="20">
        <f t="shared" si="790"/>
        <v>7.3348544845580548E-5</v>
      </c>
      <c r="V2639" s="20">
        <f t="shared" si="791"/>
        <v>9.863734531709821E-5</v>
      </c>
      <c r="X2639" s="20">
        <f t="shared" si="781"/>
        <v>4.0874479045421782E-5</v>
      </c>
      <c r="Y2639" s="20">
        <f t="shared" si="782"/>
        <v>4.8608331965121746E-5</v>
      </c>
      <c r="AA2639" s="20">
        <f t="shared" si="792"/>
        <v>3.2006767408202243E-5</v>
      </c>
      <c r="AB2639" s="50">
        <f t="shared" si="793"/>
        <v>1.9069278382288209E-5</v>
      </c>
      <c r="AD2639" s="51">
        <f t="shared" si="794"/>
        <v>1.2295264562599904</v>
      </c>
      <c r="AE2639" s="21">
        <f t="shared" si="795"/>
        <v>0.86881462327505588</v>
      </c>
      <c r="AG2639" s="21">
        <f t="shared" si="783"/>
        <v>0.68517042128094452</v>
      </c>
      <c r="AH2639" s="21">
        <f t="shared" si="784"/>
        <v>0.42815050920663311</v>
      </c>
      <c r="AJ2639" s="21">
        <f t="shared" si="796"/>
        <v>0.53652280887908843</v>
      </c>
      <c r="AK2639" s="21">
        <f t="shared" si="797"/>
        <v>0.16796546845997679</v>
      </c>
    </row>
    <row r="2640" spans="1:37" ht="17" thickBot="1" x14ac:dyDescent="0.25">
      <c r="A2640" s="16">
        <v>40638</v>
      </c>
      <c r="B2640" s="16"/>
      <c r="C2640" s="17">
        <v>1326.75</v>
      </c>
      <c r="D2640" s="19">
        <f t="shared" si="785"/>
        <v>-1.8807598269701131E-3</v>
      </c>
      <c r="F2640" s="67">
        <v>853.31</v>
      </c>
      <c r="G2640" s="19">
        <f t="shared" si="786"/>
        <v>4.6505604219646557E-3</v>
      </c>
      <c r="I2640" s="30">
        <v>84.108879000000002</v>
      </c>
      <c r="J2640" s="48">
        <f t="shared" si="787"/>
        <v>-9.4374744089984475E-3</v>
      </c>
      <c r="L2640" s="30">
        <v>12.656442999999999</v>
      </c>
      <c r="M2640" s="19">
        <f t="shared" si="788"/>
        <v>9.3782922676322045E-3</v>
      </c>
      <c r="O2640" s="30">
        <v>8.61</v>
      </c>
      <c r="P2640" s="19">
        <f t="shared" si="789"/>
        <v>1.0563380281690016E-2</v>
      </c>
      <c r="R2640" s="20">
        <f t="shared" si="779"/>
        <v>6.1924422357540528E-5</v>
      </c>
      <c r="S2640" s="20">
        <f t="shared" si="780"/>
        <v>1.185881973929174E-4</v>
      </c>
      <c r="U2640" s="20">
        <f t="shared" si="790"/>
        <v>7.6826204321134948E-5</v>
      </c>
      <c r="V2640" s="20">
        <f t="shared" si="791"/>
        <v>1.0358953571508487E-4</v>
      </c>
      <c r="X2640" s="20">
        <f t="shared" si="781"/>
        <v>4.2904403251225185E-5</v>
      </c>
      <c r="Y2640" s="20">
        <f t="shared" si="782"/>
        <v>5.2447771368512028E-5</v>
      </c>
      <c r="AA2640" s="20">
        <f t="shared" si="792"/>
        <v>2.9672673977737633E-5</v>
      </c>
      <c r="AB2640" s="50">
        <f t="shared" si="793"/>
        <v>1.5920006521406126E-5</v>
      </c>
      <c r="AD2640" s="51">
        <f t="shared" si="794"/>
        <v>1.2406446664541204</v>
      </c>
      <c r="AE2640" s="21">
        <f t="shared" si="795"/>
        <v>0.87352314979426182</v>
      </c>
      <c r="AG2640" s="21">
        <f t="shared" si="783"/>
        <v>0.69285108552975827</v>
      </c>
      <c r="AH2640" s="21">
        <f t="shared" si="784"/>
        <v>0.44226805467610925</v>
      </c>
      <c r="AJ2640" s="21">
        <f t="shared" si="796"/>
        <v>0.47917562809731074</v>
      </c>
      <c r="AK2640" s="21">
        <f t="shared" si="797"/>
        <v>0.13424612964356383</v>
      </c>
    </row>
    <row r="2641" spans="1:37" ht="17" thickBot="1" x14ac:dyDescent="0.25">
      <c r="A2641" s="16">
        <v>40637</v>
      </c>
      <c r="B2641" s="16"/>
      <c r="C2641" s="17">
        <v>1329.25</v>
      </c>
      <c r="D2641" s="19">
        <f t="shared" si="785"/>
        <v>1.1297307475051088E-3</v>
      </c>
      <c r="F2641" s="67">
        <v>849.36</v>
      </c>
      <c r="G2641" s="19">
        <f t="shared" si="786"/>
        <v>3.0586818144242578E-3</v>
      </c>
      <c r="I2641" s="30">
        <v>84.910217000000003</v>
      </c>
      <c r="J2641" s="48">
        <f t="shared" si="787"/>
        <v>2.2983867369361644E-3</v>
      </c>
      <c r="L2641" s="30">
        <v>12.53885</v>
      </c>
      <c r="M2641" s="19">
        <f t="shared" si="788"/>
        <v>1.1738922280382091E-3</v>
      </c>
      <c r="O2641" s="30">
        <v>8.52</v>
      </c>
      <c r="P2641" s="19">
        <f t="shared" si="789"/>
        <v>-4.2696629213483273E-2</v>
      </c>
      <c r="R2641" s="20">
        <f t="shared" si="779"/>
        <v>6.5354993219996616E-5</v>
      </c>
      <c r="S2641" s="20">
        <f t="shared" si="780"/>
        <v>1.201301429065906E-4</v>
      </c>
      <c r="U2641" s="20">
        <f t="shared" si="790"/>
        <v>8.0285074171796642E-5</v>
      </c>
      <c r="V2641" s="20">
        <f t="shared" si="791"/>
        <v>1.0664375306858379E-4</v>
      </c>
      <c r="X2641" s="20">
        <f t="shared" si="781"/>
        <v>4.667653724174752E-5</v>
      </c>
      <c r="Y2641" s="20">
        <f t="shared" si="782"/>
        <v>5.443019958342967E-5</v>
      </c>
      <c r="AA2641" s="20">
        <f t="shared" si="792"/>
        <v>3.1374492797939427E-5</v>
      </c>
      <c r="AB2641" s="50">
        <f t="shared" si="793"/>
        <v>1.6735081957876011E-5</v>
      </c>
      <c r="AD2641" s="51">
        <f t="shared" si="794"/>
        <v>1.2284459108050505</v>
      </c>
      <c r="AE2641" s="21">
        <f t="shared" si="795"/>
        <v>0.88773517194187135</v>
      </c>
      <c r="AG2641" s="21">
        <f t="shared" si="783"/>
        <v>0.71420001658673471</v>
      </c>
      <c r="AH2641" s="21">
        <f t="shared" si="784"/>
        <v>0.45309360553872702</v>
      </c>
      <c r="AJ2641" s="21">
        <f t="shared" si="796"/>
        <v>0.48006267390048168</v>
      </c>
      <c r="AK2641" s="21">
        <f t="shared" si="797"/>
        <v>0.13930793348750681</v>
      </c>
    </row>
    <row r="2642" spans="1:37" ht="17" thickBot="1" x14ac:dyDescent="0.25">
      <c r="A2642" s="16">
        <v>40634</v>
      </c>
      <c r="B2642" s="16"/>
      <c r="C2642" s="17">
        <v>1327.75</v>
      </c>
      <c r="D2642" s="19">
        <f t="shared" si="785"/>
        <v>5.1097653292959677E-3</v>
      </c>
      <c r="F2642" s="67">
        <v>846.77</v>
      </c>
      <c r="G2642" s="19">
        <f t="shared" si="786"/>
        <v>3.8172011143382534E-3</v>
      </c>
      <c r="I2642" s="30">
        <v>84.715508</v>
      </c>
      <c r="J2642" s="48">
        <f t="shared" si="787"/>
        <v>1.5895847598141E-2</v>
      </c>
      <c r="L2642" s="30">
        <v>12.524148</v>
      </c>
      <c r="M2642" s="19">
        <f t="shared" si="788"/>
        <v>-6.4140435733541779E-3</v>
      </c>
      <c r="O2642" s="30">
        <v>8.9</v>
      </c>
      <c r="P2642" s="19">
        <f t="shared" si="789"/>
        <v>-6.6964285714286031E-3</v>
      </c>
      <c r="R2642" s="20">
        <f t="shared" si="779"/>
        <v>6.5376652855778653E-5</v>
      </c>
      <c r="S2642" s="20">
        <f t="shared" si="780"/>
        <v>1.201720203150453E-4</v>
      </c>
      <c r="U2642" s="20">
        <f t="shared" si="790"/>
        <v>8.0332521203016187E-5</v>
      </c>
      <c r="V2642" s="20">
        <f t="shared" si="791"/>
        <v>1.0658032955885068E-4</v>
      </c>
      <c r="X2642" s="20">
        <f t="shared" si="781"/>
        <v>4.6696823620520961E-5</v>
      </c>
      <c r="Y2642" s="20">
        <f t="shared" si="782"/>
        <v>5.4363567032992501E-5</v>
      </c>
      <c r="AA2642" s="20">
        <f t="shared" si="792"/>
        <v>3.1490099745985694E-5</v>
      </c>
      <c r="AB2642" s="50">
        <f t="shared" si="793"/>
        <v>1.7163602809362734E-5</v>
      </c>
      <c r="AD2642" s="51">
        <f t="shared" si="794"/>
        <v>1.2287646689442833</v>
      </c>
      <c r="AE2642" s="21">
        <f t="shared" si="795"/>
        <v>0.88689804231831681</v>
      </c>
      <c r="AG2642" s="21">
        <f t="shared" si="783"/>
        <v>0.71427369834204391</v>
      </c>
      <c r="AH2642" s="21">
        <f t="shared" si="784"/>
        <v>0.45238123558605337</v>
      </c>
      <c r="AJ2642" s="21">
        <f t="shared" si="796"/>
        <v>0.4816719481716672</v>
      </c>
      <c r="AK2642" s="21">
        <f t="shared" si="797"/>
        <v>0.14282528299321506</v>
      </c>
    </row>
    <row r="2643" spans="1:37" ht="17" thickBot="1" x14ac:dyDescent="0.25">
      <c r="A2643" s="16">
        <v>40633</v>
      </c>
      <c r="B2643" s="16"/>
      <c r="C2643" s="17">
        <v>1321</v>
      </c>
      <c r="D2643" s="19">
        <f t="shared" si="785"/>
        <v>-2.2658610271902857E-3</v>
      </c>
      <c r="F2643" s="67">
        <v>843.55</v>
      </c>
      <c r="G2643" s="19">
        <f t="shared" si="786"/>
        <v>3.7840475028856346E-3</v>
      </c>
      <c r="I2643" s="30">
        <v>83.389954000000003</v>
      </c>
      <c r="J2643" s="48">
        <f t="shared" si="787"/>
        <v>-1.6137493726110508E-3</v>
      </c>
      <c r="L2643" s="30">
        <v>12.604996999999999</v>
      </c>
      <c r="M2643" s="19">
        <f t="shared" si="788"/>
        <v>-1.0386430647896017E-2</v>
      </c>
      <c r="O2643" s="30">
        <v>8.9600000000000009</v>
      </c>
      <c r="P2643" s="19">
        <f t="shared" si="789"/>
        <v>2.2371364653246406E-3</v>
      </c>
      <c r="R2643" s="20">
        <f t="shared" si="779"/>
        <v>6.5206211724288044E-5</v>
      </c>
      <c r="S2643" s="20">
        <f t="shared" si="780"/>
        <v>1.2023306611048426E-4</v>
      </c>
      <c r="U2643" s="20">
        <f t="shared" si="790"/>
        <v>7.9727713963178716E-5</v>
      </c>
      <c r="V2643" s="20">
        <f t="shared" si="791"/>
        <v>1.0653799282758268E-4</v>
      </c>
      <c r="X2643" s="20">
        <f t="shared" si="781"/>
        <v>4.6910785083707811E-5</v>
      </c>
      <c r="Y2643" s="20">
        <f t="shared" si="782"/>
        <v>5.4522744658667307E-5</v>
      </c>
      <c r="AA2643" s="20">
        <f t="shared" si="792"/>
        <v>3.1957709846793398E-5</v>
      </c>
      <c r="AB2643" s="50">
        <f t="shared" si="793"/>
        <v>1.758332230679973E-5</v>
      </c>
      <c r="AD2643" s="51">
        <f t="shared" si="794"/>
        <v>1.2227012098217278</v>
      </c>
      <c r="AE2643" s="21">
        <f t="shared" si="795"/>
        <v>0.88609561640624768</v>
      </c>
      <c r="AG2643" s="21">
        <f t="shared" si="783"/>
        <v>0.71942202810463929</v>
      </c>
      <c r="AH2643" s="21">
        <f t="shared" si="784"/>
        <v>0.45347545747993656</v>
      </c>
      <c r="AJ2643" s="21">
        <f t="shared" si="796"/>
        <v>0.4901022310868241</v>
      </c>
      <c r="AK2643" s="21">
        <f t="shared" si="797"/>
        <v>0.14624364890305724</v>
      </c>
    </row>
    <row r="2644" spans="1:37" ht="17" thickBot="1" x14ac:dyDescent="0.25">
      <c r="A2644" s="16">
        <v>40632</v>
      </c>
      <c r="B2644" s="16"/>
      <c r="C2644" s="17">
        <v>1324</v>
      </c>
      <c r="D2644" s="19">
        <f t="shared" si="785"/>
        <v>5.6969236612229857E-3</v>
      </c>
      <c r="F2644" s="67">
        <v>840.37</v>
      </c>
      <c r="G2644" s="19">
        <f t="shared" si="786"/>
        <v>1.3116493266947193E-2</v>
      </c>
      <c r="I2644" s="30">
        <v>83.524742000000003</v>
      </c>
      <c r="J2644" s="48">
        <f t="shared" si="787"/>
        <v>8.9559324376138338E-3</v>
      </c>
      <c r="L2644" s="30">
        <v>12.737292</v>
      </c>
      <c r="M2644" s="19">
        <f t="shared" si="788"/>
        <v>-6.3076989689224705E-3</v>
      </c>
      <c r="O2644" s="30">
        <v>8.94</v>
      </c>
      <c r="P2644" s="19">
        <f t="shared" si="789"/>
        <v>2.1714285714285575E-2</v>
      </c>
      <c r="R2644" s="20">
        <f t="shared" si="779"/>
        <v>6.7933927693652625E-5</v>
      </c>
      <c r="S2644" s="20">
        <f t="shared" si="780"/>
        <v>1.2328038438843089E-4</v>
      </c>
      <c r="U2644" s="20">
        <f t="shared" si="790"/>
        <v>8.3139243519235258E-5</v>
      </c>
      <c r="V2644" s="20">
        <f t="shared" si="791"/>
        <v>1.103961158501501E-4</v>
      </c>
      <c r="X2644" s="20">
        <f t="shared" si="781"/>
        <v>4.8586977279271233E-5</v>
      </c>
      <c r="Y2644" s="20">
        <f t="shared" si="782"/>
        <v>5.6828942459867139E-5</v>
      </c>
      <c r="AA2644" s="20">
        <f t="shared" si="792"/>
        <v>3.0990278843179971E-5</v>
      </c>
      <c r="AB2644" s="50">
        <f t="shared" si="793"/>
        <v>1.6740892548171991E-5</v>
      </c>
      <c r="AD2644" s="51">
        <f t="shared" si="794"/>
        <v>1.2238250656454144</v>
      </c>
      <c r="AE2644" s="21">
        <f t="shared" si="795"/>
        <v>0.89548808918631262</v>
      </c>
      <c r="AG2644" s="21">
        <f t="shared" si="783"/>
        <v>0.71520930599469723</v>
      </c>
      <c r="AH2644" s="21">
        <f t="shared" si="784"/>
        <v>0.46097311216041431</v>
      </c>
      <c r="AJ2644" s="21">
        <f t="shared" si="796"/>
        <v>0.45618264533342345</v>
      </c>
      <c r="AK2644" s="21">
        <f t="shared" si="797"/>
        <v>0.13579526565576658</v>
      </c>
    </row>
    <row r="2645" spans="1:37" ht="17" thickBot="1" x14ac:dyDescent="0.25">
      <c r="A2645" s="16">
        <v>40631</v>
      </c>
      <c r="B2645" s="16"/>
      <c r="C2645" s="17">
        <v>1316.5</v>
      </c>
      <c r="D2645" s="19">
        <f t="shared" si="785"/>
        <v>1.0942599347283588E-2</v>
      </c>
      <c r="F2645" s="67">
        <v>829.49</v>
      </c>
      <c r="G2645" s="19">
        <f t="shared" si="786"/>
        <v>9.3943560850360264E-3</v>
      </c>
      <c r="I2645" s="30">
        <v>82.783339999999995</v>
      </c>
      <c r="J2645" s="48">
        <f t="shared" si="787"/>
        <v>1.0420557711092071E-2</v>
      </c>
      <c r="L2645" s="30">
        <v>12.818144999999999</v>
      </c>
      <c r="M2645" s="19">
        <f t="shared" si="788"/>
        <v>1.809719167841628E-2</v>
      </c>
      <c r="O2645" s="30">
        <v>8.75</v>
      </c>
      <c r="P2645" s="19">
        <f t="shared" si="789"/>
        <v>-2.2346368715083775E-2</v>
      </c>
      <c r="R2645" s="20">
        <f t="shared" si="779"/>
        <v>6.7730292857880636E-5</v>
      </c>
      <c r="S2645" s="20">
        <f t="shared" si="780"/>
        <v>1.2189734654299814E-4</v>
      </c>
      <c r="U2645" s="20">
        <f t="shared" si="790"/>
        <v>8.2954248095586656E-5</v>
      </c>
      <c r="V2645" s="20">
        <f t="shared" si="791"/>
        <v>1.0984727313960473E-4</v>
      </c>
      <c r="X2645" s="20">
        <f t="shared" si="781"/>
        <v>4.8838233360697969E-5</v>
      </c>
      <c r="Y2645" s="20">
        <f t="shared" si="782"/>
        <v>5.7477968232900057E-5</v>
      </c>
      <c r="AA2645" s="20">
        <f t="shared" si="792"/>
        <v>3.0037711945869429E-5</v>
      </c>
      <c r="AB2645" s="50">
        <f t="shared" si="793"/>
        <v>1.4437363360591203E-5</v>
      </c>
      <c r="AD2645" s="51">
        <f t="shared" si="794"/>
        <v>1.2247732084910756</v>
      </c>
      <c r="AE2645" s="21">
        <f t="shared" si="795"/>
        <v>0.90114572839251372</v>
      </c>
      <c r="AG2645" s="21">
        <f t="shared" si="783"/>
        <v>0.72106927786619612</v>
      </c>
      <c r="AH2645" s="21">
        <f t="shared" si="784"/>
        <v>0.47152764078113252</v>
      </c>
      <c r="AJ2645" s="21">
        <f t="shared" si="796"/>
        <v>0.44349006446639694</v>
      </c>
      <c r="AK2645" s="21">
        <f t="shared" si="797"/>
        <v>0.11843870084160166</v>
      </c>
    </row>
    <row r="2646" spans="1:37" ht="17" thickBot="1" x14ac:dyDescent="0.25">
      <c r="A2646" s="16">
        <v>40630</v>
      </c>
      <c r="B2646" s="16"/>
      <c r="C2646" s="17">
        <v>1302.25</v>
      </c>
      <c r="D2646" s="19">
        <f t="shared" si="785"/>
        <v>-5.916030534351191E-3</v>
      </c>
      <c r="F2646" s="67">
        <v>821.77</v>
      </c>
      <c r="G2646" s="19">
        <f t="shared" si="786"/>
        <v>-2.5247314438308077E-3</v>
      </c>
      <c r="I2646" s="30">
        <v>81.929587999999995</v>
      </c>
      <c r="J2646" s="48">
        <f t="shared" si="787"/>
        <v>2.841913803119045E-3</v>
      </c>
      <c r="L2646" s="30">
        <v>12.590296</v>
      </c>
      <c r="M2646" s="19">
        <f t="shared" si="788"/>
        <v>-5.2085864204129972E-3</v>
      </c>
      <c r="O2646" s="30">
        <v>8.9499999999999993</v>
      </c>
      <c r="P2646" s="19">
        <f t="shared" si="789"/>
        <v>-0.12082514734774075</v>
      </c>
      <c r="R2646" s="20">
        <f t="shared" si="779"/>
        <v>7.0581769031136116E-5</v>
      </c>
      <c r="S2646" s="20">
        <f t="shared" si="780"/>
        <v>1.2665924783121336E-4</v>
      </c>
      <c r="U2646" s="20">
        <f t="shared" si="790"/>
        <v>8.6623689056903293E-5</v>
      </c>
      <c r="V2646" s="20">
        <f t="shared" si="791"/>
        <v>1.1445113483995651E-4</v>
      </c>
      <c r="X2646" s="20">
        <f t="shared" si="781"/>
        <v>5.1788575460735785E-5</v>
      </c>
      <c r="Y2646" s="20">
        <f t="shared" si="782"/>
        <v>6.1765525812688802E-5</v>
      </c>
      <c r="AA2646" s="20">
        <f t="shared" si="792"/>
        <v>3.2311379942050562E-5</v>
      </c>
      <c r="AB2646" s="50">
        <f t="shared" si="793"/>
        <v>1.5960024571981199E-5</v>
      </c>
      <c r="AD2646" s="51">
        <f t="shared" si="794"/>
        <v>1.2272813538959404</v>
      </c>
      <c r="AE2646" s="21">
        <f t="shared" si="795"/>
        <v>0.90361451532125436</v>
      </c>
      <c r="AG2646" s="21">
        <f t="shared" si="783"/>
        <v>0.7337387001151815</v>
      </c>
      <c r="AH2646" s="21">
        <f t="shared" si="784"/>
        <v>0.48765113381217767</v>
      </c>
      <c r="AJ2646" s="21">
        <f t="shared" si="796"/>
        <v>0.45778648488955936</v>
      </c>
      <c r="AK2646" s="21">
        <f t="shared" si="797"/>
        <v>0.12600757422189648</v>
      </c>
    </row>
    <row r="2647" spans="1:37" ht="17" thickBot="1" x14ac:dyDescent="0.25">
      <c r="A2647" s="16">
        <v>40627</v>
      </c>
      <c r="B2647" s="16"/>
      <c r="C2647" s="17">
        <v>1310</v>
      </c>
      <c r="D2647" s="19">
        <f t="shared" si="785"/>
        <v>3.6391495882015512E-3</v>
      </c>
      <c r="F2647" s="67">
        <v>823.85</v>
      </c>
      <c r="G2647" s="19">
        <f t="shared" si="786"/>
        <v>8.2609227756700321E-3</v>
      </c>
      <c r="I2647" s="30">
        <v>81.697411000000002</v>
      </c>
      <c r="J2647" s="48">
        <f t="shared" si="787"/>
        <v>6.643527999882437E-3</v>
      </c>
      <c r="L2647" s="30">
        <v>12.656217</v>
      </c>
      <c r="M2647" s="19">
        <f t="shared" si="788"/>
        <v>-4.6084047487292557E-3</v>
      </c>
      <c r="O2647" s="30">
        <v>10.18</v>
      </c>
      <c r="P2647" s="19">
        <f t="shared" si="789"/>
        <v>-4.6816479400749067E-2</v>
      </c>
      <c r="R2647" s="20">
        <f t="shared" si="779"/>
        <v>7.0048966432641844E-5</v>
      </c>
      <c r="S2647" s="20">
        <f t="shared" si="780"/>
        <v>1.264767638031825E-4</v>
      </c>
      <c r="U2647" s="20">
        <f t="shared" si="790"/>
        <v>8.6523333518707807E-5</v>
      </c>
      <c r="V2647" s="20">
        <f t="shared" si="791"/>
        <v>1.143820474363419E-4</v>
      </c>
      <c r="X2647" s="20">
        <f t="shared" si="781"/>
        <v>5.1578917470640781E-5</v>
      </c>
      <c r="Y2647" s="20">
        <f t="shared" si="782"/>
        <v>6.1655886237390188E-5</v>
      </c>
      <c r="AA2647" s="20">
        <f t="shared" si="792"/>
        <v>2.2594952755518418E-5</v>
      </c>
      <c r="AB2647" s="50">
        <f t="shared" si="793"/>
        <v>1.024953758342172E-5</v>
      </c>
      <c r="AD2647" s="51">
        <f t="shared" si="794"/>
        <v>1.2351835854981172</v>
      </c>
      <c r="AE2647" s="21">
        <f t="shared" si="795"/>
        <v>0.90437202848056852</v>
      </c>
      <c r="AG2647" s="21">
        <f t="shared" si="783"/>
        <v>0.73632660262358596</v>
      </c>
      <c r="AH2647" s="21">
        <f t="shared" si="784"/>
        <v>0.4874878545543459</v>
      </c>
      <c r="AJ2647" s="21">
        <f t="shared" si="796"/>
        <v>0.32255940246092601</v>
      </c>
      <c r="AK2647" s="21">
        <f t="shared" si="797"/>
        <v>8.1038898175569973E-2</v>
      </c>
    </row>
    <row r="2648" spans="1:37" ht="17" thickBot="1" x14ac:dyDescent="0.25">
      <c r="A2648" s="16">
        <v>40626</v>
      </c>
      <c r="B2648" s="16"/>
      <c r="C2648" s="17">
        <v>1305.25</v>
      </c>
      <c r="D2648" s="19">
        <f t="shared" si="785"/>
        <v>1.0255417956656299E-2</v>
      </c>
      <c r="F2648" s="67">
        <v>817.1</v>
      </c>
      <c r="G2648" s="19">
        <f t="shared" si="786"/>
        <v>7.2235096888713102E-3</v>
      </c>
      <c r="I2648" s="30">
        <v>81.158233999999993</v>
      </c>
      <c r="J2648" s="48">
        <f t="shared" si="787"/>
        <v>1.5080730691921174E-2</v>
      </c>
      <c r="L2648" s="30">
        <v>12.714812</v>
      </c>
      <c r="M2648" s="19">
        <f t="shared" si="788"/>
        <v>-1.2513959173935274E-2</v>
      </c>
      <c r="O2648" s="30">
        <v>10.68</v>
      </c>
      <c r="P2648" s="19">
        <f t="shared" si="789"/>
        <v>-8.3565459610027704E-3</v>
      </c>
      <c r="R2648" s="20">
        <f t="shared" si="779"/>
        <v>7.2095548139730891E-5</v>
      </c>
      <c r="S2648" s="20">
        <f t="shared" si="780"/>
        <v>1.2969900567831474E-4</v>
      </c>
      <c r="U2648" s="20">
        <f t="shared" si="790"/>
        <v>8.9529649297981432E-5</v>
      </c>
      <c r="V2648" s="20">
        <f t="shared" si="791"/>
        <v>1.1825096038758139E-4</v>
      </c>
      <c r="X2648" s="20">
        <f t="shared" si="781"/>
        <v>5.4179381486502846E-5</v>
      </c>
      <c r="Y2648" s="20">
        <f t="shared" si="782"/>
        <v>6.5215978451920185E-5</v>
      </c>
      <c r="AA2648" s="20">
        <f t="shared" si="792"/>
        <v>2.7332999641284895E-5</v>
      </c>
      <c r="AB2648" s="50">
        <f t="shared" si="793"/>
        <v>1.847414478646048E-5</v>
      </c>
      <c r="AD2648" s="51">
        <f t="shared" si="794"/>
        <v>1.2418193856361408</v>
      </c>
      <c r="AE2648" s="21">
        <f t="shared" si="795"/>
        <v>0.91173374667861906</v>
      </c>
      <c r="AG2648" s="21">
        <f t="shared" si="783"/>
        <v>0.75149413361135564</v>
      </c>
      <c r="AH2648" s="21">
        <f t="shared" si="784"/>
        <v>0.50282558536857069</v>
      </c>
      <c r="AJ2648" s="21">
        <f t="shared" si="796"/>
        <v>0.37912187848700252</v>
      </c>
      <c r="AK2648" s="21">
        <f t="shared" si="797"/>
        <v>0.14243859997108133</v>
      </c>
    </row>
    <row r="2649" spans="1:37" ht="17" thickBot="1" x14ac:dyDescent="0.25">
      <c r="A2649" s="16">
        <v>40625</v>
      </c>
      <c r="B2649" s="16"/>
      <c r="C2649" s="17">
        <v>1292</v>
      </c>
      <c r="D2649" s="19">
        <f t="shared" si="785"/>
        <v>2.9109256743644618E-3</v>
      </c>
      <c r="F2649" s="67">
        <v>811.24</v>
      </c>
      <c r="G2649" s="19">
        <f t="shared" si="786"/>
        <v>3.1904632354760043E-3</v>
      </c>
      <c r="I2649" s="30">
        <v>79.952492000000007</v>
      </c>
      <c r="J2649" s="48">
        <f t="shared" si="787"/>
        <v>-2.8103793677036748E-4</v>
      </c>
      <c r="L2649" s="30">
        <v>12.875940999999999</v>
      </c>
      <c r="M2649" s="19">
        <f t="shared" si="788"/>
        <v>7.4499686050673031E-3</v>
      </c>
      <c r="O2649" s="30">
        <v>10.77</v>
      </c>
      <c r="P2649" s="19">
        <f t="shared" si="789"/>
        <v>-7.3732718894009563E-3</v>
      </c>
      <c r="R2649" s="20">
        <f t="shared" si="779"/>
        <v>7.1210685725806125E-5</v>
      </c>
      <c r="S2649" s="20">
        <f t="shared" si="780"/>
        <v>1.296609080036452E-4</v>
      </c>
      <c r="U2649" s="20">
        <f t="shared" si="790"/>
        <v>8.8393736052423268E-5</v>
      </c>
      <c r="V2649" s="20">
        <f t="shared" si="791"/>
        <v>1.1766628083805764E-4</v>
      </c>
      <c r="X2649" s="20">
        <f t="shared" si="781"/>
        <v>6.1027724797578343E-5</v>
      </c>
      <c r="Y2649" s="20">
        <f t="shared" si="782"/>
        <v>7.5999405241738497E-5</v>
      </c>
      <c r="AA2649" s="20">
        <f t="shared" si="792"/>
        <v>2.9868018498496771E-5</v>
      </c>
      <c r="AB2649" s="50">
        <f t="shared" si="793"/>
        <v>2.1155887436827701E-5</v>
      </c>
      <c r="AD2649" s="51">
        <f t="shared" si="794"/>
        <v>1.2412987622781753</v>
      </c>
      <c r="AE2649" s="21">
        <f t="shared" si="795"/>
        <v>0.90749234021058722</v>
      </c>
      <c r="AG2649" s="21">
        <f t="shared" si="783"/>
        <v>0.85700234698712408</v>
      </c>
      <c r="AH2649" s="21">
        <f t="shared" si="784"/>
        <v>0.58613969631927842</v>
      </c>
      <c r="AJ2649" s="21">
        <f t="shared" si="796"/>
        <v>0.41943169334869729</v>
      </c>
      <c r="AK2649" s="21">
        <f t="shared" si="797"/>
        <v>0.16316319052950745</v>
      </c>
    </row>
    <row r="2650" spans="1:37" ht="17" thickBot="1" x14ac:dyDescent="0.25">
      <c r="A2650" s="16">
        <v>40624</v>
      </c>
      <c r="B2650" s="16"/>
      <c r="C2650" s="17">
        <v>1288.25</v>
      </c>
      <c r="D2650" s="19">
        <f t="shared" si="785"/>
        <v>-3.6736272235111667E-3</v>
      </c>
      <c r="F2650" s="67">
        <v>808.66</v>
      </c>
      <c r="G2650" s="19">
        <f t="shared" si="786"/>
        <v>-5.362721704263107E-3</v>
      </c>
      <c r="I2650" s="30">
        <v>79.974968000000004</v>
      </c>
      <c r="J2650" s="48">
        <f t="shared" si="787"/>
        <v>-7.4353700854564719E-3</v>
      </c>
      <c r="L2650" s="30">
        <v>12.780725</v>
      </c>
      <c r="M2650" s="19">
        <f t="shared" si="788"/>
        <v>3.4500865289208704E-3</v>
      </c>
      <c r="O2650" s="30">
        <v>10.85</v>
      </c>
      <c r="P2650" s="19">
        <f t="shared" si="789"/>
        <v>1.8467220683286989E-3</v>
      </c>
      <c r="R2650" s="20">
        <f t="shared" si="779"/>
        <v>7.1191497446834216E-5</v>
      </c>
      <c r="S2650" s="20">
        <f t="shared" si="780"/>
        <v>1.3098443493388134E-4</v>
      </c>
      <c r="U2650" s="20">
        <f t="shared" si="790"/>
        <v>8.8546077088433106E-5</v>
      </c>
      <c r="V2650" s="20">
        <f t="shared" si="791"/>
        <v>1.1818719895477476E-4</v>
      </c>
      <c r="X2650" s="20">
        <f t="shared" si="781"/>
        <v>6.0942566514174215E-5</v>
      </c>
      <c r="Y2650" s="20">
        <f t="shared" si="782"/>
        <v>7.6877806213823216E-5</v>
      </c>
      <c r="AA2650" s="20">
        <f t="shared" si="792"/>
        <v>2.9870248292981133E-5</v>
      </c>
      <c r="AB2650" s="50">
        <f t="shared" si="793"/>
        <v>1.9355869479350664E-5</v>
      </c>
      <c r="AD2650" s="51">
        <f t="shared" si="794"/>
        <v>1.2437732069698251</v>
      </c>
      <c r="AE2650" s="21">
        <f t="shared" si="795"/>
        <v>0.90229956723051552</v>
      </c>
      <c r="AG2650" s="21">
        <f t="shared" si="783"/>
        <v>0.85603714909475115</v>
      </c>
      <c r="AH2650" s="21">
        <f t="shared" si="784"/>
        <v>0.58692321917966661</v>
      </c>
      <c r="AJ2650" s="21">
        <f t="shared" si="796"/>
        <v>0.41957606405579856</v>
      </c>
      <c r="AK2650" s="21">
        <f t="shared" si="797"/>
        <v>0.14777228675392742</v>
      </c>
    </row>
    <row r="2651" spans="1:37" ht="17" thickBot="1" x14ac:dyDescent="0.25">
      <c r="A2651" s="16">
        <v>40623</v>
      </c>
      <c r="B2651" s="16"/>
      <c r="C2651" s="17">
        <v>1293</v>
      </c>
      <c r="D2651" s="19">
        <f t="shared" si="785"/>
        <v>4.1080678102989321E-3</v>
      </c>
      <c r="F2651" s="67">
        <v>813.02</v>
      </c>
      <c r="G2651" s="19">
        <f t="shared" si="786"/>
        <v>2.3104220672992337E-2</v>
      </c>
      <c r="I2651" s="30">
        <v>80.574066000000002</v>
      </c>
      <c r="J2651" s="48">
        <f t="shared" si="787"/>
        <v>2.4081464219481763E-2</v>
      </c>
      <c r="L2651" s="30">
        <v>12.736782</v>
      </c>
      <c r="M2651" s="19">
        <f t="shared" si="788"/>
        <v>1.4585928025060424E-2</v>
      </c>
      <c r="O2651" s="30">
        <v>10.83</v>
      </c>
      <c r="P2651" s="19">
        <f t="shared" si="789"/>
        <v>9.3196644920783278E-3</v>
      </c>
      <c r="R2651" s="20">
        <f t="shared" si="779"/>
        <v>7.170975527895132E-5</v>
      </c>
      <c r="S2651" s="20">
        <f t="shared" si="780"/>
        <v>1.3332404417395956E-4</v>
      </c>
      <c r="U2651" s="20">
        <f t="shared" si="790"/>
        <v>8.9617470976827639E-5</v>
      </c>
      <c r="V2651" s="20">
        <f t="shared" si="791"/>
        <v>1.2052498845233337E-4</v>
      </c>
      <c r="X2651" s="20">
        <f t="shared" si="781"/>
        <v>6.1118010364540545E-5</v>
      </c>
      <c r="Y2651" s="20">
        <f t="shared" si="782"/>
        <v>7.7069148902813897E-5</v>
      </c>
      <c r="AA2651" s="20">
        <f t="shared" si="792"/>
        <v>3.3262958084067127E-5</v>
      </c>
      <c r="AB2651" s="50">
        <f t="shared" si="793"/>
        <v>2.6113811645344534E-5</v>
      </c>
      <c r="AD2651" s="51">
        <f t="shared" si="794"/>
        <v>1.2497249590131108</v>
      </c>
      <c r="AE2651" s="21">
        <f t="shared" si="795"/>
        <v>0.90400039392049836</v>
      </c>
      <c r="AG2651" s="21">
        <f t="shared" si="783"/>
        <v>0.85229701491507215</v>
      </c>
      <c r="AH2651" s="21">
        <f t="shared" si="784"/>
        <v>0.57805888937973582</v>
      </c>
      <c r="AJ2651" s="21">
        <f t="shared" si="796"/>
        <v>0.46385541206596015</v>
      </c>
      <c r="AK2651" s="21">
        <f t="shared" si="797"/>
        <v>0.19586723315467056</v>
      </c>
    </row>
    <row r="2652" spans="1:37" ht="17" thickBot="1" x14ac:dyDescent="0.25">
      <c r="A2652" s="16">
        <v>40620</v>
      </c>
      <c r="B2652" s="16"/>
      <c r="C2652" s="17">
        <v>1287.71</v>
      </c>
      <c r="D2652" s="19">
        <f t="shared" si="785"/>
        <v>1.0959764474975486E-2</v>
      </c>
      <c r="F2652" s="67">
        <v>794.66</v>
      </c>
      <c r="G2652" s="19">
        <f t="shared" si="786"/>
        <v>1.1635604440370706E-2</v>
      </c>
      <c r="I2652" s="30">
        <v>78.679351999999994</v>
      </c>
      <c r="J2652" s="48">
        <f t="shared" si="787"/>
        <v>1.8812855447121635E-2</v>
      </c>
      <c r="L2652" s="30">
        <v>12.553675</v>
      </c>
      <c r="M2652" s="19">
        <f t="shared" si="788"/>
        <v>8.2349889247088637E-3</v>
      </c>
      <c r="O2652" s="30">
        <v>10.73</v>
      </c>
      <c r="P2652" s="19">
        <f t="shared" si="789"/>
        <v>3.173076923076934E-2</v>
      </c>
      <c r="R2652" s="20">
        <f t="shared" si="779"/>
        <v>7.1634081105776323E-5</v>
      </c>
      <c r="S2652" s="20">
        <f t="shared" si="780"/>
        <v>1.2785799516046732E-4</v>
      </c>
      <c r="U2652" s="20">
        <f t="shared" si="790"/>
        <v>8.900252185695393E-5</v>
      </c>
      <c r="V2652" s="20">
        <f t="shared" si="791"/>
        <v>1.1539091073789847E-4</v>
      </c>
      <c r="X2652" s="20">
        <f t="shared" si="781"/>
        <v>6.0199905445341971E-5</v>
      </c>
      <c r="Y2652" s="20">
        <f t="shared" si="782"/>
        <v>7.2563981953494905E-5</v>
      </c>
      <c r="AA2652" s="20">
        <f t="shared" si="792"/>
        <v>3.400629765015287E-5</v>
      </c>
      <c r="AB2652" s="50">
        <f t="shared" si="793"/>
        <v>2.5566503236562399E-5</v>
      </c>
      <c r="AD2652" s="51">
        <f t="shared" si="794"/>
        <v>1.2424605785831331</v>
      </c>
      <c r="AE2652" s="21">
        <f t="shared" si="795"/>
        <v>0.90249272713120432</v>
      </c>
      <c r="AG2652" s="21">
        <f t="shared" si="783"/>
        <v>0.84038078685548545</v>
      </c>
      <c r="AH2652" s="21">
        <f t="shared" si="784"/>
        <v>0.56753574043159338</v>
      </c>
      <c r="AJ2652" s="21">
        <f t="shared" si="796"/>
        <v>0.47472232665256764</v>
      </c>
      <c r="AK2652" s="21">
        <f t="shared" si="797"/>
        <v>0.19996014488163474</v>
      </c>
    </row>
    <row r="2653" spans="1:37" ht="17" thickBot="1" x14ac:dyDescent="0.25">
      <c r="A2653" s="16">
        <v>40619</v>
      </c>
      <c r="B2653" s="16"/>
      <c r="C2653" s="17">
        <v>1273.75</v>
      </c>
      <c r="D2653" s="19">
        <f t="shared" si="785"/>
        <v>1.1916583912611634E-2</v>
      </c>
      <c r="F2653" s="67">
        <v>785.52</v>
      </c>
      <c r="G2653" s="19">
        <f t="shared" si="786"/>
        <v>4.6297480496226839E-3</v>
      </c>
      <c r="I2653" s="30">
        <v>77.226500999999999</v>
      </c>
      <c r="J2653" s="48">
        <f t="shared" si="787"/>
        <v>2.7091575646753574E-2</v>
      </c>
      <c r="L2653" s="30">
        <v>12.451140000000001</v>
      </c>
      <c r="M2653" s="19">
        <f t="shared" si="788"/>
        <v>-2.9323916324778265E-3</v>
      </c>
      <c r="O2653" s="30">
        <v>10.4</v>
      </c>
      <c r="P2653" s="19">
        <f t="shared" si="789"/>
        <v>-2.4390243902439046E-2</v>
      </c>
      <c r="R2653" s="20">
        <f t="shared" si="779"/>
        <v>7.0481237628133254E-5</v>
      </c>
      <c r="S2653" s="20">
        <f t="shared" si="780"/>
        <v>1.2668478274283854E-4</v>
      </c>
      <c r="U2653" s="20">
        <f t="shared" si="790"/>
        <v>8.7177386149501964E-5</v>
      </c>
      <c r="V2653" s="20">
        <f t="shared" si="791"/>
        <v>1.1351783408237231E-4</v>
      </c>
      <c r="X2653" s="20">
        <f t="shared" si="781"/>
        <v>5.8982783518544084E-5</v>
      </c>
      <c r="Y2653" s="20">
        <f t="shared" si="782"/>
        <v>7.1365547451761175E-5</v>
      </c>
      <c r="AA2653" s="20">
        <f t="shared" si="792"/>
        <v>3.1137423504784095E-5</v>
      </c>
      <c r="AB2653" s="50">
        <f t="shared" si="793"/>
        <v>2.2660482136093504E-5</v>
      </c>
      <c r="AD2653" s="51">
        <f t="shared" si="794"/>
        <v>1.236887845378928</v>
      </c>
      <c r="AE2653" s="21">
        <f t="shared" si="795"/>
        <v>0.89606527022906735</v>
      </c>
      <c r="AG2653" s="21">
        <f t="shared" si="783"/>
        <v>0.83685794267325053</v>
      </c>
      <c r="AH2653" s="21">
        <f t="shared" si="784"/>
        <v>0.56333164810037495</v>
      </c>
      <c r="AJ2653" s="21">
        <f t="shared" si="796"/>
        <v>0.44178315467541246</v>
      </c>
      <c r="AK2653" s="21">
        <f t="shared" si="797"/>
        <v>0.17887296047302489</v>
      </c>
    </row>
    <row r="2654" spans="1:37" ht="17" thickBot="1" x14ac:dyDescent="0.25">
      <c r="A2654" s="16">
        <v>40618</v>
      </c>
      <c r="B2654" s="16"/>
      <c r="C2654" s="17">
        <v>1258.75</v>
      </c>
      <c r="D2654" s="19">
        <f t="shared" si="785"/>
        <v>-1.66015625E-2</v>
      </c>
      <c r="F2654" s="67">
        <v>781.9</v>
      </c>
      <c r="G2654" s="19">
        <f t="shared" si="786"/>
        <v>-1.1916646658157837E-2</v>
      </c>
      <c r="I2654" s="30">
        <v>75.189498999999998</v>
      </c>
      <c r="J2654" s="48">
        <f t="shared" si="787"/>
        <v>-3.4739482179931835E-3</v>
      </c>
      <c r="L2654" s="30">
        <v>12.487759</v>
      </c>
      <c r="M2654" s="19">
        <f t="shared" si="788"/>
        <v>-1.9551484825601873E-2</v>
      </c>
      <c r="O2654" s="30">
        <v>10.66</v>
      </c>
      <c r="P2654" s="19">
        <f t="shared" si="789"/>
        <v>1.9120458891013214E-2</v>
      </c>
      <c r="R2654" s="20">
        <f t="shared" si="779"/>
        <v>7.2351893328629168E-5</v>
      </c>
      <c r="S2654" s="20">
        <f t="shared" si="780"/>
        <v>1.3337345639376441E-4</v>
      </c>
      <c r="U2654" s="20">
        <f t="shared" si="790"/>
        <v>9.1479267382804384E-5</v>
      </c>
      <c r="V2654" s="20">
        <f t="shared" si="791"/>
        <v>1.2312358727970576E-4</v>
      </c>
      <c r="X2654" s="20">
        <f t="shared" si="781"/>
        <v>6.3604421898146596E-5</v>
      </c>
      <c r="Y2654" s="20">
        <f t="shared" si="782"/>
        <v>7.8073629684232039E-5</v>
      </c>
      <c r="AA2654" s="20">
        <f t="shared" si="792"/>
        <v>4.3429997947254327E-5</v>
      </c>
      <c r="AB2654" s="50">
        <f t="shared" si="793"/>
        <v>3.6071049190213264E-5</v>
      </c>
      <c r="AD2654" s="51">
        <f t="shared" si="794"/>
        <v>1.2643659090895778</v>
      </c>
      <c r="AE2654" s="21">
        <f t="shared" si="795"/>
        <v>0.92314910784198689</v>
      </c>
      <c r="AG2654" s="21">
        <f t="shared" si="783"/>
        <v>0.87909823740547155</v>
      </c>
      <c r="AH2654" s="21">
        <f t="shared" si="784"/>
        <v>0.58537606953614352</v>
      </c>
      <c r="AJ2654" s="21">
        <f t="shared" si="796"/>
        <v>0.60026069739448495</v>
      </c>
      <c r="AK2654" s="21">
        <f t="shared" si="797"/>
        <v>0.27045148386736784</v>
      </c>
    </row>
    <row r="2655" spans="1:37" ht="17" thickBot="1" x14ac:dyDescent="0.25">
      <c r="A2655" s="16">
        <v>40617</v>
      </c>
      <c r="B2655" s="16"/>
      <c r="C2655" s="17">
        <v>1280</v>
      </c>
      <c r="D2655" s="19">
        <f t="shared" si="785"/>
        <v>-1.1964492473948263E-2</v>
      </c>
      <c r="F2655" s="67">
        <v>791.33</v>
      </c>
      <c r="G2655" s="19">
        <f t="shared" si="786"/>
        <v>-8.5696029667864382E-3</v>
      </c>
      <c r="I2655" s="30">
        <v>75.451614000000006</v>
      </c>
      <c r="J2655" s="48">
        <f t="shared" si="787"/>
        <v>-1.3222070583833512E-2</v>
      </c>
      <c r="L2655" s="30">
        <v>12.736782</v>
      </c>
      <c r="M2655" s="19">
        <f t="shared" si="788"/>
        <v>-2.5770296767669842E-2</v>
      </c>
      <c r="O2655" s="30">
        <v>10.46</v>
      </c>
      <c r="P2655" s="19">
        <f t="shared" si="789"/>
        <v>-2.3342670401493959E-2</v>
      </c>
      <c r="R2655" s="20">
        <f t="shared" si="779"/>
        <v>6.9091942013853105E-5</v>
      </c>
      <c r="S2655" s="20">
        <f t="shared" si="780"/>
        <v>1.3150302270159195E-4</v>
      </c>
      <c r="U2655" s="20">
        <f t="shared" si="790"/>
        <v>9.0249455615762941E-5</v>
      </c>
      <c r="V2655" s="20">
        <f t="shared" si="791"/>
        <v>1.2219933484358171E-4</v>
      </c>
      <c r="X2655" s="20">
        <f t="shared" si="781"/>
        <v>6.1337108991597959E-5</v>
      </c>
      <c r="Y2655" s="20">
        <f t="shared" si="782"/>
        <v>7.6274986716317087E-5</v>
      </c>
      <c r="AA2655" s="20">
        <f t="shared" si="792"/>
        <v>4.5419546375413107E-5</v>
      </c>
      <c r="AB2655" s="50">
        <f t="shared" si="793"/>
        <v>3.7622635350946144E-5</v>
      </c>
      <c r="AD2655" s="51">
        <f t="shared" si="794"/>
        <v>1.3062225924648014</v>
      </c>
      <c r="AE2655" s="21">
        <f t="shared" si="795"/>
        <v>0.92925114824833899</v>
      </c>
      <c r="AG2655" s="21">
        <f t="shared" si="783"/>
        <v>0.88776067373094991</v>
      </c>
      <c r="AH2655" s="21">
        <f t="shared" si="784"/>
        <v>0.58002458916401556</v>
      </c>
      <c r="AJ2655" s="21">
        <f t="shared" si="796"/>
        <v>0.65737834328504441</v>
      </c>
      <c r="AK2655" s="21">
        <f t="shared" si="797"/>
        <v>0.28609711456077952</v>
      </c>
    </row>
    <row r="2656" spans="1:37" ht="17" thickBot="1" x14ac:dyDescent="0.25">
      <c r="A2656" s="16">
        <v>40616</v>
      </c>
      <c r="B2656" s="16"/>
      <c r="C2656" s="17">
        <v>1295.5</v>
      </c>
      <c r="D2656" s="19">
        <f t="shared" si="785"/>
        <v>-8.0398162327718348E-3</v>
      </c>
      <c r="F2656" s="67">
        <v>798.17</v>
      </c>
      <c r="G2656" s="19">
        <f t="shared" si="786"/>
        <v>-5.8044666990522131E-3</v>
      </c>
      <c r="I2656" s="30">
        <v>76.462608000000003</v>
      </c>
      <c r="J2656" s="48">
        <f t="shared" si="787"/>
        <v>2.0795713690693329E-2</v>
      </c>
      <c r="L2656" s="30">
        <v>13.073695000000001</v>
      </c>
      <c r="M2656" s="19">
        <f t="shared" si="788"/>
        <v>-5.5708802089611265E-3</v>
      </c>
      <c r="O2656" s="30">
        <v>10.71</v>
      </c>
      <c r="P2656" s="19">
        <f t="shared" si="789"/>
        <v>-4.118173679498649E-2</v>
      </c>
      <c r="R2656" s="20">
        <f t="shared" si="779"/>
        <v>6.7823920672478865E-5</v>
      </c>
      <c r="S2656" s="20">
        <f t="shared" si="780"/>
        <v>1.3449944089952129E-4</v>
      </c>
      <c r="U2656" s="20">
        <f t="shared" si="790"/>
        <v>8.8204166945218728E-5</v>
      </c>
      <c r="V2656" s="20">
        <f t="shared" si="791"/>
        <v>1.210984642502689E-4</v>
      </c>
      <c r="X2656" s="20">
        <f t="shared" si="781"/>
        <v>5.9123938698663928E-5</v>
      </c>
      <c r="Y2656" s="20">
        <f t="shared" si="782"/>
        <v>7.6596004680322275E-5</v>
      </c>
      <c r="AA2656" s="20">
        <f t="shared" si="792"/>
        <v>4.0713307927611349E-5</v>
      </c>
      <c r="AB2656" s="50">
        <f t="shared" si="793"/>
        <v>3.3080460309195283E-5</v>
      </c>
      <c r="AD2656" s="51">
        <f t="shared" si="794"/>
        <v>1.3004875871325088</v>
      </c>
      <c r="AE2656" s="21">
        <f t="shared" si="795"/>
        <v>0.90036407170447874</v>
      </c>
      <c r="AG2656" s="21">
        <f t="shared" si="783"/>
        <v>0.87172693811336743</v>
      </c>
      <c r="AH2656" s="21">
        <f t="shared" si="784"/>
        <v>0.56948939094508078</v>
      </c>
      <c r="AJ2656" s="21">
        <f t="shared" si="796"/>
        <v>0.60027948139736076</v>
      </c>
      <c r="AK2656" s="21">
        <f t="shared" si="797"/>
        <v>0.24595240015836395</v>
      </c>
    </row>
    <row r="2657" spans="1:37" ht="17" thickBot="1" x14ac:dyDescent="0.25">
      <c r="A2657" s="16">
        <v>40613</v>
      </c>
      <c r="B2657" s="16"/>
      <c r="C2657" s="17">
        <v>1306</v>
      </c>
      <c r="D2657" s="19">
        <f t="shared" si="785"/>
        <v>9.0786169596290822E-3</v>
      </c>
      <c r="F2657" s="67">
        <v>802.83</v>
      </c>
      <c r="G2657" s="19">
        <f t="shared" si="786"/>
        <v>4.127424862106599E-3</v>
      </c>
      <c r="I2657" s="30">
        <v>74.904906999999994</v>
      </c>
      <c r="J2657" s="48">
        <f t="shared" si="787"/>
        <v>1.6566891982756182E-2</v>
      </c>
      <c r="L2657" s="30">
        <v>13.146934999999999</v>
      </c>
      <c r="M2657" s="19">
        <f t="shared" si="788"/>
        <v>1.6741381803619948E-3</v>
      </c>
      <c r="O2657" s="30">
        <v>11.17</v>
      </c>
      <c r="P2657" s="19">
        <f t="shared" si="789"/>
        <v>0.15991692627206633</v>
      </c>
      <c r="R2657" s="20">
        <f t="shared" si="779"/>
        <v>6.6915253123293734E-5</v>
      </c>
      <c r="S2657" s="20">
        <f t="shared" si="780"/>
        <v>1.3467688116642745E-4</v>
      </c>
      <c r="U2657" s="20">
        <f t="shared" si="790"/>
        <v>9.0125271711647345E-5</v>
      </c>
      <c r="V2657" s="20">
        <f t="shared" si="791"/>
        <v>1.2203747362383911E-4</v>
      </c>
      <c r="X2657" s="20">
        <f t="shared" si="781"/>
        <v>5.889321383936678E-5</v>
      </c>
      <c r="Y2657" s="20">
        <f t="shared" si="782"/>
        <v>7.5870818075607179E-5</v>
      </c>
      <c r="AA2657" s="20">
        <f t="shared" si="792"/>
        <v>3.6394688784952648E-5</v>
      </c>
      <c r="AB2657" s="50">
        <f t="shared" si="793"/>
        <v>2.6456775714785482E-5</v>
      </c>
      <c r="AD2657" s="51">
        <f t="shared" si="794"/>
        <v>1.3468569198354272</v>
      </c>
      <c r="AE2657" s="21">
        <f t="shared" si="795"/>
        <v>0.90615013183317528</v>
      </c>
      <c r="AG2657" s="21">
        <f t="shared" si="783"/>
        <v>0.88011643221096303</v>
      </c>
      <c r="AH2657" s="21">
        <f t="shared" si="784"/>
        <v>0.56335443335556268</v>
      </c>
      <c r="AJ2657" s="21">
        <f t="shared" si="796"/>
        <v>0.54389226799895896</v>
      </c>
      <c r="AK2657" s="21">
        <f t="shared" si="797"/>
        <v>0.19644630530232896</v>
      </c>
    </row>
    <row r="2658" spans="1:37" ht="17" thickBot="1" x14ac:dyDescent="0.25">
      <c r="A2658" s="16">
        <v>40612</v>
      </c>
      <c r="B2658" s="16"/>
      <c r="C2658" s="17">
        <v>1294.25</v>
      </c>
      <c r="D2658" s="19">
        <f t="shared" si="785"/>
        <v>-1.6153553781832031E-2</v>
      </c>
      <c r="F2658" s="67">
        <v>799.53</v>
      </c>
      <c r="G2658" s="19">
        <f t="shared" si="786"/>
        <v>-2.6376356263471457E-2</v>
      </c>
      <c r="I2658" s="30">
        <v>73.684189000000003</v>
      </c>
      <c r="J2658" s="48">
        <f t="shared" si="787"/>
        <v>-3.8785061560112077E-2</v>
      </c>
      <c r="L2658" s="30">
        <v>13.124962</v>
      </c>
      <c r="M2658" s="19">
        <f t="shared" si="788"/>
        <v>-1.1037680289294638E-2</v>
      </c>
      <c r="O2658" s="30">
        <v>9.6300000000000008</v>
      </c>
      <c r="P2658" s="19">
        <f t="shared" si="789"/>
        <v>8.9366515837104199E-2</v>
      </c>
      <c r="R2658" s="20">
        <f t="shared" si="779"/>
        <v>6.6208100884727412E-5</v>
      </c>
      <c r="S2658" s="20">
        <f t="shared" si="780"/>
        <v>1.3463670962151865E-4</v>
      </c>
      <c r="U2658" s="20">
        <f t="shared" si="790"/>
        <v>8.8843930936848256E-5</v>
      </c>
      <c r="V2658" s="20">
        <f t="shared" si="791"/>
        <v>1.2180372612400084E-4</v>
      </c>
      <c r="X2658" s="20">
        <f t="shared" si="781"/>
        <v>5.8620113688608757E-5</v>
      </c>
      <c r="Y2658" s="20">
        <f t="shared" si="782"/>
        <v>7.5519554210367153E-5</v>
      </c>
      <c r="AA2658" s="20">
        <f t="shared" si="792"/>
        <v>2.304370327731922E-5</v>
      </c>
      <c r="AB2658" s="50">
        <f t="shared" si="793"/>
        <v>2.1332492215645665E-5</v>
      </c>
      <c r="AD2658" s="51">
        <f t="shared" si="794"/>
        <v>1.3418891306296685</v>
      </c>
      <c r="AE2658" s="21">
        <f t="shared" si="795"/>
        <v>0.90468436480961989</v>
      </c>
      <c r="AG2658" s="21">
        <f t="shared" si="783"/>
        <v>0.88539186149849203</v>
      </c>
      <c r="AH2658" s="21">
        <f t="shared" si="784"/>
        <v>0.56091354596129439</v>
      </c>
      <c r="AJ2658" s="21">
        <f t="shared" si="796"/>
        <v>0.34804960374017974</v>
      </c>
      <c r="AK2658" s="21">
        <f t="shared" si="797"/>
        <v>0.15844484223963942</v>
      </c>
    </row>
    <row r="2659" spans="1:37" ht="17" thickBot="1" x14ac:dyDescent="0.25">
      <c r="A2659" s="16">
        <v>40611</v>
      </c>
      <c r="B2659" s="16"/>
      <c r="C2659" s="17">
        <v>1315.5</v>
      </c>
      <c r="D2659" s="19">
        <f t="shared" si="785"/>
        <v>-3.4090909090909172E-3</v>
      </c>
      <c r="F2659" s="67">
        <v>821.19</v>
      </c>
      <c r="G2659" s="19">
        <f t="shared" si="786"/>
        <v>-4.2077947275239724E-3</v>
      </c>
      <c r="I2659" s="30">
        <v>76.657348999999996</v>
      </c>
      <c r="J2659" s="48">
        <f t="shared" si="787"/>
        <v>-1.6997806198172816E-2</v>
      </c>
      <c r="L2659" s="30">
        <v>13.271447999999999</v>
      </c>
      <c r="M2659" s="19">
        <f t="shared" si="788"/>
        <v>-5.4881770916153094E-3</v>
      </c>
      <c r="O2659" s="30">
        <v>8.84</v>
      </c>
      <c r="P2659" s="19">
        <f t="shared" si="789"/>
        <v>-1.007838745800671E-2</v>
      </c>
      <c r="R2659" s="20">
        <f t="shared" si="779"/>
        <v>6.2846359115921951E-5</v>
      </c>
      <c r="S2659" s="20">
        <f t="shared" si="780"/>
        <v>1.2624228852310739E-4</v>
      </c>
      <c r="U2659" s="20">
        <f t="shared" si="790"/>
        <v>8.0889175627598745E-5</v>
      </c>
      <c r="V2659" s="20">
        <f t="shared" si="791"/>
        <v>1.0943187937904434E-4</v>
      </c>
      <c r="X2659" s="20">
        <f t="shared" si="781"/>
        <v>5.6990040020147286E-5</v>
      </c>
      <c r="Y2659" s="20">
        <f t="shared" si="782"/>
        <v>7.2981228150365677E-5</v>
      </c>
      <c r="AA2659" s="20">
        <f t="shared" si="792"/>
        <v>3.9564571646578932E-5</v>
      </c>
      <c r="AB2659" s="50">
        <f t="shared" si="793"/>
        <v>4.9232110414594045E-5</v>
      </c>
      <c r="AD2659" s="51">
        <f t="shared" si="794"/>
        <v>1.2870940618595945</v>
      </c>
      <c r="AE2659" s="21">
        <f t="shared" si="795"/>
        <v>0.86684011086359491</v>
      </c>
      <c r="AG2659" s="21">
        <f t="shared" si="783"/>
        <v>0.90681530039039315</v>
      </c>
      <c r="AH2659" s="21">
        <f t="shared" si="784"/>
        <v>0.57810444506483416</v>
      </c>
      <c r="AJ2659" s="21">
        <f t="shared" si="796"/>
        <v>0.62954437143448394</v>
      </c>
      <c r="AK2659" s="21">
        <f t="shared" si="797"/>
        <v>0.38998113065403278</v>
      </c>
    </row>
    <row r="2660" spans="1:37" ht="17" thickBot="1" x14ac:dyDescent="0.25">
      <c r="A2660" s="16">
        <v>40610</v>
      </c>
      <c r="B2660" s="16"/>
      <c r="C2660" s="17">
        <v>1320</v>
      </c>
      <c r="D2660" s="19">
        <f t="shared" si="785"/>
        <v>8.4033613445377853E-3</v>
      </c>
      <c r="F2660" s="67">
        <v>824.66</v>
      </c>
      <c r="G2660" s="19">
        <f t="shared" si="786"/>
        <v>1.5278547245306306E-2</v>
      </c>
      <c r="I2660" s="30">
        <v>77.982887000000005</v>
      </c>
      <c r="J2660" s="48">
        <f t="shared" si="787"/>
        <v>1.9582635871843834E-2</v>
      </c>
      <c r="L2660" s="30">
        <v>13.344685999999999</v>
      </c>
      <c r="M2660" s="19">
        <f t="shared" si="788"/>
        <v>1.098420980455872E-3</v>
      </c>
      <c r="O2660" s="30">
        <v>8.93</v>
      </c>
      <c r="P2660" s="19">
        <f t="shared" si="789"/>
        <v>1.7084282460136713E-2</v>
      </c>
      <c r="R2660" s="20">
        <f t="shared" si="779"/>
        <v>6.2843524701148559E-5</v>
      </c>
      <c r="S2660" s="20">
        <f t="shared" si="780"/>
        <v>1.2619177231426487E-4</v>
      </c>
      <c r="U2660" s="20">
        <f t="shared" si="790"/>
        <v>8.0289471760865334E-5</v>
      </c>
      <c r="V2660" s="20">
        <f t="shared" si="791"/>
        <v>1.0862822169639481E-4</v>
      </c>
      <c r="X2660" s="20">
        <f t="shared" si="781"/>
        <v>5.6948617600836782E-5</v>
      </c>
      <c r="Y2660" s="20">
        <f t="shared" si="782"/>
        <v>7.29192054381325E-5</v>
      </c>
      <c r="AA2660" s="20">
        <f t="shared" si="792"/>
        <v>3.6796046565343044E-5</v>
      </c>
      <c r="AB2660" s="50">
        <f t="shared" si="793"/>
        <v>4.5834586329342752E-5</v>
      </c>
      <c r="AD2660" s="51">
        <f t="shared" si="794"/>
        <v>1.2776093025125614</v>
      </c>
      <c r="AE2660" s="21">
        <f t="shared" si="795"/>
        <v>0.86081857560308905</v>
      </c>
      <c r="AG2660" s="21">
        <f t="shared" si="783"/>
        <v>0.90619706440170378</v>
      </c>
      <c r="AH2660" s="21">
        <f t="shared" si="784"/>
        <v>0.57784437210800332</v>
      </c>
      <c r="AJ2660" s="21">
        <f t="shared" si="796"/>
        <v>0.58551850394016081</v>
      </c>
      <c r="AK2660" s="21">
        <f t="shared" si="797"/>
        <v>0.36321374594214773</v>
      </c>
    </row>
    <row r="2661" spans="1:37" ht="17" thickBot="1" x14ac:dyDescent="0.25">
      <c r="A2661" s="16">
        <v>40609</v>
      </c>
      <c r="B2661" s="16"/>
      <c r="C2661" s="17">
        <v>1309</v>
      </c>
      <c r="D2661" s="19">
        <f t="shared" si="785"/>
        <v>-8.5211134254875587E-3</v>
      </c>
      <c r="F2661" s="67">
        <v>812.25</v>
      </c>
      <c r="G2661" s="19">
        <f t="shared" si="786"/>
        <v>-1.5442611425593E-2</v>
      </c>
      <c r="I2661" s="30">
        <v>76.485106999999999</v>
      </c>
      <c r="J2661" s="48">
        <f t="shared" si="787"/>
        <v>-8.8315916841288367E-3</v>
      </c>
      <c r="L2661" s="30">
        <v>13.330043999999999</v>
      </c>
      <c r="M2661" s="19">
        <f t="shared" si="788"/>
        <v>-1.0869418424303112E-2</v>
      </c>
      <c r="O2661" s="30">
        <v>8.7799999999999994</v>
      </c>
      <c r="P2661" s="19">
        <f t="shared" si="789"/>
        <v>-4.6688382193268319E-2</v>
      </c>
      <c r="R2661" s="20">
        <f t="shared" si="779"/>
        <v>6.2277638500317871E-5</v>
      </c>
      <c r="S2661" s="20">
        <f t="shared" si="780"/>
        <v>1.2421871458779513E-4</v>
      </c>
      <c r="U2661" s="20">
        <f t="shared" si="790"/>
        <v>7.9082834740284584E-5</v>
      </c>
      <c r="V2661" s="20">
        <f t="shared" si="791"/>
        <v>1.0641865374968583E-4</v>
      </c>
      <c r="X2661" s="20">
        <f t="shared" si="781"/>
        <v>5.6746752547434113E-5</v>
      </c>
      <c r="Y2661" s="20">
        <f t="shared" si="782"/>
        <v>7.2592191530811975E-5</v>
      </c>
      <c r="AA2661" s="20">
        <f t="shared" si="792"/>
        <v>3.5809187008386067E-5</v>
      </c>
      <c r="AB2661" s="50">
        <f t="shared" si="793"/>
        <v>4.3993838511201361E-5</v>
      </c>
      <c r="AD2661" s="51">
        <f t="shared" si="794"/>
        <v>1.2698431835992134</v>
      </c>
      <c r="AE2661" s="21">
        <f t="shared" si="795"/>
        <v>0.85670387189903985</v>
      </c>
      <c r="AG2661" s="21">
        <f t="shared" si="783"/>
        <v>0.91118985745010983</v>
      </c>
      <c r="AH2661" s="21">
        <f t="shared" si="784"/>
        <v>0.58439013615380286</v>
      </c>
      <c r="AJ2661" s="21">
        <f t="shared" si="796"/>
        <v>0.57499269193072078</v>
      </c>
      <c r="AK2661" s="21">
        <f t="shared" si="797"/>
        <v>0.35416433552053428</v>
      </c>
    </row>
    <row r="2662" spans="1:37" ht="17" thickBot="1" x14ac:dyDescent="0.25">
      <c r="A2662" s="16">
        <v>40606</v>
      </c>
      <c r="B2662" s="16"/>
      <c r="C2662" s="17">
        <v>1320.25</v>
      </c>
      <c r="D2662" s="19">
        <f t="shared" si="785"/>
        <v>-7.1442000376010784E-3</v>
      </c>
      <c r="F2662" s="67">
        <v>824.99</v>
      </c>
      <c r="G2662" s="19">
        <f t="shared" si="786"/>
        <v>-4.7050875266922976E-3</v>
      </c>
      <c r="I2662" s="30">
        <v>77.166611000000003</v>
      </c>
      <c r="J2662" s="48">
        <f t="shared" si="787"/>
        <v>-1.1606582059360382E-2</v>
      </c>
      <c r="L2662" s="30">
        <v>13.476526</v>
      </c>
      <c r="M2662" s="19">
        <f t="shared" si="788"/>
        <v>-7.0156805969108227E-3</v>
      </c>
      <c r="O2662" s="30">
        <v>9.2100000000000009</v>
      </c>
      <c r="P2662" s="19">
        <f t="shared" si="789"/>
        <v>3.2679738562093608E-3</v>
      </c>
      <c r="R2662" s="20">
        <f t="shared" si="779"/>
        <v>6.1215115436804663E-5</v>
      </c>
      <c r="S2662" s="20">
        <f t="shared" si="780"/>
        <v>1.211530729488419E-4</v>
      </c>
      <c r="U2662" s="20">
        <f t="shared" si="790"/>
        <v>7.7825717185567926E-5</v>
      </c>
      <c r="V2662" s="20">
        <f t="shared" si="791"/>
        <v>1.0446039979547189E-4</v>
      </c>
      <c r="X2662" s="20">
        <f t="shared" si="781"/>
        <v>5.5879646493376443E-5</v>
      </c>
      <c r="Y2662" s="20">
        <f t="shared" si="782"/>
        <v>7.1400786597160631E-5</v>
      </c>
      <c r="AA2662" s="20">
        <f t="shared" si="792"/>
        <v>3.0259325352980986E-5</v>
      </c>
      <c r="AB2662" s="50">
        <f t="shared" si="793"/>
        <v>3.4093224513811642E-5</v>
      </c>
      <c r="AD2662" s="51">
        <f t="shared" si="794"/>
        <v>1.2713480425583972</v>
      </c>
      <c r="AE2662" s="21">
        <f t="shared" si="795"/>
        <v>0.86221832639425777</v>
      </c>
      <c r="AG2662" s="21">
        <f t="shared" si="783"/>
        <v>0.91284066189605928</v>
      </c>
      <c r="AH2662" s="21">
        <f t="shared" si="784"/>
        <v>0.58934358707773205</v>
      </c>
      <c r="AJ2662" s="21">
        <f t="shared" si="796"/>
        <v>0.49431133368063573</v>
      </c>
      <c r="AK2662" s="21">
        <f t="shared" si="797"/>
        <v>0.2814061887494001</v>
      </c>
    </row>
    <row r="2663" spans="1:37" ht="17" thickBot="1" x14ac:dyDescent="0.25">
      <c r="A2663" s="16">
        <v>40605</v>
      </c>
      <c r="B2663" s="16"/>
      <c r="C2663" s="17">
        <v>1329.75</v>
      </c>
      <c r="D2663" s="19">
        <f t="shared" si="785"/>
        <v>1.8380241240666173E-2</v>
      </c>
      <c r="F2663" s="67">
        <v>828.89</v>
      </c>
      <c r="G2663" s="19">
        <f t="shared" si="786"/>
        <v>2.2185226291774551E-2</v>
      </c>
      <c r="I2663" s="30">
        <v>78.072768999999994</v>
      </c>
      <c r="J2663" s="48">
        <f t="shared" si="787"/>
        <v>3.2485098066868057E-2</v>
      </c>
      <c r="L2663" s="30">
        <v>13.571740999999999</v>
      </c>
      <c r="M2663" s="19">
        <f t="shared" si="788"/>
        <v>1.6217253034682688E-3</v>
      </c>
      <c r="O2663" s="30">
        <v>9.18</v>
      </c>
      <c r="P2663" s="19">
        <f t="shared" si="789"/>
        <v>6.5789473684210176E-3</v>
      </c>
      <c r="R2663" s="20">
        <f t="shared" si="779"/>
        <v>6.0502890009215684E-5</v>
      </c>
      <c r="S2663" s="20">
        <f t="shared" si="780"/>
        <v>1.2102843964474282E-4</v>
      </c>
      <c r="U2663" s="20">
        <f t="shared" si="790"/>
        <v>7.6095085056933321E-5</v>
      </c>
      <c r="V2663" s="20">
        <f t="shared" si="791"/>
        <v>1.0271883057483692E-4</v>
      </c>
      <c r="X2663" s="20">
        <f t="shared" si="781"/>
        <v>5.5813746710599416E-5</v>
      </c>
      <c r="Y2663" s="20">
        <f t="shared" si="782"/>
        <v>7.179702034217104E-5</v>
      </c>
      <c r="AA2663" s="20">
        <f t="shared" si="792"/>
        <v>3.2027330385191376E-5</v>
      </c>
      <c r="AB2663" s="50">
        <f t="shared" si="793"/>
        <v>3.7751554025670825E-5</v>
      </c>
      <c r="AD2663" s="51">
        <f t="shared" si="794"/>
        <v>1.2577099217135357</v>
      </c>
      <c r="AE2663" s="21">
        <f t="shared" si="795"/>
        <v>0.84871647421341256</v>
      </c>
      <c r="AG2663" s="21">
        <f t="shared" si="783"/>
        <v>0.92249720140803149</v>
      </c>
      <c r="AH2663" s="21">
        <f t="shared" si="784"/>
        <v>0.59322437398117545</v>
      </c>
      <c r="AJ2663" s="21">
        <f t="shared" si="796"/>
        <v>0.52935207525314965</v>
      </c>
      <c r="AK2663" s="21">
        <f t="shared" si="797"/>
        <v>0.31192300038308113</v>
      </c>
    </row>
    <row r="2664" spans="1:37" ht="17" thickBot="1" x14ac:dyDescent="0.25">
      <c r="A2664" s="16">
        <v>40604</v>
      </c>
      <c r="B2664" s="16"/>
      <c r="C2664" s="17">
        <v>1305.75</v>
      </c>
      <c r="D2664" s="19">
        <f t="shared" si="785"/>
        <v>3.6510376633358543E-3</v>
      </c>
      <c r="F2664" s="67">
        <v>810.9</v>
      </c>
      <c r="G2664" s="19">
        <f t="shared" si="786"/>
        <v>4.7331119591613735E-3</v>
      </c>
      <c r="I2664" s="30">
        <v>75.616364000000004</v>
      </c>
      <c r="J2664" s="48">
        <f t="shared" si="787"/>
        <v>1.1115328677156366E-2</v>
      </c>
      <c r="L2664" s="30">
        <v>13.549766999999999</v>
      </c>
      <c r="M2664" s="19">
        <f t="shared" si="788"/>
        <v>-3.2328179946126134E-3</v>
      </c>
      <c r="O2664" s="30">
        <v>9.1199999999999992</v>
      </c>
      <c r="P2664" s="19">
        <f t="shared" si="789"/>
        <v>-2.3554603854389788E-2</v>
      </c>
      <c r="R2664" s="20">
        <f t="shared" si="779"/>
        <v>5.7227665663005497E-5</v>
      </c>
      <c r="S2664" s="20">
        <f t="shared" si="780"/>
        <v>1.1699753558691038E-4</v>
      </c>
      <c r="U2664" s="20">
        <f t="shared" si="790"/>
        <v>7.0574736906098851E-5</v>
      </c>
      <c r="V2664" s="20">
        <f t="shared" si="791"/>
        <v>9.7324428646364882E-5</v>
      </c>
      <c r="X2664" s="20">
        <f t="shared" si="781"/>
        <v>5.5101795848916621E-5</v>
      </c>
      <c r="Y2664" s="20">
        <f t="shared" si="782"/>
        <v>7.1238260891273183E-5</v>
      </c>
      <c r="AA2664" s="20">
        <f t="shared" si="792"/>
        <v>3.1834548411575843E-5</v>
      </c>
      <c r="AB2664" s="50">
        <f t="shared" si="793"/>
        <v>3.8066025731735744E-5</v>
      </c>
      <c r="AD2664" s="51">
        <f t="shared" si="794"/>
        <v>1.2332276022176019</v>
      </c>
      <c r="AE2664" s="21">
        <f t="shared" si="795"/>
        <v>0.83185024503416538</v>
      </c>
      <c r="AG2664" s="21">
        <f t="shared" si="783"/>
        <v>0.96285241081459783</v>
      </c>
      <c r="AH2664" s="21">
        <f t="shared" si="784"/>
        <v>0.60888684991449749</v>
      </c>
      <c r="AJ2664" s="21">
        <f t="shared" si="796"/>
        <v>0.55627899622953003</v>
      </c>
      <c r="AK2664" s="21">
        <f t="shared" si="797"/>
        <v>0.32535750040186784</v>
      </c>
    </row>
    <row r="2665" spans="1:37" ht="17" thickBot="1" x14ac:dyDescent="0.25">
      <c r="A2665" s="16">
        <v>40603</v>
      </c>
      <c r="B2665" s="16"/>
      <c r="C2665" s="17">
        <v>1301</v>
      </c>
      <c r="D2665" s="19">
        <f t="shared" si="785"/>
        <v>-1.8853695324283604E-2</v>
      </c>
      <c r="F2665" s="67">
        <v>807.08</v>
      </c>
      <c r="G2665" s="19">
        <f t="shared" si="786"/>
        <v>-1.9879774121075999E-2</v>
      </c>
      <c r="I2665" s="30">
        <v>74.785103000000007</v>
      </c>
      <c r="J2665" s="48">
        <f t="shared" si="787"/>
        <v>-2.9825762732849537E-2</v>
      </c>
      <c r="L2665" s="30">
        <v>13.593712999999999</v>
      </c>
      <c r="M2665" s="19">
        <f t="shared" si="788"/>
        <v>0</v>
      </c>
      <c r="O2665" s="30">
        <v>9.34</v>
      </c>
      <c r="P2665" s="19">
        <f t="shared" si="789"/>
        <v>3.204419889502752E-2</v>
      </c>
      <c r="R2665" s="20">
        <f t="shared" si="779"/>
        <v>5.7920635221244408E-5</v>
      </c>
      <c r="S2665" s="20">
        <f t="shared" si="780"/>
        <v>1.1796649652421271E-4</v>
      </c>
      <c r="U2665" s="20">
        <f t="shared" si="790"/>
        <v>7.2152834358137725E-5</v>
      </c>
      <c r="V2665" s="20">
        <f t="shared" si="791"/>
        <v>9.9185812655506846E-5</v>
      </c>
      <c r="X2665" s="20">
        <f t="shared" si="781"/>
        <v>5.7036120869897547E-5</v>
      </c>
      <c r="Y2665" s="20">
        <f t="shared" si="782"/>
        <v>7.3540369689764631E-5</v>
      </c>
      <c r="AA2665" s="20">
        <f t="shared" si="792"/>
        <v>3.2265812443329053E-5</v>
      </c>
      <c r="AB2665" s="50">
        <f t="shared" si="793"/>
        <v>3.8631771523915254E-5</v>
      </c>
      <c r="AD2665" s="51">
        <f t="shared" si="794"/>
        <v>1.245718975327694</v>
      </c>
      <c r="AE2665" s="21">
        <f t="shared" si="795"/>
        <v>0.84079645982492057</v>
      </c>
      <c r="AG2665" s="21">
        <f t="shared" si="783"/>
        <v>0.98472885616726746</v>
      </c>
      <c r="AH2665" s="21">
        <f t="shared" si="784"/>
        <v>0.62340047264750642</v>
      </c>
      <c r="AJ2665" s="21">
        <f t="shared" si="796"/>
        <v>0.55706938157844033</v>
      </c>
      <c r="AK2665" s="21">
        <f t="shared" si="797"/>
        <v>0.32748087518209928</v>
      </c>
    </row>
    <row r="2666" spans="1:37" ht="17" thickBot="1" x14ac:dyDescent="0.25">
      <c r="A2666" s="16">
        <v>40602</v>
      </c>
      <c r="B2666" s="16"/>
      <c r="C2666" s="17">
        <v>1326</v>
      </c>
      <c r="D2666" s="19">
        <f t="shared" si="785"/>
        <v>5.4976303317535447E-3</v>
      </c>
      <c r="F2666" s="67">
        <v>823.45</v>
      </c>
      <c r="G2666" s="19">
        <f t="shared" si="786"/>
        <v>1.8249285236329182E-3</v>
      </c>
      <c r="I2666" s="30">
        <v>77.084198000000001</v>
      </c>
      <c r="J2666" s="48">
        <f t="shared" si="787"/>
        <v>9.1178942767791149E-3</v>
      </c>
      <c r="L2666" s="30">
        <v>13.593712999999999</v>
      </c>
      <c r="M2666" s="19">
        <f t="shared" si="788"/>
        <v>-4.2918753585017289E-3</v>
      </c>
      <c r="O2666" s="30">
        <v>9.0500000000000007</v>
      </c>
      <c r="P2666" s="19">
        <f t="shared" si="789"/>
        <v>5.6009334889148166E-2</v>
      </c>
      <c r="R2666" s="20">
        <f t="shared" si="779"/>
        <v>5.5436397778546541E-5</v>
      </c>
      <c r="S2666" s="20">
        <f t="shared" si="780"/>
        <v>1.1931705658728381E-4</v>
      </c>
      <c r="U2666" s="20">
        <f t="shared" si="790"/>
        <v>6.84455982822557E-5</v>
      </c>
      <c r="V2666" s="20">
        <f t="shared" si="791"/>
        <v>9.7781467853770242E-5</v>
      </c>
      <c r="X2666" s="20">
        <f t="shared" si="781"/>
        <v>5.9331206541054779E-5</v>
      </c>
      <c r="Y2666" s="20">
        <f t="shared" si="782"/>
        <v>7.7290846029864397E-5</v>
      </c>
      <c r="AA2666" s="20">
        <f t="shared" si="792"/>
        <v>4.3219002733394525E-5</v>
      </c>
      <c r="AB2666" s="50">
        <f t="shared" si="793"/>
        <v>5.387986996496048E-5</v>
      </c>
      <c r="AD2666" s="51">
        <f t="shared" si="794"/>
        <v>1.2346689363850336</v>
      </c>
      <c r="AE2666" s="21">
        <f t="shared" si="795"/>
        <v>0.81950955421231275</v>
      </c>
      <c r="AG2666" s="21">
        <f t="shared" si="783"/>
        <v>1.0702572482805781</v>
      </c>
      <c r="AH2666" s="21">
        <f t="shared" si="784"/>
        <v>0.64777700892515699</v>
      </c>
      <c r="AJ2666" s="21">
        <f t="shared" si="796"/>
        <v>0.77961419690440181</v>
      </c>
      <c r="AK2666" s="21">
        <f t="shared" si="797"/>
        <v>0.45156888299155978</v>
      </c>
    </row>
    <row r="2667" spans="1:37" ht="17" thickBot="1" x14ac:dyDescent="0.25">
      <c r="A2667" s="16">
        <v>40599</v>
      </c>
      <c r="B2667" s="16"/>
      <c r="C2667" s="17">
        <v>1318.75</v>
      </c>
      <c r="D2667" s="19">
        <f t="shared" si="785"/>
        <v>1.2281711763576952E-2</v>
      </c>
      <c r="F2667" s="67">
        <v>821.95</v>
      </c>
      <c r="G2667" s="19">
        <f t="shared" si="786"/>
        <v>2.2097042950583345E-2</v>
      </c>
      <c r="I2667" s="30">
        <v>76.387703000000002</v>
      </c>
      <c r="J2667" s="48">
        <f t="shared" si="787"/>
        <v>1.4218498974949867E-2</v>
      </c>
      <c r="L2667" s="30">
        <v>13.652307</v>
      </c>
      <c r="M2667" s="19">
        <f t="shared" si="788"/>
        <v>1.525042590552661E-2</v>
      </c>
      <c r="O2667" s="30">
        <v>8.57</v>
      </c>
      <c r="P2667" s="19">
        <f t="shared" si="789"/>
        <v>7.0505287896593938E-3</v>
      </c>
      <c r="R2667" s="20">
        <f t="shared" si="779"/>
        <v>5.5264145506939727E-5</v>
      </c>
      <c r="S2667" s="20">
        <f t="shared" si="780"/>
        <v>1.2006551593524971E-4</v>
      </c>
      <c r="U2667" s="20">
        <f t="shared" si="790"/>
        <v>6.8210760334635529E-5</v>
      </c>
      <c r="V2667" s="20">
        <f t="shared" si="791"/>
        <v>9.8066214660784258E-5</v>
      </c>
      <c r="X2667" s="20">
        <f t="shared" si="781"/>
        <v>5.9423027827719895E-5</v>
      </c>
      <c r="Y2667" s="20">
        <f t="shared" si="782"/>
        <v>7.7256859289466981E-5</v>
      </c>
      <c r="AA2667" s="20">
        <f t="shared" si="792"/>
        <v>4.1029507368377119E-5</v>
      </c>
      <c r="AB2667" s="50">
        <f t="shared" si="793"/>
        <v>5.4899977546986979E-5</v>
      </c>
      <c r="AD2667" s="51">
        <f t="shared" si="794"/>
        <v>1.2342678912147487</v>
      </c>
      <c r="AE2667" s="21">
        <f t="shared" si="795"/>
        <v>0.8167725253741509</v>
      </c>
      <c r="AG2667" s="21">
        <f t="shared" si="783"/>
        <v>1.0752546209233964</v>
      </c>
      <c r="AH2667" s="21">
        <f t="shared" si="784"/>
        <v>0.64345585564410468</v>
      </c>
      <c r="AJ2667" s="21">
        <f t="shared" si="796"/>
        <v>0.74242543681825113</v>
      </c>
      <c r="AK2667" s="21">
        <f t="shared" si="797"/>
        <v>0.45725016978725236</v>
      </c>
    </row>
    <row r="2668" spans="1:37" ht="17" thickBot="1" x14ac:dyDescent="0.25">
      <c r="A2668" s="16">
        <v>40598</v>
      </c>
      <c r="B2668" s="16"/>
      <c r="C2668" s="17">
        <v>1302.75</v>
      </c>
      <c r="D2668" s="19">
        <f t="shared" si="785"/>
        <v>-2.1064726158559477E-3</v>
      </c>
      <c r="F2668" s="67">
        <v>804.18</v>
      </c>
      <c r="G2668" s="19">
        <f t="shared" si="786"/>
        <v>5.6649784280622395E-3</v>
      </c>
      <c r="I2668" s="30">
        <v>75.316811000000001</v>
      </c>
      <c r="J2668" s="48">
        <f t="shared" si="787"/>
        <v>5.4990255845321911E-3</v>
      </c>
      <c r="L2668" s="30">
        <v>13.447231</v>
      </c>
      <c r="M2668" s="19">
        <f t="shared" si="788"/>
        <v>-2.1737798005212472E-3</v>
      </c>
      <c r="O2668" s="30">
        <v>8.51</v>
      </c>
      <c r="P2668" s="19">
        <f t="shared" si="789"/>
        <v>5.9101654846334117E-3</v>
      </c>
      <c r="R2668" s="20">
        <f t="shared" si="779"/>
        <v>5.3896613244126073E-5</v>
      </c>
      <c r="S2668" s="20">
        <f t="shared" si="780"/>
        <v>1.1553775107288387E-4</v>
      </c>
      <c r="U2668" s="20">
        <f t="shared" si="790"/>
        <v>6.6814636616517831E-5</v>
      </c>
      <c r="V2668" s="20">
        <f t="shared" si="791"/>
        <v>9.5689094693100906E-5</v>
      </c>
      <c r="X2668" s="20">
        <f t="shared" si="781"/>
        <v>5.7291075700164877E-5</v>
      </c>
      <c r="Y2668" s="20">
        <f t="shared" si="782"/>
        <v>7.2670791166484154E-5</v>
      </c>
      <c r="AA2668" s="20">
        <f t="shared" si="792"/>
        <v>4.0726969345654373E-5</v>
      </c>
      <c r="AB2668" s="50">
        <f t="shared" si="793"/>
        <v>5.3887595232951789E-5</v>
      </c>
      <c r="AD2668" s="51">
        <f t="shared" si="794"/>
        <v>1.2396815420271259</v>
      </c>
      <c r="AE2668" s="21">
        <f t="shared" si="795"/>
        <v>0.82820631182909232</v>
      </c>
      <c r="AG2668" s="21">
        <f t="shared" si="783"/>
        <v>1.062980997352533</v>
      </c>
      <c r="AH2668" s="21">
        <f t="shared" si="784"/>
        <v>0.62897875795281621</v>
      </c>
      <c r="AJ2668" s="21">
        <f t="shared" si="796"/>
        <v>0.75564988028432389</v>
      </c>
      <c r="AK2668" s="21">
        <f t="shared" si="797"/>
        <v>0.4664068214289393</v>
      </c>
    </row>
    <row r="2669" spans="1:37" ht="17" thickBot="1" x14ac:dyDescent="0.25">
      <c r="A2669" s="16">
        <v>40597</v>
      </c>
      <c r="B2669" s="16"/>
      <c r="C2669" s="17">
        <v>1305.5</v>
      </c>
      <c r="D2669" s="19">
        <f t="shared" si="785"/>
        <v>-6.8467097755801065E-3</v>
      </c>
      <c r="F2669" s="67">
        <v>799.65</v>
      </c>
      <c r="G2669" s="19">
        <f t="shared" si="786"/>
        <v>-1.637226923833901E-2</v>
      </c>
      <c r="I2669" s="30">
        <v>74.904906999999994</v>
      </c>
      <c r="J2669" s="48">
        <f t="shared" si="787"/>
        <v>-1.950820470610215E-2</v>
      </c>
      <c r="L2669" s="30">
        <v>13.476526</v>
      </c>
      <c r="M2669" s="19">
        <f t="shared" si="788"/>
        <v>-1.022063741623902E-2</v>
      </c>
      <c r="O2669" s="30">
        <v>8.4600000000000009</v>
      </c>
      <c r="P2669" s="19">
        <f t="shared" si="789"/>
        <v>1.1834319526629056E-3</v>
      </c>
      <c r="R2669" s="20">
        <f t="shared" si="779"/>
        <v>5.3811877082439578E-5</v>
      </c>
      <c r="S2669" s="20">
        <f t="shared" si="780"/>
        <v>1.1552073691780298E-4</v>
      </c>
      <c r="U2669" s="20">
        <f t="shared" si="790"/>
        <v>6.7069007916861751E-5</v>
      </c>
      <c r="V2669" s="20">
        <f t="shared" si="791"/>
        <v>9.5888808192035513E-5</v>
      </c>
      <c r="X2669" s="20">
        <f t="shared" si="781"/>
        <v>5.7344103062625889E-5</v>
      </c>
      <c r="Y2669" s="20">
        <f t="shared" si="782"/>
        <v>7.278185255855768E-5</v>
      </c>
      <c r="AA2669" s="20">
        <f t="shared" si="792"/>
        <v>4.1005255759381973E-5</v>
      </c>
      <c r="AB2669" s="50">
        <f t="shared" si="793"/>
        <v>5.4319524569367449E-5</v>
      </c>
      <c r="AD2669" s="51">
        <f t="shared" si="794"/>
        <v>1.2463606837968559</v>
      </c>
      <c r="AE2669" s="21">
        <f t="shared" si="795"/>
        <v>0.83005710273700672</v>
      </c>
      <c r="AG2669" s="21">
        <f t="shared" si="783"/>
        <v>1.0656402670134506</v>
      </c>
      <c r="AH2669" s="21">
        <f t="shared" si="784"/>
        <v>0.63003279324944494</v>
      </c>
      <c r="AJ2669" s="21">
        <f t="shared" si="796"/>
        <v>0.76201125072374054</v>
      </c>
      <c r="AK2669" s="21">
        <f t="shared" si="797"/>
        <v>0.47021449151607891</v>
      </c>
    </row>
    <row r="2670" spans="1:37" ht="17" thickBot="1" x14ac:dyDescent="0.25">
      <c r="A2670" s="16">
        <v>40596</v>
      </c>
      <c r="B2670" s="16"/>
      <c r="C2670" s="17">
        <v>1314.5</v>
      </c>
      <c r="D2670" s="19">
        <f t="shared" si="785"/>
        <v>-2.0856610800744857E-2</v>
      </c>
      <c r="F2670" s="67">
        <v>812.96</v>
      </c>
      <c r="G2670" s="19">
        <f t="shared" si="786"/>
        <v>-2.6185285450755824E-2</v>
      </c>
      <c r="I2670" s="30">
        <v>76.395240999999999</v>
      </c>
      <c r="J2670" s="48">
        <f t="shared" si="787"/>
        <v>-3.6368409870861207E-2</v>
      </c>
      <c r="L2670" s="30">
        <v>13.615686999999999</v>
      </c>
      <c r="M2670" s="19">
        <f t="shared" si="788"/>
        <v>-1.3793018528383993E-2</v>
      </c>
      <c r="O2670" s="30">
        <v>8.4499999999999993</v>
      </c>
      <c r="P2670" s="19">
        <f t="shared" si="789"/>
        <v>-4.0862656072644832E-2</v>
      </c>
      <c r="R2670" s="20">
        <f t="shared" si="779"/>
        <v>5.3631921871381521E-5</v>
      </c>
      <c r="S2670" s="20">
        <f t="shared" si="780"/>
        <v>1.1389814565669611E-4</v>
      </c>
      <c r="U2670" s="20">
        <f t="shared" si="790"/>
        <v>6.5772291903873597E-5</v>
      </c>
      <c r="V2670" s="20">
        <f t="shared" si="791"/>
        <v>9.279086744842121E-5</v>
      </c>
      <c r="X2670" s="20">
        <f t="shared" si="781"/>
        <v>5.8711862065486467E-5</v>
      </c>
      <c r="Y2670" s="20">
        <f t="shared" si="782"/>
        <v>7.5126299542068096E-5</v>
      </c>
      <c r="AA2670" s="20">
        <f t="shared" si="792"/>
        <v>4.0747963937295525E-5</v>
      </c>
      <c r="AB2670" s="50">
        <f t="shared" si="793"/>
        <v>5.3737741541755921E-5</v>
      </c>
      <c r="AD2670" s="51">
        <f t="shared" si="794"/>
        <v>1.2263646277977274</v>
      </c>
      <c r="AE2670" s="21">
        <f t="shared" si="795"/>
        <v>0.81468286347790952</v>
      </c>
      <c r="AG2670" s="21">
        <f t="shared" si="783"/>
        <v>1.0947185932715129</v>
      </c>
      <c r="AH2670" s="21">
        <f t="shared" si="784"/>
        <v>0.65959194602262072</v>
      </c>
      <c r="AJ2670" s="21">
        <f t="shared" si="796"/>
        <v>0.75977072078483554</v>
      </c>
      <c r="AK2670" s="21">
        <f t="shared" si="797"/>
        <v>0.47180523644106109</v>
      </c>
    </row>
    <row r="2671" spans="1:37" ht="17" thickBot="1" x14ac:dyDescent="0.25">
      <c r="A2671" s="16">
        <v>40592</v>
      </c>
      <c r="B2671" s="16"/>
      <c r="C2671" s="17">
        <v>1342.5</v>
      </c>
      <c r="D2671" s="19">
        <f t="shared" si="785"/>
        <v>3.5507381797794668E-3</v>
      </c>
      <c r="F2671" s="67">
        <v>834.82</v>
      </c>
      <c r="G2671" s="19">
        <f t="shared" si="786"/>
        <v>9.592096112804871E-4</v>
      </c>
      <c r="I2671" s="30">
        <v>79.278473000000005</v>
      </c>
      <c r="J2671" s="48">
        <f t="shared" si="787"/>
        <v>2.4187173035867371E-2</v>
      </c>
      <c r="L2671" s="30">
        <v>13.806115</v>
      </c>
      <c r="M2671" s="19">
        <f t="shared" si="788"/>
        <v>9.100687982248834E-3</v>
      </c>
      <c r="O2671" s="30">
        <v>8.81</v>
      </c>
      <c r="P2671" s="19">
        <f t="shared" si="789"/>
        <v>1.0321100917431103E-2</v>
      </c>
      <c r="R2671" s="20">
        <f t="shared" si="779"/>
        <v>4.8017949854469633E-5</v>
      </c>
      <c r="S2671" s="20">
        <f t="shared" si="780"/>
        <v>1.0503849530450166E-4</v>
      </c>
      <c r="U2671" s="20">
        <f t="shared" si="790"/>
        <v>5.5902712679306616E-5</v>
      </c>
      <c r="V2671" s="20">
        <f t="shared" si="791"/>
        <v>8.022287478387856E-5</v>
      </c>
      <c r="X2671" s="20">
        <f t="shared" si="781"/>
        <v>5.5753780822446135E-5</v>
      </c>
      <c r="Y2671" s="20">
        <f t="shared" si="782"/>
        <v>7.1515220942969997E-5</v>
      </c>
      <c r="AA2671" s="20">
        <f t="shared" si="792"/>
        <v>2.9428352296610053E-5</v>
      </c>
      <c r="AB2671" s="50">
        <f t="shared" si="793"/>
        <v>3.9541061517175502E-5</v>
      </c>
      <c r="AD2671" s="51">
        <f t="shared" si="794"/>
        <v>1.1642044870456512</v>
      </c>
      <c r="AE2671" s="21">
        <f t="shared" si="795"/>
        <v>0.7637473723449314</v>
      </c>
      <c r="AG2671" s="21">
        <f t="shared" si="783"/>
        <v>1.1611028998826869</v>
      </c>
      <c r="AH2671" s="21">
        <f t="shared" si="784"/>
        <v>0.68084772859370024</v>
      </c>
      <c r="AJ2671" s="21">
        <f t="shared" si="796"/>
        <v>0.61286149004278634</v>
      </c>
      <c r="AK2671" s="21">
        <f t="shared" si="797"/>
        <v>0.3764435258002109</v>
      </c>
    </row>
    <row r="2672" spans="1:37" ht="17" thickBot="1" x14ac:dyDescent="0.25">
      <c r="A2672" s="16">
        <v>40591</v>
      </c>
      <c r="B2672" s="16"/>
      <c r="C2672" s="17">
        <v>1337.75</v>
      </c>
      <c r="D2672" s="19">
        <f t="shared" si="785"/>
        <v>3.5633908477119558E-3</v>
      </c>
      <c r="F2672" s="67">
        <v>834.02</v>
      </c>
      <c r="G2672" s="19">
        <f t="shared" si="786"/>
        <v>6.8206236343661963E-3</v>
      </c>
      <c r="I2672" s="30">
        <v>77.406234999999995</v>
      </c>
      <c r="J2672" s="48">
        <f t="shared" si="787"/>
        <v>-1.8348254034445954E-3</v>
      </c>
      <c r="L2672" s="30">
        <v>13.681603000000001</v>
      </c>
      <c r="M2672" s="19">
        <f t="shared" si="788"/>
        <v>5.3823539915689445E-3</v>
      </c>
      <c r="O2672" s="30">
        <v>8.7200000000000006</v>
      </c>
      <c r="P2672" s="19">
        <f t="shared" si="789"/>
        <v>3.1952662721893565E-2</v>
      </c>
      <c r="R2672" s="20">
        <f t="shared" si="779"/>
        <v>4.797600478355352E-5</v>
      </c>
      <c r="S2672" s="20">
        <f t="shared" si="780"/>
        <v>1.0509947675802418E-4</v>
      </c>
      <c r="U2672" s="20">
        <f t="shared" si="790"/>
        <v>5.545976511781213E-5</v>
      </c>
      <c r="V2672" s="20">
        <f t="shared" si="791"/>
        <v>8.0721964433956093E-5</v>
      </c>
      <c r="X2672" s="20">
        <f t="shared" si="781"/>
        <v>5.5520941979655672E-5</v>
      </c>
      <c r="Y2672" s="20">
        <f t="shared" si="782"/>
        <v>7.161738702931821E-5</v>
      </c>
      <c r="AA2672" s="20">
        <f t="shared" si="792"/>
        <v>2.9310684630194766E-5</v>
      </c>
      <c r="AB2672" s="50">
        <f t="shared" si="793"/>
        <v>3.9509299221461909E-5</v>
      </c>
      <c r="AD2672" s="51">
        <f t="shared" si="794"/>
        <v>1.1559896529113256</v>
      </c>
      <c r="AE2672" s="21">
        <f t="shared" si="795"/>
        <v>0.76805296205048046</v>
      </c>
      <c r="AG2672" s="21">
        <f t="shared" si="783"/>
        <v>1.1572648083170236</v>
      </c>
      <c r="AH2672" s="21">
        <f t="shared" si="784"/>
        <v>0.6814247724011655</v>
      </c>
      <c r="AJ2672" s="21">
        <f t="shared" si="796"/>
        <v>0.61094467458121182</v>
      </c>
      <c r="AK2672" s="21">
        <f t="shared" si="797"/>
        <v>0.37592289172310689</v>
      </c>
    </row>
    <row r="2673" spans="1:37" ht="17" thickBot="1" x14ac:dyDescent="0.25">
      <c r="A2673" s="16">
        <v>40590</v>
      </c>
      <c r="B2673" s="16"/>
      <c r="C2673" s="17">
        <v>1333</v>
      </c>
      <c r="D2673" s="19">
        <f t="shared" si="785"/>
        <v>5.0895381715363452E-3</v>
      </c>
      <c r="F2673" s="67">
        <v>828.37</v>
      </c>
      <c r="G2673" s="19">
        <f t="shared" si="786"/>
        <v>1.0170359620989444E-2</v>
      </c>
      <c r="I2673" s="30">
        <v>77.548523000000003</v>
      </c>
      <c r="J2673" s="48">
        <f t="shared" si="787"/>
        <v>5.3400193412695973E-3</v>
      </c>
      <c r="L2673" s="30">
        <v>13.608358000000001</v>
      </c>
      <c r="M2673" s="19">
        <f t="shared" si="788"/>
        <v>-4.8208026178199193E-3</v>
      </c>
      <c r="O2673" s="30">
        <v>8.4499999999999993</v>
      </c>
      <c r="P2673" s="19">
        <f t="shared" si="789"/>
        <v>3.936039360393595E-2</v>
      </c>
      <c r="R2673" s="20">
        <f t="shared" si="779"/>
        <v>4.7971518007075282E-5</v>
      </c>
      <c r="S2673" s="20">
        <f t="shared" si="780"/>
        <v>1.0643812936390563E-4</v>
      </c>
      <c r="U2673" s="20">
        <f t="shared" si="790"/>
        <v>5.59300009635021E-5</v>
      </c>
      <c r="V2673" s="20">
        <f t="shared" si="791"/>
        <v>8.3300899500086034E-5</v>
      </c>
      <c r="X2673" s="20">
        <f t="shared" si="781"/>
        <v>5.5484592742304654E-5</v>
      </c>
      <c r="Y2673" s="20">
        <f t="shared" si="782"/>
        <v>7.2005469812765351E-5</v>
      </c>
      <c r="AA2673" s="20">
        <f t="shared" si="792"/>
        <v>2.8378823947116622E-5</v>
      </c>
      <c r="AB2673" s="50">
        <f t="shared" si="793"/>
        <v>3.5917179086310738E-5</v>
      </c>
      <c r="AD2673" s="51">
        <f t="shared" si="794"/>
        <v>1.1659001692473652</v>
      </c>
      <c r="AE2673" s="21">
        <f t="shared" si="795"/>
        <v>0.78262273113881231</v>
      </c>
      <c r="AG2673" s="21">
        <f t="shared" si="783"/>
        <v>1.1566153219108322</v>
      </c>
      <c r="AH2673" s="21">
        <f t="shared" si="784"/>
        <v>0.67650070743523627</v>
      </c>
      <c r="AJ2673" s="21">
        <f t="shared" si="796"/>
        <v>0.5915765255319011</v>
      </c>
      <c r="AK2673" s="21">
        <f t="shared" si="797"/>
        <v>0.33744654571588761</v>
      </c>
    </row>
    <row r="2674" spans="1:37" ht="17" thickBot="1" x14ac:dyDescent="0.25">
      <c r="A2674" s="16">
        <v>40589</v>
      </c>
      <c r="B2674" s="16"/>
      <c r="C2674" s="17">
        <v>1326.25</v>
      </c>
      <c r="D2674" s="19">
        <f t="shared" si="785"/>
        <v>-1.1297307475052198E-3</v>
      </c>
      <c r="F2674" s="67">
        <v>820.03</v>
      </c>
      <c r="G2674" s="19">
        <f t="shared" si="786"/>
        <v>-7.107397990071429E-3</v>
      </c>
      <c r="I2674" s="30">
        <v>77.136612</v>
      </c>
      <c r="J2674" s="48">
        <f t="shared" si="787"/>
        <v>-2.5182541745810694E-3</v>
      </c>
      <c r="L2674" s="30">
        <v>13.674279</v>
      </c>
      <c r="M2674" s="19">
        <f t="shared" si="788"/>
        <v>-7.4433695717264214E-3</v>
      </c>
      <c r="O2674" s="30">
        <v>8.1300000000000008</v>
      </c>
      <c r="P2674" s="19">
        <f t="shared" si="789"/>
        <v>-0.14600840336134446</v>
      </c>
      <c r="R2674" s="20">
        <f t="shared" si="779"/>
        <v>4.7842710430418846E-5</v>
      </c>
      <c r="S2674" s="20">
        <f t="shared" si="780"/>
        <v>1.0586414515330108E-4</v>
      </c>
      <c r="U2674" s="20">
        <f t="shared" si="790"/>
        <v>5.5922834684695335E-5</v>
      </c>
      <c r="V2674" s="20">
        <f t="shared" si="791"/>
        <v>8.3416178621705428E-5</v>
      </c>
      <c r="X2674" s="20">
        <f t="shared" si="781"/>
        <v>5.5548105671727388E-5</v>
      </c>
      <c r="Y2674" s="20">
        <f t="shared" si="782"/>
        <v>7.2050510078923967E-5</v>
      </c>
      <c r="AA2674" s="20">
        <f t="shared" si="792"/>
        <v>2.6971786754829694E-5</v>
      </c>
      <c r="AB2674" s="50">
        <f t="shared" si="793"/>
        <v>3.261671802185786E-5</v>
      </c>
      <c r="AD2674" s="51">
        <f t="shared" si="794"/>
        <v>1.1688893497375741</v>
      </c>
      <c r="AE2674" s="21">
        <f t="shared" si="795"/>
        <v>0.78795496341949467</v>
      </c>
      <c r="AG2674" s="21">
        <f t="shared" si="783"/>
        <v>1.1610568291801748</v>
      </c>
      <c r="AH2674" s="21">
        <f t="shared" si="784"/>
        <v>0.68059407625299539</v>
      </c>
      <c r="AJ2674" s="21">
        <f t="shared" si="796"/>
        <v>0.56375958870592702</v>
      </c>
      <c r="AK2674" s="21">
        <f t="shared" si="797"/>
        <v>0.30809976290486107</v>
      </c>
    </row>
    <row r="2675" spans="1:37" ht="17" thickBot="1" x14ac:dyDescent="0.25">
      <c r="A2675" s="16">
        <v>40588</v>
      </c>
      <c r="B2675" s="16"/>
      <c r="C2675" s="17">
        <v>1327.75</v>
      </c>
      <c r="D2675" s="19">
        <f t="shared" si="785"/>
        <v>3.7671877943123988E-4</v>
      </c>
      <c r="F2675" s="67">
        <v>825.9</v>
      </c>
      <c r="G2675" s="19">
        <f t="shared" si="786"/>
        <v>4.6100886742650449E-3</v>
      </c>
      <c r="I2675" s="30">
        <v>77.331351999999995</v>
      </c>
      <c r="J2675" s="48">
        <f t="shared" si="787"/>
        <v>-2.7042067362549327E-3</v>
      </c>
      <c r="L2675" s="30">
        <v>13.776825000000001</v>
      </c>
      <c r="M2675" s="19">
        <f t="shared" si="788"/>
        <v>5.8829237285444869E-3</v>
      </c>
      <c r="O2675" s="30">
        <v>9.52</v>
      </c>
      <c r="P2675" s="19">
        <f t="shared" si="789"/>
        <v>3.3659066232355928E-2</v>
      </c>
      <c r="R2675" s="20">
        <f t="shared" si="779"/>
        <v>4.7766616470247811E-5</v>
      </c>
      <c r="S2675" s="20">
        <f t="shared" si="780"/>
        <v>1.0561974192354392E-4</v>
      </c>
      <c r="U2675" s="20">
        <f t="shared" si="790"/>
        <v>5.5809657782838276E-5</v>
      </c>
      <c r="V2675" s="20">
        <f t="shared" si="791"/>
        <v>8.346882903679018E-5</v>
      </c>
      <c r="X2675" s="20">
        <f t="shared" si="781"/>
        <v>5.5249289160567363E-5</v>
      </c>
      <c r="Y2675" s="20">
        <f t="shared" si="782"/>
        <v>7.0078811246713376E-5</v>
      </c>
      <c r="AA2675" s="20">
        <f t="shared" si="792"/>
        <v>2.2555258120928071E-5</v>
      </c>
      <c r="AB2675" s="50">
        <f t="shared" si="793"/>
        <v>1.8415639365627407E-5</v>
      </c>
      <c r="AD2675" s="51">
        <f t="shared" si="794"/>
        <v>1.1683820606720219</v>
      </c>
      <c r="AE2675" s="21">
        <f t="shared" si="795"/>
        <v>0.79027677512421535</v>
      </c>
      <c r="AG2675" s="21">
        <f t="shared" si="783"/>
        <v>1.1566506745350125</v>
      </c>
      <c r="AH2675" s="21">
        <f t="shared" si="784"/>
        <v>0.66350106495660699</v>
      </c>
      <c r="AJ2675" s="21">
        <f t="shared" si="796"/>
        <v>0.4721971072616577</v>
      </c>
      <c r="AK2675" s="21">
        <f t="shared" si="797"/>
        <v>0.174357928075209</v>
      </c>
    </row>
    <row r="2676" spans="1:37" ht="17" thickBot="1" x14ac:dyDescent="0.25">
      <c r="A2676" s="16">
        <v>40585</v>
      </c>
      <c r="B2676" s="16"/>
      <c r="C2676" s="17">
        <v>1327.25</v>
      </c>
      <c r="D2676" s="19">
        <f t="shared" si="785"/>
        <v>6.4454976303318645E-3</v>
      </c>
      <c r="F2676" s="67">
        <v>822.11</v>
      </c>
      <c r="G2676" s="19">
        <f t="shared" si="786"/>
        <v>1.1578688322874342E-2</v>
      </c>
      <c r="I2676" s="30">
        <v>77.541038999999998</v>
      </c>
      <c r="J2676" s="48">
        <f t="shared" si="787"/>
        <v>2.9224691738460207E-2</v>
      </c>
      <c r="L2676" s="30">
        <v>13.696251</v>
      </c>
      <c r="M2676" s="19">
        <f t="shared" si="788"/>
        <v>-1.162795228883029E-2</v>
      </c>
      <c r="O2676" s="30">
        <v>9.2100000000000009</v>
      </c>
      <c r="P2676" s="19">
        <f t="shared" si="789"/>
        <v>-1.6025641025640858E-2</v>
      </c>
      <c r="R2676" s="20">
        <f t="shared" si="779"/>
        <v>5.060739769513721E-5</v>
      </c>
      <c r="S2676" s="20">
        <f t="shared" si="780"/>
        <v>1.1406665280638949E-4</v>
      </c>
      <c r="U2676" s="20">
        <f t="shared" si="790"/>
        <v>6.0029397469195324E-5</v>
      </c>
      <c r="V2676" s="20">
        <f t="shared" si="791"/>
        <v>9.1057551639321278E-5</v>
      </c>
      <c r="X2676" s="20">
        <f t="shared" si="781"/>
        <v>5.7469226710043088E-5</v>
      </c>
      <c r="Y2676" s="20">
        <f t="shared" si="782"/>
        <v>7.3534971438647017E-5</v>
      </c>
      <c r="AA2676" s="20">
        <f t="shared" si="792"/>
        <v>2.7454850564437017E-5</v>
      </c>
      <c r="AB2676" s="50">
        <f t="shared" si="793"/>
        <v>2.5427425058572455E-5</v>
      </c>
      <c r="AD2676" s="51">
        <f t="shared" si="794"/>
        <v>1.1861783099541485</v>
      </c>
      <c r="AE2676" s="21">
        <f t="shared" si="795"/>
        <v>0.79828371744963356</v>
      </c>
      <c r="AG2676" s="21">
        <f t="shared" si="783"/>
        <v>1.13558944595891</v>
      </c>
      <c r="AH2676" s="21">
        <f t="shared" si="784"/>
        <v>0.64466668942641159</v>
      </c>
      <c r="AJ2676" s="21">
        <f t="shared" si="796"/>
        <v>0.54250666532642344</v>
      </c>
      <c r="AK2676" s="21">
        <f t="shared" si="797"/>
        <v>0.22291725436821205</v>
      </c>
    </row>
    <row r="2677" spans="1:37" ht="17" thickBot="1" x14ac:dyDescent="0.25">
      <c r="A2677" s="16">
        <v>40584</v>
      </c>
      <c r="B2677" s="16"/>
      <c r="C2677" s="17">
        <v>1318.75</v>
      </c>
      <c r="D2677" s="19">
        <f t="shared" si="785"/>
        <v>-3.7900322152739641E-4</v>
      </c>
      <c r="F2677" s="67">
        <v>812.7</v>
      </c>
      <c r="G2677" s="19">
        <f t="shared" si="786"/>
        <v>4.2383876827265521E-3</v>
      </c>
      <c r="I2677" s="30">
        <v>75.339271999999994</v>
      </c>
      <c r="J2677" s="48">
        <f t="shared" si="787"/>
        <v>8.1172150577126789E-3</v>
      </c>
      <c r="L2677" s="30">
        <v>13.857384</v>
      </c>
      <c r="M2677" s="19">
        <f t="shared" si="788"/>
        <v>-0.14156111739540378</v>
      </c>
      <c r="O2677" s="30">
        <v>9.36</v>
      </c>
      <c r="P2677" s="19">
        <f t="shared" si="789"/>
        <v>2.1413276231263545E-3</v>
      </c>
      <c r="R2677" s="20">
        <f t="shared" si="779"/>
        <v>5.1120706841655592E-5</v>
      </c>
      <c r="S2677" s="20">
        <f t="shared" si="780"/>
        <v>1.1620455415444777E-4</v>
      </c>
      <c r="U2677" s="20">
        <f t="shared" si="790"/>
        <v>6.0066284983735467E-5</v>
      </c>
      <c r="V2677" s="20">
        <f t="shared" si="791"/>
        <v>9.1192753265197183E-5</v>
      </c>
      <c r="X2677" s="20">
        <f t="shared" si="781"/>
        <v>5.8521637441000636E-5</v>
      </c>
      <c r="Y2677" s="20">
        <f t="shared" si="782"/>
        <v>7.5636057576782242E-5</v>
      </c>
      <c r="AA2677" s="20">
        <f t="shared" si="792"/>
        <v>3.0834198081145029E-5</v>
      </c>
      <c r="AB2677" s="50">
        <f t="shared" si="793"/>
        <v>3.2200760690345929E-5</v>
      </c>
      <c r="AD2677" s="51">
        <f t="shared" si="794"/>
        <v>1.1749893280972905</v>
      </c>
      <c r="AE2677" s="21">
        <f t="shared" si="795"/>
        <v>0.78476057955519252</v>
      </c>
      <c r="AG2677" s="21">
        <f t="shared" si="783"/>
        <v>1.1447736359019671</v>
      </c>
      <c r="AH2677" s="21">
        <f t="shared" si="784"/>
        <v>0.6508872059889681</v>
      </c>
      <c r="AJ2677" s="21">
        <f t="shared" si="796"/>
        <v>0.60316454889117166</v>
      </c>
      <c r="AK2677" s="21">
        <f t="shared" si="797"/>
        <v>0.2771041197537561</v>
      </c>
    </row>
    <row r="2678" spans="1:37" ht="17" thickBot="1" x14ac:dyDescent="0.25">
      <c r="A2678" s="16">
        <v>40583</v>
      </c>
      <c r="B2678" s="16"/>
      <c r="C2678" s="17">
        <v>1319.25</v>
      </c>
      <c r="D2678" s="19">
        <f t="shared" si="785"/>
        <v>-1.891431813883071E-3</v>
      </c>
      <c r="F2678" s="67">
        <v>809.27</v>
      </c>
      <c r="G2678" s="19">
        <f t="shared" si="786"/>
        <v>-5.4320441445759871E-3</v>
      </c>
      <c r="I2678" s="30">
        <v>74.732651000000004</v>
      </c>
      <c r="J2678" s="48">
        <f t="shared" si="787"/>
        <v>-8.1507789861134938E-3</v>
      </c>
      <c r="L2678" s="30">
        <v>16.14254</v>
      </c>
      <c r="M2678" s="19">
        <f t="shared" si="788"/>
        <v>2.2737603486022717E-3</v>
      </c>
      <c r="O2678" s="30">
        <v>9.34</v>
      </c>
      <c r="P2678" s="19">
        <f t="shared" si="789"/>
        <v>2.6373626373626502E-2</v>
      </c>
      <c r="R2678" s="20">
        <f t="shared" si="779"/>
        <v>5.1188435915465473E-5</v>
      </c>
      <c r="S2678" s="20">
        <f t="shared" si="780"/>
        <v>1.1622717615456076E-4</v>
      </c>
      <c r="U2678" s="20">
        <f t="shared" si="790"/>
        <v>5.9874010953517596E-5</v>
      </c>
      <c r="V2678" s="20">
        <f t="shared" si="791"/>
        <v>9.0812960126683952E-5</v>
      </c>
      <c r="X2678" s="20">
        <f t="shared" si="781"/>
        <v>5.5372039717490274E-5</v>
      </c>
      <c r="Y2678" s="20">
        <f t="shared" si="782"/>
        <v>7.9087290053799023E-5</v>
      </c>
      <c r="AA2678" s="20">
        <f t="shared" si="792"/>
        <v>2.9912294758126321E-5</v>
      </c>
      <c r="AB2678" s="50">
        <f t="shared" si="793"/>
        <v>3.1593117261167567E-5</v>
      </c>
      <c r="AD2678" s="51">
        <f t="shared" si="794"/>
        <v>1.1696784612133062</v>
      </c>
      <c r="AE2678" s="21">
        <f t="shared" si="795"/>
        <v>0.78134015753698971</v>
      </c>
      <c r="AG2678" s="21">
        <f t="shared" si="783"/>
        <v>1.0817294712605356</v>
      </c>
      <c r="AH2678" s="21">
        <f t="shared" si="784"/>
        <v>0.68045437108983431</v>
      </c>
      <c r="AJ2678" s="21">
        <f t="shared" si="796"/>
        <v>0.58435649035115311</v>
      </c>
      <c r="AK2678" s="21">
        <f t="shared" si="797"/>
        <v>0.27182211859947913</v>
      </c>
    </row>
    <row r="2679" spans="1:37" ht="17" thickBot="1" x14ac:dyDescent="0.25">
      <c r="A2679" s="16">
        <v>40582</v>
      </c>
      <c r="B2679" s="16"/>
      <c r="C2679" s="17">
        <v>1321.75</v>
      </c>
      <c r="D2679" s="19">
        <f t="shared" si="785"/>
        <v>4.5601368041041646E-3</v>
      </c>
      <c r="F2679" s="67">
        <v>813.69</v>
      </c>
      <c r="G2679" s="19">
        <f t="shared" si="786"/>
        <v>6.64340855106893E-3</v>
      </c>
      <c r="I2679" s="30">
        <v>75.346785999999994</v>
      </c>
      <c r="J2679" s="48">
        <f t="shared" si="787"/>
        <v>1.3936112854524563E-3</v>
      </c>
      <c r="L2679" s="30">
        <v>16.105919</v>
      </c>
      <c r="M2679" s="19">
        <f t="shared" si="788"/>
        <v>-1.8158415956944784E-3</v>
      </c>
      <c r="O2679" s="30">
        <v>9.1</v>
      </c>
      <c r="P2679" s="19">
        <f t="shared" si="789"/>
        <v>2.8248587570621542E-2</v>
      </c>
      <c r="R2679" s="20">
        <f t="shared" si="779"/>
        <v>5.1372964371169755E-5</v>
      </c>
      <c r="S2679" s="20">
        <f t="shared" si="780"/>
        <v>1.1580066609657457E-4</v>
      </c>
      <c r="U2679" s="20">
        <f t="shared" si="790"/>
        <v>6.0589900455749629E-5</v>
      </c>
      <c r="V2679" s="20">
        <f t="shared" si="791"/>
        <v>9.0813893366898754E-5</v>
      </c>
      <c r="X2679" s="20">
        <f t="shared" si="781"/>
        <v>5.5385644068495327E-5</v>
      </c>
      <c r="Y2679" s="20">
        <f t="shared" si="782"/>
        <v>7.9201310704529138E-5</v>
      </c>
      <c r="AA2679" s="20">
        <f t="shared" si="792"/>
        <v>2.9427512075477692E-5</v>
      </c>
      <c r="AB2679" s="50">
        <f t="shared" si="793"/>
        <v>3.2294812189722113E-5</v>
      </c>
      <c r="AD2679" s="51">
        <f t="shared" si="794"/>
        <v>1.1794121907777697</v>
      </c>
      <c r="AE2679" s="21">
        <f t="shared" si="795"/>
        <v>0.78422600169814627</v>
      </c>
      <c r="AG2679" s="21">
        <f t="shared" si="783"/>
        <v>1.0781087824392215</v>
      </c>
      <c r="AH2679" s="21">
        <f t="shared" si="784"/>
        <v>0.68394520838487605</v>
      </c>
      <c r="AJ2679" s="21">
        <f t="shared" si="796"/>
        <v>0.57282098542851967</v>
      </c>
      <c r="AK2679" s="21">
        <f t="shared" si="797"/>
        <v>0.27888278434244179</v>
      </c>
    </row>
    <row r="2680" spans="1:37" ht="17" thickBot="1" x14ac:dyDescent="0.25">
      <c r="A2680" s="16">
        <v>40581</v>
      </c>
      <c r="B2680" s="16"/>
      <c r="C2680" s="17">
        <v>1315.75</v>
      </c>
      <c r="D2680" s="19">
        <f t="shared" si="785"/>
        <v>6.5021992732836598E-3</v>
      </c>
      <c r="F2680" s="67">
        <v>808.32</v>
      </c>
      <c r="G2680" s="19">
        <f t="shared" si="786"/>
        <v>1.026108910024881E-2</v>
      </c>
      <c r="I2680" s="30">
        <v>75.241928000000001</v>
      </c>
      <c r="J2680" s="48">
        <f t="shared" si="787"/>
        <v>8.8360592102945112E-3</v>
      </c>
      <c r="L2680" s="30">
        <v>16.135217999999998</v>
      </c>
      <c r="M2680" s="19">
        <f t="shared" si="788"/>
        <v>-9.0632392674738771E-4</v>
      </c>
      <c r="O2680" s="30">
        <v>8.85</v>
      </c>
      <c r="P2680" s="19">
        <f t="shared" si="789"/>
        <v>-5.7507987220447365E-2</v>
      </c>
      <c r="R2680" s="20">
        <f t="shared" si="779"/>
        <v>5.133544934289969E-5</v>
      </c>
      <c r="S2680" s="20">
        <f t="shared" si="780"/>
        <v>1.1558214872626601E-4</v>
      </c>
      <c r="U2680" s="20">
        <f t="shared" si="790"/>
        <v>6.060191828989875E-5</v>
      </c>
      <c r="V2680" s="20">
        <f t="shared" si="791"/>
        <v>9.0899684717249965E-5</v>
      </c>
      <c r="X2680" s="20">
        <f t="shared" si="781"/>
        <v>5.5450166917096945E-5</v>
      </c>
      <c r="Y2680" s="20">
        <f t="shared" si="782"/>
        <v>7.9310649852100068E-5</v>
      </c>
      <c r="AA2680" s="20">
        <f t="shared" si="792"/>
        <v>2.8599063222457941E-5</v>
      </c>
      <c r="AB2680" s="50">
        <f t="shared" si="793"/>
        <v>3.1175518736237103E-5</v>
      </c>
      <c r="AD2680" s="51">
        <f t="shared" si="794"/>
        <v>1.180508188115835</v>
      </c>
      <c r="AE2680" s="21">
        <f t="shared" si="795"/>
        <v>0.78645089850793748</v>
      </c>
      <c r="AG2680" s="21">
        <f t="shared" si="783"/>
        <v>1.080153531855008</v>
      </c>
      <c r="AH2680" s="21">
        <f t="shared" si="784"/>
        <v>0.6861842483992231</v>
      </c>
      <c r="AJ2680" s="21">
        <f t="shared" si="796"/>
        <v>0.55710164396201078</v>
      </c>
      <c r="AK2680" s="21">
        <f t="shared" si="797"/>
        <v>0.26972606998395832</v>
      </c>
    </row>
    <row r="2681" spans="1:37" ht="17" thickBot="1" x14ac:dyDescent="0.25">
      <c r="A2681" s="16">
        <v>40578</v>
      </c>
      <c r="B2681" s="16"/>
      <c r="C2681" s="17">
        <v>1307.25</v>
      </c>
      <c r="D2681" s="19">
        <f t="shared" si="785"/>
        <v>3.0692499520430516E-3</v>
      </c>
      <c r="F2681" s="67">
        <v>800.11</v>
      </c>
      <c r="G2681" s="19">
        <f t="shared" si="786"/>
        <v>1.8531735597211441E-3</v>
      </c>
      <c r="I2681" s="30">
        <v>74.582909000000001</v>
      </c>
      <c r="J2681" s="48">
        <f t="shared" si="787"/>
        <v>6.6716593365929722E-3</v>
      </c>
      <c r="L2681" s="30">
        <v>16.149854999999999</v>
      </c>
      <c r="M2681" s="19">
        <f t="shared" si="788"/>
        <v>6.389477720299741E-3</v>
      </c>
      <c r="O2681" s="30">
        <v>9.39</v>
      </c>
      <c r="P2681" s="19">
        <f t="shared" si="789"/>
        <v>4.3333333333333446E-2</v>
      </c>
      <c r="R2681" s="20">
        <f t="shared" si="779"/>
        <v>5.1105731376649503E-5</v>
      </c>
      <c r="S2681" s="20">
        <f t="shared" si="780"/>
        <v>1.156621231950194E-4</v>
      </c>
      <c r="U2681" s="20">
        <f t="shared" si="790"/>
        <v>6.0244757301069491E-5</v>
      </c>
      <c r="V2681" s="20">
        <f t="shared" si="791"/>
        <v>9.0238076610851234E-5</v>
      </c>
      <c r="X2681" s="20">
        <f t="shared" si="781"/>
        <v>5.5265519251179259E-5</v>
      </c>
      <c r="Y2681" s="20">
        <f t="shared" si="782"/>
        <v>7.8308243854182313E-5</v>
      </c>
      <c r="AA2681" s="20">
        <f t="shared" si="792"/>
        <v>3.1703360105140868E-5</v>
      </c>
      <c r="AB2681" s="50">
        <f t="shared" si="793"/>
        <v>3.5410413790188781E-5</v>
      </c>
      <c r="AD2681" s="51">
        <f t="shared" si="794"/>
        <v>1.1788258513916046</v>
      </c>
      <c r="AE2681" s="21">
        <f t="shared" si="795"/>
        <v>0.7801869282539422</v>
      </c>
      <c r="AG2681" s="21">
        <f t="shared" si="783"/>
        <v>1.0813957214284264</v>
      </c>
      <c r="AH2681" s="21">
        <f t="shared" si="784"/>
        <v>0.67704311222219027</v>
      </c>
      <c r="AJ2681" s="21">
        <f t="shared" si="796"/>
        <v>0.62034842768391163</v>
      </c>
      <c r="AK2681" s="21">
        <f t="shared" si="797"/>
        <v>0.30615393191842782</v>
      </c>
    </row>
    <row r="2682" spans="1:37" ht="17" thickBot="1" x14ac:dyDescent="0.25">
      <c r="A2682" s="16">
        <v>40577</v>
      </c>
      <c r="B2682" s="16"/>
      <c r="C2682" s="17">
        <v>1303.25</v>
      </c>
      <c r="D2682" s="19">
        <f t="shared" si="785"/>
        <v>2.4999999999999467E-3</v>
      </c>
      <c r="F2682" s="67">
        <v>798.63</v>
      </c>
      <c r="G2682" s="19">
        <f t="shared" si="786"/>
        <v>3.102391479099742E-3</v>
      </c>
      <c r="I2682" s="30">
        <v>74.088615000000004</v>
      </c>
      <c r="J2682" s="48">
        <f t="shared" si="787"/>
        <v>-1.6150583142359176E-3</v>
      </c>
      <c r="L2682" s="30">
        <v>16.047321</v>
      </c>
      <c r="M2682" s="19">
        <f t="shared" si="788"/>
        <v>1.341339183188861E-2</v>
      </c>
      <c r="O2682" s="30">
        <v>9</v>
      </c>
      <c r="P2682" s="19">
        <f t="shared" si="789"/>
        <v>0.25</v>
      </c>
      <c r="R2682" s="20">
        <f t="shared" si="779"/>
        <v>5.1530102695663628E-5</v>
      </c>
      <c r="S2682" s="20">
        <f t="shared" si="780"/>
        <v>1.1607716415104929E-4</v>
      </c>
      <c r="U2682" s="20">
        <f t="shared" si="790"/>
        <v>6.0528868112908985E-5</v>
      </c>
      <c r="V2682" s="20">
        <f t="shared" si="791"/>
        <v>9.0584890766117198E-5</v>
      </c>
      <c r="X2682" s="20">
        <f t="shared" si="781"/>
        <v>5.5106324109969295E-5</v>
      </c>
      <c r="Y2682" s="20">
        <f t="shared" si="782"/>
        <v>7.8269987628756601E-5</v>
      </c>
      <c r="AA2682" s="20">
        <f t="shared" si="792"/>
        <v>3.1917700183086444E-5</v>
      </c>
      <c r="AB2682" s="50">
        <f t="shared" si="793"/>
        <v>3.6311889115259361E-5</v>
      </c>
      <c r="AD2682" s="51">
        <f t="shared" si="794"/>
        <v>1.1746312339098564</v>
      </c>
      <c r="AE2682" s="21">
        <f t="shared" si="795"/>
        <v>0.78038511216763173</v>
      </c>
      <c r="AG2682" s="21">
        <f t="shared" si="783"/>
        <v>1.0694006265701972</v>
      </c>
      <c r="AH2682" s="21">
        <f t="shared" si="784"/>
        <v>0.6742927276109637</v>
      </c>
      <c r="AJ2682" s="21">
        <f t="shared" si="796"/>
        <v>0.61939911844523432</v>
      </c>
      <c r="AK2682" s="21">
        <f t="shared" si="797"/>
        <v>0.31282543281301484</v>
      </c>
    </row>
    <row r="2683" spans="1:37" ht="17" thickBot="1" x14ac:dyDescent="0.25">
      <c r="A2683" s="16">
        <v>40576</v>
      </c>
      <c r="B2683" s="16"/>
      <c r="C2683" s="17">
        <v>1300</v>
      </c>
      <c r="D2683" s="19">
        <f t="shared" si="785"/>
        <v>-2.1109192093647922E-3</v>
      </c>
      <c r="F2683" s="67">
        <v>796.16</v>
      </c>
      <c r="G2683" s="19">
        <f t="shared" si="786"/>
        <v>-3.4172414224736825E-3</v>
      </c>
      <c r="I2683" s="30">
        <v>74.208466000000001</v>
      </c>
      <c r="J2683" s="48">
        <f t="shared" si="787"/>
        <v>1.1019647129546728E-2</v>
      </c>
      <c r="L2683" s="30">
        <v>15.834921</v>
      </c>
      <c r="M2683" s="19">
        <f t="shared" si="788"/>
        <v>6.9866205881874421E-3</v>
      </c>
      <c r="O2683" s="30">
        <v>7.2</v>
      </c>
      <c r="P2683" s="19">
        <f t="shared" si="789"/>
        <v>2.7104136947218249E-2</v>
      </c>
      <c r="R2683" s="20">
        <f t="shared" si="779"/>
        <v>5.5459222027047774E-5</v>
      </c>
      <c r="S2683" s="20">
        <f t="shared" si="780"/>
        <v>1.275745884638104E-4</v>
      </c>
      <c r="U2683" s="20">
        <f t="shared" si="790"/>
        <v>6.9447988462441931E-5</v>
      </c>
      <c r="V2683" s="20">
        <f t="shared" si="791"/>
        <v>1.0579871984197427E-4</v>
      </c>
      <c r="X2683" s="20">
        <f t="shared" si="781"/>
        <v>6.0340523304784083E-5</v>
      </c>
      <c r="Y2683" s="20">
        <f t="shared" si="782"/>
        <v>8.7309967769248921E-5</v>
      </c>
      <c r="AA2683" s="20">
        <f t="shared" si="792"/>
        <v>2.8960618355833975E-5</v>
      </c>
      <c r="AB2683" s="50">
        <f t="shared" si="793"/>
        <v>3.299464432011096E-5</v>
      </c>
      <c r="AD2683" s="51">
        <f t="shared" si="794"/>
        <v>1.2522351725123688</v>
      </c>
      <c r="AE2683" s="21">
        <f t="shared" si="795"/>
        <v>0.82930872923792831</v>
      </c>
      <c r="AG2683" s="21">
        <f t="shared" si="783"/>
        <v>1.088016043127249</v>
      </c>
      <c r="AH2683" s="21">
        <f t="shared" si="784"/>
        <v>0.68438369130241394</v>
      </c>
      <c r="AJ2683" s="21">
        <f t="shared" si="796"/>
        <v>0.52219662118068877</v>
      </c>
      <c r="AK2683" s="21">
        <f t="shared" si="797"/>
        <v>0.25863022344352443</v>
      </c>
    </row>
    <row r="2684" spans="1:37" ht="17" thickBot="1" x14ac:dyDescent="0.25">
      <c r="A2684" s="16">
        <v>40575</v>
      </c>
      <c r="B2684" s="16"/>
      <c r="C2684" s="17">
        <v>1302.75</v>
      </c>
      <c r="D2684" s="19">
        <f t="shared" si="785"/>
        <v>1.5789473684210575E-2</v>
      </c>
      <c r="F2684" s="67">
        <v>798.89</v>
      </c>
      <c r="G2684" s="19">
        <f t="shared" si="786"/>
        <v>2.2579200000000021E-2</v>
      </c>
      <c r="I2684" s="30">
        <v>73.399628000000007</v>
      </c>
      <c r="J2684" s="48">
        <f t="shared" si="787"/>
        <v>1.0308140864757176E-2</v>
      </c>
      <c r="L2684" s="30">
        <v>15.725056</v>
      </c>
      <c r="M2684" s="19">
        <f t="shared" si="788"/>
        <v>1.5130064327062209E-2</v>
      </c>
      <c r="O2684" s="30">
        <v>7.01</v>
      </c>
      <c r="P2684" s="19">
        <f t="shared" si="789"/>
        <v>8.6330935251797136E-3</v>
      </c>
      <c r="R2684" s="20">
        <f t="shared" si="779"/>
        <v>5.6387152721744302E-5</v>
      </c>
      <c r="S2684" s="20">
        <f t="shared" si="780"/>
        <v>1.2949815519802649E-4</v>
      </c>
      <c r="U2684" s="20">
        <f t="shared" si="790"/>
        <v>6.9999437862997493E-5</v>
      </c>
      <c r="V2684" s="20">
        <f t="shared" si="791"/>
        <v>1.066218048749945E-4</v>
      </c>
      <c r="X2684" s="20">
        <f t="shared" si="781"/>
        <v>6.1351306462987599E-5</v>
      </c>
      <c r="Y2684" s="20">
        <f t="shared" si="782"/>
        <v>8.8796534659658772E-5</v>
      </c>
      <c r="AA2684" s="20">
        <f t="shared" si="792"/>
        <v>2.8937458138847169E-5</v>
      </c>
      <c r="AB2684" s="50">
        <f t="shared" si="793"/>
        <v>3.3031063090137013E-5</v>
      </c>
      <c r="AD2684" s="51">
        <f t="shared" si="794"/>
        <v>1.2414075633225572</v>
      </c>
      <c r="AE2684" s="21">
        <f t="shared" si="795"/>
        <v>0.82334612961821851</v>
      </c>
      <c r="AG2684" s="21">
        <f t="shared" si="783"/>
        <v>1.0880369641244361</v>
      </c>
      <c r="AH2684" s="21">
        <f t="shared" si="784"/>
        <v>0.68569729448170547</v>
      </c>
      <c r="AJ2684" s="21">
        <f t="shared" si="796"/>
        <v>0.51319239830473229</v>
      </c>
      <c r="AK2684" s="21">
        <f t="shared" si="797"/>
        <v>0.2550697578635498</v>
      </c>
    </row>
    <row r="2685" spans="1:37" ht="17" thickBot="1" x14ac:dyDescent="0.25">
      <c r="A2685" s="16">
        <v>40574</v>
      </c>
      <c r="B2685" s="16"/>
      <c r="C2685" s="17">
        <v>1282.5</v>
      </c>
      <c r="D2685" s="19">
        <f t="shared" si="785"/>
        <v>8.651199370821816E-3</v>
      </c>
      <c r="F2685" s="67">
        <v>781.25</v>
      </c>
      <c r="G2685" s="19">
        <f t="shared" si="786"/>
        <v>7.5444931648180891E-3</v>
      </c>
      <c r="I2685" s="30">
        <v>72.650734</v>
      </c>
      <c r="J2685" s="48">
        <f t="shared" si="787"/>
        <v>1.3900667989808824E-2</v>
      </c>
      <c r="L2685" s="30">
        <v>15.490681</v>
      </c>
      <c r="M2685" s="19">
        <f t="shared" si="788"/>
        <v>1.0511202906230421E-2</v>
      </c>
      <c r="O2685" s="30">
        <v>6.95</v>
      </c>
      <c r="P2685" s="19">
        <f t="shared" si="789"/>
        <v>-7.1428571428571175E-3</v>
      </c>
      <c r="R2685" s="20">
        <f t="shared" si="779"/>
        <v>5.4484849791966574E-5</v>
      </c>
      <c r="S2685" s="20">
        <f t="shared" si="780"/>
        <v>1.2696996054137769E-4</v>
      </c>
      <c r="U2685" s="20">
        <f t="shared" si="790"/>
        <v>6.9199693609880183E-5</v>
      </c>
      <c r="V2685" s="20">
        <f t="shared" si="791"/>
        <v>1.0582151405700714E-4</v>
      </c>
      <c r="X2685" s="20">
        <f t="shared" si="781"/>
        <v>5.886817238074752E-5</v>
      </c>
      <c r="Y2685" s="20">
        <f t="shared" si="782"/>
        <v>8.5147013499207438E-5</v>
      </c>
      <c r="AA2685" s="20">
        <f t="shared" si="792"/>
        <v>2.7283827872509227E-5</v>
      </c>
      <c r="AB2685" s="50">
        <f t="shared" si="793"/>
        <v>3.0049013863143648E-5</v>
      </c>
      <c r="AD2685" s="51">
        <f t="shared" si="794"/>
        <v>1.2700722104235884</v>
      </c>
      <c r="AE2685" s="21">
        <f t="shared" si="795"/>
        <v>0.8334374020894606</v>
      </c>
      <c r="AG2685" s="21">
        <f t="shared" si="783"/>
        <v>1.0804503014235571</v>
      </c>
      <c r="AH2685" s="21">
        <f t="shared" si="784"/>
        <v>0.67060754477795748</v>
      </c>
      <c r="AJ2685" s="21">
        <f t="shared" si="796"/>
        <v>0.5007598988835249</v>
      </c>
      <c r="AK2685" s="21">
        <f t="shared" si="797"/>
        <v>0.23666238640242079</v>
      </c>
    </row>
    <row r="2686" spans="1:37" ht="17" thickBot="1" x14ac:dyDescent="0.25">
      <c r="A2686" s="16">
        <v>40571</v>
      </c>
      <c r="B2686" s="16"/>
      <c r="C2686" s="17">
        <v>1271.5</v>
      </c>
      <c r="D2686" s="19">
        <f t="shared" si="785"/>
        <v>-1.8715029905460145E-2</v>
      </c>
      <c r="F2686" s="67">
        <v>775.4</v>
      </c>
      <c r="G2686" s="19">
        <f t="shared" si="786"/>
        <v>-2.5181348453037988E-2</v>
      </c>
      <c r="I2686" s="30">
        <v>71.654685999999998</v>
      </c>
      <c r="J2686" s="48">
        <f t="shared" si="787"/>
        <v>-9.8313379757068997E-3</v>
      </c>
      <c r="L2686" s="30">
        <v>15.329549</v>
      </c>
      <c r="M2686" s="19">
        <f t="shared" si="788"/>
        <v>-2.3787179089249988E-2</v>
      </c>
      <c r="O2686" s="30">
        <v>7</v>
      </c>
      <c r="P2686" s="19">
        <f t="shared" si="789"/>
        <v>-2.8490028490028019E-3</v>
      </c>
      <c r="R2686" s="20">
        <f t="shared" si="779"/>
        <v>5.3975413177767259E-5</v>
      </c>
      <c r="S2686" s="20">
        <f t="shared" si="780"/>
        <v>1.2765617100298911E-4</v>
      </c>
      <c r="U2686" s="20">
        <f t="shared" si="790"/>
        <v>6.7697342531569446E-5</v>
      </c>
      <c r="V2686" s="20">
        <f t="shared" si="791"/>
        <v>1.0306065874370503E-4</v>
      </c>
      <c r="X2686" s="20">
        <f t="shared" si="781"/>
        <v>5.8161257531063973E-5</v>
      </c>
      <c r="Y2686" s="20">
        <f t="shared" si="782"/>
        <v>8.4998719694349135E-5</v>
      </c>
      <c r="AA2686" s="20">
        <f t="shared" si="792"/>
        <v>2.8022721782483303E-5</v>
      </c>
      <c r="AB2686" s="50">
        <f t="shared" si="793"/>
        <v>3.0539413983747965E-5</v>
      </c>
      <c r="AD2686" s="51">
        <f t="shared" si="794"/>
        <v>1.2542255546726286</v>
      </c>
      <c r="AE2686" s="21">
        <f t="shared" si="795"/>
        <v>0.80733001729537879</v>
      </c>
      <c r="AG2686" s="21">
        <f t="shared" si="783"/>
        <v>1.0775509460114867</v>
      </c>
      <c r="AH2686" s="21">
        <f t="shared" si="784"/>
        <v>0.66584105591228226</v>
      </c>
      <c r="AJ2686" s="21">
        <f t="shared" si="796"/>
        <v>0.51917567893720173</v>
      </c>
      <c r="AK2686" s="21">
        <f t="shared" si="797"/>
        <v>0.23923178757283009</v>
      </c>
    </row>
    <row r="2687" spans="1:37" ht="17" thickBot="1" x14ac:dyDescent="0.25">
      <c r="A2687" s="16">
        <v>40570</v>
      </c>
      <c r="B2687" s="16"/>
      <c r="C2687" s="17">
        <v>1295.75</v>
      </c>
      <c r="D2687" s="19">
        <f t="shared" si="785"/>
        <v>1.7394665635872553E-3</v>
      </c>
      <c r="F2687" s="67">
        <v>795.43</v>
      </c>
      <c r="G2687" s="19">
        <f t="shared" si="786"/>
        <v>2.1544121352616852E-3</v>
      </c>
      <c r="I2687" s="30">
        <v>72.366141999999996</v>
      </c>
      <c r="J2687" s="48">
        <f t="shared" si="787"/>
        <v>9.1904258939519146E-3</v>
      </c>
      <c r="L2687" s="30">
        <v>15.703080999999999</v>
      </c>
      <c r="M2687" s="19">
        <f t="shared" si="788"/>
        <v>9.3361772118227826E-4</v>
      </c>
      <c r="O2687" s="30">
        <v>7.02</v>
      </c>
      <c r="P2687" s="19">
        <f t="shared" si="789"/>
        <v>-1.2658227848101333E-2</v>
      </c>
      <c r="R2687" s="20">
        <f t="shared" si="779"/>
        <v>4.9551215047857167E-5</v>
      </c>
      <c r="S2687" s="20">
        <f t="shared" si="780"/>
        <v>1.2723835644499592E-4</v>
      </c>
      <c r="U2687" s="20">
        <f t="shared" si="790"/>
        <v>6.548033696247938E-5</v>
      </c>
      <c r="V2687" s="20">
        <f t="shared" si="791"/>
        <v>1.0454657843415219E-4</v>
      </c>
      <c r="X2687" s="20">
        <f t="shared" si="781"/>
        <v>5.2683743024255645E-5</v>
      </c>
      <c r="Y2687" s="20">
        <f t="shared" si="782"/>
        <v>7.6397919971968729E-5</v>
      </c>
      <c r="AA2687" s="20">
        <f t="shared" si="792"/>
        <v>2.6258051068373798E-5</v>
      </c>
      <c r="AB2687" s="50">
        <f t="shared" si="793"/>
        <v>2.4212615186754248E-5</v>
      </c>
      <c r="AD2687" s="51">
        <f t="shared" si="794"/>
        <v>1.3214678368479496</v>
      </c>
      <c r="AE2687" s="21">
        <f t="shared" si="795"/>
        <v>0.82165929641936863</v>
      </c>
      <c r="AG2687" s="21">
        <f t="shared" si="783"/>
        <v>1.0632179851366519</v>
      </c>
      <c r="AH2687" s="21">
        <f t="shared" si="784"/>
        <v>0.60043152164571467</v>
      </c>
      <c r="AJ2687" s="21">
        <f t="shared" si="796"/>
        <v>0.52991740047168279</v>
      </c>
      <c r="AK2687" s="21">
        <f t="shared" si="797"/>
        <v>0.19029336642855144</v>
      </c>
    </row>
    <row r="2688" spans="1:37" ht="17" thickBot="1" x14ac:dyDescent="0.25">
      <c r="A2688" s="16">
        <v>40569</v>
      </c>
      <c r="B2688" s="16"/>
      <c r="C2688" s="17">
        <v>1293.5</v>
      </c>
      <c r="D2688" s="19">
        <f t="shared" si="785"/>
        <v>4.6601941747572706E-3</v>
      </c>
      <c r="F2688" s="67">
        <v>793.72</v>
      </c>
      <c r="G2688" s="19">
        <f t="shared" si="786"/>
        <v>1.7641930355402735E-2</v>
      </c>
      <c r="I2688" s="30">
        <v>71.707122999999996</v>
      </c>
      <c r="J2688" s="48">
        <f t="shared" si="787"/>
        <v>1.4408603571277379E-2</v>
      </c>
      <c r="L2688" s="30">
        <v>15.688434000000001</v>
      </c>
      <c r="M2688" s="19">
        <f t="shared" si="788"/>
        <v>-5.5710693079661366E-3</v>
      </c>
      <c r="O2688" s="30">
        <v>7.11</v>
      </c>
      <c r="P2688" s="19">
        <f t="shared" si="789"/>
        <v>4.237288135593209E-3</v>
      </c>
      <c r="R2688" s="20">
        <f t="shared" si="779"/>
        <v>4.9575146548050251E-5</v>
      </c>
      <c r="S2688" s="20">
        <f t="shared" si="780"/>
        <v>1.2736049527969646E-4</v>
      </c>
      <c r="U2688" s="20">
        <f t="shared" si="790"/>
        <v>6.5681171397439641E-5</v>
      </c>
      <c r="V2688" s="20">
        <f t="shared" si="791"/>
        <v>1.0503513319018551E-4</v>
      </c>
      <c r="X2688" s="20">
        <f t="shared" si="781"/>
        <v>5.2629722862912899E-5</v>
      </c>
      <c r="Y2688" s="20">
        <f t="shared" si="782"/>
        <v>7.6283112138962519E-5</v>
      </c>
      <c r="AA2688" s="20">
        <f t="shared" si="792"/>
        <v>2.6862658743483103E-5</v>
      </c>
      <c r="AB2688" s="50">
        <f t="shared" si="793"/>
        <v>2.5467425183609419E-5</v>
      </c>
      <c r="AD2688" s="51">
        <f t="shared" si="794"/>
        <v>1.3248810335594021</v>
      </c>
      <c r="AE2688" s="21">
        <f t="shared" si="795"/>
        <v>0.8247073235662109</v>
      </c>
      <c r="AG2688" s="21">
        <f t="shared" si="783"/>
        <v>1.0616150738334587</v>
      </c>
      <c r="AH2688" s="21">
        <f t="shared" si="784"/>
        <v>0.59895426734512247</v>
      </c>
      <c r="AJ2688" s="21">
        <f t="shared" si="796"/>
        <v>0.54185737438913506</v>
      </c>
      <c r="AK2688" s="21">
        <f t="shared" si="797"/>
        <v>0.19996330202454374</v>
      </c>
    </row>
    <row r="2689" spans="1:37" ht="17" thickBot="1" x14ac:dyDescent="0.25">
      <c r="A2689" s="16">
        <v>40568</v>
      </c>
      <c r="B2689" s="16"/>
      <c r="C2689" s="17">
        <v>1287.5</v>
      </c>
      <c r="D2689" s="19">
        <f t="shared" si="785"/>
        <v>-7.760962359332213E-4</v>
      </c>
      <c r="F2689" s="67">
        <v>779.96</v>
      </c>
      <c r="G2689" s="19">
        <f t="shared" si="786"/>
        <v>8.7260034904024231E-4</v>
      </c>
      <c r="I2689" s="30">
        <v>70.688598999999996</v>
      </c>
      <c r="J2689" s="48">
        <f t="shared" si="787"/>
        <v>-1.903269392832807E-3</v>
      </c>
      <c r="L2689" s="30">
        <v>15.776325</v>
      </c>
      <c r="M2689" s="19">
        <f t="shared" si="788"/>
        <v>1.7477472747921441E-2</v>
      </c>
      <c r="O2689" s="30">
        <v>7.08</v>
      </c>
      <c r="P2689" s="19">
        <f t="shared" si="789"/>
        <v>9.9857346647647116E-3</v>
      </c>
      <c r="R2689" s="20">
        <f t="shared" si="779"/>
        <v>4.9465947358989448E-5</v>
      </c>
      <c r="S2689" s="20">
        <f t="shared" si="780"/>
        <v>1.2566588830017271E-4</v>
      </c>
      <c r="U2689" s="20">
        <f t="shared" si="790"/>
        <v>6.5280771280338775E-5</v>
      </c>
      <c r="V2689" s="20">
        <f t="shared" si="791"/>
        <v>1.0365385112751484E-4</v>
      </c>
      <c r="X2689" s="20">
        <f t="shared" si="781"/>
        <v>5.2868325806614187E-5</v>
      </c>
      <c r="Y2689" s="20">
        <f t="shared" si="782"/>
        <v>7.561851790028263E-5</v>
      </c>
      <c r="AA2689" s="20">
        <f t="shared" si="792"/>
        <v>2.6869852893194102E-5</v>
      </c>
      <c r="AB2689" s="50">
        <f t="shared" si="793"/>
        <v>2.3275910575173507E-5</v>
      </c>
      <c r="AD2689" s="51">
        <f t="shared" si="794"/>
        <v>1.3197113320518523</v>
      </c>
      <c r="AE2689" s="21">
        <f t="shared" si="795"/>
        <v>0.82483681553996047</v>
      </c>
      <c r="AG2689" s="21">
        <f t="shared" si="783"/>
        <v>1.068782235644506</v>
      </c>
      <c r="AH2689" s="21">
        <f t="shared" si="784"/>
        <v>0.60174259636518002</v>
      </c>
      <c r="AJ2689" s="21">
        <f t="shared" si="796"/>
        <v>0.54319899502159319</v>
      </c>
      <c r="AK2689" s="21">
        <f t="shared" si="797"/>
        <v>0.18522059478523989</v>
      </c>
    </row>
    <row r="2690" spans="1:37" ht="17" thickBot="1" x14ac:dyDescent="0.25">
      <c r="A2690" s="16">
        <v>40567</v>
      </c>
      <c r="B2690" s="16"/>
      <c r="C2690" s="17">
        <v>1288.5</v>
      </c>
      <c r="D2690" s="19">
        <f t="shared" si="785"/>
        <v>6.8372729048642444E-3</v>
      </c>
      <c r="F2690" s="67">
        <v>779.28</v>
      </c>
      <c r="G2690" s="19">
        <f t="shared" si="786"/>
        <v>7.8894953309707194E-3</v>
      </c>
      <c r="I2690" s="30">
        <v>70.823395000000005</v>
      </c>
      <c r="J2690" s="48">
        <f t="shared" si="787"/>
        <v>1.9622237848066382E-2</v>
      </c>
      <c r="L2690" s="30">
        <v>15.505331</v>
      </c>
      <c r="M2690" s="19">
        <f t="shared" si="788"/>
        <v>2.122549316959299E-2</v>
      </c>
      <c r="O2690" s="30">
        <v>7.01</v>
      </c>
      <c r="P2690" s="19">
        <f t="shared" si="789"/>
        <v>1.4285714285713347E-3</v>
      </c>
      <c r="R2690" s="20">
        <f t="shared" si="779"/>
        <v>4.9500820496942867E-5</v>
      </c>
      <c r="S2690" s="20">
        <f t="shared" si="780"/>
        <v>1.2574975350871891E-4</v>
      </c>
      <c r="U2690" s="20">
        <f t="shared" si="790"/>
        <v>6.5179344977605734E-5</v>
      </c>
      <c r="V2690" s="20">
        <f t="shared" si="791"/>
        <v>1.0361725902470809E-4</v>
      </c>
      <c r="X2690" s="20">
        <f t="shared" si="781"/>
        <v>5.3522914214257859E-5</v>
      </c>
      <c r="Y2690" s="20">
        <f t="shared" si="782"/>
        <v>7.6061018615632204E-5</v>
      </c>
      <c r="AA2690" s="20">
        <f t="shared" si="792"/>
        <v>2.8103831899935486E-5</v>
      </c>
      <c r="AB2690" s="50">
        <f t="shared" si="793"/>
        <v>2.4449792149312927E-5</v>
      </c>
      <c r="AD2690" s="51">
        <f t="shared" si="794"/>
        <v>1.3167326182326848</v>
      </c>
      <c r="AE2690" s="21">
        <f t="shared" si="795"/>
        <v>0.8239957227234147</v>
      </c>
      <c r="AG2690" s="21">
        <f t="shared" si="783"/>
        <v>1.0812530717054154</v>
      </c>
      <c r="AH2690" s="21">
        <f t="shared" si="784"/>
        <v>0.6048601805836421</v>
      </c>
      <c r="AJ2690" s="21">
        <f t="shared" si="796"/>
        <v>0.56774476903208415</v>
      </c>
      <c r="AK2690" s="21">
        <f t="shared" si="797"/>
        <v>0.19443212783409305</v>
      </c>
    </row>
    <row r="2691" spans="1:37" ht="17" thickBot="1" x14ac:dyDescent="0.25">
      <c r="A2691" s="16">
        <v>40564</v>
      </c>
      <c r="B2691" s="16"/>
      <c r="C2691" s="17">
        <v>1279.75</v>
      </c>
      <c r="D2691" s="19">
        <f t="shared" si="785"/>
        <v>2.7424094025465529E-3</v>
      </c>
      <c r="F2691" s="67">
        <v>773.18</v>
      </c>
      <c r="G2691" s="19">
        <f t="shared" si="786"/>
        <v>-6.2975529508535466E-3</v>
      </c>
      <c r="I2691" s="30">
        <v>69.460425999999998</v>
      </c>
      <c r="J2691" s="48">
        <f t="shared" si="787"/>
        <v>-9.1870166865377634E-3</v>
      </c>
      <c r="L2691" s="30">
        <v>15.183063000000001</v>
      </c>
      <c r="M2691" s="19">
        <f t="shared" si="788"/>
        <v>-1.9257369567557969E-3</v>
      </c>
      <c r="O2691" s="30">
        <v>7</v>
      </c>
      <c r="P2691" s="19">
        <f t="shared" si="789"/>
        <v>7.194244604316502E-3</v>
      </c>
      <c r="R2691" s="20">
        <f t="shared" si="779"/>
        <v>4.9229011590776298E-5</v>
      </c>
      <c r="S2691" s="20">
        <f t="shared" si="780"/>
        <v>1.2586723711440495E-4</v>
      </c>
      <c r="U2691" s="20">
        <f t="shared" si="790"/>
        <v>6.4400454598550745E-5</v>
      </c>
      <c r="V2691" s="20">
        <f t="shared" si="791"/>
        <v>1.03195800595243E-4</v>
      </c>
      <c r="X2691" s="20">
        <f t="shared" si="781"/>
        <v>5.2076142259213972E-5</v>
      </c>
      <c r="Y2691" s="20">
        <f t="shared" si="782"/>
        <v>7.4013001731683588E-5</v>
      </c>
      <c r="AA2691" s="20">
        <f t="shared" si="792"/>
        <v>2.82907326159675E-5</v>
      </c>
      <c r="AB2691" s="50">
        <f t="shared" si="793"/>
        <v>2.4824327584329442E-5</v>
      </c>
      <c r="AD2691" s="51">
        <f t="shared" si="794"/>
        <v>1.3081809387905123</v>
      </c>
      <c r="AE2691" s="21">
        <f t="shared" si="795"/>
        <v>0.81987817450417921</v>
      </c>
      <c r="AG2691" s="21">
        <f t="shared" si="783"/>
        <v>1.0578344065102279</v>
      </c>
      <c r="AH2691" s="21">
        <f t="shared" si="784"/>
        <v>0.58802436145007841</v>
      </c>
      <c r="AJ2691" s="21">
        <f t="shared" si="796"/>
        <v>0.57467602338106138</v>
      </c>
      <c r="AK2691" s="21">
        <f t="shared" si="797"/>
        <v>0.19722628504005199</v>
      </c>
    </row>
    <row r="2692" spans="1:37" ht="17" thickBot="1" x14ac:dyDescent="0.25">
      <c r="A2692" s="16">
        <v>40563</v>
      </c>
      <c r="B2692" s="16"/>
      <c r="C2692" s="17">
        <v>1276.25</v>
      </c>
      <c r="D2692" s="19">
        <f t="shared" si="785"/>
        <v>-1.7598748533437236E-3</v>
      </c>
      <c r="F2692" s="67">
        <v>778.08</v>
      </c>
      <c r="G2692" s="19">
        <f t="shared" si="786"/>
        <v>-1.1195974024323485E-2</v>
      </c>
      <c r="I2692" s="30">
        <v>70.104477000000003</v>
      </c>
      <c r="J2692" s="48">
        <f t="shared" si="787"/>
        <v>-2.0201032404564612E-2</v>
      </c>
      <c r="L2692" s="30">
        <v>15.212358</v>
      </c>
      <c r="M2692" s="19">
        <f t="shared" si="788"/>
        <v>-2.4017340960859057E-3</v>
      </c>
      <c r="O2692" s="30">
        <v>6.95</v>
      </c>
      <c r="P2692" s="19">
        <f t="shared" si="789"/>
        <v>-1.4367816091953589E-3</v>
      </c>
      <c r="R2692" s="20">
        <f t="shared" si="779"/>
        <v>5.0087919859134735E-5</v>
      </c>
      <c r="S2692" s="20">
        <f t="shared" si="780"/>
        <v>1.3087509553098801E-4</v>
      </c>
      <c r="U2692" s="20">
        <f t="shared" si="790"/>
        <v>6.5609361066514335E-5</v>
      </c>
      <c r="V2692" s="20">
        <f t="shared" si="791"/>
        <v>1.0473481574009665E-4</v>
      </c>
      <c r="X2692" s="20">
        <f t="shared" si="781"/>
        <v>5.5135531692654605E-5</v>
      </c>
      <c r="Y2692" s="20">
        <f t="shared" si="782"/>
        <v>8.1630075070118446E-5</v>
      </c>
      <c r="AA2692" s="20">
        <f t="shared" si="792"/>
        <v>3.0762911632029795E-5</v>
      </c>
      <c r="AB2692" s="50">
        <f t="shared" si="793"/>
        <v>3.1669002567716775E-5</v>
      </c>
      <c r="AD2692" s="51">
        <f t="shared" si="794"/>
        <v>1.3098839251266869</v>
      </c>
      <c r="AE2692" s="21">
        <f t="shared" si="795"/>
        <v>0.80026543870065803</v>
      </c>
      <c r="AG2692" s="21">
        <f t="shared" si="783"/>
        <v>1.1007750341342897</v>
      </c>
      <c r="AH2692" s="21">
        <f t="shared" si="784"/>
        <v>0.62372504668613937</v>
      </c>
      <c r="AJ2692" s="21">
        <f t="shared" si="796"/>
        <v>0.61417826331271452</v>
      </c>
      <c r="AK2692" s="21">
        <f t="shared" si="797"/>
        <v>0.24197883057298961</v>
      </c>
    </row>
    <row r="2693" spans="1:37" ht="17" thickBot="1" x14ac:dyDescent="0.25">
      <c r="A2693" s="16">
        <v>40562</v>
      </c>
      <c r="B2693" s="16"/>
      <c r="C2693" s="17">
        <v>1278.5</v>
      </c>
      <c r="D2693" s="19">
        <f t="shared" si="785"/>
        <v>-1.2550685460513633E-2</v>
      </c>
      <c r="F2693" s="67">
        <v>786.89</v>
      </c>
      <c r="G2693" s="19">
        <f t="shared" si="786"/>
        <v>-2.5595621377978106E-2</v>
      </c>
      <c r="I2693" s="30">
        <v>71.549858</v>
      </c>
      <c r="J2693" s="48">
        <f t="shared" si="787"/>
        <v>-7.170091679941093E-3</v>
      </c>
      <c r="L2693" s="30">
        <v>15.248982</v>
      </c>
      <c r="M2693" s="19">
        <f t="shared" si="788"/>
        <v>-1.8849954899473054E-2</v>
      </c>
      <c r="O2693" s="30">
        <v>6.96</v>
      </c>
      <c r="P2693" s="19">
        <f t="shared" si="789"/>
        <v>-2.8653295128940881E-3</v>
      </c>
      <c r="R2693" s="20">
        <f t="shared" si="779"/>
        <v>5.0234517107162192E-5</v>
      </c>
      <c r="S2693" s="20">
        <f t="shared" si="780"/>
        <v>1.2880804842768575E-4</v>
      </c>
      <c r="U2693" s="20">
        <f t="shared" si="790"/>
        <v>6.5018128169299521E-5</v>
      </c>
      <c r="V2693" s="20">
        <f t="shared" si="791"/>
        <v>1.0120779475468582E-4</v>
      </c>
      <c r="X2693" s="20">
        <f t="shared" si="781"/>
        <v>5.5042318479975972E-5</v>
      </c>
      <c r="Y2693" s="20">
        <f t="shared" si="782"/>
        <v>8.1220681970589062E-5</v>
      </c>
      <c r="AA2693" s="20">
        <f t="shared" si="792"/>
        <v>3.0695901684951324E-5</v>
      </c>
      <c r="AB2693" s="50">
        <f t="shared" si="793"/>
        <v>3.0918376962322127E-5</v>
      </c>
      <c r="AD2693" s="51">
        <f t="shared" si="794"/>
        <v>1.294291891581248</v>
      </c>
      <c r="AE2693" s="21">
        <f t="shared" si="795"/>
        <v>0.78572570573107459</v>
      </c>
      <c r="AG2693" s="21">
        <f t="shared" si="783"/>
        <v>1.0957071282790993</v>
      </c>
      <c r="AH2693" s="21">
        <f t="shared" si="784"/>
        <v>0.63055595486478655</v>
      </c>
      <c r="AJ2693" s="21">
        <f t="shared" si="796"/>
        <v>0.61105199079488814</v>
      </c>
      <c r="AK2693" s="21">
        <f t="shared" si="797"/>
        <v>0.24003451135027515</v>
      </c>
    </row>
    <row r="2694" spans="1:37" ht="17" thickBot="1" x14ac:dyDescent="0.25">
      <c r="A2694" s="16">
        <v>40561</v>
      </c>
      <c r="B2694" s="16"/>
      <c r="C2694" s="17">
        <v>1294.75</v>
      </c>
      <c r="D2694" s="19">
        <f t="shared" si="785"/>
        <v>4.0713454827452367E-3</v>
      </c>
      <c r="F2694" s="67">
        <v>807.56</v>
      </c>
      <c r="G2694" s="19">
        <f t="shared" si="786"/>
        <v>-1.2382827494938908E-5</v>
      </c>
      <c r="I2694" s="30">
        <v>72.066581999999997</v>
      </c>
      <c r="J2694" s="48">
        <f t="shared" si="787"/>
        <v>2.8427706480032677E-2</v>
      </c>
      <c r="L2694" s="30">
        <v>15.541947</v>
      </c>
      <c r="M2694" s="19">
        <f t="shared" si="788"/>
        <v>4.713985996700476E-4</v>
      </c>
      <c r="O2694" s="30">
        <v>6.98</v>
      </c>
      <c r="P2694" s="19">
        <f t="shared" si="789"/>
        <v>-9.9290780141843005E-3</v>
      </c>
      <c r="R2694" s="20">
        <f t="shared" si="779"/>
        <v>4.7950256425659034E-5</v>
      </c>
      <c r="S2694" s="20">
        <f t="shared" si="780"/>
        <v>1.1992049617911042E-4</v>
      </c>
      <c r="U2694" s="20">
        <f t="shared" si="790"/>
        <v>6.3241631983473095E-5</v>
      </c>
      <c r="V2694" s="20">
        <f t="shared" si="791"/>
        <v>9.7950273888187584E-5</v>
      </c>
      <c r="X2694" s="20">
        <f t="shared" si="781"/>
        <v>5.195170039071847E-5</v>
      </c>
      <c r="Y2694" s="20">
        <f t="shared" si="782"/>
        <v>7.5221996068721553E-5</v>
      </c>
      <c r="AA2694" s="20">
        <f t="shared" si="792"/>
        <v>2.9629988440455919E-5</v>
      </c>
      <c r="AB2694" s="50">
        <f t="shared" si="793"/>
        <v>2.8902210711898598E-5</v>
      </c>
      <c r="AD2694" s="51">
        <f t="shared" si="794"/>
        <v>1.3189008088313658</v>
      </c>
      <c r="AE2694" s="21">
        <f t="shared" si="795"/>
        <v>0.81679343405893989</v>
      </c>
      <c r="AG2694" s="21">
        <f t="shared" si="783"/>
        <v>1.0834498971087503</v>
      </c>
      <c r="AH2694" s="21">
        <f t="shared" si="784"/>
        <v>0.62726555063924816</v>
      </c>
      <c r="AJ2694" s="21">
        <f t="shared" si="796"/>
        <v>0.61793180368896605</v>
      </c>
      <c r="AK2694" s="21">
        <f t="shared" si="797"/>
        <v>0.24101143368128614</v>
      </c>
    </row>
    <row r="2695" spans="1:37" ht="17" thickBot="1" x14ac:dyDescent="0.25">
      <c r="A2695" s="16">
        <v>40557</v>
      </c>
      <c r="B2695" s="16"/>
      <c r="C2695" s="17">
        <v>1289.5</v>
      </c>
      <c r="D2695" s="19">
        <f t="shared" si="785"/>
        <v>6.4390243902439082E-3</v>
      </c>
      <c r="F2695" s="67">
        <v>807.57</v>
      </c>
      <c r="G2695" s="19">
        <f t="shared" si="786"/>
        <v>8.6429775807157494E-3</v>
      </c>
      <c r="I2695" s="30">
        <v>70.074523999999997</v>
      </c>
      <c r="J2695" s="48">
        <f t="shared" si="787"/>
        <v>-1.3808043807923553E-3</v>
      </c>
      <c r="L2695" s="30">
        <v>15.534624000000001</v>
      </c>
      <c r="M2695" s="19">
        <f t="shared" si="788"/>
        <v>6.1668803298260411E-3</v>
      </c>
      <c r="O2695" s="30">
        <v>7.05</v>
      </c>
      <c r="P2695" s="19">
        <f t="shared" si="789"/>
        <v>7.1428571428571175E-3</v>
      </c>
      <c r="R2695" s="20">
        <f t="shared" si="779"/>
        <v>4.8231470927778923E-5</v>
      </c>
      <c r="S2695" s="20">
        <f t="shared" si="780"/>
        <v>1.2012347738268339E-4</v>
      </c>
      <c r="U2695" s="20">
        <f t="shared" si="790"/>
        <v>6.3322211821539341E-5</v>
      </c>
      <c r="V2695" s="20">
        <f t="shared" si="791"/>
        <v>9.936900538342819E-5</v>
      </c>
      <c r="X2695" s="20">
        <f t="shared" si="781"/>
        <v>5.2097661471016774E-5</v>
      </c>
      <c r="Y2695" s="20">
        <f t="shared" si="782"/>
        <v>7.5354065309478132E-5</v>
      </c>
      <c r="AA2695" s="20">
        <f t="shared" si="792"/>
        <v>2.9500371944262291E-5</v>
      </c>
      <c r="AB2695" s="50">
        <f t="shared" si="793"/>
        <v>2.8042701168383229E-5</v>
      </c>
      <c r="AD2695" s="51">
        <f t="shared" si="794"/>
        <v>1.3128816227968056</v>
      </c>
      <c r="AE2695" s="21">
        <f t="shared" si="795"/>
        <v>0.82722384956325701</v>
      </c>
      <c r="AG2695" s="21">
        <f t="shared" si="783"/>
        <v>1.0801590842839321</v>
      </c>
      <c r="AH2695" s="21">
        <f t="shared" si="784"/>
        <v>0.6273050610199945</v>
      </c>
      <c r="AJ2695" s="21">
        <f t="shared" si="796"/>
        <v>0.61164155636960982</v>
      </c>
      <c r="AK2695" s="21">
        <f t="shared" si="797"/>
        <v>0.23344896251251693</v>
      </c>
    </row>
    <row r="2696" spans="1:37" ht="17" thickBot="1" x14ac:dyDescent="0.25">
      <c r="A2696" s="16">
        <v>40556</v>
      </c>
      <c r="B2696" s="16"/>
      <c r="C2696" s="17">
        <v>1281.25</v>
      </c>
      <c r="D2696" s="19">
        <f t="shared" si="785"/>
        <v>-1.7530190884300634E-3</v>
      </c>
      <c r="F2696" s="67">
        <v>800.65</v>
      </c>
      <c r="G2696" s="19">
        <f t="shared" si="786"/>
        <v>-8.8599381052212323E-4</v>
      </c>
      <c r="I2696" s="30">
        <v>70.171417000000005</v>
      </c>
      <c r="J2696" s="48">
        <f t="shared" si="787"/>
        <v>6.9533626131723647E-3</v>
      </c>
      <c r="L2696" s="30">
        <v>15.439411</v>
      </c>
      <c r="M2696" s="19">
        <f t="shared" si="788"/>
        <v>-1.89356547175068E-3</v>
      </c>
      <c r="O2696" s="30">
        <v>7</v>
      </c>
      <c r="P2696" s="19">
        <f t="shared" si="789"/>
        <v>0</v>
      </c>
      <c r="R2696" s="20">
        <f t="shared" ref="R2696:R2759" si="798">VAR(D2696:D2785)</f>
        <v>4.9852979629997032E-5</v>
      </c>
      <c r="S2696" s="20">
        <f t="shared" ref="S2696:S2759" si="799">VAR(G2696:G2785)</f>
        <v>1.2648529937389974E-4</v>
      </c>
      <c r="U2696" s="20">
        <f t="shared" si="790"/>
        <v>6.484116616628395E-5</v>
      </c>
      <c r="V2696" s="20">
        <f t="shared" si="791"/>
        <v>1.0210663968713665E-4</v>
      </c>
      <c r="X2696" s="20">
        <f t="shared" ref="X2696:X2759" si="800">COVAR(D2696:D2785,M2696:M2785)</f>
        <v>5.4986316291090878E-5</v>
      </c>
      <c r="Y2696" s="20">
        <f t="shared" ref="Y2696:Y2759" si="801">COVAR(G2696:G2785,M2696:M2785)</f>
        <v>8.1039952680261469E-5</v>
      </c>
      <c r="AA2696" s="20">
        <f t="shared" si="792"/>
        <v>2.9304144494984563E-5</v>
      </c>
      <c r="AB2696" s="50">
        <f t="shared" si="793"/>
        <v>2.7777288656168109E-5</v>
      </c>
      <c r="AD2696" s="51">
        <f t="shared" si="794"/>
        <v>1.3006477576170468</v>
      </c>
      <c r="AE2696" s="21">
        <f t="shared" si="795"/>
        <v>0.80726092433320651</v>
      </c>
      <c r="AG2696" s="21">
        <f t="shared" ref="AG2696:AG2759" si="802">X2696/R2696</f>
        <v>1.1029695055178821</v>
      </c>
      <c r="AH2696" s="21">
        <f t="shared" ref="AH2696:AH2759" si="803">Y2696/S2696</f>
        <v>0.64070649380922506</v>
      </c>
      <c r="AJ2696" s="21">
        <f t="shared" si="796"/>
        <v>0.58781129458011305</v>
      </c>
      <c r="AK2696" s="21">
        <f t="shared" si="797"/>
        <v>0.21960883038317697</v>
      </c>
    </row>
    <row r="2697" spans="1:37" ht="17" thickBot="1" x14ac:dyDescent="0.25">
      <c r="A2697" s="16">
        <v>40555</v>
      </c>
      <c r="B2697" s="16"/>
      <c r="C2697" s="17">
        <v>1283.5</v>
      </c>
      <c r="D2697" s="19">
        <f t="shared" ref="D2697:D2760" si="804">C2697/C2698 - 1</f>
        <v>1.0232192050373845E-2</v>
      </c>
      <c r="F2697" s="67">
        <v>801.36</v>
      </c>
      <c r="G2697" s="19">
        <f t="shared" ref="G2697:G2760" si="805">F2697/F2698 - 1</f>
        <v>8.3043937792541822E-3</v>
      </c>
      <c r="I2697" s="30">
        <v>69.686858999999998</v>
      </c>
      <c r="J2697" s="48">
        <f t="shared" ref="J2697:J2760" si="806">I2697/I2698-1</f>
        <v>-4.8968592435347791E-3</v>
      </c>
      <c r="L2697" s="30">
        <v>15.468702</v>
      </c>
      <c r="M2697" s="19">
        <f t="shared" ref="M2697:M2760" si="807">L2697/L2698 - 1</f>
        <v>1.1494140132661368E-2</v>
      </c>
      <c r="O2697" s="30">
        <v>7</v>
      </c>
      <c r="P2697" s="19">
        <f t="shared" ref="P2697:P2760" si="808">O2697/O2698 - 1</f>
        <v>2.3391812865497075E-2</v>
      </c>
      <c r="R2697" s="20">
        <f t="shared" si="798"/>
        <v>5.1094045306070055E-5</v>
      </c>
      <c r="S2697" s="20">
        <f t="shared" si="799"/>
        <v>1.2886295703343681E-4</v>
      </c>
      <c r="U2697" s="20">
        <f t="shared" ref="U2697:U2760" si="809">COVAR(D2697:D2786,J2697:J2786)</f>
        <v>6.731079243501167E-5</v>
      </c>
      <c r="V2697" s="20">
        <f t="shared" ref="V2697:V2760" si="810">COVAR(G2697:G2786,J2697:J2786)</f>
        <v>1.0539119438819811E-4</v>
      </c>
      <c r="X2697" s="20">
        <f t="shared" si="800"/>
        <v>5.796879231487463E-5</v>
      </c>
      <c r="Y2697" s="20">
        <f t="shared" si="801"/>
        <v>8.5097321453406769E-5</v>
      </c>
      <c r="AA2697" s="20">
        <f t="shared" ref="AA2697:AA2760" si="811">COVAR(D2697:D2786,P2697:P2786)</f>
        <v>2.7980476621815444E-5</v>
      </c>
      <c r="AB2697" s="50">
        <f t="shared" ref="AB2697:AB2760" si="812">COVAR(G2697:G2786,P2697:P2786)</f>
        <v>2.604318617530325E-5</v>
      </c>
      <c r="AD2697" s="51">
        <f t="shared" ref="AD2697:AD2760" si="813">U2697/R2697</f>
        <v>1.3173901583207592</v>
      </c>
      <c r="AE2697" s="21">
        <f t="shared" ref="AE2697:AE2760" si="814">V2697/S2697</f>
        <v>0.81785484994614588</v>
      </c>
      <c r="AG2697" s="21">
        <f t="shared" si="802"/>
        <v>1.1345508457516447</v>
      </c>
      <c r="AH2697" s="21">
        <f t="shared" si="803"/>
        <v>0.66037070243022655</v>
      </c>
      <c r="AJ2697" s="21">
        <f t="shared" ref="AJ2697:AJ2760" si="815">AA2697/R2697</f>
        <v>0.54762695837065223</v>
      </c>
      <c r="AK2697" s="21">
        <f t="shared" ref="AK2697:AK2760" si="816">AB2697/S2697</f>
        <v>0.20209986465346808</v>
      </c>
    </row>
    <row r="2698" spans="1:37" ht="17" thickBot="1" x14ac:dyDescent="0.25">
      <c r="A2698" s="16">
        <v>40554</v>
      </c>
      <c r="B2698" s="16"/>
      <c r="C2698" s="17">
        <v>1270.5</v>
      </c>
      <c r="D2698" s="19">
        <f t="shared" si="804"/>
        <v>3.9510075069142392E-3</v>
      </c>
      <c r="F2698" s="67">
        <v>794.76</v>
      </c>
      <c r="G2698" s="19">
        <f t="shared" si="805"/>
        <v>4.0172818919124165E-3</v>
      </c>
      <c r="I2698" s="30">
        <v>70.029785000000004</v>
      </c>
      <c r="J2698" s="48">
        <f t="shared" si="806"/>
        <v>5.9963340421442801E-3</v>
      </c>
      <c r="L2698" s="30">
        <v>15.292923</v>
      </c>
      <c r="M2698" s="19">
        <f t="shared" si="807"/>
        <v>4.328689611420744E-3</v>
      </c>
      <c r="O2698" s="30">
        <v>6.84</v>
      </c>
      <c r="P2698" s="19">
        <f t="shared" si="808"/>
        <v>1.1834319526627279E-2</v>
      </c>
      <c r="R2698" s="20">
        <f t="shared" si="798"/>
        <v>5.0620582524256879E-5</v>
      </c>
      <c r="S2698" s="20">
        <f t="shared" si="799"/>
        <v>1.2940508857661192E-4</v>
      </c>
      <c r="U2698" s="20">
        <f t="shared" si="809"/>
        <v>6.8222848378889314E-5</v>
      </c>
      <c r="V2698" s="20">
        <f t="shared" si="810"/>
        <v>1.061122183341745E-4</v>
      </c>
      <c r="X2698" s="20">
        <f t="shared" si="800"/>
        <v>5.767524563892758E-5</v>
      </c>
      <c r="Y2698" s="20">
        <f t="shared" si="801"/>
        <v>8.5634462350999419E-5</v>
      </c>
      <c r="AA2698" s="20">
        <f t="shared" si="811"/>
        <v>2.795577586574568E-5</v>
      </c>
      <c r="AB2698" s="50">
        <f t="shared" si="812"/>
        <v>2.7847314318372876E-5</v>
      </c>
      <c r="AD2698" s="51">
        <f t="shared" si="813"/>
        <v>1.3477294210551134</v>
      </c>
      <c r="AE2698" s="21">
        <f t="shared" si="814"/>
        <v>0.82000035316503572</v>
      </c>
      <c r="AG2698" s="21">
        <f t="shared" si="802"/>
        <v>1.1393635308580294</v>
      </c>
      <c r="AH2698" s="21">
        <f t="shared" si="803"/>
        <v>0.66175498423542367</v>
      </c>
      <c r="AJ2698" s="21">
        <f t="shared" si="815"/>
        <v>0.55226104623251915</v>
      </c>
      <c r="AK2698" s="21">
        <f t="shared" si="816"/>
        <v>0.21519489399279984</v>
      </c>
    </row>
    <row r="2699" spans="1:37" ht="17" thickBot="1" x14ac:dyDescent="0.25">
      <c r="A2699" s="16">
        <v>40553</v>
      </c>
      <c r="B2699" s="16"/>
      <c r="C2699" s="17">
        <v>1265.5</v>
      </c>
      <c r="D2699" s="19">
        <f t="shared" si="804"/>
        <v>-1.5779092702169484E-3</v>
      </c>
      <c r="F2699" s="67">
        <v>791.58</v>
      </c>
      <c r="G2699" s="19">
        <f t="shared" si="805"/>
        <v>4.759910132896783E-3</v>
      </c>
      <c r="I2699" s="30">
        <v>69.612365999999994</v>
      </c>
      <c r="J2699" s="48">
        <f t="shared" si="806"/>
        <v>-3.6276396922821919E-3</v>
      </c>
      <c r="L2699" s="30">
        <v>15.22701</v>
      </c>
      <c r="M2699" s="19">
        <f t="shared" si="807"/>
        <v>-8.58352416259478E-3</v>
      </c>
      <c r="O2699" s="30">
        <v>6.76</v>
      </c>
      <c r="P2699" s="19">
        <f t="shared" si="808"/>
        <v>1.0463378176382543E-2</v>
      </c>
      <c r="R2699" s="20">
        <f t="shared" si="798"/>
        <v>6.0681308616557118E-5</v>
      </c>
      <c r="S2699" s="20">
        <f t="shared" si="799"/>
        <v>1.4328139391300631E-4</v>
      </c>
      <c r="U2699" s="20">
        <f t="shared" si="809"/>
        <v>8.2207801328002415E-5</v>
      </c>
      <c r="V2699" s="20">
        <f t="shared" si="810"/>
        <v>1.2253662770020892E-4</v>
      </c>
      <c r="X2699" s="20">
        <f t="shared" si="800"/>
        <v>6.1889907166917123E-5</v>
      </c>
      <c r="Y2699" s="20">
        <f t="shared" si="801"/>
        <v>9.0626690955214074E-5</v>
      </c>
      <c r="AA2699" s="20">
        <f t="shared" si="811"/>
        <v>2.7200327521790183E-5</v>
      </c>
      <c r="AB2699" s="50">
        <f t="shared" si="812"/>
        <v>2.7072308610286449E-5</v>
      </c>
      <c r="AD2699" s="51">
        <f t="shared" si="813"/>
        <v>1.3547466790386868</v>
      </c>
      <c r="AE2699" s="21">
        <f t="shared" si="814"/>
        <v>0.85521660805873623</v>
      </c>
      <c r="AG2699" s="21">
        <f t="shared" si="802"/>
        <v>1.0199171471069797</v>
      </c>
      <c r="AH2699" s="21">
        <f t="shared" si="803"/>
        <v>0.63250844007169782</v>
      </c>
      <c r="AJ2699" s="21">
        <f t="shared" si="815"/>
        <v>0.44824886183104617</v>
      </c>
      <c r="AK2699" s="21">
        <f t="shared" si="816"/>
        <v>0.18894503934490947</v>
      </c>
    </row>
    <row r="2700" spans="1:37" ht="17" thickBot="1" x14ac:dyDescent="0.25">
      <c r="A2700" s="16">
        <v>40550</v>
      </c>
      <c r="B2700" s="16"/>
      <c r="C2700" s="17">
        <v>1267.5</v>
      </c>
      <c r="D2700" s="19">
        <f t="shared" si="804"/>
        <v>-2.1649281637472484E-3</v>
      </c>
      <c r="F2700" s="67">
        <v>787.83</v>
      </c>
      <c r="G2700" s="19">
        <f t="shared" si="805"/>
        <v>-4.5361502110130569E-3</v>
      </c>
      <c r="I2700" s="30">
        <v>69.865814</v>
      </c>
      <c r="J2700" s="48">
        <f t="shared" si="806"/>
        <v>2.0313182017681619E-3</v>
      </c>
      <c r="L2700" s="30">
        <v>15.358843</v>
      </c>
      <c r="M2700" s="19">
        <f t="shared" si="807"/>
        <v>9.5456288488504626E-4</v>
      </c>
      <c r="O2700" s="30">
        <v>6.69</v>
      </c>
      <c r="P2700" s="19">
        <f t="shared" si="808"/>
        <v>-8.8888888888888351E-3</v>
      </c>
      <c r="R2700" s="20">
        <f t="shared" si="798"/>
        <v>6.0535431602082072E-5</v>
      </c>
      <c r="S2700" s="20">
        <f t="shared" si="799"/>
        <v>1.4332193115734285E-4</v>
      </c>
      <c r="U2700" s="20">
        <f t="shared" si="809"/>
        <v>8.1950966939647396E-5</v>
      </c>
      <c r="V2700" s="20">
        <f t="shared" si="810"/>
        <v>1.2250067748660604E-4</v>
      </c>
      <c r="X2700" s="20">
        <f t="shared" si="800"/>
        <v>6.1328842757949777E-5</v>
      </c>
      <c r="Y2700" s="20">
        <f t="shared" si="801"/>
        <v>9.1270739391975379E-5</v>
      </c>
      <c r="AA2700" s="20">
        <f t="shared" si="811"/>
        <v>2.742328237163291E-5</v>
      </c>
      <c r="AB2700" s="50">
        <f t="shared" si="812"/>
        <v>2.7104244543149876E-5</v>
      </c>
      <c r="AD2700" s="51">
        <f t="shared" si="813"/>
        <v>1.353768607422116</v>
      </c>
      <c r="AE2700" s="21">
        <f t="shared" si="814"/>
        <v>0.85472388278191247</v>
      </c>
      <c r="AG2700" s="21">
        <f t="shared" si="802"/>
        <v>1.0131065581737821</v>
      </c>
      <c r="AH2700" s="21">
        <f t="shared" si="803"/>
        <v>0.63682325974086829</v>
      </c>
      <c r="AJ2700" s="21">
        <f t="shared" si="815"/>
        <v>0.45301208971127094</v>
      </c>
      <c r="AK2700" s="21">
        <f t="shared" si="816"/>
        <v>0.18911442459838246</v>
      </c>
    </row>
    <row r="2701" spans="1:37" ht="17" thickBot="1" x14ac:dyDescent="0.25">
      <c r="A2701" s="16">
        <v>40549</v>
      </c>
      <c r="B2701" s="16"/>
      <c r="C2701" s="17">
        <v>1270.25</v>
      </c>
      <c r="D2701" s="19">
        <f t="shared" si="804"/>
        <v>-1.1794770984863145E-3</v>
      </c>
      <c r="F2701" s="67">
        <v>791.42</v>
      </c>
      <c r="G2701" s="19">
        <f t="shared" si="805"/>
        <v>-4.6158296545045774E-3</v>
      </c>
      <c r="I2701" s="30">
        <v>69.724181999999999</v>
      </c>
      <c r="J2701" s="48">
        <f t="shared" si="806"/>
        <v>-1.0368043935887972E-2</v>
      </c>
      <c r="L2701" s="30">
        <v>15.344196</v>
      </c>
      <c r="M2701" s="19">
        <f t="shared" si="807"/>
        <v>8.6665065337010461E-3</v>
      </c>
      <c r="O2701" s="30">
        <v>6.75</v>
      </c>
      <c r="P2701" s="19">
        <f t="shared" si="808"/>
        <v>1.0479041916167775E-2</v>
      </c>
      <c r="R2701" s="20">
        <f t="shared" si="798"/>
        <v>6.4700128628132844E-5</v>
      </c>
      <c r="S2701" s="20">
        <f t="shared" si="799"/>
        <v>1.5109205956378885E-4</v>
      </c>
      <c r="U2701" s="20">
        <f t="shared" si="809"/>
        <v>8.7519656310253038E-5</v>
      </c>
      <c r="V2701" s="20">
        <f t="shared" si="810"/>
        <v>1.3018539735710146E-4</v>
      </c>
      <c r="X2701" s="20">
        <f t="shared" si="800"/>
        <v>6.6608584258259865E-5</v>
      </c>
      <c r="Y2701" s="20">
        <f t="shared" si="801"/>
        <v>9.8601889045478336E-5</v>
      </c>
      <c r="AA2701" s="20">
        <f t="shared" si="811"/>
        <v>3.1085367296619285E-5</v>
      </c>
      <c r="AB2701" s="50">
        <f t="shared" si="812"/>
        <v>3.1963270441106492E-5</v>
      </c>
      <c r="AD2701" s="51">
        <f t="shared" si="813"/>
        <v>1.3526967900369495</v>
      </c>
      <c r="AE2701" s="21">
        <f t="shared" si="814"/>
        <v>0.86162964309940526</v>
      </c>
      <c r="AG2701" s="21">
        <f t="shared" si="802"/>
        <v>1.029496937186879</v>
      </c>
      <c r="AH2701" s="21">
        <f t="shared" si="803"/>
        <v>0.65259477784701236</v>
      </c>
      <c r="AJ2701" s="21">
        <f t="shared" si="815"/>
        <v>0.48045294430995578</v>
      </c>
      <c r="AK2701" s="21">
        <f t="shared" si="816"/>
        <v>0.21154831387821588</v>
      </c>
    </row>
    <row r="2702" spans="1:37" ht="17" thickBot="1" x14ac:dyDescent="0.25">
      <c r="A2702" s="16">
        <v>40548</v>
      </c>
      <c r="B2702" s="16"/>
      <c r="C2702" s="17">
        <v>1271.75</v>
      </c>
      <c r="D2702" s="19">
        <f t="shared" si="804"/>
        <v>5.1373246393993099E-3</v>
      </c>
      <c r="F2702" s="67">
        <v>795.09</v>
      </c>
      <c r="G2702" s="19">
        <f t="shared" si="805"/>
        <v>1.1783719125001646E-2</v>
      </c>
      <c r="I2702" s="30">
        <v>70.454659000000007</v>
      </c>
      <c r="J2702" s="48">
        <f t="shared" si="806"/>
        <v>8.6438858690907061E-3</v>
      </c>
      <c r="L2702" s="30">
        <v>15.212358</v>
      </c>
      <c r="M2702" s="19">
        <f t="shared" si="807"/>
        <v>1.2182836159786659E-2</v>
      </c>
      <c r="O2702" s="30">
        <v>6.68</v>
      </c>
      <c r="P2702" s="19">
        <f t="shared" si="808"/>
        <v>-7.429420505200679E-3</v>
      </c>
      <c r="R2702" s="20">
        <f t="shared" si="798"/>
        <v>6.748125937934721E-5</v>
      </c>
      <c r="S2702" s="20">
        <f t="shared" si="799"/>
        <v>1.5763427738495168E-4</v>
      </c>
      <c r="U2702" s="20">
        <f t="shared" si="809"/>
        <v>9.1665640380576391E-5</v>
      </c>
      <c r="V2702" s="20">
        <f t="shared" si="810"/>
        <v>1.3631372551866565E-4</v>
      </c>
      <c r="X2702" s="20">
        <f t="shared" si="800"/>
        <v>6.7812770496904337E-5</v>
      </c>
      <c r="Y2702" s="20">
        <f t="shared" si="801"/>
        <v>1.0072757424433486E-4</v>
      </c>
      <c r="AA2702" s="20">
        <f t="shared" si="811"/>
        <v>3.2151046267415217E-5</v>
      </c>
      <c r="AB2702" s="50">
        <f t="shared" si="812"/>
        <v>3.3833378265938577E-5</v>
      </c>
      <c r="AD2702" s="51">
        <f t="shared" si="813"/>
        <v>1.3583866279862415</v>
      </c>
      <c r="AE2702" s="21">
        <f t="shared" si="814"/>
        <v>0.86474672755202819</v>
      </c>
      <c r="AG2702" s="21">
        <f t="shared" si="802"/>
        <v>1.004912639755188</v>
      </c>
      <c r="AH2702" s="21">
        <f t="shared" si="803"/>
        <v>0.63899537534182693</v>
      </c>
      <c r="AJ2702" s="21">
        <f t="shared" si="815"/>
        <v>0.47644407592747323</v>
      </c>
      <c r="AK2702" s="21">
        <f t="shared" si="816"/>
        <v>0.21463211445639824</v>
      </c>
    </row>
    <row r="2703" spans="1:37" ht="17" thickBot="1" x14ac:dyDescent="0.25">
      <c r="A2703" s="16">
        <v>40547</v>
      </c>
      <c r="B2703" s="16"/>
      <c r="C2703" s="17">
        <v>1265.25</v>
      </c>
      <c r="D2703" s="19">
        <f t="shared" si="804"/>
        <v>0</v>
      </c>
      <c r="F2703" s="67">
        <v>785.83</v>
      </c>
      <c r="G2703" s="19">
        <f t="shared" si="805"/>
        <v>-1.5941194149468929E-2</v>
      </c>
      <c r="I2703" s="30">
        <v>69.850876</v>
      </c>
      <c r="J2703" s="48">
        <f t="shared" si="806"/>
        <v>-4.6737001511466536E-3</v>
      </c>
      <c r="L2703" s="30">
        <v>15.029259</v>
      </c>
      <c r="M2703" s="19">
        <f t="shared" si="807"/>
        <v>1.4644224050697208E-3</v>
      </c>
      <c r="O2703" s="30">
        <v>6.73</v>
      </c>
      <c r="P2703" s="19">
        <f t="shared" si="808"/>
        <v>0</v>
      </c>
      <c r="R2703" s="20">
        <f t="shared" si="798"/>
        <v>6.8837079335540543E-5</v>
      </c>
      <c r="S2703" s="20">
        <f t="shared" si="799"/>
        <v>1.582865467836254E-4</v>
      </c>
      <c r="U2703" s="20">
        <f t="shared" si="809"/>
        <v>9.3546421171769744E-5</v>
      </c>
      <c r="V2703" s="20">
        <f t="shared" si="810"/>
        <v>1.3795518691316029E-4</v>
      </c>
      <c r="X2703" s="20">
        <f t="shared" si="800"/>
        <v>7.0460021628565461E-5</v>
      </c>
      <c r="Y2703" s="20">
        <f t="shared" si="801"/>
        <v>1.026536540961331E-4</v>
      </c>
      <c r="AA2703" s="20">
        <f t="shared" si="811"/>
        <v>3.3706479740966515E-5</v>
      </c>
      <c r="AB2703" s="50">
        <f t="shared" si="812"/>
        <v>3.6093963045348019E-5</v>
      </c>
      <c r="AD2703" s="51">
        <f t="shared" si="813"/>
        <v>1.3589539543911442</v>
      </c>
      <c r="AE2703" s="21">
        <f t="shared" si="814"/>
        <v>0.87155345616164281</v>
      </c>
      <c r="AG2703" s="21">
        <f t="shared" si="802"/>
        <v>1.0235765710673752</v>
      </c>
      <c r="AH2703" s="21">
        <f t="shared" si="803"/>
        <v>0.64853050484738051</v>
      </c>
      <c r="AJ2703" s="21">
        <f t="shared" si="815"/>
        <v>0.48965586666841454</v>
      </c>
      <c r="AK2703" s="21">
        <f t="shared" si="816"/>
        <v>0.22802925314106295</v>
      </c>
    </row>
    <row r="2704" spans="1:37" ht="17" thickBot="1" x14ac:dyDescent="0.25">
      <c r="A2704" s="16">
        <v>40546</v>
      </c>
      <c r="B2704" s="16"/>
      <c r="C2704" s="17">
        <v>1265.25</v>
      </c>
      <c r="D2704" s="19">
        <f t="shared" si="804"/>
        <v>9.7765363128492488E-3</v>
      </c>
      <c r="F2704" s="67">
        <v>798.56</v>
      </c>
      <c r="G2704" s="19">
        <f t="shared" si="805"/>
        <v>1.9026351049575618E-2</v>
      </c>
      <c r="I2704" s="30">
        <v>70.178871000000001</v>
      </c>
      <c r="J2704" s="48">
        <f t="shared" si="806"/>
        <v>5.2318878664554536E-3</v>
      </c>
      <c r="L2704" s="30">
        <v>15.007282</v>
      </c>
      <c r="M2704" s="19">
        <f t="shared" si="807"/>
        <v>1.2852120969809144E-2</v>
      </c>
      <c r="O2704" s="30">
        <v>6.73</v>
      </c>
      <c r="P2704" s="19">
        <f t="shared" si="808"/>
        <v>8.9955022488756864E-3</v>
      </c>
      <c r="R2704" s="20">
        <f t="shared" si="798"/>
        <v>6.8855067307847112E-5</v>
      </c>
      <c r="S2704" s="20">
        <f t="shared" si="799"/>
        <v>1.5591690647276407E-4</v>
      </c>
      <c r="U2704" s="20">
        <f t="shared" si="809"/>
        <v>9.3081380564613824E-5</v>
      </c>
      <c r="V2704" s="20">
        <f t="shared" si="810"/>
        <v>1.3474366734092215E-4</v>
      </c>
      <c r="X2704" s="20">
        <f t="shared" si="800"/>
        <v>7.0602628620864929E-5</v>
      </c>
      <c r="Y2704" s="20">
        <f t="shared" si="801"/>
        <v>1.035290418024939E-4</v>
      </c>
      <c r="AA2704" s="20">
        <f t="shared" si="811"/>
        <v>3.3320321646505159E-5</v>
      </c>
      <c r="AB2704" s="50">
        <f t="shared" si="812"/>
        <v>3.3805092607603036E-5</v>
      </c>
      <c r="AD2704" s="51">
        <f t="shared" si="813"/>
        <v>1.3518450304964809</v>
      </c>
      <c r="AE2704" s="21">
        <f t="shared" si="814"/>
        <v>0.86420177509396323</v>
      </c>
      <c r="AG2704" s="21">
        <f t="shared" si="802"/>
        <v>1.0253802861771171</v>
      </c>
      <c r="AH2704" s="21">
        <f t="shared" si="803"/>
        <v>0.66400138474129222</v>
      </c>
      <c r="AJ2704" s="21">
        <f t="shared" si="815"/>
        <v>0.48391967286201154</v>
      </c>
      <c r="AK2704" s="21">
        <f t="shared" si="816"/>
        <v>0.2168147981662796</v>
      </c>
    </row>
    <row r="2705" spans="1:37" ht="17" thickBot="1" x14ac:dyDescent="0.25">
      <c r="A2705" s="16">
        <v>40543</v>
      </c>
      <c r="B2705" s="16"/>
      <c r="C2705" s="17">
        <v>1253</v>
      </c>
      <c r="D2705" s="19">
        <f t="shared" si="804"/>
        <v>-1.1956954962136779E-3</v>
      </c>
      <c r="F2705" s="67">
        <v>783.65</v>
      </c>
      <c r="G2705" s="19">
        <f t="shared" si="805"/>
        <v>-7.7113986881759411E-3</v>
      </c>
      <c r="I2705" s="30">
        <v>69.813614000000001</v>
      </c>
      <c r="J2705" s="48">
        <f t="shared" si="806"/>
        <v>-2.2371255306512516E-3</v>
      </c>
      <c r="L2705" s="30">
        <v>14.816853999999999</v>
      </c>
      <c r="M2705" s="19">
        <f t="shared" si="807"/>
        <v>0</v>
      </c>
      <c r="O2705" s="30">
        <v>6.67</v>
      </c>
      <c r="P2705" s="19">
        <f t="shared" si="808"/>
        <v>0</v>
      </c>
      <c r="R2705" s="20">
        <f t="shared" si="798"/>
        <v>7.1325730095893761E-5</v>
      </c>
      <c r="S2705" s="20">
        <f t="shared" si="799"/>
        <v>1.5559191173808765E-4</v>
      </c>
      <c r="U2705" s="20">
        <f t="shared" si="809"/>
        <v>9.875921692138791E-5</v>
      </c>
      <c r="V2705" s="20">
        <f t="shared" si="810"/>
        <v>1.3968587700930626E-4</v>
      </c>
      <c r="X2705" s="20">
        <f t="shared" si="800"/>
        <v>7.4124251959081796E-5</v>
      </c>
      <c r="Y2705" s="20">
        <f t="shared" si="801"/>
        <v>1.0535999206132598E-4</v>
      </c>
      <c r="AA2705" s="20">
        <f t="shared" si="811"/>
        <v>3.1610873821300227E-5</v>
      </c>
      <c r="AB2705" s="50">
        <f t="shared" si="812"/>
        <v>3.1728148457924582E-5</v>
      </c>
      <c r="AD2705" s="51">
        <f t="shared" si="813"/>
        <v>1.3846225869487945</v>
      </c>
      <c r="AE2705" s="21">
        <f t="shared" si="814"/>
        <v>0.89777081243428336</v>
      </c>
      <c r="AG2705" s="21">
        <f t="shared" si="802"/>
        <v>1.0392357969476873</v>
      </c>
      <c r="AH2705" s="21">
        <f t="shared" si="803"/>
        <v>0.67715597092657032</v>
      </c>
      <c r="AJ2705" s="21">
        <f t="shared" si="815"/>
        <v>0.44319032947578718</v>
      </c>
      <c r="AK2705" s="21">
        <f t="shared" si="816"/>
        <v>0.20391900905063426</v>
      </c>
    </row>
    <row r="2706" spans="1:37" ht="17" thickBot="1" x14ac:dyDescent="0.25">
      <c r="A2706" s="16">
        <v>40542</v>
      </c>
      <c r="B2706" s="16"/>
      <c r="C2706" s="17">
        <v>1254.5</v>
      </c>
      <c r="D2706" s="19">
        <f t="shared" si="804"/>
        <v>-9.9542106310968048E-4</v>
      </c>
      <c r="F2706" s="67">
        <v>789.74</v>
      </c>
      <c r="G2706" s="19">
        <f t="shared" si="805"/>
        <v>-6.5801128742437598E-4</v>
      </c>
      <c r="I2706" s="30">
        <v>69.970146</v>
      </c>
      <c r="J2706" s="48">
        <f t="shared" si="806"/>
        <v>9.5947136861340709E-4</v>
      </c>
      <c r="L2706" s="30">
        <v>14.816853999999999</v>
      </c>
      <c r="M2706" s="19">
        <f t="shared" si="807"/>
        <v>-9.8735812120942512E-4</v>
      </c>
      <c r="O2706" s="30">
        <v>6.67</v>
      </c>
      <c r="P2706" s="19">
        <f t="shared" si="808"/>
        <v>1.3677811550151908E-2</v>
      </c>
      <c r="R2706" s="20">
        <f t="shared" si="798"/>
        <v>7.1663589744104552E-5</v>
      </c>
      <c r="S2706" s="20">
        <f t="shared" si="799"/>
        <v>1.5727596155485732E-4</v>
      </c>
      <c r="U2706" s="20">
        <f t="shared" si="809"/>
        <v>1.0085971589947743E-4</v>
      </c>
      <c r="V2706" s="20">
        <f t="shared" si="810"/>
        <v>1.4494853299756142E-4</v>
      </c>
      <c r="X2706" s="20">
        <f t="shared" si="800"/>
        <v>7.5820494065180697E-5</v>
      </c>
      <c r="Y2706" s="20">
        <f t="shared" si="801"/>
        <v>1.0978459172434771E-4</v>
      </c>
      <c r="AA2706" s="20">
        <f t="shared" si="811"/>
        <v>3.4261634855581729E-5</v>
      </c>
      <c r="AB2706" s="50">
        <f t="shared" si="812"/>
        <v>3.8508332012195336E-5</v>
      </c>
      <c r="AD2706" s="51">
        <f t="shared" si="813"/>
        <v>1.4074052982780521</v>
      </c>
      <c r="AE2706" s="21">
        <f t="shared" si="814"/>
        <v>0.92161911817022246</v>
      </c>
      <c r="AG2706" s="21">
        <f t="shared" si="802"/>
        <v>1.0580058065179203</v>
      </c>
      <c r="AH2706" s="21">
        <f t="shared" si="803"/>
        <v>0.69803796231158455</v>
      </c>
      <c r="AJ2706" s="21">
        <f t="shared" si="815"/>
        <v>0.47808984978177543</v>
      </c>
      <c r="AK2706" s="21">
        <f t="shared" si="816"/>
        <v>0.24484563077214924</v>
      </c>
    </row>
    <row r="2707" spans="1:37" ht="17" thickBot="1" x14ac:dyDescent="0.25">
      <c r="A2707" s="16">
        <v>40541</v>
      </c>
      <c r="B2707" s="16"/>
      <c r="C2707" s="17">
        <v>1255.75</v>
      </c>
      <c r="D2707" s="19">
        <f t="shared" si="804"/>
        <v>1.395534290271172E-3</v>
      </c>
      <c r="F2707" s="67">
        <v>790.26</v>
      </c>
      <c r="G2707" s="19">
        <f t="shared" si="805"/>
        <v>1.0133508980820771E-3</v>
      </c>
      <c r="I2707" s="30">
        <v>69.903075999999999</v>
      </c>
      <c r="J2707" s="48">
        <f t="shared" si="806"/>
        <v>9.6060783328755228E-4</v>
      </c>
      <c r="L2707" s="30">
        <v>14.831498</v>
      </c>
      <c r="M2707" s="19">
        <f t="shared" si="807"/>
        <v>-4.9142742740164724E-3</v>
      </c>
      <c r="O2707" s="30">
        <v>6.58</v>
      </c>
      <c r="P2707" s="19">
        <f t="shared" si="808"/>
        <v>-2.8064992614475592E-2</v>
      </c>
      <c r="R2707" s="20">
        <f t="shared" si="798"/>
        <v>7.1659739401955597E-5</v>
      </c>
      <c r="S2707" s="20">
        <f t="shared" si="799"/>
        <v>1.5724807519524599E-4</v>
      </c>
      <c r="U2707" s="20">
        <f t="shared" si="809"/>
        <v>1.0107572428786249E-4</v>
      </c>
      <c r="V2707" s="20">
        <f t="shared" si="810"/>
        <v>1.4519539297951382E-4</v>
      </c>
      <c r="X2707" s="20">
        <f t="shared" si="800"/>
        <v>7.5776670354287326E-5</v>
      </c>
      <c r="Y2707" s="20">
        <f t="shared" si="801"/>
        <v>1.0973219048808112E-4</v>
      </c>
      <c r="AA2707" s="20">
        <f t="shared" si="811"/>
        <v>3.5313350856952241E-5</v>
      </c>
      <c r="AB2707" s="50">
        <f t="shared" si="812"/>
        <v>3.9786419954821299E-5</v>
      </c>
      <c r="AD2707" s="51">
        <f t="shared" si="813"/>
        <v>1.4104952813309299</v>
      </c>
      <c r="AE2707" s="21">
        <f t="shared" si="814"/>
        <v>0.92335243403922718</v>
      </c>
      <c r="AG2707" s="21">
        <f t="shared" si="802"/>
        <v>1.0574511013672396</v>
      </c>
      <c r="AH2707" s="21">
        <f t="shared" si="803"/>
        <v>0.69782851301571036</v>
      </c>
      <c r="AJ2707" s="21">
        <f t="shared" si="815"/>
        <v>0.49279206360033928</v>
      </c>
      <c r="AK2707" s="21">
        <f t="shared" si="816"/>
        <v>0.25301689642573216</v>
      </c>
    </row>
    <row r="2708" spans="1:37" ht="17" thickBot="1" x14ac:dyDescent="0.25">
      <c r="A2708" s="16">
        <v>40540</v>
      </c>
      <c r="B2708" s="16"/>
      <c r="C2708" s="17">
        <v>1254</v>
      </c>
      <c r="D2708" s="19">
        <f t="shared" si="804"/>
        <v>5.9844404548181629E-4</v>
      </c>
      <c r="F2708" s="67">
        <v>789.46</v>
      </c>
      <c r="G2708" s="19">
        <f t="shared" si="805"/>
        <v>-3.6473780526282695E-3</v>
      </c>
      <c r="I2708" s="30">
        <v>69.835991000000007</v>
      </c>
      <c r="J2708" s="48">
        <f t="shared" si="806"/>
        <v>-4.0394195988910919E-3</v>
      </c>
      <c r="L2708" s="30">
        <v>14.904744000000001</v>
      </c>
      <c r="M2708" s="19">
        <f t="shared" si="807"/>
        <v>9.4248238521736916E-3</v>
      </c>
      <c r="O2708" s="30">
        <v>6.77</v>
      </c>
      <c r="P2708" s="19">
        <f t="shared" si="808"/>
        <v>8.667736757624378E-2</v>
      </c>
      <c r="R2708" s="20">
        <f t="shared" si="798"/>
        <v>7.4527156732956908E-5</v>
      </c>
      <c r="S2708" s="20">
        <f t="shared" si="799"/>
        <v>1.6731145546950511E-4</v>
      </c>
      <c r="U2708" s="20">
        <f t="shared" si="809"/>
        <v>1.0285787131780269E-4</v>
      </c>
      <c r="V2708" s="20">
        <f t="shared" si="810"/>
        <v>1.4850625847136705E-4</v>
      </c>
      <c r="X2708" s="20">
        <f t="shared" si="800"/>
        <v>7.7123307027702416E-5</v>
      </c>
      <c r="Y2708" s="20">
        <f t="shared" si="801"/>
        <v>1.1220550888219729E-4</v>
      </c>
      <c r="AA2708" s="20">
        <f t="shared" si="811"/>
        <v>3.1619684274404862E-5</v>
      </c>
      <c r="AB2708" s="50">
        <f t="shared" si="812"/>
        <v>3.2453553092533784E-5</v>
      </c>
      <c r="AD2708" s="51">
        <f t="shared" si="813"/>
        <v>1.3801394797115285</v>
      </c>
      <c r="AE2708" s="21">
        <f t="shared" si="814"/>
        <v>0.88760364946101622</v>
      </c>
      <c r="AG2708" s="21">
        <f t="shared" si="802"/>
        <v>1.0348349569278208</v>
      </c>
      <c r="AH2708" s="21">
        <f t="shared" si="803"/>
        <v>0.67063853199608514</v>
      </c>
      <c r="AJ2708" s="21">
        <f t="shared" si="815"/>
        <v>0.42427063718133518</v>
      </c>
      <c r="AK2708" s="21">
        <f t="shared" si="816"/>
        <v>0.19397089698050535</v>
      </c>
    </row>
    <row r="2709" spans="1:37" ht="17" thickBot="1" x14ac:dyDescent="0.25">
      <c r="A2709" s="16">
        <v>40539</v>
      </c>
      <c r="B2709" s="16"/>
      <c r="C2709" s="17">
        <v>1253.25</v>
      </c>
      <c r="D2709" s="19">
        <f t="shared" si="804"/>
        <v>1.995211492418214E-4</v>
      </c>
      <c r="F2709" s="67">
        <v>792.35</v>
      </c>
      <c r="G2709" s="19">
        <f t="shared" si="805"/>
        <v>4.2967957817887648E-3</v>
      </c>
      <c r="I2709" s="30">
        <v>70.119231999999997</v>
      </c>
      <c r="J2709" s="48">
        <f t="shared" si="806"/>
        <v>-4.0232815090706087E-3</v>
      </c>
      <c r="L2709" s="30">
        <v>14.765580999999999</v>
      </c>
      <c r="M2709" s="19">
        <f t="shared" si="807"/>
        <v>2.386975363674404E-2</v>
      </c>
      <c r="O2709" s="30">
        <v>6.23</v>
      </c>
      <c r="P2709" s="19">
        <f t="shared" si="808"/>
        <v>-6.3795853269535963E-3</v>
      </c>
      <c r="R2709" s="20">
        <f t="shared" si="798"/>
        <v>7.466772100352565E-5</v>
      </c>
      <c r="S2709" s="20">
        <f t="shared" si="799"/>
        <v>1.6686420127733962E-4</v>
      </c>
      <c r="U2709" s="20">
        <f t="shared" si="809"/>
        <v>1.0290932506547462E-4</v>
      </c>
      <c r="V2709" s="20">
        <f t="shared" si="810"/>
        <v>1.4797507997916858E-4</v>
      </c>
      <c r="X2709" s="20">
        <f t="shared" si="800"/>
        <v>7.6538613164600628E-5</v>
      </c>
      <c r="Y2709" s="20">
        <f t="shared" si="801"/>
        <v>1.1294382775817225E-4</v>
      </c>
      <c r="AA2709" s="20">
        <f t="shared" si="811"/>
        <v>3.5107284675901661E-5</v>
      </c>
      <c r="AB2709" s="50">
        <f t="shared" si="812"/>
        <v>3.8285636846373573E-5</v>
      </c>
      <c r="AD2709" s="51">
        <f t="shared" si="813"/>
        <v>1.3782304278526925</v>
      </c>
      <c r="AE2709" s="21">
        <f t="shared" si="814"/>
        <v>0.88679943838417419</v>
      </c>
      <c r="AG2709" s="21">
        <f t="shared" si="802"/>
        <v>1.0250562376342869</v>
      </c>
      <c r="AH2709" s="21">
        <f t="shared" si="803"/>
        <v>0.6768607460053816</v>
      </c>
      <c r="AJ2709" s="21">
        <f t="shared" si="815"/>
        <v>0.47018020911933245</v>
      </c>
      <c r="AK2709" s="21">
        <f t="shared" si="816"/>
        <v>0.22944188479792768</v>
      </c>
    </row>
    <row r="2710" spans="1:37" ht="17" thickBot="1" x14ac:dyDescent="0.25">
      <c r="A2710" s="16">
        <v>40535</v>
      </c>
      <c r="B2710" s="16"/>
      <c r="C2710" s="17">
        <v>1253</v>
      </c>
      <c r="D2710" s="19">
        <f t="shared" si="804"/>
        <v>-1.1956954962136779E-3</v>
      </c>
      <c r="F2710" s="67">
        <v>788.96</v>
      </c>
      <c r="G2710" s="19">
        <f t="shared" si="805"/>
        <v>-2.0617513502574347E-3</v>
      </c>
      <c r="I2710" s="30">
        <v>70.402480999999995</v>
      </c>
      <c r="J2710" s="48">
        <f t="shared" si="806"/>
        <v>-1.2688970572631852E-3</v>
      </c>
      <c r="L2710" s="30">
        <v>14.421347000000001</v>
      </c>
      <c r="M2710" s="19">
        <f t="shared" si="807"/>
        <v>6.6463164409149567E-3</v>
      </c>
      <c r="O2710" s="30">
        <v>6.27</v>
      </c>
      <c r="P2710" s="19">
        <f t="shared" si="808"/>
        <v>-1.5923566878981443E-3</v>
      </c>
      <c r="R2710" s="20">
        <f t="shared" si="798"/>
        <v>7.5654053842211334E-5</v>
      </c>
      <c r="S2710" s="20">
        <f t="shared" si="799"/>
        <v>1.695142182317361E-4</v>
      </c>
      <c r="U2710" s="20">
        <f t="shared" si="809"/>
        <v>1.0432649276080944E-4</v>
      </c>
      <c r="V2710" s="20">
        <f t="shared" si="810"/>
        <v>1.5061261941810633E-4</v>
      </c>
      <c r="X2710" s="20">
        <f t="shared" si="800"/>
        <v>7.7702568276065428E-5</v>
      </c>
      <c r="Y2710" s="20">
        <f t="shared" si="801"/>
        <v>1.1376764530461507E-4</v>
      </c>
      <c r="AA2710" s="20">
        <f t="shared" si="811"/>
        <v>3.4622113137848036E-5</v>
      </c>
      <c r="AB2710" s="50">
        <f t="shared" si="812"/>
        <v>3.7840483846947199E-5</v>
      </c>
      <c r="AD2710" s="51">
        <f t="shared" si="813"/>
        <v>1.3789940850810067</v>
      </c>
      <c r="AE2710" s="21">
        <f t="shared" si="814"/>
        <v>0.8884954960663527</v>
      </c>
      <c r="AG2710" s="21">
        <f t="shared" si="802"/>
        <v>1.0270773914921545</v>
      </c>
      <c r="AH2710" s="21">
        <f t="shared" si="803"/>
        <v>0.67113925009575226</v>
      </c>
      <c r="AJ2710" s="21">
        <f t="shared" si="815"/>
        <v>0.4576372498168837</v>
      </c>
      <c r="AK2710" s="21">
        <f t="shared" si="816"/>
        <v>0.22322896711364346</v>
      </c>
    </row>
    <row r="2711" spans="1:37" ht="17" thickBot="1" x14ac:dyDescent="0.25">
      <c r="A2711" s="16">
        <v>40534</v>
      </c>
      <c r="B2711" s="16"/>
      <c r="C2711" s="17">
        <v>1254.5</v>
      </c>
      <c r="D2711" s="19">
        <f t="shared" si="804"/>
        <v>2.9982010793523362E-3</v>
      </c>
      <c r="F2711" s="67">
        <v>790.59</v>
      </c>
      <c r="G2711" s="19">
        <f t="shared" si="805"/>
        <v>8.854930931545546E-5</v>
      </c>
      <c r="I2711" s="30">
        <v>70.491928000000001</v>
      </c>
      <c r="J2711" s="48">
        <f t="shared" si="806"/>
        <v>-6.3426586345505243E-4</v>
      </c>
      <c r="L2711" s="30">
        <v>14.326131</v>
      </c>
      <c r="M2711" s="19">
        <f t="shared" si="807"/>
        <v>1.5358466997228426E-3</v>
      </c>
      <c r="O2711" s="30">
        <v>6.28</v>
      </c>
      <c r="P2711" s="19">
        <f t="shared" si="808"/>
        <v>-4.7543581616480424E-3</v>
      </c>
      <c r="R2711" s="20">
        <f t="shared" si="798"/>
        <v>7.5564971393555244E-5</v>
      </c>
      <c r="S2711" s="20">
        <f t="shared" si="799"/>
        <v>1.6968020432553296E-4</v>
      </c>
      <c r="U2711" s="20">
        <f t="shared" si="809"/>
        <v>1.0413269722780201E-4</v>
      </c>
      <c r="V2711" s="20">
        <f t="shared" si="810"/>
        <v>1.5056084626566339E-4</v>
      </c>
      <c r="X2711" s="20">
        <f t="shared" si="800"/>
        <v>7.7708967165687892E-5</v>
      </c>
      <c r="Y2711" s="20">
        <f t="shared" si="801"/>
        <v>1.1603986617283256E-4</v>
      </c>
      <c r="AA2711" s="20">
        <f t="shared" si="811"/>
        <v>3.4677021104846495E-5</v>
      </c>
      <c r="AB2711" s="50">
        <f t="shared" si="812"/>
        <v>3.6445094305548072E-5</v>
      </c>
      <c r="AD2711" s="51">
        <f t="shared" si="813"/>
        <v>1.3780551399333056</v>
      </c>
      <c r="AE2711" s="21">
        <f t="shared" si="814"/>
        <v>0.88732122208440467</v>
      </c>
      <c r="AG2711" s="21">
        <f t="shared" si="802"/>
        <v>1.0283728787637112</v>
      </c>
      <c r="AH2711" s="21">
        <f t="shared" si="803"/>
        <v>0.6838739181985487</v>
      </c>
      <c r="AJ2711" s="21">
        <f t="shared" si="815"/>
        <v>0.45890338427103561</v>
      </c>
      <c r="AK2711" s="21">
        <f t="shared" si="816"/>
        <v>0.2147869543793561</v>
      </c>
    </row>
    <row r="2712" spans="1:37" ht="17" thickBot="1" x14ac:dyDescent="0.25">
      <c r="A2712" s="16">
        <v>40533</v>
      </c>
      <c r="B2712" s="16"/>
      <c r="C2712" s="17">
        <v>1250.75</v>
      </c>
      <c r="D2712" s="19">
        <f t="shared" si="804"/>
        <v>7.6535750251762735E-3</v>
      </c>
      <c r="F2712" s="67">
        <v>790.52</v>
      </c>
      <c r="G2712" s="19">
        <f t="shared" si="805"/>
        <v>1.0507477949635691E-2</v>
      </c>
      <c r="I2712" s="30">
        <v>70.536666999999994</v>
      </c>
      <c r="J2712" s="48">
        <f t="shared" si="806"/>
        <v>1.4255040340902525E-2</v>
      </c>
      <c r="L2712" s="30">
        <v>14.304162</v>
      </c>
      <c r="M2712" s="19">
        <f t="shared" si="807"/>
        <v>-4.5869621992978837E-3</v>
      </c>
      <c r="O2712" s="30">
        <v>6.31</v>
      </c>
      <c r="P2712" s="19">
        <f t="shared" si="808"/>
        <v>6.3795853269537073E-3</v>
      </c>
      <c r="R2712" s="20">
        <f t="shared" si="798"/>
        <v>7.5796881471760876E-5</v>
      </c>
      <c r="S2712" s="20">
        <f t="shared" si="799"/>
        <v>1.7213575585872022E-4</v>
      </c>
      <c r="U2712" s="20">
        <f t="shared" si="809"/>
        <v>1.0400473219193187E-4</v>
      </c>
      <c r="V2712" s="20">
        <f t="shared" si="810"/>
        <v>1.4980529136110433E-4</v>
      </c>
      <c r="X2712" s="20">
        <f t="shared" si="800"/>
        <v>7.7637273298641478E-5</v>
      </c>
      <c r="Y2712" s="20">
        <f t="shared" si="801"/>
        <v>1.1598684408931186E-4</v>
      </c>
      <c r="AA2712" s="20">
        <f t="shared" si="811"/>
        <v>3.3900917034764237E-5</v>
      </c>
      <c r="AB2712" s="50">
        <f t="shared" si="812"/>
        <v>3.3485042844508996E-5</v>
      </c>
      <c r="AD2712" s="51">
        <f t="shared" si="813"/>
        <v>1.3721505446194406</v>
      </c>
      <c r="AE2712" s="21">
        <f t="shared" si="814"/>
        <v>0.87027410786203219</v>
      </c>
      <c r="AG2712" s="21">
        <f t="shared" si="802"/>
        <v>1.0242805744925834</v>
      </c>
      <c r="AH2712" s="21">
        <f t="shared" si="803"/>
        <v>0.67381029299053719</v>
      </c>
      <c r="AJ2712" s="21">
        <f t="shared" si="815"/>
        <v>0.44726005049949802</v>
      </c>
      <c r="AK2712" s="21">
        <f t="shared" si="816"/>
        <v>0.19452694576710558</v>
      </c>
    </row>
    <row r="2713" spans="1:37" ht="17" thickBot="1" x14ac:dyDescent="0.25">
      <c r="A2713" s="16">
        <v>40532</v>
      </c>
      <c r="B2713" s="16"/>
      <c r="C2713" s="17">
        <v>1241.25</v>
      </c>
      <c r="D2713" s="19">
        <f t="shared" si="804"/>
        <v>-8.8541876282843823E-4</v>
      </c>
      <c r="F2713" s="67">
        <v>782.3</v>
      </c>
      <c r="G2713" s="19">
        <f t="shared" si="805"/>
        <v>3.5791715308335359E-3</v>
      </c>
      <c r="I2713" s="30">
        <v>69.545295999999993</v>
      </c>
      <c r="J2713" s="48">
        <f t="shared" si="806"/>
        <v>7.668185327509347E-3</v>
      </c>
      <c r="L2713" s="30">
        <v>14.370077</v>
      </c>
      <c r="M2713" s="19">
        <f t="shared" si="807"/>
        <v>3.5803252099633198E-3</v>
      </c>
      <c r="O2713" s="30">
        <v>6.27</v>
      </c>
      <c r="P2713" s="19">
        <f t="shared" si="808"/>
        <v>9.6618357487923134E-3</v>
      </c>
      <c r="R2713" s="20">
        <f t="shared" si="798"/>
        <v>7.5921558898063552E-5</v>
      </c>
      <c r="S2713" s="20">
        <f t="shared" si="799"/>
        <v>1.7222496418573558E-4</v>
      </c>
      <c r="U2713" s="20">
        <f t="shared" si="809"/>
        <v>1.0493796795375848E-4</v>
      </c>
      <c r="V2713" s="20">
        <f t="shared" si="810"/>
        <v>1.5085878785686785E-4</v>
      </c>
      <c r="X2713" s="20">
        <f t="shared" si="800"/>
        <v>8.5423331162326631E-5</v>
      </c>
      <c r="Y2713" s="20">
        <f t="shared" si="801"/>
        <v>1.2530910998472978E-4</v>
      </c>
      <c r="AA2713" s="20">
        <f t="shared" si="811"/>
        <v>3.5845796814173596E-5</v>
      </c>
      <c r="AB2713" s="50">
        <f t="shared" si="812"/>
        <v>3.578023301302321E-5</v>
      </c>
      <c r="AD2713" s="51">
        <f t="shared" si="813"/>
        <v>1.3821893211472902</v>
      </c>
      <c r="AE2713" s="21">
        <f t="shared" si="814"/>
        <v>0.87594030615779128</v>
      </c>
      <c r="AG2713" s="21">
        <f t="shared" si="802"/>
        <v>1.125152491626531</v>
      </c>
      <c r="AH2713" s="21">
        <f t="shared" si="803"/>
        <v>0.72758969976960186</v>
      </c>
      <c r="AJ2713" s="21">
        <f t="shared" si="815"/>
        <v>0.47214252887380947</v>
      </c>
      <c r="AK2713" s="21">
        <f t="shared" si="816"/>
        <v>0.20775288403855383</v>
      </c>
    </row>
    <row r="2714" spans="1:37" ht="17" thickBot="1" x14ac:dyDescent="0.25">
      <c r="A2714" s="16">
        <v>40529</v>
      </c>
      <c r="B2714" s="16"/>
      <c r="C2714" s="17">
        <v>1242.3499999999999</v>
      </c>
      <c r="D2714" s="19">
        <f t="shared" si="804"/>
        <v>-9.2480900683566958E-4</v>
      </c>
      <c r="F2714" s="67">
        <v>779.51</v>
      </c>
      <c r="G2714" s="19">
        <f t="shared" si="805"/>
        <v>3.7988049860926409E-3</v>
      </c>
      <c r="I2714" s="30">
        <v>69.016068000000004</v>
      </c>
      <c r="J2714" s="48">
        <f t="shared" si="806"/>
        <v>-6.54504167847203E-3</v>
      </c>
      <c r="L2714" s="30">
        <v>14.318811</v>
      </c>
      <c r="M2714" s="19">
        <f t="shared" si="807"/>
        <v>-1.0126376985684082E-2</v>
      </c>
      <c r="O2714" s="30">
        <v>6.21</v>
      </c>
      <c r="P2714" s="19">
        <f t="shared" si="808"/>
        <v>0</v>
      </c>
      <c r="R2714" s="20">
        <f t="shared" si="798"/>
        <v>8.7659378321702981E-5</v>
      </c>
      <c r="S2714" s="20">
        <f t="shared" si="799"/>
        <v>1.9260080502148241E-4</v>
      </c>
      <c r="U2714" s="20">
        <f t="shared" si="809"/>
        <v>1.1990250356002573E-4</v>
      </c>
      <c r="V2714" s="20">
        <f t="shared" si="810"/>
        <v>1.7033595157611372E-4</v>
      </c>
      <c r="X2714" s="20">
        <f t="shared" si="800"/>
        <v>9.3443691960948033E-5</v>
      </c>
      <c r="Y2714" s="20">
        <f t="shared" si="801"/>
        <v>1.3560092855364886E-4</v>
      </c>
      <c r="AA2714" s="20">
        <f t="shared" si="811"/>
        <v>3.0752885567436025E-5</v>
      </c>
      <c r="AB2714" s="50">
        <f t="shared" si="812"/>
        <v>2.8703406983269533E-5</v>
      </c>
      <c r="AD2714" s="51">
        <f t="shared" si="813"/>
        <v>1.3678228827951875</v>
      </c>
      <c r="AE2714" s="21">
        <f t="shared" si="814"/>
        <v>0.88439895958438342</v>
      </c>
      <c r="AG2714" s="21">
        <f t="shared" si="802"/>
        <v>1.0659862498455908</v>
      </c>
      <c r="AH2714" s="21">
        <f t="shared" si="803"/>
        <v>0.70405172262143001</v>
      </c>
      <c r="AJ2714" s="21">
        <f t="shared" si="815"/>
        <v>0.35082253783018363</v>
      </c>
      <c r="AK2714" s="21">
        <f t="shared" si="816"/>
        <v>0.14903056599409331</v>
      </c>
    </row>
    <row r="2715" spans="1:37" ht="17" thickBot="1" x14ac:dyDescent="0.25">
      <c r="A2715" s="16">
        <v>40528</v>
      </c>
      <c r="B2715" s="16"/>
      <c r="C2715" s="17">
        <v>1243.5</v>
      </c>
      <c r="D2715" s="19">
        <f t="shared" si="804"/>
        <v>5.2546483427646784E-3</v>
      </c>
      <c r="F2715" s="67">
        <v>776.56</v>
      </c>
      <c r="G2715" s="19">
        <f t="shared" si="805"/>
        <v>1.0672080795460337E-2</v>
      </c>
      <c r="I2715" s="30">
        <v>69.470757000000006</v>
      </c>
      <c r="J2715" s="48">
        <f t="shared" si="806"/>
        <v>8.5944464618936678E-4</v>
      </c>
      <c r="L2715" s="30">
        <v>14.465292</v>
      </c>
      <c r="M2715" s="19">
        <f t="shared" si="807"/>
        <v>1.4380846071217146E-2</v>
      </c>
      <c r="O2715" s="30">
        <v>6.21</v>
      </c>
      <c r="P2715" s="19">
        <f t="shared" si="808"/>
        <v>-1.7405063291139333E-2</v>
      </c>
      <c r="R2715" s="20">
        <f t="shared" si="798"/>
        <v>8.8053521658321051E-5</v>
      </c>
      <c r="S2715" s="20">
        <f t="shared" si="799"/>
        <v>1.9800467781147291E-4</v>
      </c>
      <c r="U2715" s="20">
        <f t="shared" si="809"/>
        <v>1.2052158322792134E-4</v>
      </c>
      <c r="V2715" s="20">
        <f t="shared" si="810"/>
        <v>1.7347452021804259E-4</v>
      </c>
      <c r="X2715" s="20">
        <f t="shared" si="800"/>
        <v>9.4403500673491541E-5</v>
      </c>
      <c r="Y2715" s="20">
        <f t="shared" si="801"/>
        <v>1.3976673096134174E-4</v>
      </c>
      <c r="AA2715" s="20">
        <f t="shared" si="811"/>
        <v>3.3903591109803931E-5</v>
      </c>
      <c r="AB2715" s="50">
        <f t="shared" si="812"/>
        <v>3.9848943899265425E-5</v>
      </c>
      <c r="AD2715" s="51">
        <f t="shared" si="813"/>
        <v>1.3687309826810552</v>
      </c>
      <c r="AE2715" s="21">
        <f t="shared" si="814"/>
        <v>0.87611324204781504</v>
      </c>
      <c r="AG2715" s="21">
        <f t="shared" si="802"/>
        <v>1.0721149920591555</v>
      </c>
      <c r="AH2715" s="21">
        <f t="shared" si="803"/>
        <v>0.70587590407545053</v>
      </c>
      <c r="AJ2715" s="21">
        <f t="shared" si="815"/>
        <v>0.38503390291829453</v>
      </c>
      <c r="AK2715" s="21">
        <f t="shared" si="816"/>
        <v>0.20125253776684499</v>
      </c>
    </row>
    <row r="2716" spans="1:37" ht="17" thickBot="1" x14ac:dyDescent="0.25">
      <c r="A2716" s="16">
        <v>40527</v>
      </c>
      <c r="B2716" s="16"/>
      <c r="C2716" s="17">
        <v>1237</v>
      </c>
      <c r="D2716" s="19">
        <f t="shared" si="804"/>
        <v>-3.8252466277430841E-3</v>
      </c>
      <c r="F2716" s="67">
        <v>768.36</v>
      </c>
      <c r="G2716" s="19">
        <f t="shared" si="805"/>
        <v>-4.2764948293289029E-3</v>
      </c>
      <c r="I2716" s="30">
        <v>69.411102</v>
      </c>
      <c r="J2716" s="48">
        <f t="shared" si="806"/>
        <v>1.1184666995195602E-2</v>
      </c>
      <c r="L2716" s="30">
        <v>14.260218</v>
      </c>
      <c r="M2716" s="19">
        <f t="shared" si="807"/>
        <v>-3.5825063345958919E-3</v>
      </c>
      <c r="O2716" s="30">
        <v>6.32</v>
      </c>
      <c r="P2716" s="19">
        <f t="shared" si="808"/>
        <v>-1.5797788309636074E-3</v>
      </c>
      <c r="R2716" s="20">
        <f t="shared" si="798"/>
        <v>8.8063314108055972E-5</v>
      </c>
      <c r="S2716" s="20">
        <f t="shared" si="799"/>
        <v>1.9867242474405462E-4</v>
      </c>
      <c r="U2716" s="20">
        <f t="shared" si="809"/>
        <v>1.2081198953055665E-4</v>
      </c>
      <c r="V2716" s="20">
        <f t="shared" si="810"/>
        <v>1.7421444346325709E-4</v>
      </c>
      <c r="X2716" s="20">
        <f t="shared" si="800"/>
        <v>9.5109930460441754E-5</v>
      </c>
      <c r="Y2716" s="20">
        <f t="shared" si="801"/>
        <v>1.4220500428086818E-4</v>
      </c>
      <c r="AA2716" s="20">
        <f t="shared" si="811"/>
        <v>3.509798027137762E-5</v>
      </c>
      <c r="AB2716" s="50">
        <f t="shared" si="812"/>
        <v>4.2620447319226922E-5</v>
      </c>
      <c r="AD2716" s="51">
        <f t="shared" si="813"/>
        <v>1.3718764817585356</v>
      </c>
      <c r="AE2716" s="21">
        <f t="shared" si="814"/>
        <v>0.87689292405674202</v>
      </c>
      <c r="AG2716" s="21">
        <f t="shared" si="802"/>
        <v>1.0800176148689953</v>
      </c>
      <c r="AH2716" s="21">
        <f t="shared" si="803"/>
        <v>0.71577625563320024</v>
      </c>
      <c r="AJ2716" s="21">
        <f t="shared" si="815"/>
        <v>0.39855393391522248</v>
      </c>
      <c r="AK2716" s="21">
        <f t="shared" si="816"/>
        <v>0.21452623520417552</v>
      </c>
    </row>
    <row r="2717" spans="1:37" ht="17" thickBot="1" x14ac:dyDescent="0.25">
      <c r="A2717" s="16">
        <v>40526</v>
      </c>
      <c r="B2717" s="16"/>
      <c r="C2717" s="17">
        <v>1241.75</v>
      </c>
      <c r="D2717" s="19">
        <f t="shared" si="804"/>
        <v>4.0281973816713723E-4</v>
      </c>
      <c r="F2717" s="67">
        <v>771.66</v>
      </c>
      <c r="G2717" s="19">
        <f t="shared" si="805"/>
        <v>-5.6987436860522767E-4</v>
      </c>
      <c r="I2717" s="30">
        <v>68.643349000000001</v>
      </c>
      <c r="J2717" s="48">
        <f t="shared" si="806"/>
        <v>5.0198467826534365E-3</v>
      </c>
      <c r="L2717" s="30">
        <v>14.311489</v>
      </c>
      <c r="M2717" s="19">
        <f t="shared" si="807"/>
        <v>-2.042705757419272E-3</v>
      </c>
      <c r="O2717" s="30">
        <v>6.33</v>
      </c>
      <c r="P2717" s="19">
        <f t="shared" si="808"/>
        <v>3.770491803278686E-2</v>
      </c>
      <c r="R2717" s="20">
        <f t="shared" si="798"/>
        <v>8.8034454126655366E-5</v>
      </c>
      <c r="S2717" s="20">
        <f t="shared" si="799"/>
        <v>1.9907691821896504E-4</v>
      </c>
      <c r="U2717" s="20">
        <f t="shared" si="809"/>
        <v>1.2171316963717484E-4</v>
      </c>
      <c r="V2717" s="20">
        <f t="shared" si="810"/>
        <v>1.7560082072697056E-4</v>
      </c>
      <c r="X2717" s="20">
        <f t="shared" si="800"/>
        <v>9.5134493310311912E-5</v>
      </c>
      <c r="Y2717" s="20">
        <f t="shared" si="801"/>
        <v>1.4229953400199147E-4</v>
      </c>
      <c r="AA2717" s="20">
        <f t="shared" si="811"/>
        <v>3.5718838951729199E-5</v>
      </c>
      <c r="AB2717" s="50">
        <f t="shared" si="812"/>
        <v>4.3844537140643761E-5</v>
      </c>
      <c r="AD2717" s="51">
        <f t="shared" si="813"/>
        <v>1.3825628936378231</v>
      </c>
      <c r="AE2717" s="21">
        <f t="shared" si="814"/>
        <v>0.88207524155978201</v>
      </c>
      <c r="AG2717" s="21">
        <f t="shared" si="802"/>
        <v>1.080650686757729</v>
      </c>
      <c r="AH2717" s="21">
        <f t="shared" si="803"/>
        <v>0.71479674929202974</v>
      </c>
      <c r="AJ2717" s="21">
        <f t="shared" si="815"/>
        <v>0.40573704132180366</v>
      </c>
      <c r="AK2717" s="21">
        <f t="shared" si="816"/>
        <v>0.22023917957389252</v>
      </c>
    </row>
    <row r="2718" spans="1:37" ht="17" thickBot="1" x14ac:dyDescent="0.25">
      <c r="A2718" s="16">
        <v>40525</v>
      </c>
      <c r="B2718" s="16"/>
      <c r="C2718" s="17">
        <v>1241.25</v>
      </c>
      <c r="D2718" s="19">
        <f t="shared" si="804"/>
        <v>2.014504431908648E-4</v>
      </c>
      <c r="F2718" s="67">
        <v>772.1</v>
      </c>
      <c r="G2718" s="19">
        <f t="shared" si="805"/>
        <v>-6.0888482679608558E-3</v>
      </c>
      <c r="I2718" s="30">
        <v>68.300490999999994</v>
      </c>
      <c r="J2718" s="48">
        <f t="shared" si="806"/>
        <v>1.8790463068111718E-2</v>
      </c>
      <c r="L2718" s="30">
        <v>14.340783</v>
      </c>
      <c r="M2718" s="19">
        <f t="shared" si="807"/>
        <v>-6.0914810264975916E-3</v>
      </c>
      <c r="O2718" s="30">
        <v>6.1</v>
      </c>
      <c r="P2718" s="19">
        <f t="shared" si="808"/>
        <v>-1.7713365539452575E-2</v>
      </c>
      <c r="R2718" s="20">
        <f t="shared" si="798"/>
        <v>8.8074874451165541E-5</v>
      </c>
      <c r="S2718" s="20">
        <f t="shared" si="799"/>
        <v>2.0113755531498532E-4</v>
      </c>
      <c r="U2718" s="20">
        <f t="shared" si="809"/>
        <v>1.215298482234736E-4</v>
      </c>
      <c r="V2718" s="20">
        <f t="shared" si="810"/>
        <v>1.7430369847268816E-4</v>
      </c>
      <c r="X2718" s="20">
        <f t="shared" si="800"/>
        <v>9.506019224159466E-5</v>
      </c>
      <c r="Y2718" s="20">
        <f t="shared" si="801"/>
        <v>1.4179819093525082E-4</v>
      </c>
      <c r="AA2718" s="20">
        <f t="shared" si="811"/>
        <v>3.6270929234003319E-5</v>
      </c>
      <c r="AB2718" s="50">
        <f t="shared" si="812"/>
        <v>4.6500884021512784E-5</v>
      </c>
      <c r="AD2718" s="51">
        <f t="shared" si="813"/>
        <v>1.3798469652188683</v>
      </c>
      <c r="AE2718" s="21">
        <f t="shared" si="814"/>
        <v>0.86658952476440909</v>
      </c>
      <c r="AG2718" s="21">
        <f t="shared" si="802"/>
        <v>1.0793111296945672</v>
      </c>
      <c r="AH2718" s="21">
        <f t="shared" si="803"/>
        <v>0.70498117923921322</v>
      </c>
      <c r="AJ2718" s="21">
        <f t="shared" si="815"/>
        <v>0.41181925560523269</v>
      </c>
      <c r="AK2718" s="21">
        <f t="shared" si="816"/>
        <v>0.23118946607803548</v>
      </c>
    </row>
    <row r="2719" spans="1:37" ht="17" thickBot="1" x14ac:dyDescent="0.25">
      <c r="A2719" s="16">
        <v>40522</v>
      </c>
      <c r="B2719" s="16"/>
      <c r="C2719" s="17">
        <v>1241</v>
      </c>
      <c r="D2719" s="19">
        <f t="shared" si="804"/>
        <v>6.4882400648824667E-3</v>
      </c>
      <c r="F2719" s="67">
        <v>776.83</v>
      </c>
      <c r="G2719" s="19">
        <f t="shared" si="805"/>
        <v>1.1984940661516674E-2</v>
      </c>
      <c r="I2719" s="30">
        <v>67.040763999999996</v>
      </c>
      <c r="J2719" s="48">
        <f t="shared" si="806"/>
        <v>3.0110335342383721E-3</v>
      </c>
      <c r="L2719" s="30">
        <v>14.428675</v>
      </c>
      <c r="M2719" s="19">
        <f t="shared" si="807"/>
        <v>0</v>
      </c>
      <c r="O2719" s="30">
        <v>6.21</v>
      </c>
      <c r="P2719" s="19">
        <f t="shared" si="808"/>
        <v>9.7560975609756184E-3</v>
      </c>
      <c r="R2719" s="20">
        <f t="shared" si="798"/>
        <v>8.8283560774281471E-5</v>
      </c>
      <c r="S2719" s="20">
        <f t="shared" si="799"/>
        <v>2.0138246263447359E-4</v>
      </c>
      <c r="U2719" s="20">
        <f t="shared" si="809"/>
        <v>1.2207858986469322E-4</v>
      </c>
      <c r="V2719" s="20">
        <f t="shared" si="810"/>
        <v>1.7649859715546462E-4</v>
      </c>
      <c r="X2719" s="20">
        <f t="shared" si="800"/>
        <v>9.5768152690554978E-5</v>
      </c>
      <c r="Y2719" s="20">
        <f t="shared" si="801"/>
        <v>1.4300321195765848E-4</v>
      </c>
      <c r="AA2719" s="20">
        <f t="shared" si="811"/>
        <v>3.5556647806113097E-5</v>
      </c>
      <c r="AB2719" s="50">
        <f t="shared" si="812"/>
        <v>4.379863616339606E-5</v>
      </c>
      <c r="AD2719" s="51">
        <f t="shared" si="813"/>
        <v>1.3828009291199412</v>
      </c>
      <c r="AE2719" s="21">
        <f t="shared" si="814"/>
        <v>0.87643479400599389</v>
      </c>
      <c r="AG2719" s="21">
        <f t="shared" si="802"/>
        <v>1.0847789990642731</v>
      </c>
      <c r="AH2719" s="21">
        <f t="shared" si="803"/>
        <v>0.7101075738517586</v>
      </c>
      <c r="AJ2719" s="21">
        <f t="shared" si="815"/>
        <v>0.40275502589912937</v>
      </c>
      <c r="AK2719" s="21">
        <f t="shared" si="816"/>
        <v>0.21748982304826778</v>
      </c>
    </row>
    <row r="2720" spans="1:37" ht="17" thickBot="1" x14ac:dyDescent="0.25">
      <c r="A2720" s="16">
        <v>40521</v>
      </c>
      <c r="B2720" s="16"/>
      <c r="C2720" s="17">
        <v>1233</v>
      </c>
      <c r="D2720" s="19">
        <f t="shared" si="804"/>
        <v>3.4587995930823734E-3</v>
      </c>
      <c r="F2720" s="67">
        <v>767.63</v>
      </c>
      <c r="G2720" s="19">
        <f t="shared" si="805"/>
        <v>4.6987068739856586E-3</v>
      </c>
      <c r="I2720" s="30">
        <v>66.839507999999995</v>
      </c>
      <c r="J2720" s="48">
        <f t="shared" si="806"/>
        <v>5.5802028528040282E-4</v>
      </c>
      <c r="L2720" s="30">
        <v>14.428675</v>
      </c>
      <c r="M2720" s="19">
        <f t="shared" si="807"/>
        <v>1.8088500548145925E-2</v>
      </c>
      <c r="O2720" s="30">
        <v>6.15</v>
      </c>
      <c r="P2720" s="19">
        <f t="shared" si="808"/>
        <v>1.6528925619834878E-2</v>
      </c>
      <c r="R2720" s="20">
        <f t="shared" si="798"/>
        <v>8.8167847747736659E-5</v>
      </c>
      <c r="S2720" s="20">
        <f t="shared" si="799"/>
        <v>2.0165023197481075E-4</v>
      </c>
      <c r="U2720" s="20">
        <f t="shared" si="809"/>
        <v>1.2265704469667998E-4</v>
      </c>
      <c r="V2720" s="20">
        <f t="shared" si="810"/>
        <v>1.7802858565293462E-4</v>
      </c>
      <c r="X2720" s="20">
        <f t="shared" si="800"/>
        <v>9.5536605364088855E-5</v>
      </c>
      <c r="Y2720" s="20">
        <f t="shared" si="801"/>
        <v>1.42472307690521E-4</v>
      </c>
      <c r="AA2720" s="20">
        <f t="shared" si="811"/>
        <v>3.5575194047275892E-5</v>
      </c>
      <c r="AB2720" s="50">
        <f t="shared" si="812"/>
        <v>4.4253182230688274E-5</v>
      </c>
      <c r="AD2720" s="51">
        <f t="shared" si="813"/>
        <v>1.3911765777432021</v>
      </c>
      <c r="AE2720" s="21">
        <f t="shared" si="814"/>
        <v>0.88285832309467993</v>
      </c>
      <c r="AG2720" s="21">
        <f t="shared" si="802"/>
        <v>1.0835764715209504</v>
      </c>
      <c r="AH2720" s="21">
        <f t="shared" si="803"/>
        <v>0.70653183135597886</v>
      </c>
      <c r="AJ2720" s="21">
        <f t="shared" si="815"/>
        <v>0.40349396016859373</v>
      </c>
      <c r="AK2720" s="21">
        <f t="shared" si="816"/>
        <v>0.21945515161230356</v>
      </c>
    </row>
    <row r="2721" spans="1:37" ht="17" thickBot="1" x14ac:dyDescent="0.25">
      <c r="A2721" s="16">
        <v>40520</v>
      </c>
      <c r="B2721" s="16"/>
      <c r="C2721" s="17">
        <v>1228.75</v>
      </c>
      <c r="D2721" s="19">
        <f t="shared" si="804"/>
        <v>4.4962190884938469E-3</v>
      </c>
      <c r="F2721" s="67">
        <v>764.04</v>
      </c>
      <c r="G2721" s="19">
        <f t="shared" si="805"/>
        <v>-4.9710891918053335E-4</v>
      </c>
      <c r="I2721" s="30">
        <v>66.802231000000006</v>
      </c>
      <c r="J2721" s="48">
        <f t="shared" si="806"/>
        <v>-8.0796637478602884E-3</v>
      </c>
      <c r="L2721" s="30">
        <v>14.172319</v>
      </c>
      <c r="M2721" s="19">
        <f t="shared" si="807"/>
        <v>-2.0634261309429025E-3</v>
      </c>
      <c r="O2721" s="30">
        <v>6.05</v>
      </c>
      <c r="P2721" s="19">
        <f t="shared" si="808"/>
        <v>6.1403508771929793E-2</v>
      </c>
      <c r="R2721" s="20">
        <f t="shared" si="798"/>
        <v>9.2696431658527127E-5</v>
      </c>
      <c r="S2721" s="20">
        <f t="shared" si="799"/>
        <v>2.0409781906608691E-4</v>
      </c>
      <c r="U2721" s="20">
        <f t="shared" si="809"/>
        <v>1.2625466109237129E-4</v>
      </c>
      <c r="V2721" s="20">
        <f t="shared" si="810"/>
        <v>1.8073722984198471E-4</v>
      </c>
      <c r="X2721" s="20">
        <f t="shared" si="800"/>
        <v>1.0252660528374801E-4</v>
      </c>
      <c r="Y2721" s="20">
        <f t="shared" si="801"/>
        <v>1.4741176203563714E-4</v>
      </c>
      <c r="AA2721" s="20">
        <f t="shared" si="811"/>
        <v>4.1919991692609043E-5</v>
      </c>
      <c r="AB2721" s="50">
        <f t="shared" si="812"/>
        <v>4.8761828979650417E-5</v>
      </c>
      <c r="AD2721" s="51">
        <f t="shared" si="813"/>
        <v>1.3620228830109142</v>
      </c>
      <c r="AE2721" s="21">
        <f t="shared" si="814"/>
        <v>0.88554219084262709</v>
      </c>
      <c r="AG2721" s="21">
        <f t="shared" si="802"/>
        <v>1.1060469475398258</v>
      </c>
      <c r="AH2721" s="21">
        <f t="shared" si="803"/>
        <v>0.72226034903344649</v>
      </c>
      <c r="AJ2721" s="21">
        <f t="shared" si="815"/>
        <v>0.45222875295818177</v>
      </c>
      <c r="AK2721" s="21">
        <f t="shared" si="816"/>
        <v>0.23891401291192302</v>
      </c>
    </row>
    <row r="2722" spans="1:37" ht="17" thickBot="1" x14ac:dyDescent="0.25">
      <c r="A2722" s="16">
        <v>40519</v>
      </c>
      <c r="B2722" s="16"/>
      <c r="C2722" s="17">
        <v>1223.25</v>
      </c>
      <c r="D2722" s="19">
        <f t="shared" si="804"/>
        <v>1.0229132569559152E-3</v>
      </c>
      <c r="F2722" s="67">
        <v>764.42</v>
      </c>
      <c r="G2722" s="19">
        <f t="shared" si="805"/>
        <v>4.6789159635149957E-3</v>
      </c>
      <c r="I2722" s="30">
        <v>67.346367000000001</v>
      </c>
      <c r="J2722" s="48">
        <f t="shared" si="806"/>
        <v>1.2892340986800921E-2</v>
      </c>
      <c r="L2722" s="30">
        <v>14.201623</v>
      </c>
      <c r="M2722" s="19">
        <f t="shared" si="807"/>
        <v>-2.0588265468673983E-3</v>
      </c>
      <c r="O2722" s="30">
        <v>5.7</v>
      </c>
      <c r="P2722" s="19">
        <f t="shared" si="808"/>
        <v>1.9677996422182487E-2</v>
      </c>
      <c r="R2722" s="20">
        <f t="shared" si="798"/>
        <v>9.2580084047593536E-5</v>
      </c>
      <c r="S2722" s="20">
        <f t="shared" si="799"/>
        <v>2.0404951542566684E-4</v>
      </c>
      <c r="U2722" s="20">
        <f t="shared" si="809"/>
        <v>1.266497248083924E-4</v>
      </c>
      <c r="V2722" s="20">
        <f t="shared" si="810"/>
        <v>1.8041593173825465E-4</v>
      </c>
      <c r="X2722" s="20">
        <f t="shared" si="800"/>
        <v>1.025475697751139E-4</v>
      </c>
      <c r="Y2722" s="20">
        <f t="shared" si="801"/>
        <v>1.4745854566332805E-4</v>
      </c>
      <c r="AA2722" s="20">
        <f t="shared" si="811"/>
        <v>3.9735794298921116E-5</v>
      </c>
      <c r="AB2722" s="50">
        <f t="shared" si="812"/>
        <v>5.0454852604001752E-5</v>
      </c>
      <c r="AD2722" s="51">
        <f t="shared" si="813"/>
        <v>1.3680018344256888</v>
      </c>
      <c r="AE2722" s="21">
        <f t="shared" si="814"/>
        <v>0.88417721238832514</v>
      </c>
      <c r="AG2722" s="21">
        <f t="shared" si="802"/>
        <v>1.1076633903507398</v>
      </c>
      <c r="AH2722" s="21">
        <f t="shared" si="803"/>
        <v>0.72266060203924232</v>
      </c>
      <c r="AJ2722" s="21">
        <f t="shared" si="815"/>
        <v>0.42920456065360402</v>
      </c>
      <c r="AK2722" s="21">
        <f t="shared" si="816"/>
        <v>0.24726769136769619</v>
      </c>
    </row>
    <row r="2723" spans="1:37" ht="17" thickBot="1" x14ac:dyDescent="0.25">
      <c r="A2723" s="16">
        <v>40518</v>
      </c>
      <c r="B2723" s="16"/>
      <c r="C2723" s="17">
        <v>1222</v>
      </c>
      <c r="D2723" s="19">
        <f t="shared" si="804"/>
        <v>-1.225991009399241E-3</v>
      </c>
      <c r="F2723" s="67">
        <v>760.86</v>
      </c>
      <c r="G2723" s="19">
        <f t="shared" si="805"/>
        <v>5.8697548980726211E-3</v>
      </c>
      <c r="I2723" s="30">
        <v>66.489165999999997</v>
      </c>
      <c r="J2723" s="48">
        <f t="shared" si="806"/>
        <v>-2.0135293780191299E-3</v>
      </c>
      <c r="L2723" s="30">
        <v>14.230922</v>
      </c>
      <c r="M2723" s="19">
        <f t="shared" si="807"/>
        <v>1.887809387204209E-2</v>
      </c>
      <c r="O2723" s="30">
        <v>5.59</v>
      </c>
      <c r="P2723" s="19">
        <f t="shared" si="808"/>
        <v>-2.1015761821365997E-2</v>
      </c>
      <c r="R2723" s="20">
        <f t="shared" si="798"/>
        <v>9.2952805235403909E-5</v>
      </c>
      <c r="S2723" s="20">
        <f t="shared" si="799"/>
        <v>2.0402409157432711E-4</v>
      </c>
      <c r="U2723" s="20">
        <f t="shared" si="809"/>
        <v>1.2715928045241821E-4</v>
      </c>
      <c r="V2723" s="20">
        <f t="shared" si="810"/>
        <v>1.8030836894184947E-4</v>
      </c>
      <c r="X2723" s="20">
        <f t="shared" si="800"/>
        <v>1.029297096478678E-4</v>
      </c>
      <c r="Y2723" s="20">
        <f t="shared" si="801"/>
        <v>1.4762706144029526E-4</v>
      </c>
      <c r="AA2723" s="20">
        <f t="shared" si="811"/>
        <v>3.9435988600063057E-5</v>
      </c>
      <c r="AB2723" s="50">
        <f t="shared" si="812"/>
        <v>4.9688697062814075E-5</v>
      </c>
      <c r="AD2723" s="51">
        <f t="shared" si="813"/>
        <v>1.3679983097915771</v>
      </c>
      <c r="AE2723" s="21">
        <f t="shared" si="814"/>
        <v>0.88376018513559773</v>
      </c>
      <c r="AG2723" s="21">
        <f t="shared" si="802"/>
        <v>1.1073330104153101</v>
      </c>
      <c r="AH2723" s="21">
        <f t="shared" si="803"/>
        <v>0.72357661441425369</v>
      </c>
      <c r="AJ2723" s="21">
        <f t="shared" si="815"/>
        <v>0.42425818672380056</v>
      </c>
      <c r="AK2723" s="21">
        <f t="shared" si="816"/>
        <v>0.24354328294956387</v>
      </c>
    </row>
    <row r="2724" spans="1:37" ht="17" thickBot="1" x14ac:dyDescent="0.25">
      <c r="A2724" s="16">
        <v>40515</v>
      </c>
      <c r="B2724" s="16"/>
      <c r="C2724" s="17">
        <v>1223.5</v>
      </c>
      <c r="D2724" s="19">
        <f t="shared" si="804"/>
        <v>6.1337149867113361E-4</v>
      </c>
      <c r="F2724" s="67">
        <v>756.42</v>
      </c>
      <c r="G2724" s="19">
        <f t="shared" si="805"/>
        <v>6.9488817891372179E-3</v>
      </c>
      <c r="I2724" s="30">
        <v>66.623313999999993</v>
      </c>
      <c r="J2724" s="48">
        <f t="shared" si="806"/>
        <v>8.575095974120428E-3</v>
      </c>
      <c r="L2724" s="30">
        <v>13.967247</v>
      </c>
      <c r="M2724" s="19">
        <f t="shared" si="807"/>
        <v>-7.8042308121810677E-3</v>
      </c>
      <c r="O2724" s="30">
        <v>5.71</v>
      </c>
      <c r="P2724" s="19">
        <f t="shared" si="808"/>
        <v>-4.6744574290484175E-2</v>
      </c>
      <c r="R2724" s="20">
        <f t="shared" si="798"/>
        <v>9.3851972613757497E-5</v>
      </c>
      <c r="S2724" s="20">
        <f t="shared" si="799"/>
        <v>2.078611055962358E-4</v>
      </c>
      <c r="U2724" s="20">
        <f t="shared" si="809"/>
        <v>1.2653048626387161E-4</v>
      </c>
      <c r="V2724" s="20">
        <f t="shared" si="810"/>
        <v>1.7952281930018669E-4</v>
      </c>
      <c r="X2724" s="20">
        <f t="shared" si="800"/>
        <v>1.0289239223837682E-4</v>
      </c>
      <c r="Y2724" s="20">
        <f t="shared" si="801"/>
        <v>1.4547192519353164E-4</v>
      </c>
      <c r="AA2724" s="20">
        <f t="shared" si="811"/>
        <v>4.0566626877999411E-5</v>
      </c>
      <c r="AB2724" s="50">
        <f t="shared" si="812"/>
        <v>5.4075800899370288E-5</v>
      </c>
      <c r="AD2724" s="51">
        <f t="shared" si="813"/>
        <v>1.3481920809976013</v>
      </c>
      <c r="AE2724" s="21">
        <f t="shared" si="814"/>
        <v>0.86366720115933848</v>
      </c>
      <c r="AG2724" s="21">
        <f t="shared" si="802"/>
        <v>1.0963263677133848</v>
      </c>
      <c r="AH2724" s="21">
        <f t="shared" si="803"/>
        <v>0.6998515897250478</v>
      </c>
      <c r="AJ2724" s="21">
        <f t="shared" si="815"/>
        <v>0.43224053526236556</v>
      </c>
      <c r="AK2724" s="21">
        <f t="shared" si="816"/>
        <v>0.26015353254403917</v>
      </c>
    </row>
    <row r="2725" spans="1:37" ht="17" thickBot="1" x14ac:dyDescent="0.25">
      <c r="A2725" s="16">
        <v>40514</v>
      </c>
      <c r="B2725" s="16"/>
      <c r="C2725" s="17">
        <v>1222.75</v>
      </c>
      <c r="D2725" s="19">
        <f t="shared" si="804"/>
        <v>1.5151515151515138E-2</v>
      </c>
      <c r="F2725" s="67">
        <v>751.2</v>
      </c>
      <c r="G2725" s="19">
        <f t="shared" si="805"/>
        <v>1.0845870226336984E-2</v>
      </c>
      <c r="I2725" s="30">
        <v>66.056870000000004</v>
      </c>
      <c r="J2725" s="48">
        <f t="shared" si="806"/>
        <v>1.3379265142798857E-2</v>
      </c>
      <c r="L2725" s="30">
        <v>14.077108000000001</v>
      </c>
      <c r="M2725" s="19">
        <f t="shared" si="807"/>
        <v>-5.1761256539766265E-3</v>
      </c>
      <c r="O2725" s="30">
        <v>5.99</v>
      </c>
      <c r="P2725" s="19">
        <f t="shared" si="808"/>
        <v>-1.3179571663920919E-2</v>
      </c>
      <c r="R2725" s="20">
        <f t="shared" si="798"/>
        <v>9.384964793858728E-5</v>
      </c>
      <c r="S2725" s="20">
        <f t="shared" si="799"/>
        <v>2.079482495944195E-4</v>
      </c>
      <c r="U2725" s="20">
        <f t="shared" si="809"/>
        <v>1.2652557626330996E-4</v>
      </c>
      <c r="V2725" s="20">
        <f t="shared" si="810"/>
        <v>1.8016441577111151E-4</v>
      </c>
      <c r="X2725" s="20">
        <f t="shared" si="800"/>
        <v>1.0283072834809983E-4</v>
      </c>
      <c r="Y2725" s="20">
        <f t="shared" si="801"/>
        <v>1.4658419759902295E-4</v>
      </c>
      <c r="AA2725" s="20">
        <f t="shared" si="811"/>
        <v>4.0315252234481575E-5</v>
      </c>
      <c r="AB2725" s="50">
        <f t="shared" si="812"/>
        <v>5.6549752286650438E-5</v>
      </c>
      <c r="AD2725" s="51">
        <f t="shared" si="813"/>
        <v>1.3481731582637897</v>
      </c>
      <c r="AE2725" s="21">
        <f t="shared" si="814"/>
        <v>0.86639063383559445</v>
      </c>
      <c r="AG2725" s="21">
        <f t="shared" si="802"/>
        <v>1.0956964741667388</v>
      </c>
      <c r="AH2725" s="21">
        <f t="shared" si="803"/>
        <v>0.70490710013149682</v>
      </c>
      <c r="AJ2725" s="21">
        <f t="shared" si="815"/>
        <v>0.42957275940835499</v>
      </c>
      <c r="AK2725" s="21">
        <f t="shared" si="816"/>
        <v>0.27194146811499781</v>
      </c>
    </row>
    <row r="2726" spans="1:37" ht="17" thickBot="1" x14ac:dyDescent="0.25">
      <c r="A2726" s="16">
        <v>40513</v>
      </c>
      <c r="B2726" s="16"/>
      <c r="C2726" s="17">
        <v>1204.5</v>
      </c>
      <c r="D2726" s="19">
        <f t="shared" si="804"/>
        <v>2.1195421788893665E-2</v>
      </c>
      <c r="F2726" s="67">
        <v>743.14</v>
      </c>
      <c r="G2726" s="19">
        <f t="shared" si="805"/>
        <v>2.2186764968844974E-2</v>
      </c>
      <c r="I2726" s="30">
        <v>65.184746000000004</v>
      </c>
      <c r="J2726" s="48">
        <f t="shared" si="806"/>
        <v>3.3688267391847049E-2</v>
      </c>
      <c r="L2726" s="30">
        <v>14.150352</v>
      </c>
      <c r="M2726" s="19">
        <f t="shared" si="807"/>
        <v>8.3510051655504292E-3</v>
      </c>
      <c r="O2726" s="30">
        <v>6.07</v>
      </c>
      <c r="P2726" s="19">
        <f t="shared" si="808"/>
        <v>-6.5466448445171688E-3</v>
      </c>
      <c r="R2726" s="20">
        <f t="shared" si="798"/>
        <v>9.2192213371898696E-5</v>
      </c>
      <c r="S2726" s="20">
        <f t="shared" si="799"/>
        <v>2.1186679004405433E-4</v>
      </c>
      <c r="U2726" s="20">
        <f t="shared" si="809"/>
        <v>1.254238568764249E-4</v>
      </c>
      <c r="V2726" s="20">
        <f t="shared" si="810"/>
        <v>1.8069561197186967E-4</v>
      </c>
      <c r="X2726" s="20">
        <f t="shared" si="800"/>
        <v>1.0437088573548981E-4</v>
      </c>
      <c r="Y2726" s="20">
        <f t="shared" si="801"/>
        <v>1.4994474020794374E-4</v>
      </c>
      <c r="AA2726" s="20">
        <f t="shared" si="811"/>
        <v>4.5572941406122155E-5</v>
      </c>
      <c r="AB2726" s="50">
        <f t="shared" si="812"/>
        <v>6.7140555667647987E-5</v>
      </c>
      <c r="AD2726" s="51">
        <f t="shared" si="813"/>
        <v>1.3604604151380058</v>
      </c>
      <c r="AE2726" s="21">
        <f t="shared" si="814"/>
        <v>0.85287369452426631</v>
      </c>
      <c r="AG2726" s="21">
        <f t="shared" si="802"/>
        <v>1.1321008783514392</v>
      </c>
      <c r="AH2726" s="21">
        <f t="shared" si="803"/>
        <v>0.70773121250746807</v>
      </c>
      <c r="AJ2726" s="21">
        <f t="shared" si="815"/>
        <v>0.49432527693291439</v>
      </c>
      <c r="AK2726" s="21">
        <f t="shared" si="816"/>
        <v>0.31689985794228143</v>
      </c>
    </row>
    <row r="2727" spans="1:37" ht="17" thickBot="1" x14ac:dyDescent="0.25">
      <c r="A2727" s="16">
        <v>40512</v>
      </c>
      <c r="B2727" s="16"/>
      <c r="C2727" s="17">
        <v>1179.5</v>
      </c>
      <c r="D2727" s="19">
        <f t="shared" si="804"/>
        <v>-5.8997050147492347E-3</v>
      </c>
      <c r="F2727" s="67">
        <v>727.01</v>
      </c>
      <c r="G2727" s="19">
        <f t="shared" si="805"/>
        <v>-6.749094883530371E-3</v>
      </c>
      <c r="I2727" s="30">
        <v>63.060352000000002</v>
      </c>
      <c r="J2727" s="48">
        <f t="shared" si="806"/>
        <v>1.1114987440020929E-2</v>
      </c>
      <c r="L2727" s="30">
        <v>14.033161</v>
      </c>
      <c r="M2727" s="19">
        <f t="shared" si="807"/>
        <v>-1.4403603028828815E-2</v>
      </c>
      <c r="O2727" s="30">
        <v>6.11</v>
      </c>
      <c r="P2727" s="19">
        <f t="shared" si="808"/>
        <v>0</v>
      </c>
      <c r="R2727" s="20">
        <f t="shared" si="798"/>
        <v>8.890043863839391E-5</v>
      </c>
      <c r="S2727" s="20">
        <f t="shared" si="799"/>
        <v>2.1267850132576126E-4</v>
      </c>
      <c r="U2727" s="20">
        <f t="shared" si="809"/>
        <v>1.2044185311451549E-4</v>
      </c>
      <c r="V2727" s="20">
        <f t="shared" si="810"/>
        <v>1.777053873383914E-4</v>
      </c>
      <c r="X2727" s="20">
        <f t="shared" si="800"/>
        <v>1.0271485269028037E-4</v>
      </c>
      <c r="Y2727" s="20">
        <f t="shared" si="801"/>
        <v>1.4891882222286786E-4</v>
      </c>
      <c r="AA2727" s="20">
        <f t="shared" si="811"/>
        <v>4.6717952771364808E-5</v>
      </c>
      <c r="AB2727" s="50">
        <f t="shared" si="812"/>
        <v>6.7763160437455376E-5</v>
      </c>
      <c r="AD2727" s="51">
        <f t="shared" si="813"/>
        <v>1.3547948127052281</v>
      </c>
      <c r="AE2727" s="21">
        <f t="shared" si="814"/>
        <v>0.83555877171712212</v>
      </c>
      <c r="AG2727" s="21">
        <f t="shared" si="802"/>
        <v>1.1553919672778796</v>
      </c>
      <c r="AH2727" s="21">
        <f t="shared" si="803"/>
        <v>0.70020627987578199</v>
      </c>
      <c r="AJ2727" s="21">
        <f t="shared" si="815"/>
        <v>0.52550868687377295</v>
      </c>
      <c r="AK2727" s="21">
        <f t="shared" si="816"/>
        <v>0.31861781992558824</v>
      </c>
    </row>
    <row r="2728" spans="1:37" ht="17" thickBot="1" x14ac:dyDescent="0.25">
      <c r="A2728" s="16">
        <v>40511</v>
      </c>
      <c r="B2728" s="16"/>
      <c r="C2728" s="17">
        <v>1186.5</v>
      </c>
      <c r="D2728" s="19">
        <f t="shared" si="804"/>
        <v>-8.3577099874634353E-3</v>
      </c>
      <c r="F2728" s="67">
        <v>731.95</v>
      </c>
      <c r="G2728" s="19">
        <f t="shared" si="805"/>
        <v>-6.2183482003447255E-3</v>
      </c>
      <c r="I2728" s="30">
        <v>62.367142000000001</v>
      </c>
      <c r="J2728" s="48">
        <f t="shared" si="806"/>
        <v>-1.2043827915208527E-2</v>
      </c>
      <c r="L2728" s="30">
        <v>14.238243000000001</v>
      </c>
      <c r="M2728" s="19">
        <f t="shared" si="807"/>
        <v>-1.0277914124374732E-3</v>
      </c>
      <c r="O2728" s="30">
        <v>6.11</v>
      </c>
      <c r="P2728" s="19">
        <f t="shared" si="808"/>
        <v>-2.083333333333337E-2</v>
      </c>
      <c r="R2728" s="20">
        <f t="shared" si="798"/>
        <v>9.3409475375165636E-5</v>
      </c>
      <c r="S2728" s="20">
        <f t="shared" si="799"/>
        <v>2.2595721367463313E-4</v>
      </c>
      <c r="U2728" s="20">
        <f t="shared" si="809"/>
        <v>1.2446289960486929E-4</v>
      </c>
      <c r="V2728" s="20">
        <f t="shared" si="810"/>
        <v>1.8412855075981556E-4</v>
      </c>
      <c r="X2728" s="20">
        <f t="shared" si="800"/>
        <v>1.0951406556166553E-4</v>
      </c>
      <c r="Y2728" s="20">
        <f t="shared" si="801"/>
        <v>1.6071323505124875E-4</v>
      </c>
      <c r="AA2728" s="20">
        <f t="shared" si="811"/>
        <v>3.9353782773552541E-5</v>
      </c>
      <c r="AB2728" s="50">
        <f t="shared" si="812"/>
        <v>5.5490012849343828E-5</v>
      </c>
      <c r="AD2728" s="51">
        <f t="shared" si="813"/>
        <v>1.3324440492250071</v>
      </c>
      <c r="AE2728" s="21">
        <f t="shared" si="814"/>
        <v>0.81488237425759413</v>
      </c>
      <c r="AG2728" s="21">
        <f t="shared" si="802"/>
        <v>1.1724085283834229</v>
      </c>
      <c r="AH2728" s="21">
        <f t="shared" si="803"/>
        <v>0.71125516392084576</v>
      </c>
      <c r="AJ2728" s="21">
        <f t="shared" si="815"/>
        <v>0.42130396959723593</v>
      </c>
      <c r="AK2728" s="21">
        <f t="shared" si="816"/>
        <v>0.24557752304932659</v>
      </c>
    </row>
    <row r="2729" spans="1:37" ht="17" thickBot="1" x14ac:dyDescent="0.25">
      <c r="A2729" s="16">
        <v>40506</v>
      </c>
      <c r="B2729" s="16"/>
      <c r="C2729" s="17">
        <v>1196.5</v>
      </c>
      <c r="D2729" s="19">
        <f t="shared" si="804"/>
        <v>1.5489072777424173E-2</v>
      </c>
      <c r="F2729" s="67">
        <v>736.53</v>
      </c>
      <c r="G2729" s="19">
        <f t="shared" si="805"/>
        <v>2.3057797285847226E-2</v>
      </c>
      <c r="I2729" s="30">
        <v>63.127437999999998</v>
      </c>
      <c r="J2729" s="48">
        <f t="shared" si="806"/>
        <v>2.4929828098832596E-2</v>
      </c>
      <c r="L2729" s="30">
        <v>14.252891999999999</v>
      </c>
      <c r="M2729" s="19">
        <f t="shared" si="807"/>
        <v>1.3542013778814477E-2</v>
      </c>
      <c r="O2729" s="30">
        <v>6.24</v>
      </c>
      <c r="P2729" s="19">
        <f t="shared" si="808"/>
        <v>-9.52380952380949E-3</v>
      </c>
      <c r="R2729" s="20">
        <f t="shared" si="798"/>
        <v>9.5267966524345497E-5</v>
      </c>
      <c r="S2729" s="20">
        <f t="shared" si="799"/>
        <v>2.2996438070129366E-4</v>
      </c>
      <c r="U2729" s="20">
        <f t="shared" si="809"/>
        <v>1.2219992919929531E-4</v>
      </c>
      <c r="V2729" s="20">
        <f t="shared" si="810"/>
        <v>1.8189088281219686E-4</v>
      </c>
      <c r="X2729" s="20">
        <f t="shared" si="800"/>
        <v>1.1308862454772488E-4</v>
      </c>
      <c r="Y2729" s="20">
        <f t="shared" si="801"/>
        <v>1.6528689902335384E-4</v>
      </c>
      <c r="AA2729" s="20">
        <f t="shared" si="811"/>
        <v>3.748148764152881E-5</v>
      </c>
      <c r="AB2729" s="50">
        <f t="shared" si="812"/>
        <v>5.4054893852895002E-5</v>
      </c>
      <c r="AD2729" s="51">
        <f t="shared" si="813"/>
        <v>1.2826969406140039</v>
      </c>
      <c r="AE2729" s="21">
        <f t="shared" si="814"/>
        <v>0.7909524173157032</v>
      </c>
      <c r="AG2729" s="21">
        <f t="shared" si="802"/>
        <v>1.1870582387084474</v>
      </c>
      <c r="AH2729" s="21">
        <f t="shared" si="803"/>
        <v>0.71875000171460912</v>
      </c>
      <c r="AJ2729" s="21">
        <f t="shared" si="815"/>
        <v>0.39343222080793028</v>
      </c>
      <c r="AK2729" s="21">
        <f t="shared" si="816"/>
        <v>0.23505768018529888</v>
      </c>
    </row>
    <row r="2730" spans="1:37" ht="17" thickBot="1" x14ac:dyDescent="0.25">
      <c r="A2730" s="16">
        <v>40505</v>
      </c>
      <c r="B2730" s="16"/>
      <c r="C2730" s="17">
        <v>1178.25</v>
      </c>
      <c r="D2730" s="19">
        <f t="shared" si="804"/>
        <v>-1.6485809682804664E-2</v>
      </c>
      <c r="F2730" s="67">
        <v>719.93</v>
      </c>
      <c r="G2730" s="19">
        <f t="shared" si="805"/>
        <v>-1.0174198781846E-2</v>
      </c>
      <c r="I2730" s="30">
        <v>61.591960999999998</v>
      </c>
      <c r="J2730" s="48">
        <f t="shared" si="806"/>
        <v>-1.6309167363285804E-2</v>
      </c>
      <c r="L2730" s="30">
        <v>14.062457999999999</v>
      </c>
      <c r="M2730" s="19">
        <f t="shared" si="807"/>
        <v>-1.8405039015767843E-2</v>
      </c>
      <c r="O2730" s="30">
        <v>6.3</v>
      </c>
      <c r="P2730" s="19">
        <f t="shared" si="808"/>
        <v>-3.1645569620254443E-3</v>
      </c>
      <c r="R2730" s="20">
        <f t="shared" si="798"/>
        <v>9.5200031366246958E-5</v>
      </c>
      <c r="S2730" s="20">
        <f t="shared" si="799"/>
        <v>2.2792385841374202E-4</v>
      </c>
      <c r="U2730" s="20">
        <f t="shared" si="809"/>
        <v>1.2218285842916833E-4</v>
      </c>
      <c r="V2730" s="20">
        <f t="shared" si="810"/>
        <v>1.8074210564947995E-4</v>
      </c>
      <c r="X2730" s="20">
        <f t="shared" si="800"/>
        <v>1.1313684592418479E-4</v>
      </c>
      <c r="Y2730" s="20">
        <f t="shared" si="801"/>
        <v>1.6456935508653791E-4</v>
      </c>
      <c r="AA2730" s="20">
        <f t="shared" si="811"/>
        <v>4.444347791056861E-5</v>
      </c>
      <c r="AB2730" s="50">
        <f t="shared" si="812"/>
        <v>6.2635134987035316E-5</v>
      </c>
      <c r="AD2730" s="51">
        <f t="shared" si="813"/>
        <v>1.2834329639988764</v>
      </c>
      <c r="AE2730" s="21">
        <f t="shared" si="814"/>
        <v>0.79299335711220398</v>
      </c>
      <c r="AG2730" s="21">
        <f t="shared" si="802"/>
        <v>1.1884118555479521</v>
      </c>
      <c r="AH2730" s="21">
        <f t="shared" si="803"/>
        <v>0.7220365442734874</v>
      </c>
      <c r="AJ2730" s="21">
        <f t="shared" si="815"/>
        <v>0.46684310154887182</v>
      </c>
      <c r="AK2730" s="21">
        <f t="shared" si="816"/>
        <v>0.27480727740812461</v>
      </c>
    </row>
    <row r="2731" spans="1:37" ht="17" thickBot="1" x14ac:dyDescent="0.25">
      <c r="A2731" s="16">
        <v>40504</v>
      </c>
      <c r="B2731" s="16"/>
      <c r="C2731" s="17">
        <v>1198</v>
      </c>
      <c r="D2731" s="19">
        <f t="shared" si="804"/>
        <v>-2.0863759649492053E-4</v>
      </c>
      <c r="F2731" s="67">
        <v>727.33</v>
      </c>
      <c r="G2731" s="19">
        <f t="shared" si="805"/>
        <v>4.1001711855983558E-3</v>
      </c>
      <c r="I2731" s="30">
        <v>62.613129000000001</v>
      </c>
      <c r="J2731" s="48">
        <f t="shared" si="806"/>
        <v>3.5751287985807956E-4</v>
      </c>
      <c r="L2731" s="30">
        <v>14.326131</v>
      </c>
      <c r="M2731" s="19">
        <f t="shared" si="807"/>
        <v>-2.5499286174552882E-3</v>
      </c>
      <c r="O2731" s="30">
        <v>6.32</v>
      </c>
      <c r="P2731" s="19">
        <f t="shared" si="808"/>
        <v>-4.7244094488188004E-3</v>
      </c>
      <c r="R2731" s="20">
        <f t="shared" si="798"/>
        <v>9.1657770546089331E-5</v>
      </c>
      <c r="S2731" s="20">
        <f t="shared" si="799"/>
        <v>2.2633020177059693E-4</v>
      </c>
      <c r="U2731" s="20">
        <f t="shared" si="809"/>
        <v>1.1829577400093575E-4</v>
      </c>
      <c r="V2731" s="20">
        <f t="shared" si="810"/>
        <v>1.784085323494996E-4</v>
      </c>
      <c r="X2731" s="20">
        <f t="shared" si="800"/>
        <v>1.0978800279204795E-4</v>
      </c>
      <c r="Y2731" s="20">
        <f t="shared" si="801"/>
        <v>1.6229630196013843E-4</v>
      </c>
      <c r="AA2731" s="20">
        <f t="shared" si="811"/>
        <v>4.3592325117888834E-5</v>
      </c>
      <c r="AB2731" s="50">
        <f t="shared" si="812"/>
        <v>6.195945198333438E-5</v>
      </c>
      <c r="AD2731" s="51">
        <f t="shared" si="813"/>
        <v>1.2906246060332847</v>
      </c>
      <c r="AE2731" s="21">
        <f t="shared" si="814"/>
        <v>0.78826657226387475</v>
      </c>
      <c r="AG2731" s="21">
        <f t="shared" si="802"/>
        <v>1.1978035483291838</v>
      </c>
      <c r="AH2731" s="21">
        <f t="shared" si="803"/>
        <v>0.71707752960269178</v>
      </c>
      <c r="AJ2731" s="21">
        <f t="shared" si="815"/>
        <v>0.4755987938411485</v>
      </c>
      <c r="AK2731" s="21">
        <f t="shared" si="816"/>
        <v>0.27375688926454034</v>
      </c>
    </row>
    <row r="2732" spans="1:37" ht="17" thickBot="1" x14ac:dyDescent="0.25">
      <c r="A2732" s="16">
        <v>40501</v>
      </c>
      <c r="B2732" s="16"/>
      <c r="C2732" s="17">
        <v>1198.25</v>
      </c>
      <c r="D2732" s="19">
        <f t="shared" si="804"/>
        <v>4.1744938426213629E-4</v>
      </c>
      <c r="F2732" s="67">
        <v>724.36</v>
      </c>
      <c r="G2732" s="19">
        <f t="shared" si="805"/>
        <v>4.8831918317517875E-3</v>
      </c>
      <c r="I2732" s="30">
        <v>62.590752000000002</v>
      </c>
      <c r="J2732" s="48">
        <f t="shared" si="806"/>
        <v>1.0347650008673215E-2</v>
      </c>
      <c r="L2732" s="30">
        <v>14.362755</v>
      </c>
      <c r="M2732" s="19">
        <f t="shared" si="807"/>
        <v>0</v>
      </c>
      <c r="O2732" s="30">
        <v>6.35</v>
      </c>
      <c r="P2732" s="19">
        <f t="shared" si="808"/>
        <v>9.5389507154213238E-3</v>
      </c>
      <c r="R2732" s="20">
        <f t="shared" si="798"/>
        <v>9.9497059652196756E-5</v>
      </c>
      <c r="S2732" s="20">
        <f t="shared" si="799"/>
        <v>2.4425546011880197E-4</v>
      </c>
      <c r="U2732" s="20">
        <f t="shared" si="809"/>
        <v>1.2861978013008009E-4</v>
      </c>
      <c r="V2732" s="20">
        <f t="shared" si="810"/>
        <v>1.9415439833100564E-4</v>
      </c>
      <c r="X2732" s="20">
        <f t="shared" si="800"/>
        <v>1.2367431457242217E-4</v>
      </c>
      <c r="Y2732" s="20">
        <f t="shared" si="801"/>
        <v>1.8334325844150204E-4</v>
      </c>
      <c r="AA2732" s="20">
        <f t="shared" si="811"/>
        <v>5.3683126573143765E-5</v>
      </c>
      <c r="AB2732" s="50">
        <f t="shared" si="812"/>
        <v>7.7508248827352349E-5</v>
      </c>
      <c r="AD2732" s="51">
        <f t="shared" si="813"/>
        <v>1.2926993076949722</v>
      </c>
      <c r="AE2732" s="21">
        <f t="shared" si="814"/>
        <v>0.79488253092304273</v>
      </c>
      <c r="AG2732" s="21">
        <f t="shared" si="802"/>
        <v>1.2429946674277585</v>
      </c>
      <c r="AH2732" s="21">
        <f t="shared" si="803"/>
        <v>0.75062092103213085</v>
      </c>
      <c r="AJ2732" s="21">
        <f t="shared" si="815"/>
        <v>0.53954485449921052</v>
      </c>
      <c r="AK2732" s="21">
        <f t="shared" si="816"/>
        <v>0.31732452895691082</v>
      </c>
    </row>
    <row r="2733" spans="1:37" ht="17" thickBot="1" x14ac:dyDescent="0.25">
      <c r="A2733" s="16">
        <v>40500</v>
      </c>
      <c r="B2733" s="16"/>
      <c r="C2733" s="17">
        <v>1197.75</v>
      </c>
      <c r="D2733" s="19">
        <f t="shared" si="804"/>
        <v>1.719745222929947E-2</v>
      </c>
      <c r="F2733" s="67">
        <v>720.84</v>
      </c>
      <c r="G2733" s="19">
        <f t="shared" si="805"/>
        <v>1.8466450965709313E-2</v>
      </c>
      <c r="I2733" s="30">
        <v>61.949717999999997</v>
      </c>
      <c r="J2733" s="48">
        <f t="shared" si="806"/>
        <v>2.3900440789906607E-2</v>
      </c>
      <c r="L2733" s="30">
        <v>14.362755</v>
      </c>
      <c r="M2733" s="19">
        <f t="shared" si="807"/>
        <v>1.0304323230868162E-2</v>
      </c>
      <c r="O2733" s="30">
        <v>6.29</v>
      </c>
      <c r="P2733" s="19">
        <f t="shared" si="808"/>
        <v>0</v>
      </c>
      <c r="R2733" s="20">
        <f t="shared" si="798"/>
        <v>9.9518947992971956E-5</v>
      </c>
      <c r="S2733" s="20">
        <f t="shared" si="799"/>
        <v>2.4529022796426352E-4</v>
      </c>
      <c r="U2733" s="20">
        <f t="shared" si="809"/>
        <v>1.2877339952928365E-4</v>
      </c>
      <c r="V2733" s="20">
        <f t="shared" si="810"/>
        <v>1.9450691912986954E-4</v>
      </c>
      <c r="X2733" s="20">
        <f t="shared" si="800"/>
        <v>1.2352588981075135E-4</v>
      </c>
      <c r="Y2733" s="20">
        <f t="shared" si="801"/>
        <v>1.8221071710418439E-4</v>
      </c>
      <c r="AA2733" s="20">
        <f t="shared" si="811"/>
        <v>5.3499903828322681E-5</v>
      </c>
      <c r="AB2733" s="50">
        <f t="shared" si="812"/>
        <v>7.5563731834135361E-5</v>
      </c>
      <c r="AD2733" s="51">
        <f t="shared" si="813"/>
        <v>1.2939586091522757</v>
      </c>
      <c r="AE2733" s="21">
        <f t="shared" si="814"/>
        <v>0.79296644119963622</v>
      </c>
      <c r="AG2733" s="21">
        <f t="shared" si="802"/>
        <v>1.2412298592573021</v>
      </c>
      <c r="AH2733" s="21">
        <f t="shared" si="803"/>
        <v>0.74283724474637769</v>
      </c>
      <c r="AJ2733" s="21">
        <f t="shared" si="815"/>
        <v>0.53758510220687672</v>
      </c>
      <c r="AK2733" s="21">
        <f t="shared" si="816"/>
        <v>0.30805846796776709</v>
      </c>
    </row>
    <row r="2734" spans="1:37" ht="17" thickBot="1" x14ac:dyDescent="0.25">
      <c r="A2734" s="16">
        <v>40499</v>
      </c>
      <c r="B2734" s="16"/>
      <c r="C2734" s="17">
        <v>1177.5</v>
      </c>
      <c r="D2734" s="19">
        <f t="shared" si="804"/>
        <v>2.3409236007660983E-3</v>
      </c>
      <c r="F2734" s="67">
        <v>707.77</v>
      </c>
      <c r="G2734" s="19">
        <f t="shared" si="805"/>
        <v>3.4451470212946145E-3</v>
      </c>
      <c r="I2734" s="30">
        <v>60.503653999999997</v>
      </c>
      <c r="J2734" s="48">
        <f t="shared" si="806"/>
        <v>9.9539894420610509E-3</v>
      </c>
      <c r="L2734" s="30">
        <v>14.216265999999999</v>
      </c>
      <c r="M2734" s="19">
        <f t="shared" si="807"/>
        <v>-1.5435190985293445E-3</v>
      </c>
      <c r="O2734" s="30">
        <v>6.29</v>
      </c>
      <c r="P2734" s="19">
        <f t="shared" si="808"/>
        <v>-6.3191153238546516E-3</v>
      </c>
      <c r="R2734" s="20">
        <f t="shared" si="798"/>
        <v>9.6570551854486796E-5</v>
      </c>
      <c r="S2734" s="20">
        <f t="shared" si="799"/>
        <v>2.4231916619544576E-4</v>
      </c>
      <c r="U2734" s="20">
        <f t="shared" si="809"/>
        <v>1.2492642051429309E-4</v>
      </c>
      <c r="V2734" s="20">
        <f t="shared" si="810"/>
        <v>1.9067787188915185E-4</v>
      </c>
      <c r="X2734" s="20">
        <f t="shared" si="800"/>
        <v>1.2141604590948436E-4</v>
      </c>
      <c r="Y2734" s="20">
        <f t="shared" si="801"/>
        <v>1.7811626446215468E-4</v>
      </c>
      <c r="AA2734" s="20">
        <f t="shared" si="811"/>
        <v>5.3714077398509132E-5</v>
      </c>
      <c r="AB2734" s="50">
        <f t="shared" si="812"/>
        <v>7.4995889567356066E-5</v>
      </c>
      <c r="AD2734" s="51">
        <f t="shared" si="813"/>
        <v>1.293628524589288</v>
      </c>
      <c r="AE2734" s="21">
        <f t="shared" si="814"/>
        <v>0.7868872895318485</v>
      </c>
      <c r="AG2734" s="21">
        <f t="shared" si="802"/>
        <v>1.2572781616950366</v>
      </c>
      <c r="AH2734" s="21">
        <f t="shared" si="803"/>
        <v>0.73504818978492448</v>
      </c>
      <c r="AJ2734" s="21">
        <f t="shared" si="815"/>
        <v>0.55621591020258321</v>
      </c>
      <c r="AK2734" s="21">
        <f t="shared" si="816"/>
        <v>0.30949219058828853</v>
      </c>
    </row>
    <row r="2735" spans="1:37" ht="17" thickBot="1" x14ac:dyDescent="0.25">
      <c r="A2735" s="16">
        <v>40498</v>
      </c>
      <c r="B2735" s="16"/>
      <c r="C2735" s="17">
        <v>1174.75</v>
      </c>
      <c r="D2735" s="19">
        <f t="shared" si="804"/>
        <v>-1.7562199456408134E-2</v>
      </c>
      <c r="F2735" s="67">
        <v>705.34</v>
      </c>
      <c r="G2735" s="19">
        <f t="shared" si="805"/>
        <v>-2.0279467733422263E-2</v>
      </c>
      <c r="I2735" s="30">
        <v>59.907336999999998</v>
      </c>
      <c r="J2735" s="48">
        <f t="shared" si="806"/>
        <v>-1.772207510262569E-2</v>
      </c>
      <c r="L2735" s="30">
        <v>14.238243000000001</v>
      </c>
      <c r="M2735" s="19">
        <f t="shared" si="807"/>
        <v>-2.5564233027840055E-2</v>
      </c>
      <c r="O2735" s="30">
        <v>6.33</v>
      </c>
      <c r="P2735" s="19">
        <f t="shared" si="808"/>
        <v>7.9617834394904996E-3</v>
      </c>
      <c r="R2735" s="20">
        <f t="shared" si="798"/>
        <v>9.7995271244092304E-5</v>
      </c>
      <c r="S2735" s="20">
        <f t="shared" si="799"/>
        <v>2.5432964905193267E-4</v>
      </c>
      <c r="U2735" s="20">
        <f t="shared" si="809"/>
        <v>1.2940980475188718E-4</v>
      </c>
      <c r="V2735" s="20">
        <f t="shared" si="810"/>
        <v>2.0378005013845714E-4</v>
      </c>
      <c r="X2735" s="20">
        <f t="shared" si="800"/>
        <v>1.2287715021519962E-4</v>
      </c>
      <c r="Y2735" s="20">
        <f t="shared" si="801"/>
        <v>1.8233539652950443E-4</v>
      </c>
      <c r="AA2735" s="20">
        <f t="shared" si="811"/>
        <v>5.8868406542746332E-5</v>
      </c>
      <c r="AB2735" s="50">
        <f t="shared" si="812"/>
        <v>8.9718284247368655E-5</v>
      </c>
      <c r="AD2735" s="51">
        <f t="shared" si="813"/>
        <v>1.3205719327981218</v>
      </c>
      <c r="AE2735" s="21">
        <f t="shared" si="814"/>
        <v>0.80124378301189103</v>
      </c>
      <c r="AG2735" s="21">
        <f t="shared" si="802"/>
        <v>1.2539089759660962</v>
      </c>
      <c r="AH2735" s="21">
        <f t="shared" si="803"/>
        <v>0.71692544384501777</v>
      </c>
      <c r="AJ2735" s="21">
        <f t="shared" si="815"/>
        <v>0.60072701259342909</v>
      </c>
      <c r="AK2735" s="21">
        <f t="shared" si="816"/>
        <v>0.3527637638073754</v>
      </c>
    </row>
    <row r="2736" spans="1:37" ht="17" thickBot="1" x14ac:dyDescent="0.25">
      <c r="A2736" s="16">
        <v>40497</v>
      </c>
      <c r="B2736" s="16"/>
      <c r="C2736" s="17">
        <v>1195.75</v>
      </c>
      <c r="D2736" s="19">
        <f t="shared" si="804"/>
        <v>2.0911752404861872E-4</v>
      </c>
      <c r="F2736" s="67">
        <v>719.94</v>
      </c>
      <c r="G2736" s="19">
        <f t="shared" si="805"/>
        <v>9.3149999304853459E-4</v>
      </c>
      <c r="I2736" s="30">
        <v>60.988174000000001</v>
      </c>
      <c r="J2736" s="48">
        <f t="shared" si="806"/>
        <v>9.625149507298314E-3</v>
      </c>
      <c r="L2736" s="30">
        <v>14.611782</v>
      </c>
      <c r="M2736" s="19">
        <f t="shared" si="807"/>
        <v>-9.9252879505730141E-3</v>
      </c>
      <c r="O2736" s="30">
        <v>6.28</v>
      </c>
      <c r="P2736" s="19">
        <f t="shared" si="808"/>
        <v>3.1948881789138905E-3</v>
      </c>
      <c r="R2736" s="20">
        <f t="shared" si="798"/>
        <v>9.4141722016446392E-5</v>
      </c>
      <c r="S2736" s="20">
        <f t="shared" si="799"/>
        <v>2.5116521575794485E-4</v>
      </c>
      <c r="U2736" s="20">
        <f t="shared" si="809"/>
        <v>1.2486756301953726E-4</v>
      </c>
      <c r="V2736" s="20">
        <f t="shared" si="810"/>
        <v>2.0028917901465724E-4</v>
      </c>
      <c r="X2736" s="20">
        <f t="shared" si="800"/>
        <v>1.1807202965544393E-4</v>
      </c>
      <c r="Y2736" s="20">
        <f t="shared" si="801"/>
        <v>1.7514365877602521E-4</v>
      </c>
      <c r="AA2736" s="20">
        <f t="shared" si="811"/>
        <v>5.8863016099424815E-5</v>
      </c>
      <c r="AB2736" s="50">
        <f t="shared" si="812"/>
        <v>9.8734463980465899E-5</v>
      </c>
      <c r="AD2736" s="51">
        <f t="shared" si="813"/>
        <v>1.3263785741854512</v>
      </c>
      <c r="AE2736" s="21">
        <f t="shared" si="814"/>
        <v>0.79743995764000097</v>
      </c>
      <c r="AG2736" s="21">
        <f t="shared" si="802"/>
        <v>1.254194496620924</v>
      </c>
      <c r="AH2736" s="21">
        <f t="shared" si="803"/>
        <v>0.69732450111569666</v>
      </c>
      <c r="AJ2736" s="21">
        <f t="shared" si="815"/>
        <v>0.62525960688441151</v>
      </c>
      <c r="AK2736" s="21">
        <f t="shared" si="816"/>
        <v>0.39310564435649858</v>
      </c>
    </row>
    <row r="2737" spans="1:37" ht="17" thickBot="1" x14ac:dyDescent="0.25">
      <c r="A2737" s="16">
        <v>40494</v>
      </c>
      <c r="B2737" s="16"/>
      <c r="C2737" s="17">
        <v>1195.5</v>
      </c>
      <c r="D2737" s="19">
        <f t="shared" si="804"/>
        <v>-1.2799339388934738E-2</v>
      </c>
      <c r="F2737" s="67">
        <v>719.27</v>
      </c>
      <c r="G2737" s="19">
        <f t="shared" si="805"/>
        <v>-1.6826594494108726E-2</v>
      </c>
      <c r="I2737" s="30">
        <v>60.406750000000002</v>
      </c>
      <c r="J2737" s="48">
        <f t="shared" si="806"/>
        <v>-1.698198436726861E-2</v>
      </c>
      <c r="L2737" s="30">
        <v>14.758262</v>
      </c>
      <c r="M2737" s="19">
        <f t="shared" si="807"/>
        <v>-1.8031294822984933E-2</v>
      </c>
      <c r="O2737" s="30">
        <v>6.26</v>
      </c>
      <c r="P2737" s="19">
        <f t="shared" si="808"/>
        <v>-1.4173228346456623E-2</v>
      </c>
      <c r="R2737" s="20">
        <f t="shared" si="798"/>
        <v>9.4297141606922499E-5</v>
      </c>
      <c r="S2737" s="20">
        <f t="shared" si="799"/>
        <v>2.530789550315867E-4</v>
      </c>
      <c r="U2737" s="20">
        <f t="shared" si="809"/>
        <v>1.2587571514450325E-4</v>
      </c>
      <c r="V2737" s="20">
        <f t="shared" si="810"/>
        <v>2.0348125824692895E-4</v>
      </c>
      <c r="X2737" s="20">
        <f t="shared" si="800"/>
        <v>1.1829517295628457E-4</v>
      </c>
      <c r="Y2737" s="20">
        <f t="shared" si="801"/>
        <v>1.7618098815465683E-4</v>
      </c>
      <c r="AA2737" s="20">
        <f t="shared" si="811"/>
        <v>5.7563880313913431E-5</v>
      </c>
      <c r="AB2737" s="50">
        <f t="shared" si="812"/>
        <v>9.4274004347003469E-5</v>
      </c>
      <c r="AD2737" s="51">
        <f t="shared" si="813"/>
        <v>1.3348836772721699</v>
      </c>
      <c r="AE2737" s="21">
        <f t="shared" si="814"/>
        <v>0.80402283240632366</v>
      </c>
      <c r="AG2737" s="21">
        <f t="shared" si="802"/>
        <v>1.254493730567124</v>
      </c>
      <c r="AH2737" s="21">
        <f t="shared" si="803"/>
        <v>0.69615029085554636</v>
      </c>
      <c r="AJ2737" s="21">
        <f t="shared" si="815"/>
        <v>0.61045201724001752</v>
      </c>
      <c r="AK2737" s="21">
        <f t="shared" si="816"/>
        <v>0.37250827250822638</v>
      </c>
    </row>
    <row r="2738" spans="1:37" ht="17" thickBot="1" x14ac:dyDescent="0.25">
      <c r="A2738" s="16">
        <v>40493</v>
      </c>
      <c r="B2738" s="16"/>
      <c r="C2738" s="17">
        <v>1211</v>
      </c>
      <c r="D2738" s="19">
        <f t="shared" si="804"/>
        <v>-2.4711696869851307E-3</v>
      </c>
      <c r="F2738" s="67">
        <v>731.58</v>
      </c>
      <c r="G2738" s="19">
        <f t="shared" si="805"/>
        <v>-4.4769823234040995E-3</v>
      </c>
      <c r="I2738" s="30">
        <v>61.450297999999997</v>
      </c>
      <c r="J2738" s="48">
        <f t="shared" si="806"/>
        <v>-2.4278770591268373E-4</v>
      </c>
      <c r="L2738" s="30">
        <v>15.029259</v>
      </c>
      <c r="M2738" s="19">
        <f t="shared" si="807"/>
        <v>-0.16210686490757298</v>
      </c>
      <c r="O2738" s="30">
        <v>6.35</v>
      </c>
      <c r="P2738" s="19">
        <f t="shared" si="808"/>
        <v>-2.0061728395061817E-2</v>
      </c>
      <c r="R2738" s="20">
        <f t="shared" si="798"/>
        <v>9.2414815768746065E-5</v>
      </c>
      <c r="S2738" s="20">
        <f t="shared" si="799"/>
        <v>2.5077455063063673E-4</v>
      </c>
      <c r="U2738" s="20">
        <f t="shared" si="809"/>
        <v>1.235158639638147E-4</v>
      </c>
      <c r="V2738" s="20">
        <f t="shared" si="810"/>
        <v>2.0098149843540976E-4</v>
      </c>
      <c r="X2738" s="20">
        <f t="shared" si="800"/>
        <v>1.1582857977992347E-4</v>
      </c>
      <c r="Y2738" s="20">
        <f t="shared" si="801"/>
        <v>1.7311500477374712E-4</v>
      </c>
      <c r="AA2738" s="20">
        <f t="shared" si="811"/>
        <v>5.5796272367314858E-5</v>
      </c>
      <c r="AB2738" s="50">
        <f t="shared" si="812"/>
        <v>9.2388306040931174E-5</v>
      </c>
      <c r="AD2738" s="51">
        <f t="shared" si="813"/>
        <v>1.33653746898002</v>
      </c>
      <c r="AE2738" s="21">
        <f t="shared" si="814"/>
        <v>0.80144296113776459</v>
      </c>
      <c r="AG2738" s="21">
        <f t="shared" si="802"/>
        <v>1.2533550904842656</v>
      </c>
      <c r="AH2738" s="21">
        <f t="shared" si="803"/>
        <v>0.69032126401345428</v>
      </c>
      <c r="AJ2738" s="21">
        <f t="shared" si="815"/>
        <v>0.60375895253566803</v>
      </c>
      <c r="AK2738" s="21">
        <f t="shared" si="816"/>
        <v>0.36841180976537352</v>
      </c>
    </row>
    <row r="2739" spans="1:37" ht="17" thickBot="1" x14ac:dyDescent="0.25">
      <c r="A2739" s="16">
        <v>40492</v>
      </c>
      <c r="B2739" s="16"/>
      <c r="C2739" s="17">
        <v>1214</v>
      </c>
      <c r="D2739" s="19">
        <f t="shared" si="804"/>
        <v>2.4772914946324942E-3</v>
      </c>
      <c r="F2739" s="67">
        <v>734.87</v>
      </c>
      <c r="G2739" s="19">
        <f t="shared" si="805"/>
        <v>1.2245516405410495E-2</v>
      </c>
      <c r="I2739" s="30">
        <v>61.465221</v>
      </c>
      <c r="J2739" s="48">
        <f t="shared" si="806"/>
        <v>6.715281894497549E-3</v>
      </c>
      <c r="L2739" s="30">
        <v>17.936964</v>
      </c>
      <c r="M2739" s="19">
        <f t="shared" si="807"/>
        <v>5.7493857245876079E-3</v>
      </c>
      <c r="O2739" s="30">
        <v>6.48</v>
      </c>
      <c r="P2739" s="19">
        <f t="shared" si="808"/>
        <v>-1.0687022900763288E-2</v>
      </c>
      <c r="R2739" s="20">
        <f t="shared" si="798"/>
        <v>1.0403512626929529E-4</v>
      </c>
      <c r="S2739" s="20">
        <f t="shared" si="799"/>
        <v>2.6348296069242491E-4</v>
      </c>
      <c r="U2739" s="20">
        <f t="shared" si="809"/>
        <v>1.3630997094629514E-4</v>
      </c>
      <c r="V2739" s="20">
        <f t="shared" si="810"/>
        <v>2.144165053906751E-4</v>
      </c>
      <c r="X2739" s="20">
        <f t="shared" si="800"/>
        <v>1.2728888239606361E-4</v>
      </c>
      <c r="Y2739" s="20">
        <f t="shared" si="801"/>
        <v>1.8096342174401452E-4</v>
      </c>
      <c r="AA2739" s="20">
        <f t="shared" si="811"/>
        <v>5.7449592569292237E-5</v>
      </c>
      <c r="AB2739" s="50">
        <f t="shared" si="812"/>
        <v>9.3580077473894726E-5</v>
      </c>
      <c r="AD2739" s="51">
        <f t="shared" si="813"/>
        <v>1.3102302638962182</v>
      </c>
      <c r="AE2739" s="21">
        <f t="shared" si="814"/>
        <v>0.8137775013124009</v>
      </c>
      <c r="AG2739" s="21">
        <f t="shared" si="802"/>
        <v>1.2235183150215621</v>
      </c>
      <c r="AH2739" s="21">
        <f t="shared" si="803"/>
        <v>0.68681261690869255</v>
      </c>
      <c r="AJ2739" s="21">
        <f t="shared" si="815"/>
        <v>0.55221341703939275</v>
      </c>
      <c r="AK2739" s="21">
        <f t="shared" si="816"/>
        <v>0.35516557589898501</v>
      </c>
    </row>
    <row r="2740" spans="1:37" ht="17" thickBot="1" x14ac:dyDescent="0.25">
      <c r="A2740" s="16">
        <v>40491</v>
      </c>
      <c r="B2740" s="16"/>
      <c r="C2740" s="17">
        <v>1211</v>
      </c>
      <c r="D2740" s="19">
        <f t="shared" si="804"/>
        <v>-7.3770491803278881E-3</v>
      </c>
      <c r="F2740" s="67">
        <v>725.98</v>
      </c>
      <c r="G2740" s="19">
        <f t="shared" si="805"/>
        <v>-1.4645004546873452E-2</v>
      </c>
      <c r="I2740" s="30">
        <v>61.055218000000004</v>
      </c>
      <c r="J2740" s="48">
        <f t="shared" si="806"/>
        <v>-1.455752628820417E-2</v>
      </c>
      <c r="L2740" s="30">
        <v>17.834427000000002</v>
      </c>
      <c r="M2740" s="19">
        <f t="shared" si="807"/>
        <v>-1.6399158025408589E-3</v>
      </c>
      <c r="O2740" s="30">
        <v>6.55</v>
      </c>
      <c r="P2740" s="19">
        <f t="shared" si="808"/>
        <v>-3.3923303834808349E-2</v>
      </c>
      <c r="R2740" s="20">
        <f t="shared" si="798"/>
        <v>1.0472952757805197E-4</v>
      </c>
      <c r="S2740" s="20">
        <f t="shared" si="799"/>
        <v>2.6577943753750824E-4</v>
      </c>
      <c r="U2740" s="20">
        <f t="shared" si="809"/>
        <v>1.3688781153726757E-4</v>
      </c>
      <c r="V2740" s="20">
        <f t="shared" si="810"/>
        <v>2.1279826858721412E-4</v>
      </c>
      <c r="X2740" s="20">
        <f t="shared" si="800"/>
        <v>1.279847734967242E-4</v>
      </c>
      <c r="Y2740" s="20">
        <f t="shared" si="801"/>
        <v>1.789441584960269E-4</v>
      </c>
      <c r="AA2740" s="20">
        <f t="shared" si="811"/>
        <v>5.3994071080110505E-5</v>
      </c>
      <c r="AB2740" s="50">
        <f t="shared" si="812"/>
        <v>1.026236422482654E-4</v>
      </c>
      <c r="AD2740" s="51">
        <f t="shared" si="813"/>
        <v>1.3070603363053359</v>
      </c>
      <c r="AE2740" s="21">
        <f t="shared" si="814"/>
        <v>0.80065738177048729</v>
      </c>
      <c r="AG2740" s="21">
        <f t="shared" si="802"/>
        <v>1.2220505186690616</v>
      </c>
      <c r="AH2740" s="21">
        <f t="shared" si="803"/>
        <v>0.67328067270355829</v>
      </c>
      <c r="AJ2740" s="21">
        <f t="shared" si="815"/>
        <v>0.515557286743896</v>
      </c>
      <c r="AK2740" s="21">
        <f t="shared" si="816"/>
        <v>0.3861233329376077</v>
      </c>
    </row>
    <row r="2741" spans="1:37" ht="17" thickBot="1" x14ac:dyDescent="0.25">
      <c r="A2741" s="16">
        <v>40490</v>
      </c>
      <c r="B2741" s="16"/>
      <c r="C2741" s="17">
        <v>1220</v>
      </c>
      <c r="D2741" s="19">
        <f t="shared" si="804"/>
        <v>-1.6366612111292644E-3</v>
      </c>
      <c r="F2741" s="67">
        <v>736.77</v>
      </c>
      <c r="G2741" s="19">
        <f t="shared" si="805"/>
        <v>2.4436932350413443E-4</v>
      </c>
      <c r="I2741" s="30">
        <v>61.957160999999999</v>
      </c>
      <c r="J2741" s="48">
        <f t="shared" si="806"/>
        <v>-5.0274591922925271E-3</v>
      </c>
      <c r="L2741" s="30">
        <v>17.863721999999999</v>
      </c>
      <c r="M2741" s="19">
        <f t="shared" si="807"/>
        <v>5.3585250174901233E-3</v>
      </c>
      <c r="O2741" s="30">
        <v>6.78</v>
      </c>
      <c r="P2741" s="19">
        <f t="shared" si="808"/>
        <v>-2.8653295128939882E-2</v>
      </c>
      <c r="R2741" s="20">
        <f t="shared" si="798"/>
        <v>1.0472178932031077E-4</v>
      </c>
      <c r="S2741" s="20">
        <f t="shared" si="799"/>
        <v>2.6413761064079564E-4</v>
      </c>
      <c r="U2741" s="20">
        <f t="shared" si="809"/>
        <v>1.3673624005025847E-4</v>
      </c>
      <c r="V2741" s="20">
        <f t="shared" si="810"/>
        <v>2.1157600842559195E-4</v>
      </c>
      <c r="X2741" s="20">
        <f t="shared" si="800"/>
        <v>1.2844900266996561E-4</v>
      </c>
      <c r="Y2741" s="20">
        <f t="shared" si="801"/>
        <v>1.7934439085051795E-4</v>
      </c>
      <c r="AA2741" s="20">
        <f t="shared" si="811"/>
        <v>5.0280454437988697E-5</v>
      </c>
      <c r="AB2741" s="50">
        <f t="shared" si="812"/>
        <v>9.5955819907500019E-5</v>
      </c>
      <c r="AD2741" s="51">
        <f t="shared" si="813"/>
        <v>1.3057095465779871</v>
      </c>
      <c r="AE2741" s="21">
        <f t="shared" si="814"/>
        <v>0.8010067476279138</v>
      </c>
      <c r="AG2741" s="21">
        <f t="shared" si="802"/>
        <v>1.2265737961856324</v>
      </c>
      <c r="AH2741" s="21">
        <f t="shared" si="803"/>
        <v>0.67898089338897993</v>
      </c>
      <c r="AJ2741" s="21">
        <f t="shared" si="815"/>
        <v>0.48013364519772211</v>
      </c>
      <c r="AK2741" s="21">
        <f t="shared" si="816"/>
        <v>0.36327965439950788</v>
      </c>
    </row>
    <row r="2742" spans="1:37" ht="17" thickBot="1" x14ac:dyDescent="0.25">
      <c r="A2742" s="16">
        <v>40487</v>
      </c>
      <c r="B2742" s="16"/>
      <c r="C2742" s="17">
        <v>1222</v>
      </c>
      <c r="D2742" s="19">
        <f t="shared" si="804"/>
        <v>2.8723840787854282E-3</v>
      </c>
      <c r="F2742" s="67">
        <v>736.59</v>
      </c>
      <c r="G2742" s="19">
        <f t="shared" si="805"/>
        <v>4.2674447140949034E-3</v>
      </c>
      <c r="I2742" s="30">
        <v>62.270221999999997</v>
      </c>
      <c r="J2742" s="48">
        <f t="shared" si="806"/>
        <v>4.3275281839314506E-3</v>
      </c>
      <c r="L2742" s="30">
        <v>17.768509000000002</v>
      </c>
      <c r="M2742" s="19">
        <f t="shared" si="807"/>
        <v>2.0652623116048652E-3</v>
      </c>
      <c r="O2742" s="30">
        <v>6.98</v>
      </c>
      <c r="P2742" s="19">
        <f t="shared" si="808"/>
        <v>1.1594202898550732E-2</v>
      </c>
      <c r="R2742" s="20">
        <f t="shared" si="798"/>
        <v>1.0506719086297357E-4</v>
      </c>
      <c r="S2742" s="20">
        <f t="shared" si="799"/>
        <v>2.6522413887549503E-4</v>
      </c>
      <c r="U2742" s="20">
        <f t="shared" si="809"/>
        <v>1.3678568052740881E-4</v>
      </c>
      <c r="V2742" s="20">
        <f t="shared" si="810"/>
        <v>2.1199663598104262E-4</v>
      </c>
      <c r="X2742" s="20">
        <f t="shared" si="800"/>
        <v>1.288942920848688E-4</v>
      </c>
      <c r="Y2742" s="20">
        <f t="shared" si="801"/>
        <v>1.7987570023326533E-4</v>
      </c>
      <c r="AA2742" s="20">
        <f t="shared" si="811"/>
        <v>4.6174939743302362E-5</v>
      </c>
      <c r="AB2742" s="50">
        <f t="shared" si="812"/>
        <v>9.0916884208249149E-5</v>
      </c>
      <c r="AD2742" s="51">
        <f t="shared" si="813"/>
        <v>1.3018876721069077</v>
      </c>
      <c r="AE2742" s="21">
        <f t="shared" si="814"/>
        <v>0.79931124248295082</v>
      </c>
      <c r="AG2742" s="21">
        <f t="shared" si="802"/>
        <v>1.2267796542973157</v>
      </c>
      <c r="AH2742" s="21">
        <f t="shared" si="803"/>
        <v>0.67820259873745847</v>
      </c>
      <c r="AJ2742" s="21">
        <f t="shared" si="815"/>
        <v>0.43948010186664982</v>
      </c>
      <c r="AK2742" s="21">
        <f t="shared" si="816"/>
        <v>0.3427926454723208</v>
      </c>
    </row>
    <row r="2743" spans="1:37" ht="17" thickBot="1" x14ac:dyDescent="0.25">
      <c r="A2743" s="16">
        <v>40486</v>
      </c>
      <c r="B2743" s="16"/>
      <c r="C2743" s="17">
        <v>1218.5</v>
      </c>
      <c r="D2743" s="19">
        <f t="shared" si="804"/>
        <v>1.7749008143662648E-2</v>
      </c>
      <c r="F2743" s="67">
        <v>733.46</v>
      </c>
      <c r="G2743" s="19">
        <f t="shared" si="805"/>
        <v>2.5617361635484004E-2</v>
      </c>
      <c r="I2743" s="30">
        <v>62.001907000000003</v>
      </c>
      <c r="J2743" s="48">
        <f t="shared" si="806"/>
        <v>4.1312273093278229E-2</v>
      </c>
      <c r="L2743" s="30">
        <v>17.731888000000001</v>
      </c>
      <c r="M2743" s="19">
        <f t="shared" si="807"/>
        <v>2.1088560298073267E-2</v>
      </c>
      <c r="O2743" s="30">
        <v>6.9</v>
      </c>
      <c r="P2743" s="19">
        <f t="shared" si="808"/>
        <v>5.0228310502283158E-2</v>
      </c>
      <c r="R2743" s="20">
        <f t="shared" si="798"/>
        <v>1.0626775016603976E-4</v>
      </c>
      <c r="S2743" s="20">
        <f t="shared" si="799"/>
        <v>2.6697468593642816E-4</v>
      </c>
      <c r="U2743" s="20">
        <f t="shared" si="809"/>
        <v>1.3870232599029892E-4</v>
      </c>
      <c r="V2743" s="20">
        <f t="shared" si="810"/>
        <v>2.143290256773029E-4</v>
      </c>
      <c r="X2743" s="20">
        <f t="shared" si="800"/>
        <v>1.3071910651524197E-4</v>
      </c>
      <c r="Y2743" s="20">
        <f t="shared" si="801"/>
        <v>1.8209556619017516E-4</v>
      </c>
      <c r="AA2743" s="20">
        <f t="shared" si="811"/>
        <v>5.2046690812627713E-5</v>
      </c>
      <c r="AB2743" s="50">
        <f t="shared" si="812"/>
        <v>9.7973655724452498E-5</v>
      </c>
      <c r="AD2743" s="51">
        <f t="shared" si="813"/>
        <v>1.3052156065559046</v>
      </c>
      <c r="AE2743" s="21">
        <f t="shared" si="814"/>
        <v>0.80280654671633844</v>
      </c>
      <c r="AG2743" s="21">
        <f t="shared" si="802"/>
        <v>1.2300919734444156</v>
      </c>
      <c r="AH2743" s="21">
        <f t="shared" si="803"/>
        <v>0.68207053246065297</v>
      </c>
      <c r="AJ2743" s="21">
        <f t="shared" si="815"/>
        <v>0.48976938658536123</v>
      </c>
      <c r="AK2743" s="21">
        <f t="shared" si="816"/>
        <v>0.36697732363952257</v>
      </c>
    </row>
    <row r="2744" spans="1:37" ht="17" thickBot="1" x14ac:dyDescent="0.25">
      <c r="A2744" s="16">
        <v>40485</v>
      </c>
      <c r="B2744" s="16"/>
      <c r="C2744" s="17">
        <v>1197.25</v>
      </c>
      <c r="D2744" s="19">
        <f t="shared" si="804"/>
        <v>3.772793963529697E-3</v>
      </c>
      <c r="F2744" s="67">
        <v>715.14</v>
      </c>
      <c r="G2744" s="19">
        <f t="shared" si="805"/>
        <v>3.1561671506123989E-3</v>
      </c>
      <c r="I2744" s="30">
        <v>59.542088</v>
      </c>
      <c r="J2744" s="48">
        <f t="shared" si="806"/>
        <v>1.6299719704842008E-3</v>
      </c>
      <c r="L2744" s="30">
        <v>17.365670999999999</v>
      </c>
      <c r="M2744" s="19">
        <f t="shared" si="807"/>
        <v>2.3305478382571687E-2</v>
      </c>
      <c r="O2744" s="30">
        <v>6.57</v>
      </c>
      <c r="P2744" s="19">
        <f t="shared" si="808"/>
        <v>-9.0497737556560764E-3</v>
      </c>
      <c r="R2744" s="20">
        <f t="shared" si="798"/>
        <v>1.1706385707941211E-4</v>
      </c>
      <c r="S2744" s="20">
        <f t="shared" si="799"/>
        <v>2.7998037443461709E-4</v>
      </c>
      <c r="U2744" s="20">
        <f t="shared" si="809"/>
        <v>1.5451910215916501E-4</v>
      </c>
      <c r="V2744" s="20">
        <f t="shared" si="810"/>
        <v>2.3116132871257953E-4</v>
      </c>
      <c r="X2744" s="20">
        <f t="shared" si="800"/>
        <v>1.4143106116983381E-4</v>
      </c>
      <c r="Y2744" s="20">
        <f t="shared" si="801"/>
        <v>1.9379881067292356E-4</v>
      </c>
      <c r="AA2744" s="20">
        <f t="shared" si="811"/>
        <v>6.1477560805878808E-5</v>
      </c>
      <c r="AB2744" s="50">
        <f t="shared" si="812"/>
        <v>1.066283059448569E-4</v>
      </c>
      <c r="AD2744" s="51">
        <f t="shared" si="813"/>
        <v>1.3199556721793693</v>
      </c>
      <c r="AE2744" s="21">
        <f t="shared" si="814"/>
        <v>0.82563404374102611</v>
      </c>
      <c r="AG2744" s="21">
        <f t="shared" si="802"/>
        <v>1.2081530943738836</v>
      </c>
      <c r="AH2744" s="21">
        <f t="shared" si="803"/>
        <v>0.69218712584506803</v>
      </c>
      <c r="AJ2744" s="21">
        <f t="shared" si="815"/>
        <v>0.52516261072941184</v>
      </c>
      <c r="AK2744" s="21">
        <f t="shared" si="816"/>
        <v>0.38084207209229753</v>
      </c>
    </row>
    <row r="2745" spans="1:37" ht="17" thickBot="1" x14ac:dyDescent="0.25">
      <c r="A2745" s="16">
        <v>40484</v>
      </c>
      <c r="B2745" s="16"/>
      <c r="C2745" s="17">
        <v>1192.75</v>
      </c>
      <c r="D2745" s="19">
        <f t="shared" si="804"/>
        <v>8.2417582417582125E-3</v>
      </c>
      <c r="F2745" s="67">
        <v>712.89</v>
      </c>
      <c r="G2745" s="19">
        <f t="shared" si="805"/>
        <v>2.0513628034814602E-2</v>
      </c>
      <c r="I2745" s="30">
        <v>59.445194000000001</v>
      </c>
      <c r="J2745" s="48">
        <f t="shared" si="806"/>
        <v>6.0553009252293233E-3</v>
      </c>
      <c r="L2745" s="30">
        <v>16.970172999999999</v>
      </c>
      <c r="M2745" s="19">
        <f t="shared" si="807"/>
        <v>1.0907623762246521E-2</v>
      </c>
      <c r="O2745" s="30">
        <v>6.63</v>
      </c>
      <c r="P2745" s="19">
        <f t="shared" si="808"/>
        <v>0</v>
      </c>
      <c r="R2745" s="20">
        <f t="shared" si="798"/>
        <v>1.1724575824905914E-4</v>
      </c>
      <c r="S2745" s="20">
        <f t="shared" si="799"/>
        <v>2.804659080780344E-4</v>
      </c>
      <c r="U2745" s="20">
        <f t="shared" si="809"/>
        <v>1.5493924714926445E-4</v>
      </c>
      <c r="V2745" s="20">
        <f t="shared" si="810"/>
        <v>2.3174631098748155E-4</v>
      </c>
      <c r="X2745" s="20">
        <f t="shared" si="800"/>
        <v>1.4026868181707012E-4</v>
      </c>
      <c r="Y2745" s="20">
        <f t="shared" si="801"/>
        <v>1.925677092662777E-4</v>
      </c>
      <c r="AA2745" s="20">
        <f t="shared" si="811"/>
        <v>6.1278989787161661E-5</v>
      </c>
      <c r="AB2745" s="50">
        <f t="shared" si="812"/>
        <v>1.061555022646524E-4</v>
      </c>
      <c r="AD2745" s="51">
        <f t="shared" si="813"/>
        <v>1.321491280052409</v>
      </c>
      <c r="AE2745" s="21">
        <f t="shared" si="814"/>
        <v>0.82629048420032025</v>
      </c>
      <c r="AG2745" s="21">
        <f t="shared" si="802"/>
        <v>1.1963646609637217</v>
      </c>
      <c r="AH2745" s="21">
        <f t="shared" si="803"/>
        <v>0.68659934672951173</v>
      </c>
      <c r="AJ2745" s="21">
        <f t="shared" si="815"/>
        <v>0.52265421540444856</v>
      </c>
      <c r="AK2745" s="21">
        <f t="shared" si="816"/>
        <v>0.37849699092524502</v>
      </c>
    </row>
    <row r="2746" spans="1:37" ht="17" thickBot="1" x14ac:dyDescent="0.25">
      <c r="A2746" s="16">
        <v>40483</v>
      </c>
      <c r="B2746" s="16"/>
      <c r="C2746" s="17">
        <v>1183</v>
      </c>
      <c r="D2746" s="19">
        <f t="shared" si="804"/>
        <v>2.7548209366390353E-3</v>
      </c>
      <c r="F2746" s="67">
        <v>698.56</v>
      </c>
      <c r="G2746" s="19">
        <f t="shared" si="805"/>
        <v>-6.8102651595934871E-3</v>
      </c>
      <c r="I2746" s="30">
        <v>59.087401999999997</v>
      </c>
      <c r="J2746" s="48">
        <f t="shared" si="806"/>
        <v>8.5242738007258456E-3</v>
      </c>
      <c r="L2746" s="30">
        <v>16.787065999999999</v>
      </c>
      <c r="M2746" s="19">
        <f t="shared" si="807"/>
        <v>2.6248396505359484E-3</v>
      </c>
      <c r="O2746" s="30">
        <v>6.63</v>
      </c>
      <c r="P2746" s="19">
        <f t="shared" si="808"/>
        <v>3.5937499999999956E-2</v>
      </c>
      <c r="R2746" s="20">
        <f t="shared" si="798"/>
        <v>1.1677409619855072E-4</v>
      </c>
      <c r="S2746" s="20">
        <f t="shared" si="799"/>
        <v>2.7977942698014191E-4</v>
      </c>
      <c r="U2746" s="20">
        <f t="shared" si="809"/>
        <v>1.552452385284032E-4</v>
      </c>
      <c r="V2746" s="20">
        <f t="shared" si="810"/>
        <v>2.346383245388553E-4</v>
      </c>
      <c r="X2746" s="20">
        <f t="shared" si="800"/>
        <v>1.3890546221313619E-4</v>
      </c>
      <c r="Y2746" s="20">
        <f t="shared" si="801"/>
        <v>1.8685883918567305E-4</v>
      </c>
      <c r="AA2746" s="20">
        <f t="shared" si="811"/>
        <v>6.2828044553147849E-5</v>
      </c>
      <c r="AB2746" s="50">
        <f t="shared" si="812"/>
        <v>1.1573578504958404E-4</v>
      </c>
      <c r="AD2746" s="51">
        <f t="shared" si="813"/>
        <v>1.3294492835503526</v>
      </c>
      <c r="AE2746" s="21">
        <f t="shared" si="814"/>
        <v>0.83865467547586825</v>
      </c>
      <c r="AG2746" s="21">
        <f t="shared" si="802"/>
        <v>1.1895229056361571</v>
      </c>
      <c r="AH2746" s="21">
        <f t="shared" si="803"/>
        <v>0.66787912607647115</v>
      </c>
      <c r="AJ2746" s="21">
        <f t="shared" si="815"/>
        <v>0.53803066432063384</v>
      </c>
      <c r="AK2746" s="21">
        <f t="shared" si="816"/>
        <v>0.41366796086046276</v>
      </c>
    </row>
    <row r="2747" spans="1:37" ht="17" thickBot="1" x14ac:dyDescent="0.25">
      <c r="A2747" s="16">
        <v>40480</v>
      </c>
      <c r="B2747" s="16"/>
      <c r="C2747" s="17">
        <v>1179.75</v>
      </c>
      <c r="D2747" s="19">
        <f t="shared" si="804"/>
        <v>4.2399830400685623E-4</v>
      </c>
      <c r="F2747" s="67">
        <v>703.35</v>
      </c>
      <c r="G2747" s="19">
        <f t="shared" si="805"/>
        <v>3.3094161448155024E-3</v>
      </c>
      <c r="I2747" s="30">
        <v>58.587981999999997</v>
      </c>
      <c r="J2747" s="48">
        <f t="shared" si="806"/>
        <v>1.1062411586156173E-2</v>
      </c>
      <c r="L2747" s="30">
        <v>16.743117999999999</v>
      </c>
      <c r="M2747" s="19">
        <f t="shared" si="807"/>
        <v>-1.4230123450277521E-2</v>
      </c>
      <c r="O2747" s="30">
        <v>6.4</v>
      </c>
      <c r="P2747" s="19">
        <f t="shared" si="808"/>
        <v>-2.8831562974203306E-2</v>
      </c>
      <c r="R2747" s="20">
        <f t="shared" si="798"/>
        <v>1.1987517196079088E-4</v>
      </c>
      <c r="S2747" s="20">
        <f t="shared" si="799"/>
        <v>2.8285552155132441E-4</v>
      </c>
      <c r="U2747" s="20">
        <f t="shared" si="809"/>
        <v>1.5839414496175163E-4</v>
      </c>
      <c r="V2747" s="20">
        <f t="shared" si="810"/>
        <v>2.3874570401104977E-4</v>
      </c>
      <c r="X2747" s="20">
        <f t="shared" si="800"/>
        <v>1.4126578770834577E-4</v>
      </c>
      <c r="Y2747" s="20">
        <f t="shared" si="801"/>
        <v>1.8971271224206269E-4</v>
      </c>
      <c r="AA2747" s="20">
        <f t="shared" si="811"/>
        <v>5.8981349196873684E-5</v>
      </c>
      <c r="AB2747" s="50">
        <f t="shared" si="812"/>
        <v>1.153197111630171E-4</v>
      </c>
      <c r="AD2747" s="51">
        <f t="shared" si="813"/>
        <v>1.3213256954789574</v>
      </c>
      <c r="AE2747" s="21">
        <f t="shared" si="814"/>
        <v>0.84405530675747875</v>
      </c>
      <c r="AG2747" s="21">
        <f t="shared" si="802"/>
        <v>1.1784407513054613</v>
      </c>
      <c r="AH2747" s="21">
        <f t="shared" si="803"/>
        <v>0.67070535233528805</v>
      </c>
      <c r="AJ2747" s="21">
        <f t="shared" si="815"/>
        <v>0.49202306225817533</v>
      </c>
      <c r="AK2747" s="21">
        <f t="shared" si="816"/>
        <v>0.40769828543754355</v>
      </c>
    </row>
    <row r="2748" spans="1:37" ht="17" thickBot="1" x14ac:dyDescent="0.25">
      <c r="A2748" s="16">
        <v>40479</v>
      </c>
      <c r="B2748" s="16"/>
      <c r="C2748" s="17">
        <v>1179.25</v>
      </c>
      <c r="D2748" s="19">
        <f t="shared" si="804"/>
        <v>4.2417815482509447E-4</v>
      </c>
      <c r="F2748" s="67">
        <v>701.03</v>
      </c>
      <c r="G2748" s="19">
        <f t="shared" si="805"/>
        <v>-4.543970009798004E-3</v>
      </c>
      <c r="I2748" s="30">
        <v>57.946948999999996</v>
      </c>
      <c r="J2748" s="48">
        <f t="shared" si="806"/>
        <v>-6.1363804640959252E-3</v>
      </c>
      <c r="L2748" s="30">
        <v>16.984814</v>
      </c>
      <c r="M2748" s="19">
        <f t="shared" si="807"/>
        <v>-4.2938064813707877E-3</v>
      </c>
      <c r="O2748" s="30">
        <v>6.59</v>
      </c>
      <c r="P2748" s="19">
        <f t="shared" si="808"/>
        <v>-1.6417910447761197E-2</v>
      </c>
      <c r="R2748" s="20">
        <f t="shared" si="798"/>
        <v>1.2002573480697063E-4</v>
      </c>
      <c r="S2748" s="20">
        <f t="shared" si="799"/>
        <v>2.8294971830568002E-4</v>
      </c>
      <c r="U2748" s="20">
        <f t="shared" si="809"/>
        <v>1.5840454371089831E-4</v>
      </c>
      <c r="V2748" s="20">
        <f t="shared" si="810"/>
        <v>2.3849409992177369E-4</v>
      </c>
      <c r="X2748" s="20">
        <f t="shared" si="800"/>
        <v>1.4138838200838634E-4</v>
      </c>
      <c r="Y2748" s="20">
        <f t="shared" si="801"/>
        <v>1.9027486672118036E-4</v>
      </c>
      <c r="AA2748" s="20">
        <f t="shared" si="811"/>
        <v>5.8302925277738982E-5</v>
      </c>
      <c r="AB2748" s="50">
        <f t="shared" si="812"/>
        <v>1.1556412221982479E-4</v>
      </c>
      <c r="AD2748" s="51">
        <f t="shared" si="813"/>
        <v>1.3197548339583154</v>
      </c>
      <c r="AE2748" s="21">
        <f t="shared" si="814"/>
        <v>0.842885094036816</v>
      </c>
      <c r="AG2748" s="21">
        <f t="shared" si="802"/>
        <v>1.1779838901696527</v>
      </c>
      <c r="AH2748" s="21">
        <f t="shared" si="803"/>
        <v>0.6724688324857071</v>
      </c>
      <c r="AJ2748" s="21">
        <f t="shared" si="815"/>
        <v>0.48575353753512679</v>
      </c>
      <c r="AK2748" s="21">
        <f t="shared" si="816"/>
        <v>0.40842635543809591</v>
      </c>
    </row>
    <row r="2749" spans="1:37" ht="17" thickBot="1" x14ac:dyDescent="0.25">
      <c r="A2749" s="16">
        <v>40478</v>
      </c>
      <c r="B2749" s="16"/>
      <c r="C2749" s="17">
        <v>1178.75</v>
      </c>
      <c r="D2749" s="19">
        <f t="shared" si="804"/>
        <v>-3.3819488480236748E-3</v>
      </c>
      <c r="F2749" s="67">
        <v>704.23</v>
      </c>
      <c r="G2749" s="19">
        <f t="shared" si="805"/>
        <v>-3.8193314755349261E-3</v>
      </c>
      <c r="I2749" s="30">
        <v>58.304729000000002</v>
      </c>
      <c r="J2749" s="48">
        <f t="shared" si="806"/>
        <v>-5.4676421026692568E-3</v>
      </c>
      <c r="L2749" s="30">
        <v>17.058057999999999</v>
      </c>
      <c r="M2749" s="19">
        <f t="shared" si="807"/>
        <v>-4.7014248626816579E-3</v>
      </c>
      <c r="O2749" s="30">
        <v>6.7</v>
      </c>
      <c r="P2749" s="19">
        <f t="shared" si="808"/>
        <v>4.3613707165109039E-2</v>
      </c>
      <c r="R2749" s="20">
        <f t="shared" si="798"/>
        <v>1.2401061506889192E-4</v>
      </c>
      <c r="S2749" s="20">
        <f t="shared" si="799"/>
        <v>2.882220727551142E-4</v>
      </c>
      <c r="U2749" s="20">
        <f t="shared" si="809"/>
        <v>1.650565448781923E-4</v>
      </c>
      <c r="V2749" s="20">
        <f t="shared" si="810"/>
        <v>2.4591594063742139E-4</v>
      </c>
      <c r="X2749" s="20">
        <f t="shared" si="800"/>
        <v>1.4473399441329484E-4</v>
      </c>
      <c r="Y2749" s="20">
        <f t="shared" si="801"/>
        <v>1.9399198610142601E-4</v>
      </c>
      <c r="AA2749" s="20">
        <f t="shared" si="811"/>
        <v>5.7482076393616018E-5</v>
      </c>
      <c r="AB2749" s="50">
        <f t="shared" si="812"/>
        <v>1.1358859225584597E-4</v>
      </c>
      <c r="AD2749" s="51">
        <f t="shared" si="813"/>
        <v>1.3309872286860123</v>
      </c>
      <c r="AE2749" s="21">
        <f t="shared" si="814"/>
        <v>0.85321689031902181</v>
      </c>
      <c r="AG2749" s="21">
        <f t="shared" si="802"/>
        <v>1.1671097214773947</v>
      </c>
      <c r="AH2749" s="21">
        <f t="shared" si="803"/>
        <v>0.67306429464980599</v>
      </c>
      <c r="AJ2749" s="21">
        <f t="shared" si="815"/>
        <v>0.46352545192750522</v>
      </c>
      <c r="AK2749" s="21">
        <f t="shared" si="816"/>
        <v>0.3941009485153335</v>
      </c>
    </row>
    <row r="2750" spans="1:37" ht="17" thickBot="1" x14ac:dyDescent="0.25">
      <c r="A2750" s="16">
        <v>40477</v>
      </c>
      <c r="B2750" s="16"/>
      <c r="C2750" s="17">
        <v>1182.75</v>
      </c>
      <c r="D2750" s="19">
        <f t="shared" si="804"/>
        <v>0</v>
      </c>
      <c r="F2750" s="67">
        <v>706.93</v>
      </c>
      <c r="G2750" s="19">
        <f t="shared" si="805"/>
        <v>-1.3561429035585659E-3</v>
      </c>
      <c r="I2750" s="30">
        <v>58.625270999999998</v>
      </c>
      <c r="J2750" s="48">
        <f t="shared" si="806"/>
        <v>-5.059872971383772E-3</v>
      </c>
      <c r="L2750" s="30">
        <v>17.138634</v>
      </c>
      <c r="M2750" s="19">
        <f t="shared" si="807"/>
        <v>-8.8937765770210619E-3</v>
      </c>
      <c r="O2750" s="30">
        <v>6.42</v>
      </c>
      <c r="P2750" s="19">
        <f t="shared" si="808"/>
        <v>1.5600624024960652E-3</v>
      </c>
      <c r="R2750" s="20">
        <f t="shared" si="798"/>
        <v>1.2456900696762731E-4</v>
      </c>
      <c r="S2750" s="20">
        <f t="shared" si="799"/>
        <v>2.8937835390754679E-4</v>
      </c>
      <c r="U2750" s="20">
        <f t="shared" si="809"/>
        <v>1.6460607672987406E-4</v>
      </c>
      <c r="V2750" s="20">
        <f t="shared" si="810"/>
        <v>2.4537982837797298E-4</v>
      </c>
      <c r="X2750" s="20">
        <f t="shared" si="800"/>
        <v>1.4510569891580712E-4</v>
      </c>
      <c r="Y2750" s="20">
        <f t="shared" si="801"/>
        <v>1.9455214774231579E-4</v>
      </c>
      <c r="AA2750" s="20">
        <f t="shared" si="811"/>
        <v>5.813092597923368E-5</v>
      </c>
      <c r="AB2750" s="50">
        <f t="shared" si="812"/>
        <v>1.1403410146953025E-4</v>
      </c>
      <c r="AD2750" s="51">
        <f t="shared" si="813"/>
        <v>1.321404743738958</v>
      </c>
      <c r="AE2750" s="21">
        <f t="shared" si="814"/>
        <v>0.84795502173728288</v>
      </c>
      <c r="AG2750" s="21">
        <f t="shared" si="802"/>
        <v>1.1648619704700449</v>
      </c>
      <c r="AH2750" s="21">
        <f t="shared" si="803"/>
        <v>0.67231064492292014</v>
      </c>
      <c r="AJ2750" s="21">
        <f t="shared" si="815"/>
        <v>0.46665641313445327</v>
      </c>
      <c r="AK2750" s="21">
        <f t="shared" si="816"/>
        <v>0.39406576176033847</v>
      </c>
    </row>
    <row r="2751" spans="1:37" ht="17" thickBot="1" x14ac:dyDescent="0.25">
      <c r="A2751" s="16">
        <v>40476</v>
      </c>
      <c r="B2751" s="16"/>
      <c r="C2751" s="17">
        <v>1182.75</v>
      </c>
      <c r="D2751" s="19">
        <f t="shared" si="804"/>
        <v>1.6938386618674528E-3</v>
      </c>
      <c r="F2751" s="67">
        <v>707.89</v>
      </c>
      <c r="G2751" s="19">
        <f t="shared" si="805"/>
        <v>6.3403608034915404E-3</v>
      </c>
      <c r="I2751" s="30">
        <v>58.923416000000003</v>
      </c>
      <c r="J2751" s="48">
        <f t="shared" si="806"/>
        <v>9.1915890024978353E-3</v>
      </c>
      <c r="L2751" s="30">
        <v>17.292428999999998</v>
      </c>
      <c r="M2751" s="19">
        <f t="shared" si="807"/>
        <v>5.5364187393565079E-3</v>
      </c>
      <c r="O2751" s="30">
        <v>6.41</v>
      </c>
      <c r="P2751" s="19">
        <f t="shared" si="808"/>
        <v>1.5624999999999112E-3</v>
      </c>
      <c r="R2751" s="20">
        <f t="shared" si="798"/>
        <v>1.2459309188138341E-4</v>
      </c>
      <c r="S2751" s="20">
        <f t="shared" si="799"/>
        <v>2.8933297680458389E-4</v>
      </c>
      <c r="U2751" s="20">
        <f t="shared" si="809"/>
        <v>1.6475565292063712E-4</v>
      </c>
      <c r="V2751" s="20">
        <f t="shared" si="810"/>
        <v>2.453033951273224E-4</v>
      </c>
      <c r="X2751" s="20">
        <f t="shared" si="800"/>
        <v>1.452788253923604E-4</v>
      </c>
      <c r="Y2751" s="20">
        <f t="shared" si="801"/>
        <v>1.9445221224165772E-4</v>
      </c>
      <c r="AA2751" s="20">
        <f t="shared" si="811"/>
        <v>5.8078283214758647E-5</v>
      </c>
      <c r="AB2751" s="50">
        <f t="shared" si="812"/>
        <v>1.1401300667990624E-4</v>
      </c>
      <c r="AD2751" s="51">
        <f t="shared" si="813"/>
        <v>1.3223498223921575</v>
      </c>
      <c r="AE2751" s="21">
        <f t="shared" si="814"/>
        <v>0.84782383894318702</v>
      </c>
      <c r="AG2751" s="21">
        <f t="shared" si="802"/>
        <v>1.1660263277732161</v>
      </c>
      <c r="AH2751" s="21">
        <f t="shared" si="803"/>
        <v>0.67207068613195498</v>
      </c>
      <c r="AJ2751" s="21">
        <f t="shared" si="815"/>
        <v>0.46614368692327679</v>
      </c>
      <c r="AK2751" s="21">
        <f t="shared" si="816"/>
        <v>0.39405465612345625</v>
      </c>
    </row>
    <row r="2752" spans="1:37" ht="17" thickBot="1" x14ac:dyDescent="0.25">
      <c r="A2752" s="16">
        <v>40473</v>
      </c>
      <c r="B2752" s="16"/>
      <c r="C2752" s="17">
        <v>1180.75</v>
      </c>
      <c r="D2752" s="19">
        <f t="shared" si="804"/>
        <v>4.2526047203912398E-3</v>
      </c>
      <c r="F2752" s="67">
        <v>703.43</v>
      </c>
      <c r="G2752" s="19">
        <f t="shared" si="805"/>
        <v>7.6061422105080378E-3</v>
      </c>
      <c r="I2752" s="30">
        <v>58.386749000000002</v>
      </c>
      <c r="J2752" s="48">
        <f t="shared" si="806"/>
        <v>-7.0980879477443581E-3</v>
      </c>
      <c r="L2752" s="30">
        <v>17.197217999999999</v>
      </c>
      <c r="M2752" s="19">
        <f t="shared" si="807"/>
        <v>9.4583350576145087E-3</v>
      </c>
      <c r="O2752" s="30">
        <v>6.4</v>
      </c>
      <c r="P2752" s="19">
        <f t="shared" si="808"/>
        <v>6.4891846921797169E-2</v>
      </c>
      <c r="R2752" s="20">
        <f t="shared" si="798"/>
        <v>1.246015157229152E-4</v>
      </c>
      <c r="S2752" s="20">
        <f t="shared" si="799"/>
        <v>2.8900265619963094E-4</v>
      </c>
      <c r="U2752" s="20">
        <f t="shared" si="809"/>
        <v>1.6477277151530072E-4</v>
      </c>
      <c r="V2752" s="20">
        <f t="shared" si="810"/>
        <v>2.4480524449835251E-4</v>
      </c>
      <c r="X2752" s="20">
        <f t="shared" si="800"/>
        <v>1.4514169502351858E-4</v>
      </c>
      <c r="Y2752" s="20">
        <f t="shared" si="801"/>
        <v>1.9420501825626328E-4</v>
      </c>
      <c r="AA2752" s="20">
        <f t="shared" si="811"/>
        <v>5.764432797087836E-5</v>
      </c>
      <c r="AB2752" s="50">
        <f t="shared" si="812"/>
        <v>1.1438077155863679E-4</v>
      </c>
      <c r="AD2752" s="51">
        <f t="shared" si="813"/>
        <v>1.322397810005113</v>
      </c>
      <c r="AE2752" s="21">
        <f t="shared" si="814"/>
        <v>0.84706918516780449</v>
      </c>
      <c r="AG2752" s="21">
        <f t="shared" si="802"/>
        <v>1.164846945732827</v>
      </c>
      <c r="AH2752" s="21">
        <f t="shared" si="803"/>
        <v>0.67198350634574988</v>
      </c>
      <c r="AJ2752" s="21">
        <f t="shared" si="815"/>
        <v>0.46262942819304015</v>
      </c>
      <c r="AK2752" s="21">
        <f t="shared" si="816"/>
        <v>0.39577757887327975</v>
      </c>
    </row>
    <row r="2753" spans="1:37" ht="17" thickBot="1" x14ac:dyDescent="0.25">
      <c r="A2753" s="16">
        <v>40472</v>
      </c>
      <c r="B2753" s="16"/>
      <c r="C2753" s="17">
        <v>1175.75</v>
      </c>
      <c r="D2753" s="19">
        <f t="shared" si="804"/>
        <v>8.5124494573318721E-4</v>
      </c>
      <c r="F2753" s="67">
        <v>698.12</v>
      </c>
      <c r="G2753" s="19">
        <f t="shared" si="805"/>
        <v>-5.6828702055233826E-3</v>
      </c>
      <c r="I2753" s="30">
        <v>58.804146000000003</v>
      </c>
      <c r="J2753" s="48">
        <f t="shared" si="806"/>
        <v>-1.2393619787065546E-2</v>
      </c>
      <c r="L2753" s="30">
        <v>17.036085</v>
      </c>
      <c r="M2753" s="19">
        <f t="shared" si="807"/>
        <v>-5.9834990349872941E-3</v>
      </c>
      <c r="O2753" s="30">
        <v>6.01</v>
      </c>
      <c r="P2753" s="19">
        <f t="shared" si="808"/>
        <v>-1.6611295681062677E-3</v>
      </c>
      <c r="R2753" s="20">
        <f t="shared" si="798"/>
        <v>1.2445932680870515E-4</v>
      </c>
      <c r="S2753" s="20">
        <f t="shared" si="799"/>
        <v>2.8870530929091416E-4</v>
      </c>
      <c r="U2753" s="20">
        <f t="shared" si="809"/>
        <v>1.6512462504979312E-4</v>
      </c>
      <c r="V2753" s="20">
        <f t="shared" si="810"/>
        <v>2.4492949898746209E-4</v>
      </c>
      <c r="X2753" s="20">
        <f t="shared" si="800"/>
        <v>1.4478073233859553E-4</v>
      </c>
      <c r="Y2753" s="20">
        <f t="shared" si="801"/>
        <v>1.9359371405221752E-4</v>
      </c>
      <c r="AA2753" s="20">
        <f t="shared" si="811"/>
        <v>5.5142658025675691E-5</v>
      </c>
      <c r="AB2753" s="50">
        <f t="shared" si="812"/>
        <v>1.1037985222284275E-4</v>
      </c>
      <c r="AD2753" s="51">
        <f t="shared" si="813"/>
        <v>1.3267356435535829</v>
      </c>
      <c r="AE2753" s="21">
        <f t="shared" si="814"/>
        <v>0.8483719942284077</v>
      </c>
      <c r="AG2753" s="21">
        <f t="shared" si="802"/>
        <v>1.1632774822984904</v>
      </c>
      <c r="AH2753" s="21">
        <f t="shared" si="803"/>
        <v>0.67055820527755738</v>
      </c>
      <c r="AJ2753" s="21">
        <f t="shared" si="815"/>
        <v>0.44305765939446501</v>
      </c>
      <c r="AK2753" s="21">
        <f t="shared" si="816"/>
        <v>0.38232706039921971</v>
      </c>
    </row>
    <row r="2754" spans="1:37" ht="17" thickBot="1" x14ac:dyDescent="0.25">
      <c r="A2754" s="16">
        <v>40471</v>
      </c>
      <c r="B2754" s="16"/>
      <c r="C2754" s="17">
        <v>1174.75</v>
      </c>
      <c r="D2754" s="19">
        <f t="shared" si="804"/>
        <v>9.4522019334049023E-3</v>
      </c>
      <c r="F2754" s="67">
        <v>702.11</v>
      </c>
      <c r="G2754" s="19">
        <f t="shared" si="805"/>
        <v>1.146726211913851E-2</v>
      </c>
      <c r="I2754" s="30">
        <v>59.542088</v>
      </c>
      <c r="J2754" s="48">
        <f t="shared" si="806"/>
        <v>2.2533396849309772E-2</v>
      </c>
      <c r="L2754" s="30">
        <v>17.138634</v>
      </c>
      <c r="M2754" s="19">
        <f t="shared" si="807"/>
        <v>1.87206927282213E-2</v>
      </c>
      <c r="O2754" s="30">
        <v>6.02</v>
      </c>
      <c r="P2754" s="19">
        <f t="shared" si="808"/>
        <v>1.6638935108153063E-3</v>
      </c>
      <c r="R2754" s="20">
        <f t="shared" si="798"/>
        <v>1.2909526629243238E-4</v>
      </c>
      <c r="S2754" s="20">
        <f t="shared" si="799"/>
        <v>2.9498101572688712E-4</v>
      </c>
      <c r="U2754" s="20">
        <f t="shared" si="809"/>
        <v>1.7356099392764465E-4</v>
      </c>
      <c r="V2754" s="20">
        <f t="shared" si="810"/>
        <v>2.5398405243795113E-4</v>
      </c>
      <c r="X2754" s="20">
        <f t="shared" si="800"/>
        <v>1.5036419447103435E-4</v>
      </c>
      <c r="Y2754" s="20">
        <f t="shared" si="801"/>
        <v>1.9986917252015962E-4</v>
      </c>
      <c r="AA2754" s="20">
        <f t="shared" si="811"/>
        <v>5.9620372439009309E-5</v>
      </c>
      <c r="AB2754" s="50">
        <f t="shared" si="812"/>
        <v>1.1564827592948887E-4</v>
      </c>
      <c r="AD2754" s="51">
        <f t="shared" si="813"/>
        <v>1.3444411937962659</v>
      </c>
      <c r="AE2754" s="21">
        <f t="shared" si="814"/>
        <v>0.86101829913388839</v>
      </c>
      <c r="AG2754" s="21">
        <f t="shared" si="802"/>
        <v>1.1647537418639553</v>
      </c>
      <c r="AH2754" s="21">
        <f t="shared" si="803"/>
        <v>0.67756622244874121</v>
      </c>
      <c r="AJ2754" s="21">
        <f t="shared" si="815"/>
        <v>0.46183236729962329</v>
      </c>
      <c r="AK2754" s="21">
        <f t="shared" si="816"/>
        <v>0.39205328398680295</v>
      </c>
    </row>
    <row r="2755" spans="1:37" ht="17" thickBot="1" x14ac:dyDescent="0.25">
      <c r="A2755" s="16">
        <v>40470</v>
      </c>
      <c r="B2755" s="16"/>
      <c r="C2755" s="17">
        <v>1163.75</v>
      </c>
      <c r="D2755" s="19">
        <f t="shared" si="804"/>
        <v>-1.2306386590282159E-2</v>
      </c>
      <c r="F2755" s="67">
        <v>694.15</v>
      </c>
      <c r="G2755" s="19">
        <f t="shared" si="805"/>
        <v>-2.2502922000197212E-2</v>
      </c>
      <c r="I2755" s="30">
        <v>58.229968999999997</v>
      </c>
      <c r="J2755" s="48">
        <f t="shared" si="806"/>
        <v>-2.1062252757355404E-2</v>
      </c>
      <c r="L2755" s="30">
        <v>16.823682999999999</v>
      </c>
      <c r="M2755" s="19">
        <f t="shared" si="807"/>
        <v>-1.4162885814776538E-2</v>
      </c>
      <c r="O2755" s="30">
        <v>6.01</v>
      </c>
      <c r="P2755" s="19">
        <f t="shared" si="808"/>
        <v>-2.7508090614886682E-2</v>
      </c>
      <c r="R2755" s="20">
        <f t="shared" si="798"/>
        <v>1.2826387204972298E-4</v>
      </c>
      <c r="S2755" s="20">
        <f t="shared" si="799"/>
        <v>2.93922868105432E-4</v>
      </c>
      <c r="U2755" s="20">
        <f t="shared" si="809"/>
        <v>1.717481624250897E-4</v>
      </c>
      <c r="V2755" s="20">
        <f t="shared" si="810"/>
        <v>2.5216086888185869E-4</v>
      </c>
      <c r="X2755" s="20">
        <f t="shared" si="800"/>
        <v>1.4858498127043196E-4</v>
      </c>
      <c r="Y2755" s="20">
        <f t="shared" si="801"/>
        <v>1.9740370221882564E-4</v>
      </c>
      <c r="AA2755" s="20">
        <f t="shared" si="811"/>
        <v>5.948690120071678E-5</v>
      </c>
      <c r="AB2755" s="50">
        <f t="shared" si="812"/>
        <v>1.1547329799705398E-4</v>
      </c>
      <c r="AD2755" s="51">
        <f t="shared" si="813"/>
        <v>1.3390221243165772</v>
      </c>
      <c r="AE2755" s="21">
        <f t="shared" si="814"/>
        <v>0.85791510714098973</v>
      </c>
      <c r="AG2755" s="21">
        <f t="shared" si="802"/>
        <v>1.1584320580375997</v>
      </c>
      <c r="AH2755" s="21">
        <f t="shared" si="803"/>
        <v>0.67161736509734815</v>
      </c>
      <c r="AJ2755" s="21">
        <f t="shared" si="815"/>
        <v>0.46378532200911565</v>
      </c>
      <c r="AK2755" s="21">
        <f t="shared" si="816"/>
        <v>0.39286939033145585</v>
      </c>
    </row>
    <row r="2756" spans="1:37" ht="17" thickBot="1" x14ac:dyDescent="0.25">
      <c r="A2756" s="16">
        <v>40469</v>
      </c>
      <c r="B2756" s="16"/>
      <c r="C2756" s="17">
        <v>1178.25</v>
      </c>
      <c r="D2756" s="19">
        <f t="shared" si="804"/>
        <v>2.7659574468084092E-3</v>
      </c>
      <c r="F2756" s="67">
        <v>710.13</v>
      </c>
      <c r="G2756" s="19">
        <f t="shared" si="805"/>
        <v>9.9123954718698393E-3</v>
      </c>
      <c r="I2756" s="30">
        <v>59.482810999999998</v>
      </c>
      <c r="J2756" s="48">
        <f t="shared" si="806"/>
        <v>6.1445326654978594E-3</v>
      </c>
      <c r="L2756" s="30">
        <v>17.065377999999999</v>
      </c>
      <c r="M2756" s="19">
        <f t="shared" si="807"/>
        <v>-2.5690656672588963E-3</v>
      </c>
      <c r="O2756" s="30">
        <v>6.18</v>
      </c>
      <c r="P2756" s="19">
        <f t="shared" si="808"/>
        <v>1.6447368421052655E-2</v>
      </c>
      <c r="R2756" s="20">
        <f t="shared" si="798"/>
        <v>1.2650189815940492E-4</v>
      </c>
      <c r="S2756" s="20">
        <f t="shared" si="799"/>
        <v>2.8965144639529479E-4</v>
      </c>
      <c r="U2756" s="20">
        <f t="shared" si="809"/>
        <v>1.6823217216841016E-4</v>
      </c>
      <c r="V2756" s="20">
        <f t="shared" si="810"/>
        <v>2.4596205248676121E-4</v>
      </c>
      <c r="X2756" s="20">
        <f t="shared" si="800"/>
        <v>1.4672886861747373E-4</v>
      </c>
      <c r="Y2756" s="20">
        <f t="shared" si="801"/>
        <v>1.94462034281298E-4</v>
      </c>
      <c r="AA2756" s="20">
        <f t="shared" si="811"/>
        <v>5.5674908799669589E-5</v>
      </c>
      <c r="AB2756" s="50">
        <f t="shared" si="812"/>
        <v>1.0906337231313754E-4</v>
      </c>
      <c r="AD2756" s="51">
        <f t="shared" si="813"/>
        <v>1.3298786391048532</v>
      </c>
      <c r="AE2756" s="21">
        <f t="shared" si="814"/>
        <v>0.84916562837076415</v>
      </c>
      <c r="AG2756" s="21">
        <f t="shared" si="802"/>
        <v>1.1598946004160413</v>
      </c>
      <c r="AH2756" s="21">
        <f t="shared" si="803"/>
        <v>0.67136565931699388</v>
      </c>
      <c r="AJ2756" s="21">
        <f t="shared" si="815"/>
        <v>0.44011125216092561</v>
      </c>
      <c r="AK2756" s="21">
        <f t="shared" si="816"/>
        <v>0.37653315276146054</v>
      </c>
    </row>
    <row r="2757" spans="1:37" ht="17" thickBot="1" x14ac:dyDescent="0.25">
      <c r="A2757" s="16">
        <v>40466</v>
      </c>
      <c r="B2757" s="16"/>
      <c r="C2757" s="17">
        <v>1175</v>
      </c>
      <c r="D2757" s="19">
        <f t="shared" si="804"/>
        <v>1.2782275244993535E-3</v>
      </c>
      <c r="F2757" s="67">
        <v>703.16</v>
      </c>
      <c r="G2757" s="19">
        <f t="shared" si="805"/>
        <v>-2.1711674637076017E-3</v>
      </c>
      <c r="I2757" s="30">
        <v>59.119548999999999</v>
      </c>
      <c r="J2757" s="48">
        <f t="shared" si="806"/>
        <v>-2.0023914649485164E-3</v>
      </c>
      <c r="L2757" s="30">
        <v>17.109332999999999</v>
      </c>
      <c r="M2757" s="19">
        <f t="shared" si="807"/>
        <v>1.2571167560192498E-2</v>
      </c>
      <c r="O2757" s="30">
        <v>6.08</v>
      </c>
      <c r="P2757" s="19">
        <f t="shared" si="808"/>
        <v>1.5025041736226985E-2</v>
      </c>
      <c r="R2757" s="20">
        <f t="shared" si="798"/>
        <v>1.3385790346390951E-4</v>
      </c>
      <c r="S2757" s="20">
        <f t="shared" si="799"/>
        <v>3.0132889219223292E-4</v>
      </c>
      <c r="U2757" s="20">
        <f t="shared" si="809"/>
        <v>1.828670266220495E-4</v>
      </c>
      <c r="V2757" s="20">
        <f t="shared" si="810"/>
        <v>2.6481933487088435E-4</v>
      </c>
      <c r="X2757" s="20">
        <f t="shared" si="800"/>
        <v>1.465288163279313E-4</v>
      </c>
      <c r="Y2757" s="20">
        <f t="shared" si="801"/>
        <v>1.9441506612284993E-4</v>
      </c>
      <c r="AA2757" s="20">
        <f t="shared" si="811"/>
        <v>5.333702765462192E-5</v>
      </c>
      <c r="AB2757" s="50">
        <f t="shared" si="812"/>
        <v>1.0490229352294612E-4</v>
      </c>
      <c r="AD2757" s="51">
        <f t="shared" si="813"/>
        <v>1.3661279751879105</v>
      </c>
      <c r="AE2757" s="21">
        <f t="shared" si="814"/>
        <v>0.87883817892226113</v>
      </c>
      <c r="AG2757" s="21">
        <f t="shared" si="802"/>
        <v>1.0946594301578769</v>
      </c>
      <c r="AH2757" s="21">
        <f t="shared" si="803"/>
        <v>0.64519225059514951</v>
      </c>
      <c r="AJ2757" s="21">
        <f t="shared" si="815"/>
        <v>0.39846005558426023</v>
      </c>
      <c r="AK2757" s="21">
        <f t="shared" si="816"/>
        <v>0.34813221115227028</v>
      </c>
    </row>
    <row r="2758" spans="1:37" ht="17" thickBot="1" x14ac:dyDescent="0.25">
      <c r="A2758" s="16">
        <v>40465</v>
      </c>
      <c r="B2758" s="16"/>
      <c r="C2758" s="17">
        <v>1173.5</v>
      </c>
      <c r="D2758" s="19">
        <f t="shared" si="804"/>
        <v>-6.387055567383948E-4</v>
      </c>
      <c r="F2758" s="67">
        <v>704.69</v>
      </c>
      <c r="G2758" s="19">
        <f t="shared" si="805"/>
        <v>-2.5195691253697694E-3</v>
      </c>
      <c r="I2758" s="30">
        <v>59.238166999999997</v>
      </c>
      <c r="J2758" s="48">
        <f t="shared" si="806"/>
        <v>-4.7330072517793864E-3</v>
      </c>
      <c r="L2758" s="30">
        <v>16.896919</v>
      </c>
      <c r="M2758" s="19">
        <f t="shared" si="807"/>
        <v>-4.7458131475375254E-3</v>
      </c>
      <c r="O2758" s="30">
        <v>5.99</v>
      </c>
      <c r="P2758" s="19">
        <f t="shared" si="808"/>
        <v>-6.6334991708125735E-3</v>
      </c>
      <c r="R2758" s="20">
        <f t="shared" si="798"/>
        <v>1.3411374513811944E-4</v>
      </c>
      <c r="S2758" s="20">
        <f t="shared" si="799"/>
        <v>3.0117379874494471E-4</v>
      </c>
      <c r="U2758" s="20">
        <f t="shared" si="809"/>
        <v>1.8289761124690366E-4</v>
      </c>
      <c r="V2758" s="20">
        <f t="shared" si="810"/>
        <v>2.645695381134391E-4</v>
      </c>
      <c r="X2758" s="20">
        <f t="shared" si="800"/>
        <v>1.4695703250251123E-4</v>
      </c>
      <c r="Y2758" s="20">
        <f t="shared" si="801"/>
        <v>1.9498333918038433E-4</v>
      </c>
      <c r="AA2758" s="20">
        <f t="shared" si="811"/>
        <v>5.3257779620967646E-5</v>
      </c>
      <c r="AB2758" s="50">
        <f t="shared" si="812"/>
        <v>1.0550855783106694E-4</v>
      </c>
      <c r="AD2758" s="51">
        <f t="shared" si="813"/>
        <v>1.3637499352399955</v>
      </c>
      <c r="AE2758" s="21">
        <f t="shared" si="814"/>
        <v>0.87846133765937362</v>
      </c>
      <c r="AG2758" s="21">
        <f t="shared" si="802"/>
        <v>1.0957641392473598</v>
      </c>
      <c r="AH2758" s="21">
        <f t="shared" si="803"/>
        <v>0.64741136178818137</v>
      </c>
      <c r="AJ2758" s="21">
        <f t="shared" si="815"/>
        <v>0.39710903282970117</v>
      </c>
      <c r="AK2758" s="21">
        <f t="shared" si="816"/>
        <v>0.35032449127627818</v>
      </c>
    </row>
    <row r="2759" spans="1:37" ht="17" thickBot="1" x14ac:dyDescent="0.25">
      <c r="A2759" s="16">
        <v>40464</v>
      </c>
      <c r="B2759" s="16"/>
      <c r="C2759" s="17">
        <v>1174.25</v>
      </c>
      <c r="D2759" s="19">
        <f t="shared" si="804"/>
        <v>8.3726921425504308E-3</v>
      </c>
      <c r="F2759" s="67">
        <v>706.47</v>
      </c>
      <c r="G2759" s="19">
        <f t="shared" si="805"/>
        <v>1.4984770990173146E-2</v>
      </c>
      <c r="I2759" s="30">
        <v>59.519874999999999</v>
      </c>
      <c r="J2759" s="48">
        <f t="shared" si="806"/>
        <v>1.1974461193027253E-2</v>
      </c>
      <c r="L2759" s="30">
        <v>16.977491000000001</v>
      </c>
      <c r="M2759" s="19">
        <f t="shared" si="807"/>
        <v>2.4756784992060021E-2</v>
      </c>
      <c r="O2759" s="30">
        <v>6.03</v>
      </c>
      <c r="P2759" s="19">
        <f t="shared" si="808"/>
        <v>5.0000000000001155E-3</v>
      </c>
      <c r="R2759" s="20">
        <f t="shared" si="798"/>
        <v>1.3507980476969712E-4</v>
      </c>
      <c r="S2759" s="20">
        <f t="shared" si="799"/>
        <v>3.0107661753107164E-4</v>
      </c>
      <c r="U2759" s="20">
        <f t="shared" si="809"/>
        <v>1.8373790894889733E-4</v>
      </c>
      <c r="V2759" s="20">
        <f t="shared" si="810"/>
        <v>2.6384243937312591E-4</v>
      </c>
      <c r="X2759" s="20">
        <f t="shared" si="800"/>
        <v>1.4774068614700428E-4</v>
      </c>
      <c r="Y2759" s="20">
        <f t="shared" si="801"/>
        <v>1.9447618861443409E-4</v>
      </c>
      <c r="AA2759" s="20">
        <f t="shared" si="811"/>
        <v>5.1874876639469571E-5</v>
      </c>
      <c r="AB2759" s="50">
        <f t="shared" si="812"/>
        <v>1.0557446388431753E-4</v>
      </c>
      <c r="AD2759" s="51">
        <f t="shared" si="813"/>
        <v>1.3602174600574775</v>
      </c>
      <c r="AE2759" s="21">
        <f t="shared" si="814"/>
        <v>0.8763298908321796</v>
      </c>
      <c r="AG2759" s="21">
        <f t="shared" si="802"/>
        <v>1.0937288989934002</v>
      </c>
      <c r="AH2759" s="21">
        <f t="shared" si="803"/>
        <v>0.64593587575549205</v>
      </c>
      <c r="AJ2759" s="21">
        <f t="shared" si="815"/>
        <v>0.38403132672506518</v>
      </c>
      <c r="AK2759" s="21">
        <f t="shared" si="816"/>
        <v>0.35065646993799532</v>
      </c>
    </row>
    <row r="2760" spans="1:37" ht="17" thickBot="1" x14ac:dyDescent="0.25">
      <c r="A2760" s="16">
        <v>40463</v>
      </c>
      <c r="B2760" s="16"/>
      <c r="C2760" s="17">
        <v>1164.5</v>
      </c>
      <c r="D2760" s="19">
        <f t="shared" si="804"/>
        <v>1.9359001935899123E-3</v>
      </c>
      <c r="F2760" s="67">
        <v>696.04</v>
      </c>
      <c r="G2760" s="19">
        <f t="shared" si="805"/>
        <v>3.6915267924091388E-3</v>
      </c>
      <c r="I2760" s="30">
        <v>58.81559</v>
      </c>
      <c r="J2760" s="48">
        <f t="shared" si="806"/>
        <v>-8.0023712578691786E-3</v>
      </c>
      <c r="L2760" s="30">
        <v>16.567336999999998</v>
      </c>
      <c r="M2760" s="19">
        <f t="shared" si="807"/>
        <v>6.6755688023567572E-3</v>
      </c>
      <c r="O2760" s="30">
        <v>6</v>
      </c>
      <c r="P2760" s="19">
        <f t="shared" si="808"/>
        <v>8.4033613445377853E-3</v>
      </c>
      <c r="R2760" s="20">
        <f t="shared" ref="R2760:R2823" si="817">VAR(D2760:D2849)</f>
        <v>1.3817179850218096E-4</v>
      </c>
      <c r="S2760" s="20">
        <f t="shared" ref="S2760:S2823" si="818">VAR(G2760:G2849)</f>
        <v>3.0649986811135587E-4</v>
      </c>
      <c r="U2760" s="20">
        <f t="shared" si="809"/>
        <v>1.9062666295021176E-4</v>
      </c>
      <c r="V2760" s="20">
        <f t="shared" si="810"/>
        <v>2.7339197550158885E-4</v>
      </c>
      <c r="X2760" s="20">
        <f t="shared" ref="X2760:X2823" si="819">COVAR(D2760:D2849,M2760:M2849)</f>
        <v>1.475726453989562E-4</v>
      </c>
      <c r="Y2760" s="20">
        <f t="shared" ref="Y2760:Y2823" si="820">COVAR(G2760:G2849,M2760:M2849)</f>
        <v>1.933315980953525E-4</v>
      </c>
      <c r="AA2760" s="20">
        <f t="shared" si="811"/>
        <v>4.9528273639866094E-5</v>
      </c>
      <c r="AB2760" s="50">
        <f t="shared" si="812"/>
        <v>1.020456497776074E-4</v>
      </c>
      <c r="AD2760" s="51">
        <f t="shared" si="813"/>
        <v>1.3796350993231288</v>
      </c>
      <c r="AE2760" s="21">
        <f t="shared" si="814"/>
        <v>0.89198072803823059</v>
      </c>
      <c r="AG2760" s="21">
        <f t="shared" ref="AG2760:AG2823" si="821">X2760/R2760</f>
        <v>1.0680373780951173</v>
      </c>
      <c r="AH2760" s="21">
        <f t="shared" ref="AH2760:AH2823" si="822">Y2760/S2760</f>
        <v>0.63077220648301324</v>
      </c>
      <c r="AJ2760" s="21">
        <f t="shared" si="815"/>
        <v>0.35845428789930905</v>
      </c>
      <c r="AK2760" s="21">
        <f t="shared" si="816"/>
        <v>0.33293864172408955</v>
      </c>
    </row>
    <row r="2761" spans="1:37" ht="17" thickBot="1" x14ac:dyDescent="0.25">
      <c r="A2761" s="16">
        <v>40462</v>
      </c>
      <c r="B2761" s="16"/>
      <c r="C2761" s="17">
        <v>1162.25</v>
      </c>
      <c r="D2761" s="19">
        <f t="shared" ref="D2761:D2824" si="823">C2761/C2762 - 1</f>
        <v>1.5079707022835898E-3</v>
      </c>
      <c r="F2761" s="67">
        <v>693.48</v>
      </c>
      <c r="G2761" s="19">
        <f t="shared" ref="G2761:G2824" si="824">F2761/F2762 - 1</f>
        <v>-4.9004064454760687E-4</v>
      </c>
      <c r="I2761" s="30">
        <v>59.290050999999998</v>
      </c>
      <c r="J2761" s="48">
        <f t="shared" ref="J2761:J2824" si="825">I2761/I2762-1</f>
        <v>-4.8523685743693257E-3</v>
      </c>
      <c r="L2761" s="30">
        <v>16.457474000000001</v>
      </c>
      <c r="M2761" s="19">
        <f t="shared" ref="M2761:M2824" si="826">L2761/L2762 - 1</f>
        <v>-4.4494922501325807E-4</v>
      </c>
      <c r="O2761" s="30">
        <v>5.95</v>
      </c>
      <c r="P2761" s="19">
        <f t="shared" ref="P2761:P2824" si="827">O2761/O2762 - 1</f>
        <v>8.4745762711864181E-3</v>
      </c>
      <c r="R2761" s="20">
        <f t="shared" si="817"/>
        <v>1.5179233700080396E-4</v>
      </c>
      <c r="S2761" s="20">
        <f t="shared" si="818"/>
        <v>3.3556572659605531E-4</v>
      </c>
      <c r="U2761" s="20">
        <f t="shared" ref="U2761:U2824" si="828">COVAR(D2761:D2850,J2761:J2850)</f>
        <v>2.1334746723509571E-4</v>
      </c>
      <c r="V2761" s="20">
        <f t="shared" ref="V2761:V2824" si="829">COVAR(G2761:G2850,J2761:J2850)</f>
        <v>3.0677248884378378E-4</v>
      </c>
      <c r="X2761" s="20">
        <f t="shared" si="819"/>
        <v>1.5981555168544044E-4</v>
      </c>
      <c r="Y2761" s="20">
        <f t="shared" si="820"/>
        <v>2.1114189739647652E-4</v>
      </c>
      <c r="AA2761" s="20">
        <f t="shared" ref="AA2761:AA2824" si="830">COVAR(D2761:D2850,P2761:P2850)</f>
        <v>5.8892051635615296E-5</v>
      </c>
      <c r="AB2761" s="50">
        <f t="shared" ref="AB2761:AB2824" si="831">COVAR(G2761:G2850,P2761:P2850)</f>
        <v>1.1562591433920668E-4</v>
      </c>
      <c r="AD2761" s="51">
        <f t="shared" ref="AD2761:AD2824" si="832">U2761/R2761</f>
        <v>1.4055219878060494</v>
      </c>
      <c r="AE2761" s="21">
        <f t="shared" ref="AE2761:AE2824" si="833">V2761/S2761</f>
        <v>0.91419493866567603</v>
      </c>
      <c r="AG2761" s="21">
        <f t="shared" si="821"/>
        <v>1.052856519921648</v>
      </c>
      <c r="AH2761" s="21">
        <f t="shared" si="822"/>
        <v>0.62921174798832558</v>
      </c>
      <c r="AJ2761" s="21">
        <f t="shared" ref="AJ2761:AJ2824" si="834">AA2761/R2761</f>
        <v>0.38797776488086733</v>
      </c>
      <c r="AK2761" s="21">
        <f t="shared" ref="AK2761:AK2824" si="835">AB2761/S2761</f>
        <v>0.34457009514083642</v>
      </c>
    </row>
    <row r="2762" spans="1:37" ht="17" thickBot="1" x14ac:dyDescent="0.25">
      <c r="A2762" s="16">
        <v>40459</v>
      </c>
      <c r="B2762" s="16"/>
      <c r="C2762" s="17">
        <v>1160.5</v>
      </c>
      <c r="D2762" s="19">
        <f t="shared" si="823"/>
        <v>3.4587116299178433E-3</v>
      </c>
      <c r="F2762" s="67">
        <v>693.82</v>
      </c>
      <c r="G2762" s="19">
        <f t="shared" si="824"/>
        <v>1.401575493620566E-2</v>
      </c>
      <c r="I2762" s="30">
        <v>59.579151000000003</v>
      </c>
      <c r="J2762" s="48">
        <f t="shared" si="825"/>
        <v>2.0700750345664876E-2</v>
      </c>
      <c r="L2762" s="30">
        <v>16.4648</v>
      </c>
      <c r="M2762" s="19">
        <f t="shared" si="826"/>
        <v>4.0196642673566707E-3</v>
      </c>
      <c r="O2762" s="30">
        <v>5.9</v>
      </c>
      <c r="P2762" s="19">
        <f t="shared" si="827"/>
        <v>-1.1725293132328174E-2</v>
      </c>
      <c r="R2762" s="20">
        <f t="shared" si="817"/>
        <v>1.5212165067213332E-4</v>
      </c>
      <c r="S2762" s="20">
        <f t="shared" si="818"/>
        <v>3.3661212325016671E-4</v>
      </c>
      <c r="U2762" s="20">
        <f t="shared" si="828"/>
        <v>2.1347110845485899E-4</v>
      </c>
      <c r="V2762" s="20">
        <f t="shared" si="829"/>
        <v>3.0675443137990571E-4</v>
      </c>
      <c r="X2762" s="20">
        <f t="shared" si="819"/>
        <v>1.6080047664099781E-4</v>
      </c>
      <c r="Y2762" s="20">
        <f t="shared" si="820"/>
        <v>2.1288575333908985E-4</v>
      </c>
      <c r="AA2762" s="20">
        <f t="shared" si="830"/>
        <v>5.9218984535567812E-5</v>
      </c>
      <c r="AB2762" s="50">
        <f t="shared" si="831"/>
        <v>1.1645613562989445E-4</v>
      </c>
      <c r="AD2762" s="51">
        <f t="shared" si="832"/>
        <v>1.403292085719946</v>
      </c>
      <c r="AE2762" s="21">
        <f t="shared" si="833"/>
        <v>0.91129941612925491</v>
      </c>
      <c r="AG2762" s="21">
        <f t="shared" si="821"/>
        <v>1.0570518787465033</v>
      </c>
      <c r="AH2762" s="21">
        <f t="shared" si="822"/>
        <v>0.6324363819210258</v>
      </c>
      <c r="AJ2762" s="21">
        <f t="shared" si="834"/>
        <v>0.38928702307603835</v>
      </c>
      <c r="AK2762" s="21">
        <f t="shared" si="835"/>
        <v>0.34596536365193664</v>
      </c>
    </row>
    <row r="2763" spans="1:37" ht="17" thickBot="1" x14ac:dyDescent="0.25">
      <c r="A2763" s="16">
        <v>40458</v>
      </c>
      <c r="B2763" s="16"/>
      <c r="C2763" s="17">
        <v>1156.5</v>
      </c>
      <c r="D2763" s="19">
        <f t="shared" si="823"/>
        <v>6.4892926671000772E-4</v>
      </c>
      <c r="F2763" s="67">
        <v>684.23</v>
      </c>
      <c r="G2763" s="19">
        <f t="shared" si="824"/>
        <v>-1.6050661725008908E-3</v>
      </c>
      <c r="I2763" s="30">
        <v>58.370831000000003</v>
      </c>
      <c r="J2763" s="48">
        <f t="shared" si="825"/>
        <v>-4.2992270046716685E-3</v>
      </c>
      <c r="L2763" s="30">
        <v>16.398882</v>
      </c>
      <c r="M2763" s="19">
        <f t="shared" si="826"/>
        <v>4.035887178836628E-3</v>
      </c>
      <c r="O2763" s="30">
        <v>5.97</v>
      </c>
      <c r="P2763" s="19">
        <f t="shared" si="827"/>
        <v>8.4459459459458319E-3</v>
      </c>
      <c r="R2763" s="20">
        <f t="shared" si="817"/>
        <v>1.5887296411828933E-4</v>
      </c>
      <c r="S2763" s="20">
        <f t="shared" si="818"/>
        <v>3.4457019031708543E-4</v>
      </c>
      <c r="U2763" s="20">
        <f t="shared" si="828"/>
        <v>2.193824094197009E-4</v>
      </c>
      <c r="V2763" s="20">
        <f t="shared" si="829"/>
        <v>3.1194888606919169E-4</v>
      </c>
      <c r="X2763" s="20">
        <f t="shared" si="819"/>
        <v>1.6489213001905019E-4</v>
      </c>
      <c r="Y2763" s="20">
        <f t="shared" si="820"/>
        <v>2.1735002488424131E-4</v>
      </c>
      <c r="AA2763" s="20">
        <f t="shared" si="830"/>
        <v>5.824883197766483E-5</v>
      </c>
      <c r="AB2763" s="50">
        <f t="shared" si="831"/>
        <v>1.1658314067613236E-4</v>
      </c>
      <c r="AD2763" s="51">
        <f t="shared" si="832"/>
        <v>1.3808668494178724</v>
      </c>
      <c r="AE2763" s="21">
        <f t="shared" si="833"/>
        <v>0.90532754961224449</v>
      </c>
      <c r="AG2763" s="21">
        <f t="shared" si="821"/>
        <v>1.0378866595343388</v>
      </c>
      <c r="AH2763" s="21">
        <f t="shared" si="822"/>
        <v>0.63078592110428444</v>
      </c>
      <c r="AJ2763" s="21">
        <f t="shared" si="834"/>
        <v>0.36663778699499489</v>
      </c>
      <c r="AK2763" s="21">
        <f t="shared" si="835"/>
        <v>0.33834366393926446</v>
      </c>
    </row>
    <row r="2764" spans="1:37" ht="17" thickBot="1" x14ac:dyDescent="0.25">
      <c r="A2764" s="16">
        <v>40457</v>
      </c>
      <c r="B2764" s="16"/>
      <c r="C2764" s="17">
        <v>1155.75</v>
      </c>
      <c r="D2764" s="19">
        <f t="shared" si="823"/>
        <v>8.6598830915773917E-4</v>
      </c>
      <c r="F2764" s="67">
        <v>685.33</v>
      </c>
      <c r="G2764" s="19">
        <f t="shared" si="824"/>
        <v>-5.8315804743598321E-3</v>
      </c>
      <c r="I2764" s="30">
        <v>58.622864</v>
      </c>
      <c r="J2764" s="48">
        <f t="shared" si="825"/>
        <v>-4.0303708665627713E-3</v>
      </c>
      <c r="L2764" s="30">
        <v>16.332964</v>
      </c>
      <c r="M2764" s="19">
        <f t="shared" si="826"/>
        <v>1.4096991298664818E-2</v>
      </c>
      <c r="O2764" s="30">
        <v>5.92</v>
      </c>
      <c r="P2764" s="19">
        <f t="shared" si="827"/>
        <v>-8.3752093802345051E-3</v>
      </c>
      <c r="R2764" s="20">
        <f t="shared" si="817"/>
        <v>1.6263638454520172E-4</v>
      </c>
      <c r="S2764" s="20">
        <f t="shared" si="818"/>
        <v>3.5597403611038243E-4</v>
      </c>
      <c r="U2764" s="20">
        <f t="shared" si="828"/>
        <v>2.2502779568799554E-4</v>
      </c>
      <c r="V2764" s="20">
        <f t="shared" si="829"/>
        <v>3.2163333307947182E-4</v>
      </c>
      <c r="X2764" s="20">
        <f t="shared" si="819"/>
        <v>1.6627277908580354E-4</v>
      </c>
      <c r="Y2764" s="20">
        <f t="shared" si="820"/>
        <v>2.1985262139330414E-4</v>
      </c>
      <c r="AA2764" s="20">
        <f t="shared" si="830"/>
        <v>5.8901562147342047E-5</v>
      </c>
      <c r="AB2764" s="50">
        <f t="shared" si="831"/>
        <v>1.1791206088388769E-4</v>
      </c>
      <c r="AD2764" s="51">
        <f t="shared" si="832"/>
        <v>1.3836251729111286</v>
      </c>
      <c r="AE2764" s="21">
        <f t="shared" si="833"/>
        <v>0.90353031528326955</v>
      </c>
      <c r="AG2764" s="21">
        <f t="shared" si="821"/>
        <v>1.0223590468441037</v>
      </c>
      <c r="AH2764" s="21">
        <f t="shared" si="822"/>
        <v>0.61760858683842612</v>
      </c>
      <c r="AJ2764" s="21">
        <f t="shared" si="834"/>
        <v>0.36216718855411761</v>
      </c>
      <c r="AK2764" s="21">
        <f t="shared" si="835"/>
        <v>0.33123781209516318</v>
      </c>
    </row>
    <row r="2765" spans="1:37" ht="17" thickBot="1" x14ac:dyDescent="0.25">
      <c r="A2765" s="16">
        <v>40456</v>
      </c>
      <c r="B2765" s="16"/>
      <c r="C2765" s="17">
        <v>1154.75</v>
      </c>
      <c r="D2765" s="19">
        <f t="shared" si="823"/>
        <v>1.7625027539105442E-2</v>
      </c>
      <c r="F2765" s="67">
        <v>689.35</v>
      </c>
      <c r="G2765" s="19">
        <f t="shared" si="824"/>
        <v>2.9725894390917773E-2</v>
      </c>
      <c r="I2765" s="30">
        <v>58.860092000000002</v>
      </c>
      <c r="J2765" s="48">
        <f t="shared" si="825"/>
        <v>2.7565851138656727E-2</v>
      </c>
      <c r="L2765" s="30">
        <v>16.105919</v>
      </c>
      <c r="M2765" s="19">
        <f t="shared" si="826"/>
        <v>1.057025663317912E-2</v>
      </c>
      <c r="O2765" s="30">
        <v>5.97</v>
      </c>
      <c r="P2765" s="19">
        <f t="shared" si="827"/>
        <v>3.1088082901554293E-2</v>
      </c>
      <c r="R2765" s="20">
        <f t="shared" si="817"/>
        <v>1.6426266361276249E-4</v>
      </c>
      <c r="S2765" s="20">
        <f t="shared" si="818"/>
        <v>3.5765953909488497E-4</v>
      </c>
      <c r="U2765" s="20">
        <f t="shared" si="828"/>
        <v>2.2825940633831101E-4</v>
      </c>
      <c r="V2765" s="20">
        <f t="shared" si="829"/>
        <v>3.2481793916685521E-4</v>
      </c>
      <c r="X2765" s="20">
        <f t="shared" si="819"/>
        <v>1.6906644279440327E-4</v>
      </c>
      <c r="Y2765" s="20">
        <f t="shared" si="820"/>
        <v>2.24117075895657E-4</v>
      </c>
      <c r="AA2765" s="20">
        <f t="shared" si="830"/>
        <v>5.9114274266503704E-5</v>
      </c>
      <c r="AB2765" s="50">
        <f t="shared" si="831"/>
        <v>1.1755590759635575E-4</v>
      </c>
      <c r="AD2765" s="51">
        <f t="shared" si="832"/>
        <v>1.3896000546808145</v>
      </c>
      <c r="AE2765" s="21">
        <f t="shared" si="833"/>
        <v>0.90817636232731069</v>
      </c>
      <c r="AG2765" s="21">
        <f t="shared" si="821"/>
        <v>1.0292444982687323</v>
      </c>
      <c r="AH2765" s="21">
        <f t="shared" si="822"/>
        <v>0.62662127357995634</v>
      </c>
      <c r="AJ2765" s="21">
        <f t="shared" si="834"/>
        <v>0.35987651098767881</v>
      </c>
      <c r="AK2765" s="21">
        <f t="shared" si="835"/>
        <v>0.32868103530483178</v>
      </c>
    </row>
    <row r="2766" spans="1:37" ht="17" thickBot="1" x14ac:dyDescent="0.25">
      <c r="A2766" s="16">
        <v>40455</v>
      </c>
      <c r="B2766" s="16"/>
      <c r="C2766" s="17">
        <v>1134.75</v>
      </c>
      <c r="D2766" s="19">
        <f t="shared" si="823"/>
        <v>-6.5659881812212273E-3</v>
      </c>
      <c r="F2766" s="67">
        <v>669.45</v>
      </c>
      <c r="G2766" s="19">
        <f t="shared" si="824"/>
        <v>-1.4485713023892455E-2</v>
      </c>
      <c r="I2766" s="30">
        <v>57.281089999999999</v>
      </c>
      <c r="J2766" s="48">
        <f t="shared" si="825"/>
        <v>-1.2145055667102E-2</v>
      </c>
      <c r="L2766" s="30">
        <v>15.937455999999999</v>
      </c>
      <c r="M2766" s="19">
        <f t="shared" si="826"/>
        <v>-6.8463140981601667E-3</v>
      </c>
      <c r="O2766" s="30">
        <v>5.79</v>
      </c>
      <c r="P2766" s="19">
        <f t="shared" si="827"/>
        <v>-1.8644067796610209E-2</v>
      </c>
      <c r="R2766" s="20">
        <f t="shared" si="817"/>
        <v>1.7621429084994453E-4</v>
      </c>
      <c r="S2766" s="20">
        <f t="shared" si="818"/>
        <v>3.6872282586729652E-4</v>
      </c>
      <c r="U2766" s="20">
        <f t="shared" si="828"/>
        <v>2.3832464485189916E-4</v>
      </c>
      <c r="V2766" s="20">
        <f t="shared" si="829"/>
        <v>3.3398474516477185E-4</v>
      </c>
      <c r="X2766" s="20">
        <f t="shared" si="819"/>
        <v>1.8109791053046062E-4</v>
      </c>
      <c r="Y2766" s="20">
        <f t="shared" si="820"/>
        <v>2.3698635047815654E-4</v>
      </c>
      <c r="AA2766" s="20">
        <f t="shared" si="830"/>
        <v>6.8386248917891364E-5</v>
      </c>
      <c r="AB2766" s="50">
        <f t="shared" si="831"/>
        <v>1.2509471941195388E-4</v>
      </c>
      <c r="AD2766" s="51">
        <f t="shared" si="832"/>
        <v>1.3524705839825715</v>
      </c>
      <c r="AE2766" s="21">
        <f t="shared" si="833"/>
        <v>0.90578809266604254</v>
      </c>
      <c r="AG2766" s="21">
        <f t="shared" si="821"/>
        <v>1.0277140954740995</v>
      </c>
      <c r="AH2766" s="21">
        <f t="shared" si="822"/>
        <v>0.64272221260163598</v>
      </c>
      <c r="AJ2766" s="21">
        <f t="shared" si="834"/>
        <v>0.38808571420649274</v>
      </c>
      <c r="AK2766" s="21">
        <f t="shared" si="835"/>
        <v>0.33926491835082517</v>
      </c>
    </row>
    <row r="2767" spans="1:37" ht="17" thickBot="1" x14ac:dyDescent="0.25">
      <c r="A2767" s="16">
        <v>40452</v>
      </c>
      <c r="B2767" s="16"/>
      <c r="C2767" s="17">
        <v>1142.25</v>
      </c>
      <c r="D2767" s="19">
        <f t="shared" si="823"/>
        <v>4.8383549593138397E-3</v>
      </c>
      <c r="F2767" s="67">
        <v>679.29</v>
      </c>
      <c r="G2767" s="19">
        <f t="shared" si="824"/>
        <v>4.6587984736887744E-3</v>
      </c>
      <c r="I2767" s="30">
        <v>57.985325000000003</v>
      </c>
      <c r="J2767" s="48">
        <f t="shared" si="825"/>
        <v>-5.8467916737524606E-3</v>
      </c>
      <c r="L2767" s="30">
        <v>16.047321</v>
      </c>
      <c r="M2767" s="19">
        <f t="shared" si="826"/>
        <v>4.5648381898266699E-4</v>
      </c>
      <c r="O2767" s="30">
        <v>5.9</v>
      </c>
      <c r="P2767" s="19">
        <f t="shared" si="827"/>
        <v>-1.8302828618968259E-2</v>
      </c>
      <c r="R2767" s="20">
        <f t="shared" si="817"/>
        <v>1.7715676493272568E-4</v>
      </c>
      <c r="S2767" s="20">
        <f t="shared" si="818"/>
        <v>3.6624217084497301E-4</v>
      </c>
      <c r="U2767" s="20">
        <f t="shared" si="828"/>
        <v>2.3634137261824357E-4</v>
      </c>
      <c r="V2767" s="20">
        <f t="shared" si="829"/>
        <v>3.3158182098299335E-4</v>
      </c>
      <c r="X2767" s="20">
        <f t="shared" si="819"/>
        <v>1.8287030595135799E-4</v>
      </c>
      <c r="Y2767" s="20">
        <f t="shared" si="820"/>
        <v>2.3525012569528583E-4</v>
      </c>
      <c r="AA2767" s="20">
        <f t="shared" si="830"/>
        <v>6.6200626058802845E-5</v>
      </c>
      <c r="AB2767" s="50">
        <f t="shared" si="831"/>
        <v>1.2211181859888038E-4</v>
      </c>
      <c r="AD2767" s="51">
        <f t="shared" si="832"/>
        <v>1.3340804270612694</v>
      </c>
      <c r="AE2767" s="21">
        <f t="shared" si="833"/>
        <v>0.90536220943095302</v>
      </c>
      <c r="AG2767" s="21">
        <f t="shared" si="821"/>
        <v>1.0322513284818786</v>
      </c>
      <c r="AH2767" s="21">
        <f t="shared" si="822"/>
        <v>0.64233489320066606</v>
      </c>
      <c r="AJ2767" s="21">
        <f t="shared" si="834"/>
        <v>0.37368387305978507</v>
      </c>
      <c r="AK2767" s="21">
        <f t="shared" si="835"/>
        <v>0.3334182361281634</v>
      </c>
    </row>
    <row r="2768" spans="1:37" ht="17" thickBot="1" x14ac:dyDescent="0.25">
      <c r="A2768" s="16">
        <v>40451</v>
      </c>
      <c r="B2768" s="16"/>
      <c r="C2768" s="17">
        <v>1136.75</v>
      </c>
      <c r="D2768" s="19">
        <f t="shared" si="823"/>
        <v>-3.7248028045574477E-3</v>
      </c>
      <c r="F2768" s="67">
        <v>676.14</v>
      </c>
      <c r="G2768" s="19">
        <f t="shared" si="824"/>
        <v>-2.2135647246325219E-3</v>
      </c>
      <c r="I2768" s="30">
        <v>58.326346999999998</v>
      </c>
      <c r="J2768" s="48">
        <f t="shared" si="825"/>
        <v>-1.637695807505013E-2</v>
      </c>
      <c r="L2768" s="30">
        <v>16.039999000000002</v>
      </c>
      <c r="M2768" s="19">
        <f t="shared" si="826"/>
        <v>1.3717670329667087E-3</v>
      </c>
      <c r="O2768" s="30">
        <v>6.01</v>
      </c>
      <c r="P2768" s="19">
        <f t="shared" si="827"/>
        <v>2.7350427350427475E-2</v>
      </c>
      <c r="R2768" s="20">
        <f t="shared" si="817"/>
        <v>1.7698406544132208E-4</v>
      </c>
      <c r="S2768" s="20">
        <f t="shared" si="818"/>
        <v>3.6615509800193286E-4</v>
      </c>
      <c r="U2768" s="20">
        <f t="shared" si="828"/>
        <v>2.3671645542909688E-4</v>
      </c>
      <c r="V2768" s="20">
        <f t="shared" si="829"/>
        <v>3.3208398013453077E-4</v>
      </c>
      <c r="X2768" s="20">
        <f t="shared" si="819"/>
        <v>1.8280167429592025E-4</v>
      </c>
      <c r="Y2768" s="20">
        <f t="shared" si="820"/>
        <v>2.3527021624084629E-4</v>
      </c>
      <c r="AA2768" s="20">
        <f t="shared" si="830"/>
        <v>6.6792273998981131E-5</v>
      </c>
      <c r="AB2768" s="50">
        <f t="shared" si="831"/>
        <v>1.2349745700693821E-4</v>
      </c>
      <c r="AD2768" s="51">
        <f t="shared" si="832"/>
        <v>1.3375015137031006</v>
      </c>
      <c r="AE2768" s="21">
        <f t="shared" si="833"/>
        <v>0.90694894580650565</v>
      </c>
      <c r="AG2768" s="21">
        <f t="shared" si="821"/>
        <v>1.0328708058552705</v>
      </c>
      <c r="AH2768" s="21">
        <f t="shared" si="822"/>
        <v>0.64254251142395491</v>
      </c>
      <c r="AJ2768" s="21">
        <f t="shared" si="834"/>
        <v>0.3773914551710062</v>
      </c>
      <c r="AK2768" s="21">
        <f t="shared" si="835"/>
        <v>0.33728181768013044</v>
      </c>
    </row>
    <row r="2769" spans="1:37" ht="17" thickBot="1" x14ac:dyDescent="0.25">
      <c r="A2769" s="16">
        <v>40450</v>
      </c>
      <c r="B2769" s="16"/>
      <c r="C2769" s="17">
        <v>1141</v>
      </c>
      <c r="D2769" s="19">
        <f t="shared" si="823"/>
        <v>-6.5688635865990275E-4</v>
      </c>
      <c r="F2769" s="67">
        <v>677.64</v>
      </c>
      <c r="G2769" s="19">
        <f t="shared" si="824"/>
        <v>3.2719896954533922E-3</v>
      </c>
      <c r="I2769" s="30">
        <v>59.297459000000003</v>
      </c>
      <c r="J2769" s="48">
        <f t="shared" si="825"/>
        <v>4.0163390427738754E-3</v>
      </c>
      <c r="L2769" s="30">
        <v>16.018025999999999</v>
      </c>
      <c r="M2769" s="19">
        <f t="shared" si="826"/>
        <v>4.5788143487834887E-4</v>
      </c>
      <c r="O2769" s="30">
        <v>5.85</v>
      </c>
      <c r="P2769" s="19">
        <f t="shared" si="827"/>
        <v>8.6206896551723755E-3</v>
      </c>
      <c r="R2769" s="20">
        <f t="shared" si="817"/>
        <v>1.7870670136339476E-4</v>
      </c>
      <c r="S2769" s="20">
        <f t="shared" si="818"/>
        <v>3.6800414271140455E-4</v>
      </c>
      <c r="U2769" s="20">
        <f t="shared" si="828"/>
        <v>2.3836106836443288E-4</v>
      </c>
      <c r="V2769" s="20">
        <f t="shared" si="829"/>
        <v>3.340605558178393E-4</v>
      </c>
      <c r="X2769" s="20">
        <f t="shared" si="819"/>
        <v>1.8337655122457221E-4</v>
      </c>
      <c r="Y2769" s="20">
        <f t="shared" si="820"/>
        <v>2.3581345221873818E-4</v>
      </c>
      <c r="AA2769" s="20">
        <f t="shared" si="830"/>
        <v>6.7657527985041937E-5</v>
      </c>
      <c r="AB2769" s="50">
        <f t="shared" si="831"/>
        <v>1.2390790758414212E-4</v>
      </c>
      <c r="AD2769" s="51">
        <f t="shared" si="832"/>
        <v>1.3338115837062692</v>
      </c>
      <c r="AE2769" s="21">
        <f t="shared" si="833"/>
        <v>0.90776303048255513</v>
      </c>
      <c r="AG2769" s="21">
        <f t="shared" si="821"/>
        <v>1.0261313639922292</v>
      </c>
      <c r="AH2769" s="21">
        <f t="shared" si="822"/>
        <v>0.64079021089625976</v>
      </c>
      <c r="AJ2769" s="21">
        <f t="shared" si="834"/>
        <v>0.37859536026834478</v>
      </c>
      <c r="AK2769" s="21">
        <f t="shared" si="835"/>
        <v>0.33670248022537325</v>
      </c>
    </row>
    <row r="2770" spans="1:37" ht="17" thickBot="1" x14ac:dyDescent="0.25">
      <c r="A2770" s="16">
        <v>40449</v>
      </c>
      <c r="B2770" s="16"/>
      <c r="C2770" s="17">
        <v>1141.75</v>
      </c>
      <c r="D2770" s="19">
        <f t="shared" si="823"/>
        <v>3.5157108327839026E-3</v>
      </c>
      <c r="F2770" s="67">
        <v>675.43</v>
      </c>
      <c r="G2770" s="19">
        <f t="shared" si="824"/>
        <v>1.0683984497747989E-2</v>
      </c>
      <c r="I2770" s="30">
        <v>59.060253000000003</v>
      </c>
      <c r="J2770" s="48">
        <f t="shared" si="825"/>
        <v>1.6343393649462801E-3</v>
      </c>
      <c r="L2770" s="30">
        <v>16.010694999999998</v>
      </c>
      <c r="M2770" s="19">
        <f t="shared" si="826"/>
        <v>-1.1307227295974331E-2</v>
      </c>
      <c r="O2770" s="30">
        <v>5.8</v>
      </c>
      <c r="P2770" s="19">
        <f t="shared" si="827"/>
        <v>-1.0238907849829393E-2</v>
      </c>
      <c r="R2770" s="20">
        <f t="shared" si="817"/>
        <v>1.8053163138519399E-4</v>
      </c>
      <c r="S2770" s="20">
        <f t="shared" si="818"/>
        <v>3.7005004164276982E-4</v>
      </c>
      <c r="U2770" s="20">
        <f t="shared" si="828"/>
        <v>2.4130605585457083E-4</v>
      </c>
      <c r="V2770" s="20">
        <f t="shared" si="829"/>
        <v>3.3719562006434268E-4</v>
      </c>
      <c r="X2770" s="20">
        <f t="shared" si="819"/>
        <v>1.8438594622659934E-4</v>
      </c>
      <c r="Y2770" s="20">
        <f t="shared" si="820"/>
        <v>2.3684983038143245E-4</v>
      </c>
      <c r="AA2770" s="20">
        <f t="shared" si="830"/>
        <v>6.618281307081094E-5</v>
      </c>
      <c r="AB2770" s="50">
        <f t="shared" si="831"/>
        <v>1.2193268352570404E-4</v>
      </c>
      <c r="AD2770" s="51">
        <f t="shared" si="832"/>
        <v>1.3366414184764364</v>
      </c>
      <c r="AE2770" s="21">
        <f t="shared" si="833"/>
        <v>0.91121627379752235</v>
      </c>
      <c r="AG2770" s="21">
        <f t="shared" si="821"/>
        <v>1.0213498034213271</v>
      </c>
      <c r="AH2770" s="21">
        <f t="shared" si="822"/>
        <v>0.64004811168235709</v>
      </c>
      <c r="AJ2770" s="21">
        <f t="shared" si="834"/>
        <v>0.36659954027446306</v>
      </c>
      <c r="AK2770" s="21">
        <f t="shared" si="835"/>
        <v>0.32950322876442895</v>
      </c>
    </row>
    <row r="2771" spans="1:37" ht="17" thickBot="1" x14ac:dyDescent="0.25">
      <c r="A2771" s="16">
        <v>40448</v>
      </c>
      <c r="B2771" s="16"/>
      <c r="C2771" s="17">
        <v>1137.75</v>
      </c>
      <c r="D2771" s="19">
        <f t="shared" si="823"/>
        <v>-4.8108462715941158E-3</v>
      </c>
      <c r="F2771" s="67">
        <v>668.29</v>
      </c>
      <c r="G2771" s="19">
        <f t="shared" si="824"/>
        <v>-4.0535908555759947E-3</v>
      </c>
      <c r="I2771" s="30">
        <v>58.963886000000002</v>
      </c>
      <c r="J2771" s="48">
        <f t="shared" si="825"/>
        <v>-2.3828045817185783E-3</v>
      </c>
      <c r="L2771" s="30">
        <v>16.193802000000002</v>
      </c>
      <c r="M2771" s="19">
        <f t="shared" si="826"/>
        <v>9.0517695081393512E-4</v>
      </c>
      <c r="O2771" s="30">
        <v>5.86</v>
      </c>
      <c r="P2771" s="19">
        <f t="shared" si="827"/>
        <v>-6.7796610169491567E-3</v>
      </c>
      <c r="R2771" s="20">
        <f t="shared" si="817"/>
        <v>1.9550884567876199E-4</v>
      </c>
      <c r="S2771" s="20">
        <f t="shared" si="818"/>
        <v>3.9854130282045261E-4</v>
      </c>
      <c r="U2771" s="20">
        <f t="shared" si="828"/>
        <v>2.6110754329617823E-4</v>
      </c>
      <c r="V2771" s="20">
        <f t="shared" si="829"/>
        <v>3.6509961999055989E-4</v>
      </c>
      <c r="X2771" s="20">
        <f t="shared" si="819"/>
        <v>2.0039767807226124E-4</v>
      </c>
      <c r="Y2771" s="20">
        <f t="shared" si="820"/>
        <v>2.6004061200488553E-4</v>
      </c>
      <c r="AA2771" s="20">
        <f t="shared" si="830"/>
        <v>8.297236675045427E-5</v>
      </c>
      <c r="AB2771" s="50">
        <f t="shared" si="831"/>
        <v>1.4615517123117897E-4</v>
      </c>
      <c r="AD2771" s="51">
        <f t="shared" si="832"/>
        <v>1.3355280288708808</v>
      </c>
      <c r="AE2771" s="21">
        <f t="shared" si="833"/>
        <v>0.91608979397310153</v>
      </c>
      <c r="AG2771" s="21">
        <f t="shared" si="821"/>
        <v>1.0250056838938737</v>
      </c>
      <c r="AH2771" s="21">
        <f t="shared" si="822"/>
        <v>0.65248096035365444</v>
      </c>
      <c r="AJ2771" s="21">
        <f t="shared" si="834"/>
        <v>0.42439188090131263</v>
      </c>
      <c r="AK2771" s="21">
        <f t="shared" si="835"/>
        <v>0.36672528091027878</v>
      </c>
    </row>
    <row r="2772" spans="1:37" ht="17" thickBot="1" x14ac:dyDescent="0.25">
      <c r="A2772" s="16">
        <v>40445</v>
      </c>
      <c r="B2772" s="16"/>
      <c r="C2772" s="17">
        <v>1143.25</v>
      </c>
      <c r="D2772" s="19">
        <f t="shared" si="823"/>
        <v>2.0303435966086525E-2</v>
      </c>
      <c r="F2772" s="67">
        <v>671.01</v>
      </c>
      <c r="G2772" s="19">
        <f t="shared" si="824"/>
        <v>3.4168670242278543E-2</v>
      </c>
      <c r="I2772" s="30">
        <v>59.104720999999998</v>
      </c>
      <c r="J2772" s="48">
        <f t="shared" si="825"/>
        <v>4.5502452046933817E-2</v>
      </c>
      <c r="L2772" s="30">
        <v>16.179157</v>
      </c>
      <c r="M2772" s="19">
        <f t="shared" si="826"/>
        <v>2.6010336736635109E-2</v>
      </c>
      <c r="O2772" s="30">
        <v>5.9</v>
      </c>
      <c r="P2772" s="19">
        <f t="shared" si="827"/>
        <v>1.6977928692700761E-3</v>
      </c>
      <c r="R2772" s="20">
        <f t="shared" si="817"/>
        <v>1.9596009241021448E-4</v>
      </c>
      <c r="S2772" s="20">
        <f t="shared" si="818"/>
        <v>4.0004659617898155E-4</v>
      </c>
      <c r="U2772" s="20">
        <f t="shared" si="828"/>
        <v>2.6358782159779254E-4</v>
      </c>
      <c r="V2772" s="20">
        <f t="shared" si="829"/>
        <v>3.6904502053890519E-4</v>
      </c>
      <c r="X2772" s="20">
        <f t="shared" si="819"/>
        <v>2.0079416186311605E-4</v>
      </c>
      <c r="Y2772" s="20">
        <f t="shared" si="820"/>
        <v>2.6056502146549543E-4</v>
      </c>
      <c r="AA2772" s="20">
        <f t="shared" si="830"/>
        <v>8.2420134666072402E-5</v>
      </c>
      <c r="AB2772" s="50">
        <f t="shared" si="831"/>
        <v>1.4557682753440194E-4</v>
      </c>
      <c r="AD2772" s="51">
        <f t="shared" si="832"/>
        <v>1.3451097024694654</v>
      </c>
      <c r="AE2772" s="21">
        <f t="shared" si="833"/>
        <v>0.92250508831674649</v>
      </c>
      <c r="AG2772" s="21">
        <f t="shared" si="821"/>
        <v>1.0246686424436979</v>
      </c>
      <c r="AH2772" s="21">
        <f t="shared" si="822"/>
        <v>0.65133667916253979</v>
      </c>
      <c r="AJ2772" s="21">
        <f t="shared" si="834"/>
        <v>0.42059652887659194</v>
      </c>
      <c r="AK2772" s="21">
        <f t="shared" si="835"/>
        <v>0.36389967799968637</v>
      </c>
    </row>
    <row r="2773" spans="1:37" ht="17" thickBot="1" x14ac:dyDescent="0.25">
      <c r="A2773" s="16">
        <v>40444</v>
      </c>
      <c r="B2773" s="16"/>
      <c r="C2773" s="17">
        <v>1120.5</v>
      </c>
      <c r="D2773" s="19">
        <f t="shared" si="823"/>
        <v>-8.1876521354281584E-3</v>
      </c>
      <c r="F2773" s="67">
        <v>648.84</v>
      </c>
      <c r="G2773" s="19">
        <f t="shared" si="824"/>
        <v>-1.1983980752539147E-2</v>
      </c>
      <c r="I2773" s="30">
        <v>56.532359999999997</v>
      </c>
      <c r="J2773" s="48">
        <f t="shared" si="825"/>
        <v>1.049916395546191E-3</v>
      </c>
      <c r="L2773" s="30">
        <v>15.769</v>
      </c>
      <c r="M2773" s="19">
        <f t="shared" si="826"/>
        <v>-6.4606207085133871E-3</v>
      </c>
      <c r="O2773" s="30">
        <v>5.89</v>
      </c>
      <c r="P2773" s="19">
        <f t="shared" si="827"/>
        <v>1.2027491408934665E-2</v>
      </c>
      <c r="R2773" s="20">
        <f t="shared" si="817"/>
        <v>1.9360730408439478E-4</v>
      </c>
      <c r="S2773" s="20">
        <f t="shared" si="818"/>
        <v>3.9048612253067799E-4</v>
      </c>
      <c r="U2773" s="20">
        <f t="shared" si="828"/>
        <v>2.5582089227541965E-4</v>
      </c>
      <c r="V2773" s="20">
        <f t="shared" si="829"/>
        <v>3.5502505118408721E-4</v>
      </c>
      <c r="X2773" s="20">
        <f t="shared" si="819"/>
        <v>1.9773539442199974E-4</v>
      </c>
      <c r="Y2773" s="20">
        <f t="shared" si="820"/>
        <v>2.5412089221385427E-4</v>
      </c>
      <c r="AA2773" s="20">
        <f t="shared" si="830"/>
        <v>8.6531331397358193E-5</v>
      </c>
      <c r="AB2773" s="50">
        <f t="shared" si="831"/>
        <v>1.5073250320456357E-4</v>
      </c>
      <c r="AD2773" s="51">
        <f t="shared" si="832"/>
        <v>1.3213390552863931</v>
      </c>
      <c r="AE2773" s="21">
        <f t="shared" si="833"/>
        <v>0.90918737107282266</v>
      </c>
      <c r="AG2773" s="21">
        <f t="shared" si="821"/>
        <v>1.0213219762401398</v>
      </c>
      <c r="AH2773" s="21">
        <f t="shared" si="822"/>
        <v>0.65078085379049444</v>
      </c>
      <c r="AJ2773" s="21">
        <f t="shared" si="834"/>
        <v>0.44694249427510535</v>
      </c>
      <c r="AK2773" s="21">
        <f t="shared" si="835"/>
        <v>0.38601244578857341</v>
      </c>
    </row>
    <row r="2774" spans="1:37" ht="17" thickBot="1" x14ac:dyDescent="0.25">
      <c r="A2774" s="16">
        <v>40443</v>
      </c>
      <c r="B2774" s="16"/>
      <c r="C2774" s="17">
        <v>1129.75</v>
      </c>
      <c r="D2774" s="19">
        <f t="shared" si="823"/>
        <v>-4.4062568847763606E-3</v>
      </c>
      <c r="F2774" s="67">
        <v>656.71</v>
      </c>
      <c r="G2774" s="19">
        <f t="shared" si="824"/>
        <v>-1.196100261787969E-2</v>
      </c>
      <c r="I2774" s="30">
        <v>56.473067999999998</v>
      </c>
      <c r="J2774" s="48">
        <f t="shared" si="825"/>
        <v>-2.7490280465705119E-3</v>
      </c>
      <c r="L2774" s="30">
        <v>15.87154</v>
      </c>
      <c r="M2774" s="19">
        <f t="shared" si="826"/>
        <v>1.3866629248175943E-3</v>
      </c>
      <c r="O2774" s="30">
        <v>5.82</v>
      </c>
      <c r="P2774" s="19">
        <f t="shared" si="827"/>
        <v>1.2173913043478368E-2</v>
      </c>
      <c r="R2774" s="20">
        <f t="shared" si="817"/>
        <v>1.9285904113784812E-4</v>
      </c>
      <c r="S2774" s="20">
        <f t="shared" si="818"/>
        <v>3.891052133180698E-4</v>
      </c>
      <c r="U2774" s="20">
        <f t="shared" si="828"/>
        <v>2.5585852472895357E-4</v>
      </c>
      <c r="V2774" s="20">
        <f t="shared" si="829"/>
        <v>3.542445112966047E-4</v>
      </c>
      <c r="X2774" s="20">
        <f t="shared" si="819"/>
        <v>1.9728298693013851E-4</v>
      </c>
      <c r="Y2774" s="20">
        <f t="shared" si="820"/>
        <v>2.5342385128244901E-4</v>
      </c>
      <c r="AA2774" s="20">
        <f t="shared" si="830"/>
        <v>8.7730603568087994E-5</v>
      </c>
      <c r="AB2774" s="50">
        <f t="shared" si="831"/>
        <v>1.5232487873798251E-4</v>
      </c>
      <c r="AD2774" s="51">
        <f t="shared" si="832"/>
        <v>1.3266607736895044</v>
      </c>
      <c r="AE2774" s="21">
        <f t="shared" si="833"/>
        <v>0.91040803148281491</v>
      </c>
      <c r="AG2774" s="21">
        <f t="shared" si="821"/>
        <v>1.0229387523975519</v>
      </c>
      <c r="AH2774" s="21">
        <f t="shared" si="822"/>
        <v>0.65129903843074555</v>
      </c>
      <c r="AJ2774" s="21">
        <f t="shared" si="834"/>
        <v>0.45489494840629008</v>
      </c>
      <c r="AK2774" s="21">
        <f t="shared" si="835"/>
        <v>0.39147478246061485</v>
      </c>
    </row>
    <row r="2775" spans="1:37" ht="17" thickBot="1" x14ac:dyDescent="0.25">
      <c r="A2775" s="16">
        <v>40442</v>
      </c>
      <c r="B2775" s="16"/>
      <c r="C2775" s="17">
        <v>1134.75</v>
      </c>
      <c r="D2775" s="19">
        <f t="shared" si="823"/>
        <v>-1.5398152221733907E-3</v>
      </c>
      <c r="F2775" s="67">
        <v>664.66</v>
      </c>
      <c r="G2775" s="19">
        <f t="shared" si="824"/>
        <v>-7.9405355383743714E-3</v>
      </c>
      <c r="I2775" s="30">
        <v>56.628742000000003</v>
      </c>
      <c r="J2775" s="48">
        <f t="shared" si="825"/>
        <v>2.1939763803414225E-2</v>
      </c>
      <c r="L2775" s="30">
        <v>15.849562000000001</v>
      </c>
      <c r="M2775" s="19">
        <f t="shared" si="826"/>
        <v>-5.0577732150760557E-3</v>
      </c>
      <c r="O2775" s="30">
        <v>5.75</v>
      </c>
      <c r="P2775" s="19">
        <f t="shared" si="827"/>
        <v>3.4904013961605251E-3</v>
      </c>
      <c r="R2775" s="20">
        <f t="shared" si="817"/>
        <v>1.9651056712988835E-4</v>
      </c>
      <c r="S2775" s="20">
        <f t="shared" si="818"/>
        <v>3.9300207979059166E-4</v>
      </c>
      <c r="U2775" s="20">
        <f t="shared" si="828"/>
        <v>2.6228149971931666E-4</v>
      </c>
      <c r="V2775" s="20">
        <f t="shared" si="829"/>
        <v>3.614915801464146E-4</v>
      </c>
      <c r="X2775" s="20">
        <f t="shared" si="819"/>
        <v>2.0187891879064633E-4</v>
      </c>
      <c r="Y2775" s="20">
        <f t="shared" si="820"/>
        <v>2.5904686911445719E-4</v>
      </c>
      <c r="AA2775" s="20">
        <f t="shared" si="830"/>
        <v>9.0308584845507598E-5</v>
      </c>
      <c r="AB2775" s="50">
        <f t="shared" si="831"/>
        <v>1.5630616848415598E-4</v>
      </c>
      <c r="AD2775" s="51">
        <f t="shared" si="832"/>
        <v>1.3346941263772112</v>
      </c>
      <c r="AE2775" s="21">
        <f t="shared" si="833"/>
        <v>0.91982103590656006</v>
      </c>
      <c r="AG2775" s="21">
        <f t="shared" si="821"/>
        <v>1.0273183866860942</v>
      </c>
      <c r="AH2775" s="21">
        <f t="shared" si="822"/>
        <v>0.65914885043989702</v>
      </c>
      <c r="AJ2775" s="21">
        <f t="shared" si="834"/>
        <v>0.45956095982266432</v>
      </c>
      <c r="AK2775" s="21">
        <f t="shared" si="835"/>
        <v>0.39772351476471218</v>
      </c>
    </row>
    <row r="2776" spans="1:37" ht="17" thickBot="1" x14ac:dyDescent="0.25">
      <c r="A2776" s="16">
        <v>40441</v>
      </c>
      <c r="B2776" s="16"/>
      <c r="C2776" s="17">
        <v>1136.5</v>
      </c>
      <c r="D2776" s="19">
        <f t="shared" si="823"/>
        <v>4.7296998629713372E-3</v>
      </c>
      <c r="F2776" s="67">
        <v>669.98</v>
      </c>
      <c r="G2776" s="19">
        <f t="shared" si="824"/>
        <v>2.8460027017069844E-2</v>
      </c>
      <c r="I2776" s="30">
        <v>55.412993999999998</v>
      </c>
      <c r="J2776" s="48">
        <f t="shared" si="825"/>
        <v>2.1454190144235108E-2</v>
      </c>
      <c r="L2776" s="30">
        <v>15.930133</v>
      </c>
      <c r="M2776" s="19">
        <f t="shared" si="826"/>
        <v>-5.0317615818675776E-3</v>
      </c>
      <c r="O2776" s="30">
        <v>5.73</v>
      </c>
      <c r="P2776" s="19">
        <f t="shared" si="827"/>
        <v>-1.376936316695343E-2</v>
      </c>
      <c r="R2776" s="20">
        <f t="shared" si="817"/>
        <v>1.9783524830598183E-4</v>
      </c>
      <c r="S2776" s="20">
        <f t="shared" si="818"/>
        <v>3.931425176130881E-4</v>
      </c>
      <c r="U2776" s="20">
        <f t="shared" si="828"/>
        <v>2.6499304429060665E-4</v>
      </c>
      <c r="V2776" s="20">
        <f t="shared" si="829"/>
        <v>3.6496743140837924E-4</v>
      </c>
      <c r="X2776" s="20">
        <f t="shared" si="819"/>
        <v>2.0710800018375634E-4</v>
      </c>
      <c r="Y2776" s="20">
        <f t="shared" si="820"/>
        <v>2.6273805622459713E-4</v>
      </c>
      <c r="AA2776" s="20">
        <f t="shared" si="830"/>
        <v>9.2721063196973718E-5</v>
      </c>
      <c r="AB2776" s="50">
        <f t="shared" si="831"/>
        <v>1.5846459914847886E-4</v>
      </c>
      <c r="AD2776" s="51">
        <f t="shared" si="832"/>
        <v>1.3394632481303597</v>
      </c>
      <c r="AE2776" s="21">
        <f t="shared" si="833"/>
        <v>0.92833365778962273</v>
      </c>
      <c r="AG2776" s="21">
        <f t="shared" si="821"/>
        <v>1.0468710806450063</v>
      </c>
      <c r="AH2776" s="21">
        <f t="shared" si="822"/>
        <v>0.66830231901595349</v>
      </c>
      <c r="AJ2776" s="21">
        <f t="shared" si="834"/>
        <v>0.46867817535511525</v>
      </c>
      <c r="AK2776" s="21">
        <f t="shared" si="835"/>
        <v>0.40307163954327646</v>
      </c>
    </row>
    <row r="2777" spans="1:37" ht="17" thickBot="1" x14ac:dyDescent="0.25">
      <c r="A2777" s="16">
        <v>40438</v>
      </c>
      <c r="B2777" s="16"/>
      <c r="C2777" s="17">
        <v>1131.1500000000001</v>
      </c>
      <c r="D2777" s="19">
        <f t="shared" si="823"/>
        <v>3.0148525825759442E-3</v>
      </c>
      <c r="F2777" s="67">
        <v>651.44000000000005</v>
      </c>
      <c r="G2777" s="19">
        <f t="shared" si="824"/>
        <v>5.6034948518857153E-3</v>
      </c>
      <c r="I2777" s="30">
        <v>54.249122999999997</v>
      </c>
      <c r="J2777" s="48">
        <f t="shared" si="825"/>
        <v>1.6388627579631443E-2</v>
      </c>
      <c r="L2777" s="30">
        <v>16.010694999999998</v>
      </c>
      <c r="M2777" s="19">
        <f t="shared" si="826"/>
        <v>-3.1925714734689636E-3</v>
      </c>
      <c r="O2777" s="30">
        <v>5.81</v>
      </c>
      <c r="P2777" s="19">
        <f t="shared" si="827"/>
        <v>3.7500000000000089E-2</v>
      </c>
      <c r="R2777" s="20">
        <f t="shared" si="817"/>
        <v>2.0021428263559347E-4</v>
      </c>
      <c r="S2777" s="20">
        <f t="shared" si="818"/>
        <v>3.93942664736963E-4</v>
      </c>
      <c r="U2777" s="20">
        <f t="shared" si="828"/>
        <v>2.6903589584317123E-4</v>
      </c>
      <c r="V2777" s="20">
        <f t="shared" si="829"/>
        <v>3.6860069967137364E-4</v>
      </c>
      <c r="X2777" s="20">
        <f t="shared" si="819"/>
        <v>2.1272480694287631E-4</v>
      </c>
      <c r="Y2777" s="20">
        <f t="shared" si="820"/>
        <v>2.7446696592886338E-4</v>
      </c>
      <c r="AA2777" s="20">
        <f t="shared" si="830"/>
        <v>9.4402602522278145E-5</v>
      </c>
      <c r="AB2777" s="50">
        <f t="shared" si="831"/>
        <v>1.6441469419910403E-4</v>
      </c>
      <c r="AD2777" s="51">
        <f t="shared" si="832"/>
        <v>1.3437397787091883</v>
      </c>
      <c r="AE2777" s="21">
        <f t="shared" si="833"/>
        <v>0.9356709304829669</v>
      </c>
      <c r="AG2777" s="21">
        <f t="shared" si="821"/>
        <v>1.0624856735623254</v>
      </c>
      <c r="AH2777" s="21">
        <f t="shared" si="822"/>
        <v>0.6967180518823114</v>
      </c>
      <c r="AJ2777" s="21">
        <f t="shared" si="834"/>
        <v>0.47150783290570075</v>
      </c>
      <c r="AK2777" s="21">
        <f t="shared" si="835"/>
        <v>0.41735691235394456</v>
      </c>
    </row>
    <row r="2778" spans="1:37" ht="17" thickBot="1" x14ac:dyDescent="0.25">
      <c r="A2778" s="16">
        <v>40437</v>
      </c>
      <c r="B2778" s="16"/>
      <c r="C2778" s="17">
        <v>1127.75</v>
      </c>
      <c r="D2778" s="19">
        <f t="shared" si="823"/>
        <v>1.7765933821896063E-3</v>
      </c>
      <c r="F2778" s="67">
        <v>647.80999999999995</v>
      </c>
      <c r="G2778" s="19">
        <f t="shared" si="824"/>
        <v>-7.2029547439886876E-3</v>
      </c>
      <c r="I2778" s="30">
        <v>53.374389999999998</v>
      </c>
      <c r="J2778" s="48">
        <f t="shared" si="825"/>
        <v>-1.8023681127878888E-3</v>
      </c>
      <c r="L2778" s="30">
        <v>16.061973999999999</v>
      </c>
      <c r="M2778" s="19">
        <f t="shared" si="826"/>
        <v>1.5748362133153337E-2</v>
      </c>
      <c r="O2778" s="30">
        <v>5.6</v>
      </c>
      <c r="P2778" s="19">
        <f t="shared" si="827"/>
        <v>2.1897810218977964E-2</v>
      </c>
      <c r="R2778" s="20">
        <f t="shared" si="817"/>
        <v>2.0024232658053589E-4</v>
      </c>
      <c r="S2778" s="20">
        <f t="shared" si="818"/>
        <v>3.944376466704323E-4</v>
      </c>
      <c r="U2778" s="20">
        <f t="shared" si="828"/>
        <v>2.6892186341635429E-4</v>
      </c>
      <c r="V2778" s="20">
        <f t="shared" si="829"/>
        <v>3.6651211508079612E-4</v>
      </c>
      <c r="X2778" s="20">
        <f t="shared" si="819"/>
        <v>2.1296585049497088E-4</v>
      </c>
      <c r="Y2778" s="20">
        <f t="shared" si="820"/>
        <v>2.7408634110866718E-4</v>
      </c>
      <c r="AA2778" s="20">
        <f t="shared" si="830"/>
        <v>9.3591142217338064E-5</v>
      </c>
      <c r="AB2778" s="50">
        <f t="shared" si="831"/>
        <v>1.6030909516905829E-4</v>
      </c>
      <c r="AD2778" s="51">
        <f t="shared" si="832"/>
        <v>1.3429821157626034</v>
      </c>
      <c r="AE2778" s="21">
        <f t="shared" si="833"/>
        <v>0.92920165753607942</v>
      </c>
      <c r="AG2778" s="21">
        <f t="shared" si="821"/>
        <v>1.063540631652208</v>
      </c>
      <c r="AH2778" s="21">
        <f t="shared" si="822"/>
        <v>0.69487875567231738</v>
      </c>
      <c r="AJ2778" s="21">
        <f t="shared" si="834"/>
        <v>0.46738940670316492</v>
      </c>
      <c r="AK2778" s="21">
        <f t="shared" si="835"/>
        <v>0.40642442860684302</v>
      </c>
    </row>
    <row r="2779" spans="1:37" ht="17" thickBot="1" x14ac:dyDescent="0.25">
      <c r="A2779" s="16">
        <v>40436</v>
      </c>
      <c r="B2779" s="16"/>
      <c r="C2779" s="17">
        <v>1125.75</v>
      </c>
      <c r="D2779" s="19">
        <f t="shared" si="823"/>
        <v>4.4612982377871813E-3</v>
      </c>
      <c r="F2779" s="67">
        <v>652.51</v>
      </c>
      <c r="G2779" s="19">
        <f t="shared" si="824"/>
        <v>5.0521386873680907E-3</v>
      </c>
      <c r="I2779" s="30">
        <v>53.470764000000003</v>
      </c>
      <c r="J2779" s="48">
        <f t="shared" si="825"/>
        <v>4.1767295743944111E-3</v>
      </c>
      <c r="L2779" s="30">
        <v>15.812946</v>
      </c>
      <c r="M2779" s="19">
        <f t="shared" si="826"/>
        <v>6.5270763582576663E-3</v>
      </c>
      <c r="O2779" s="30">
        <v>5.48</v>
      </c>
      <c r="P2779" s="19">
        <f t="shared" si="827"/>
        <v>3.5916824196597474E-2</v>
      </c>
      <c r="R2779" s="20">
        <f t="shared" si="817"/>
        <v>2.2261694567056066E-4</v>
      </c>
      <c r="S2779" s="20">
        <f t="shared" si="818"/>
        <v>4.2938153227102294E-4</v>
      </c>
      <c r="U2779" s="20">
        <f t="shared" si="828"/>
        <v>3.048809624821742E-4</v>
      </c>
      <c r="V2779" s="20">
        <f t="shared" si="829"/>
        <v>4.1142927567201196E-4</v>
      </c>
      <c r="X2779" s="20">
        <f t="shared" si="819"/>
        <v>2.4188842588229755E-4</v>
      </c>
      <c r="Y2779" s="20">
        <f t="shared" si="820"/>
        <v>3.1225742675536572E-4</v>
      </c>
      <c r="AA2779" s="20">
        <f t="shared" si="830"/>
        <v>9.3459650627125405E-5</v>
      </c>
      <c r="AB2779" s="50">
        <f t="shared" si="831"/>
        <v>1.6260340838289479E-4</v>
      </c>
      <c r="AD2779" s="51">
        <f t="shared" si="832"/>
        <v>1.36953169294377</v>
      </c>
      <c r="AE2779" s="21">
        <f t="shared" si="833"/>
        <v>0.95819043146997851</v>
      </c>
      <c r="AG2779" s="21">
        <f t="shared" si="821"/>
        <v>1.0865678942530088</v>
      </c>
      <c r="AH2779" s="21">
        <f t="shared" si="822"/>
        <v>0.72722602927009627</v>
      </c>
      <c r="AJ2779" s="21">
        <f t="shared" si="834"/>
        <v>0.41982271540744037</v>
      </c>
      <c r="AK2779" s="21">
        <f t="shared" si="835"/>
        <v>0.3786921331312883</v>
      </c>
    </row>
    <row r="2780" spans="1:37" ht="17" thickBot="1" x14ac:dyDescent="0.25">
      <c r="A2780" s="16">
        <v>40435</v>
      </c>
      <c r="B2780" s="16"/>
      <c r="C2780" s="17">
        <v>1120.75</v>
      </c>
      <c r="D2780" s="19">
        <f t="shared" si="823"/>
        <v>-4.4593088071354092E-4</v>
      </c>
      <c r="F2780" s="67">
        <v>649.23</v>
      </c>
      <c r="G2780" s="19">
        <f t="shared" si="824"/>
        <v>-4.675906052615364E-3</v>
      </c>
      <c r="I2780" s="30">
        <v>53.248359999999998</v>
      </c>
      <c r="J2780" s="48">
        <f t="shared" si="825"/>
        <v>-5.6757774655141757E-3</v>
      </c>
      <c r="L2780" s="30">
        <v>15.710402999999999</v>
      </c>
      <c r="M2780" s="19">
        <f t="shared" si="826"/>
        <v>8.9365336758449043E-3</v>
      </c>
      <c r="O2780" s="30">
        <v>5.29</v>
      </c>
      <c r="P2780" s="19">
        <f t="shared" si="827"/>
        <v>0</v>
      </c>
      <c r="R2780" s="20">
        <f t="shared" si="817"/>
        <v>2.2461576047316833E-4</v>
      </c>
      <c r="S2780" s="20">
        <f t="shared" si="818"/>
        <v>4.3830209685084674E-4</v>
      </c>
      <c r="U2780" s="20">
        <f t="shared" si="828"/>
        <v>3.0848857663473453E-4</v>
      </c>
      <c r="V2780" s="20">
        <f t="shared" si="829"/>
        <v>4.1889860944649448E-4</v>
      </c>
      <c r="X2780" s="20">
        <f t="shared" si="819"/>
        <v>2.4604389791548566E-4</v>
      </c>
      <c r="Y2780" s="20">
        <f t="shared" si="820"/>
        <v>3.2107828700806546E-4</v>
      </c>
      <c r="AA2780" s="20">
        <f t="shared" si="830"/>
        <v>9.2378179276262186E-5</v>
      </c>
      <c r="AB2780" s="50">
        <f t="shared" si="831"/>
        <v>1.6196533141971838E-4</v>
      </c>
      <c r="AD2780" s="51">
        <f t="shared" si="832"/>
        <v>1.3734057484874722</v>
      </c>
      <c r="AE2780" s="21">
        <f t="shared" si="833"/>
        <v>0.95573033406920882</v>
      </c>
      <c r="AG2780" s="21">
        <f t="shared" si="821"/>
        <v>1.0953990824026663</v>
      </c>
      <c r="AH2780" s="21">
        <f t="shared" si="822"/>
        <v>0.73255019612038885</v>
      </c>
      <c r="AJ2780" s="21">
        <f t="shared" si="834"/>
        <v>0.41127202775825389</v>
      </c>
      <c r="AK2780" s="21">
        <f t="shared" si="835"/>
        <v>0.36952899058302896</v>
      </c>
    </row>
    <row r="2781" spans="1:37" ht="17" thickBot="1" x14ac:dyDescent="0.25">
      <c r="A2781" s="16">
        <v>40434</v>
      </c>
      <c r="B2781" s="16"/>
      <c r="C2781" s="17">
        <v>1121.25</v>
      </c>
      <c r="D2781" s="19">
        <f t="shared" si="823"/>
        <v>1.0362694300518172E-2</v>
      </c>
      <c r="F2781" s="67">
        <v>652.28</v>
      </c>
      <c r="G2781" s="19">
        <f t="shared" si="824"/>
        <v>2.485623605568299E-2</v>
      </c>
      <c r="I2781" s="30">
        <v>53.552311000000003</v>
      </c>
      <c r="J2781" s="48">
        <f t="shared" si="825"/>
        <v>1.3752401311108775E-2</v>
      </c>
      <c r="L2781" s="30">
        <v>15.571249999999999</v>
      </c>
      <c r="M2781" s="19">
        <f t="shared" si="826"/>
        <v>3.1037975900544579E-2</v>
      </c>
      <c r="O2781" s="30">
        <v>5.29</v>
      </c>
      <c r="P2781" s="19">
        <f t="shared" si="827"/>
        <v>2.9182879377432025E-2</v>
      </c>
      <c r="R2781" s="20">
        <f t="shared" si="817"/>
        <v>2.3881509637025734E-4</v>
      </c>
      <c r="S2781" s="20">
        <f t="shared" si="818"/>
        <v>4.5377975750744281E-4</v>
      </c>
      <c r="U2781" s="20">
        <f t="shared" si="828"/>
        <v>3.2379629527607323E-4</v>
      </c>
      <c r="V2781" s="20">
        <f t="shared" si="829"/>
        <v>4.3467079909385284E-4</v>
      </c>
      <c r="X2781" s="20">
        <f t="shared" si="819"/>
        <v>2.6109045622278374E-4</v>
      </c>
      <c r="Y2781" s="20">
        <f t="shared" si="820"/>
        <v>3.3737154136739145E-4</v>
      </c>
      <c r="AA2781" s="20">
        <f t="shared" si="830"/>
        <v>9.5807701191764021E-5</v>
      </c>
      <c r="AB2781" s="50">
        <f t="shared" si="831"/>
        <v>1.6569270655989932E-4</v>
      </c>
      <c r="AD2781" s="51">
        <f t="shared" si="832"/>
        <v>1.3558451714210797</v>
      </c>
      <c r="AE2781" s="21">
        <f t="shared" si="833"/>
        <v>0.9578893546980739</v>
      </c>
      <c r="AG2781" s="21">
        <f t="shared" si="821"/>
        <v>1.0932745047992729</v>
      </c>
      <c r="AH2781" s="21">
        <f t="shared" si="822"/>
        <v>0.74346979076486885</v>
      </c>
      <c r="AJ2781" s="21">
        <f t="shared" si="834"/>
        <v>0.40117941724766176</v>
      </c>
      <c r="AK2781" s="21">
        <f t="shared" si="835"/>
        <v>0.36513904337652536</v>
      </c>
    </row>
    <row r="2782" spans="1:37" ht="17" thickBot="1" x14ac:dyDescent="0.25">
      <c r="A2782" s="16">
        <v>40431</v>
      </c>
      <c r="B2782" s="16"/>
      <c r="C2782" s="17">
        <v>1109.75</v>
      </c>
      <c r="D2782" s="19">
        <f t="shared" si="823"/>
        <v>6.5759637188209652E-3</v>
      </c>
      <c r="F2782" s="67">
        <v>636.46</v>
      </c>
      <c r="G2782" s="19">
        <f t="shared" si="824"/>
        <v>2.8993728530459784E-3</v>
      </c>
      <c r="I2782" s="30">
        <v>52.825828999999999</v>
      </c>
      <c r="J2782" s="48">
        <f t="shared" si="825"/>
        <v>8.7774386021759465E-3</v>
      </c>
      <c r="L2782" s="30">
        <v>15.102499</v>
      </c>
      <c r="M2782" s="19">
        <f t="shared" si="826"/>
        <v>4.8518814786846498E-4</v>
      </c>
      <c r="O2782" s="30">
        <v>5.14</v>
      </c>
      <c r="P2782" s="19">
        <f t="shared" si="827"/>
        <v>5.8708414872796766E-3</v>
      </c>
      <c r="R2782" s="20">
        <f t="shared" si="817"/>
        <v>2.3804246536115737E-4</v>
      </c>
      <c r="S2782" s="20">
        <f t="shared" si="818"/>
        <v>4.4890198960787598E-4</v>
      </c>
      <c r="U2782" s="20">
        <f t="shared" si="828"/>
        <v>3.2323470388767004E-4</v>
      </c>
      <c r="V2782" s="20">
        <f t="shared" si="829"/>
        <v>4.331399728635789E-4</v>
      </c>
      <c r="X2782" s="20">
        <f t="shared" si="819"/>
        <v>2.5694253146816149E-4</v>
      </c>
      <c r="Y2782" s="20">
        <f t="shared" si="820"/>
        <v>3.275256365490749E-4</v>
      </c>
      <c r="AA2782" s="20">
        <f t="shared" si="830"/>
        <v>9.2892205276122615E-5</v>
      </c>
      <c r="AB2782" s="50">
        <f t="shared" si="831"/>
        <v>1.5855520844638952E-4</v>
      </c>
      <c r="AD2782" s="51">
        <f t="shared" si="832"/>
        <v>1.3578867257875995</v>
      </c>
      <c r="AE2782" s="21">
        <f t="shared" si="833"/>
        <v>0.96488762110841719</v>
      </c>
      <c r="AG2782" s="21">
        <f t="shared" si="821"/>
        <v>1.0793978758299658</v>
      </c>
      <c r="AH2782" s="21">
        <f t="shared" si="822"/>
        <v>0.72961502539824896</v>
      </c>
      <c r="AJ2782" s="21">
        <f t="shared" si="834"/>
        <v>0.39023375570903629</v>
      </c>
      <c r="AK2782" s="21">
        <f t="shared" si="835"/>
        <v>0.35320674026170024</v>
      </c>
    </row>
    <row r="2783" spans="1:37" ht="17" thickBot="1" x14ac:dyDescent="0.25">
      <c r="A2783" s="16">
        <v>40430</v>
      </c>
      <c r="B2783" s="16"/>
      <c r="C2783" s="17">
        <v>1102.5</v>
      </c>
      <c r="D2783" s="19">
        <f t="shared" si="823"/>
        <v>2.9565612917898942E-3</v>
      </c>
      <c r="F2783" s="67">
        <v>634.62</v>
      </c>
      <c r="G2783" s="19">
        <f t="shared" si="824"/>
        <v>5.8336618052812206E-4</v>
      </c>
      <c r="I2783" s="30">
        <v>52.366188000000001</v>
      </c>
      <c r="J2783" s="48">
        <f t="shared" si="825"/>
        <v>-1.4139116657799766E-3</v>
      </c>
      <c r="L2783" s="30">
        <v>15.095174999999999</v>
      </c>
      <c r="M2783" s="19">
        <f t="shared" si="826"/>
        <v>-1.4537130706705481E-3</v>
      </c>
      <c r="O2783" s="30">
        <v>5.1100000000000003</v>
      </c>
      <c r="P2783" s="19">
        <f t="shared" si="827"/>
        <v>1.9607843137257053E-3</v>
      </c>
      <c r="R2783" s="20">
        <f t="shared" si="817"/>
        <v>2.4243122991283862E-4</v>
      </c>
      <c r="S2783" s="20">
        <f t="shared" si="818"/>
        <v>4.5907872908202346E-4</v>
      </c>
      <c r="U2783" s="20">
        <f t="shared" si="828"/>
        <v>3.3360307946064219E-4</v>
      </c>
      <c r="V2783" s="20">
        <f t="shared" si="829"/>
        <v>4.4866908676513773E-4</v>
      </c>
      <c r="X2783" s="20">
        <f t="shared" si="819"/>
        <v>2.6435730434497934E-4</v>
      </c>
      <c r="Y2783" s="20">
        <f t="shared" si="820"/>
        <v>3.3845578866912842E-4</v>
      </c>
      <c r="AA2783" s="20">
        <f t="shared" si="830"/>
        <v>8.8713719288809113E-5</v>
      </c>
      <c r="AB2783" s="50">
        <f t="shared" si="831"/>
        <v>1.5317318941524441E-4</v>
      </c>
      <c r="AD2783" s="51">
        <f t="shared" si="832"/>
        <v>1.3760730396846257</v>
      </c>
      <c r="AE2783" s="21">
        <f t="shared" si="833"/>
        <v>0.97732493000122023</v>
      </c>
      <c r="AG2783" s="21">
        <f t="shared" si="821"/>
        <v>1.0904424501745251</v>
      </c>
      <c r="AH2783" s="21">
        <f t="shared" si="822"/>
        <v>0.73724999053192164</v>
      </c>
      <c r="AJ2783" s="21">
        <f t="shared" si="834"/>
        <v>0.36593354462089883</v>
      </c>
      <c r="AK2783" s="21">
        <f t="shared" si="835"/>
        <v>0.33365342306651941</v>
      </c>
    </row>
    <row r="2784" spans="1:37" ht="17" thickBot="1" x14ac:dyDescent="0.25">
      <c r="A2784" s="16">
        <v>40429</v>
      </c>
      <c r="B2784" s="16"/>
      <c r="C2784" s="17">
        <v>1099.25</v>
      </c>
      <c r="D2784" s="19">
        <f t="shared" si="823"/>
        <v>7.3310423825887483E-3</v>
      </c>
      <c r="F2784" s="67">
        <v>634.25</v>
      </c>
      <c r="G2784" s="19">
        <f t="shared" si="824"/>
        <v>7.881898647682295E-3</v>
      </c>
      <c r="I2784" s="30">
        <v>52.440334</v>
      </c>
      <c r="J2784" s="48">
        <f t="shared" si="825"/>
        <v>1.4920828163927702E-2</v>
      </c>
      <c r="L2784" s="30">
        <v>15.117151</v>
      </c>
      <c r="M2784" s="19">
        <f t="shared" si="826"/>
        <v>2.9155712348880591E-3</v>
      </c>
      <c r="O2784" s="30">
        <v>5.0999999999999996</v>
      </c>
      <c r="P2784" s="19">
        <f t="shared" si="827"/>
        <v>-3.906250000000111E-3</v>
      </c>
      <c r="R2784" s="20">
        <f t="shared" si="817"/>
        <v>2.4430247810144267E-4</v>
      </c>
      <c r="S2784" s="20">
        <f t="shared" si="818"/>
        <v>4.6544973376948863E-4</v>
      </c>
      <c r="U2784" s="20">
        <f t="shared" si="828"/>
        <v>3.3764790145382836E-4</v>
      </c>
      <c r="V2784" s="20">
        <f t="shared" si="829"/>
        <v>4.5575530516407816E-4</v>
      </c>
      <c r="X2784" s="20">
        <f t="shared" si="819"/>
        <v>2.6810179614124053E-4</v>
      </c>
      <c r="Y2784" s="20">
        <f t="shared" si="820"/>
        <v>3.4518832467212617E-4</v>
      </c>
      <c r="AA2784" s="20">
        <f t="shared" si="830"/>
        <v>8.8356792183141695E-5</v>
      </c>
      <c r="AB2784" s="50">
        <f t="shared" si="831"/>
        <v>1.5281825422384051E-4</v>
      </c>
      <c r="AD2784" s="51">
        <f t="shared" si="832"/>
        <v>1.3820895476697765</v>
      </c>
      <c r="AE2784" s="21">
        <f t="shared" si="833"/>
        <v>0.97917191073051169</v>
      </c>
      <c r="AG2784" s="21">
        <f t="shared" si="821"/>
        <v>1.0974174237803498</v>
      </c>
      <c r="AH2784" s="21">
        <f t="shared" si="822"/>
        <v>0.74162320789526703</v>
      </c>
      <c r="AJ2784" s="21">
        <f t="shared" si="834"/>
        <v>0.36166965177673294</v>
      </c>
      <c r="AK2784" s="21">
        <f t="shared" si="835"/>
        <v>0.3283238621413046</v>
      </c>
    </row>
    <row r="2785" spans="1:37" ht="17" thickBot="1" x14ac:dyDescent="0.25">
      <c r="A2785" s="16">
        <v>40428</v>
      </c>
      <c r="B2785" s="16"/>
      <c r="C2785" s="17">
        <v>1091.25</v>
      </c>
      <c r="D2785" s="19">
        <f t="shared" si="823"/>
        <v>-1.1101042138649708E-2</v>
      </c>
      <c r="F2785" s="67">
        <v>629.29</v>
      </c>
      <c r="G2785" s="19">
        <f t="shared" si="824"/>
        <v>-2.1869559810992367E-2</v>
      </c>
      <c r="I2785" s="30">
        <v>51.669384000000001</v>
      </c>
      <c r="J2785" s="48">
        <f t="shared" si="825"/>
        <v>-5.4221213426810522E-3</v>
      </c>
      <c r="L2785" s="30">
        <v>15.073204</v>
      </c>
      <c r="M2785" s="19">
        <f t="shared" si="826"/>
        <v>-2.186285071368399E-2</v>
      </c>
      <c r="O2785" s="30">
        <v>5.12</v>
      </c>
      <c r="P2785" s="19">
        <f t="shared" si="827"/>
        <v>3.9215686274509665E-3</v>
      </c>
      <c r="R2785" s="20">
        <f t="shared" si="817"/>
        <v>2.4687838140949754E-4</v>
      </c>
      <c r="S2785" s="20">
        <f t="shared" si="818"/>
        <v>4.72887106133825E-4</v>
      </c>
      <c r="U2785" s="20">
        <f t="shared" si="828"/>
        <v>3.4361861329317635E-4</v>
      </c>
      <c r="V2785" s="20">
        <f t="shared" si="829"/>
        <v>4.6584261011052732E-4</v>
      </c>
      <c r="X2785" s="20">
        <f t="shared" si="819"/>
        <v>2.7120605936711259E-4</v>
      </c>
      <c r="Y2785" s="20">
        <f t="shared" si="820"/>
        <v>3.5035919771429688E-4</v>
      </c>
      <c r="AA2785" s="20">
        <f t="shared" si="830"/>
        <v>9.0160887604785614E-5</v>
      </c>
      <c r="AB2785" s="50">
        <f t="shared" si="831"/>
        <v>1.5566266543418268E-4</v>
      </c>
      <c r="AD2785" s="51">
        <f t="shared" si="832"/>
        <v>1.3918537999615919</v>
      </c>
      <c r="AE2785" s="21">
        <f t="shared" si="833"/>
        <v>0.98510321822709179</v>
      </c>
      <c r="AG2785" s="21">
        <f t="shared" si="821"/>
        <v>1.0985411432897509</v>
      </c>
      <c r="AH2785" s="21">
        <f t="shared" si="822"/>
        <v>0.74089395369377387</v>
      </c>
      <c r="AJ2785" s="21">
        <f t="shared" si="834"/>
        <v>0.3652036565131056</v>
      </c>
      <c r="AK2785" s="21">
        <f t="shared" si="835"/>
        <v>0.32917511053923898</v>
      </c>
    </row>
    <row r="2786" spans="1:37" ht="17" thickBot="1" x14ac:dyDescent="0.25">
      <c r="A2786" s="16">
        <v>40424</v>
      </c>
      <c r="B2786" s="16"/>
      <c r="C2786" s="17">
        <v>1103.5</v>
      </c>
      <c r="D2786" s="19">
        <f t="shared" si="823"/>
        <v>1.2849931161083017E-2</v>
      </c>
      <c r="F2786" s="67">
        <v>643.36</v>
      </c>
      <c r="G2786" s="19">
        <f t="shared" si="824"/>
        <v>1.7556068705912198E-2</v>
      </c>
      <c r="I2786" s="30">
        <v>51.951068999999997</v>
      </c>
      <c r="J2786" s="48">
        <f t="shared" si="825"/>
        <v>2.2468353533507068E-2</v>
      </c>
      <c r="L2786" s="30">
        <v>15.410113000000001</v>
      </c>
      <c r="M2786" s="19">
        <f t="shared" si="826"/>
        <v>2.5340836830345381E-2</v>
      </c>
      <c r="O2786" s="30">
        <v>5.0999999999999996</v>
      </c>
      <c r="P2786" s="19">
        <f t="shared" si="827"/>
        <v>-5.8479532163743242E-3</v>
      </c>
      <c r="R2786" s="20">
        <f t="shared" si="817"/>
        <v>2.4779508856611238E-4</v>
      </c>
      <c r="S2786" s="20">
        <f t="shared" si="818"/>
        <v>4.7383803688165618E-4</v>
      </c>
      <c r="U2786" s="20">
        <f t="shared" si="828"/>
        <v>3.468207711912715E-4</v>
      </c>
      <c r="V2786" s="20">
        <f t="shared" si="829"/>
        <v>4.7088921567141264E-4</v>
      </c>
      <c r="X2786" s="20">
        <f t="shared" si="819"/>
        <v>2.7219580628858069E-4</v>
      </c>
      <c r="Y2786" s="20">
        <f t="shared" si="820"/>
        <v>3.5121340521130138E-4</v>
      </c>
      <c r="AA2786" s="20">
        <f t="shared" si="830"/>
        <v>9.453814045477564E-5</v>
      </c>
      <c r="AB2786" s="50">
        <f t="shared" si="831"/>
        <v>1.6318036374437568E-4</v>
      </c>
      <c r="AD2786" s="51">
        <f t="shared" si="832"/>
        <v>1.3996273017281327</v>
      </c>
      <c r="AE2786" s="21">
        <f t="shared" si="833"/>
        <v>0.99377673175068459</v>
      </c>
      <c r="AG2786" s="21">
        <f t="shared" si="821"/>
        <v>1.098471353341445</v>
      </c>
      <c r="AH2786" s="21">
        <f t="shared" si="822"/>
        <v>0.74120981828020482</v>
      </c>
      <c r="AJ2786" s="21">
        <f t="shared" si="834"/>
        <v>0.3815174102191804</v>
      </c>
      <c r="AK2786" s="21">
        <f t="shared" si="835"/>
        <v>0.34438004348125167</v>
      </c>
    </row>
    <row r="2787" spans="1:37" ht="17" thickBot="1" x14ac:dyDescent="0.25">
      <c r="A2787" s="16">
        <v>40423</v>
      </c>
      <c r="B2787" s="16"/>
      <c r="C2787" s="17">
        <v>1089.5</v>
      </c>
      <c r="D2787" s="19">
        <f t="shared" si="823"/>
        <v>7.1643170788073807E-3</v>
      </c>
      <c r="F2787" s="67">
        <v>632.26</v>
      </c>
      <c r="G2787" s="19">
        <f t="shared" si="824"/>
        <v>1.1632186114977738E-2</v>
      </c>
      <c r="I2787" s="30">
        <v>50.809463999999998</v>
      </c>
      <c r="J2787" s="48">
        <f t="shared" si="825"/>
        <v>5.5753915194960424E-3</v>
      </c>
      <c r="L2787" s="30">
        <v>15.029259</v>
      </c>
      <c r="M2787" s="19">
        <f t="shared" si="826"/>
        <v>1.2833359402329991E-2</v>
      </c>
      <c r="O2787" s="30">
        <v>5.13</v>
      </c>
      <c r="P2787" s="19">
        <f t="shared" si="827"/>
        <v>3.4274193548387011E-2</v>
      </c>
      <c r="R2787" s="20">
        <f t="shared" si="817"/>
        <v>2.4650479556754087E-4</v>
      </c>
      <c r="S2787" s="20">
        <f t="shared" si="818"/>
        <v>4.6999167270728208E-4</v>
      </c>
      <c r="U2787" s="20">
        <f t="shared" si="828"/>
        <v>3.4405006498030704E-4</v>
      </c>
      <c r="V2787" s="20">
        <f t="shared" si="829"/>
        <v>4.6649457008941504E-4</v>
      </c>
      <c r="X2787" s="20">
        <f t="shared" si="819"/>
        <v>2.6831692356430928E-4</v>
      </c>
      <c r="Y2787" s="20">
        <f t="shared" si="820"/>
        <v>3.455099157378397E-4</v>
      </c>
      <c r="AA2787" s="20">
        <f t="shared" si="830"/>
        <v>9.264215904033144E-5</v>
      </c>
      <c r="AB2787" s="50">
        <f t="shared" si="831"/>
        <v>1.6295972342032859E-4</v>
      </c>
      <c r="AD2787" s="51">
        <f t="shared" si="832"/>
        <v>1.3957134756270466</v>
      </c>
      <c r="AE2787" s="21">
        <f t="shared" si="833"/>
        <v>0.9925592242991822</v>
      </c>
      <c r="AG2787" s="21">
        <f t="shared" si="821"/>
        <v>1.0884856132171759</v>
      </c>
      <c r="AH2787" s="21">
        <f t="shared" si="822"/>
        <v>0.73514050525109731</v>
      </c>
      <c r="AJ2787" s="21">
        <f t="shared" si="834"/>
        <v>0.37582294830020063</v>
      </c>
      <c r="AK2787" s="21">
        <f t="shared" si="835"/>
        <v>0.34672895900822132</v>
      </c>
    </row>
    <row r="2788" spans="1:37" ht="17" thickBot="1" x14ac:dyDescent="0.25">
      <c r="A2788" s="16">
        <v>40422</v>
      </c>
      <c r="B2788" s="16"/>
      <c r="C2788" s="17">
        <v>1081.75</v>
      </c>
      <c r="D2788" s="19">
        <f t="shared" si="823"/>
        <v>3.1958025280228952E-2</v>
      </c>
      <c r="F2788" s="67">
        <v>624.99</v>
      </c>
      <c r="G2788" s="19">
        <f t="shared" si="824"/>
        <v>3.8085905059296543E-2</v>
      </c>
      <c r="I2788" s="30">
        <v>50.527752</v>
      </c>
      <c r="J2788" s="48">
        <f t="shared" si="825"/>
        <v>4.6040131346087421E-2</v>
      </c>
      <c r="L2788" s="30">
        <v>14.838827</v>
      </c>
      <c r="M2788" s="19">
        <f t="shared" si="826"/>
        <v>1.3506935387445296E-2</v>
      </c>
      <c r="O2788" s="30">
        <v>4.96</v>
      </c>
      <c r="P2788" s="19">
        <f t="shared" si="827"/>
        <v>2.0202020202020332E-3</v>
      </c>
      <c r="R2788" s="20">
        <f t="shared" si="817"/>
        <v>2.5101619667573696E-4</v>
      </c>
      <c r="S2788" s="20">
        <f t="shared" si="818"/>
        <v>4.7370322898292633E-4</v>
      </c>
      <c r="U2788" s="20">
        <f t="shared" si="828"/>
        <v>3.5403651375308381E-4</v>
      </c>
      <c r="V2788" s="20">
        <f t="shared" si="829"/>
        <v>4.765504258911147E-4</v>
      </c>
      <c r="X2788" s="20">
        <f t="shared" si="819"/>
        <v>2.710573458448662E-4</v>
      </c>
      <c r="Y2788" s="20">
        <f t="shared" si="820"/>
        <v>3.4752739409385595E-4</v>
      </c>
      <c r="AA2788" s="20">
        <f t="shared" si="830"/>
        <v>9.1596085981501089E-5</v>
      </c>
      <c r="AB2788" s="50">
        <f t="shared" si="831"/>
        <v>1.5990226818330094E-4</v>
      </c>
      <c r="AD2788" s="51">
        <f t="shared" si="832"/>
        <v>1.4104130268949482</v>
      </c>
      <c r="AE2788" s="21">
        <f t="shared" si="833"/>
        <v>1.0060105077060622</v>
      </c>
      <c r="AG2788" s="21">
        <f t="shared" si="821"/>
        <v>1.0798400638466308</v>
      </c>
      <c r="AH2788" s="21">
        <f t="shared" si="822"/>
        <v>0.73363948740653795</v>
      </c>
      <c r="AJ2788" s="21">
        <f t="shared" si="834"/>
        <v>0.36490109879174459</v>
      </c>
      <c r="AK2788" s="21">
        <f t="shared" si="835"/>
        <v>0.33755790207852748</v>
      </c>
    </row>
    <row r="2789" spans="1:37" ht="17" thickBot="1" x14ac:dyDescent="0.25">
      <c r="A2789" s="16">
        <v>40421</v>
      </c>
      <c r="B2789" s="16"/>
      <c r="C2789" s="17">
        <v>1048.25</v>
      </c>
      <c r="D2789" s="19">
        <f t="shared" si="823"/>
        <v>3.1100478468899517E-3</v>
      </c>
      <c r="F2789" s="67">
        <v>602.05999999999995</v>
      </c>
      <c r="G2789" s="19">
        <f t="shared" si="824"/>
        <v>5.6504686565173046E-4</v>
      </c>
      <c r="I2789" s="30">
        <v>48.303837000000001</v>
      </c>
      <c r="J2789" s="48">
        <f t="shared" si="825"/>
        <v>1.0702996690932443E-2</v>
      </c>
      <c r="L2789" s="30">
        <v>14.641071</v>
      </c>
      <c r="M2789" s="19">
        <f t="shared" si="826"/>
        <v>-1.6240255258916481E-2</v>
      </c>
      <c r="O2789" s="30">
        <v>4.95</v>
      </c>
      <c r="P2789" s="19">
        <f t="shared" si="827"/>
        <v>-2.0161290322580072E-3</v>
      </c>
      <c r="R2789" s="20">
        <f t="shared" si="817"/>
        <v>2.3863311606750232E-4</v>
      </c>
      <c r="S2789" s="20">
        <f t="shared" si="818"/>
        <v>4.5583355662041523E-4</v>
      </c>
      <c r="U2789" s="20">
        <f t="shared" si="828"/>
        <v>3.3601611867375449E-4</v>
      </c>
      <c r="V2789" s="20">
        <f t="shared" si="829"/>
        <v>4.5497035849840193E-4</v>
      </c>
      <c r="X2789" s="20">
        <f t="shared" si="819"/>
        <v>2.6472621980677235E-4</v>
      </c>
      <c r="Y2789" s="20">
        <f t="shared" si="820"/>
        <v>3.3993377989946527E-4</v>
      </c>
      <c r="AA2789" s="20">
        <f t="shared" si="830"/>
        <v>8.9285150048392246E-5</v>
      </c>
      <c r="AB2789" s="50">
        <f t="shared" si="831"/>
        <v>1.5713081206144349E-4</v>
      </c>
      <c r="AD2789" s="51">
        <f t="shared" si="832"/>
        <v>1.4080867073734451</v>
      </c>
      <c r="AE2789" s="21">
        <f t="shared" si="833"/>
        <v>0.99810633045883435</v>
      </c>
      <c r="AG2789" s="21">
        <f t="shared" si="821"/>
        <v>1.1093440180024681</v>
      </c>
      <c r="AH2789" s="21">
        <f t="shared" si="822"/>
        <v>0.74574101656701242</v>
      </c>
      <c r="AJ2789" s="21">
        <f t="shared" si="834"/>
        <v>0.3741523872283346</v>
      </c>
      <c r="AK2789" s="21">
        <f t="shared" si="835"/>
        <v>0.34471093621633148</v>
      </c>
    </row>
    <row r="2790" spans="1:37" ht="17" thickBot="1" x14ac:dyDescent="0.25">
      <c r="A2790" s="16">
        <v>40420</v>
      </c>
      <c r="B2790" s="16"/>
      <c r="C2790" s="17">
        <v>1045</v>
      </c>
      <c r="D2790" s="19">
        <f t="shared" si="823"/>
        <v>-1.762632197414804E-2</v>
      </c>
      <c r="F2790" s="67">
        <v>601.72</v>
      </c>
      <c r="G2790" s="19">
        <f t="shared" si="824"/>
        <v>-2.4385498411051199E-2</v>
      </c>
      <c r="I2790" s="30">
        <v>47.792316</v>
      </c>
      <c r="J2790" s="48">
        <f t="shared" si="825"/>
        <v>-2.1699692203441145E-2</v>
      </c>
      <c r="L2790" s="30">
        <v>14.882771</v>
      </c>
      <c r="M2790" s="19">
        <f t="shared" si="826"/>
        <v>-2.354651813165487E-2</v>
      </c>
      <c r="O2790" s="30">
        <v>4.96</v>
      </c>
      <c r="P2790" s="19">
        <f t="shared" si="827"/>
        <v>-1.5873015873015928E-2</v>
      </c>
      <c r="R2790" s="20">
        <f t="shared" si="817"/>
        <v>2.3956738693022773E-4</v>
      </c>
      <c r="S2790" s="20">
        <f t="shared" si="818"/>
        <v>4.5748554565018594E-4</v>
      </c>
      <c r="U2790" s="20">
        <f t="shared" si="828"/>
        <v>3.3761591864756669E-4</v>
      </c>
      <c r="V2790" s="20">
        <f t="shared" si="829"/>
        <v>4.5727289780386066E-4</v>
      </c>
      <c r="X2790" s="20">
        <f t="shared" si="819"/>
        <v>2.6637088338834147E-4</v>
      </c>
      <c r="Y2790" s="20">
        <f t="shared" si="820"/>
        <v>3.4150284142198524E-4</v>
      </c>
      <c r="AA2790" s="20">
        <f t="shared" si="830"/>
        <v>9.1051303273859252E-5</v>
      </c>
      <c r="AB2790" s="50">
        <f t="shared" si="831"/>
        <v>1.5934333125928215E-4</v>
      </c>
      <c r="AD2790" s="51">
        <f t="shared" si="832"/>
        <v>1.4092732862085893</v>
      </c>
      <c r="AE2790" s="21">
        <f t="shared" si="833"/>
        <v>0.99953518127873731</v>
      </c>
      <c r="AG2790" s="21">
        <f t="shared" si="821"/>
        <v>1.1118829102807724</v>
      </c>
      <c r="AH2790" s="21">
        <f t="shared" si="822"/>
        <v>0.74647788256705649</v>
      </c>
      <c r="AJ2790" s="21">
        <f t="shared" si="834"/>
        <v>0.38006551910330466</v>
      </c>
      <c r="AK2790" s="21">
        <f t="shared" si="835"/>
        <v>0.34830243878595291</v>
      </c>
    </row>
    <row r="2791" spans="1:37" ht="17" thickBot="1" x14ac:dyDescent="0.25">
      <c r="A2791" s="16">
        <v>40417</v>
      </c>
      <c r="B2791" s="16"/>
      <c r="C2791" s="17">
        <v>1063.75</v>
      </c>
      <c r="D2791" s="19">
        <f t="shared" si="823"/>
        <v>1.8186168939937852E-2</v>
      </c>
      <c r="F2791" s="67">
        <v>616.76</v>
      </c>
      <c r="G2791" s="19">
        <f t="shared" si="824"/>
        <v>2.8344671201814053E-2</v>
      </c>
      <c r="I2791" s="30">
        <v>48.852398000000001</v>
      </c>
      <c r="J2791" s="48">
        <f t="shared" si="825"/>
        <v>3.0492669232499159E-2</v>
      </c>
      <c r="L2791" s="30">
        <v>15.241659</v>
      </c>
      <c r="M2791" s="19">
        <f t="shared" si="826"/>
        <v>5.3141957471396495E-3</v>
      </c>
      <c r="O2791" s="30">
        <v>5.04</v>
      </c>
      <c r="P2791" s="19">
        <f t="shared" si="827"/>
        <v>8.0000000000000071E-3</v>
      </c>
      <c r="R2791" s="20">
        <f t="shared" si="817"/>
        <v>2.3664645950283874E-4</v>
      </c>
      <c r="S2791" s="20">
        <f t="shared" si="818"/>
        <v>4.5363659719293361E-4</v>
      </c>
      <c r="U2791" s="20">
        <f t="shared" si="828"/>
        <v>3.3375758437989973E-4</v>
      </c>
      <c r="V2791" s="20">
        <f t="shared" si="829"/>
        <v>4.5221025052490343E-4</v>
      </c>
      <c r="X2791" s="20">
        <f t="shared" si="819"/>
        <v>2.6278192428580714E-4</v>
      </c>
      <c r="Y2791" s="20">
        <f t="shared" si="820"/>
        <v>3.3715157975735074E-4</v>
      </c>
      <c r="AA2791" s="20">
        <f t="shared" si="830"/>
        <v>8.9327518350674809E-5</v>
      </c>
      <c r="AB2791" s="50">
        <f t="shared" si="831"/>
        <v>1.5886825597789179E-4</v>
      </c>
      <c r="AD2791" s="51">
        <f t="shared" si="832"/>
        <v>1.4103637344969282</v>
      </c>
      <c r="AE2791" s="21">
        <f t="shared" si="833"/>
        <v>0.99685575044681951</v>
      </c>
      <c r="AG2791" s="21">
        <f t="shared" si="821"/>
        <v>1.1104409710497058</v>
      </c>
      <c r="AH2791" s="21">
        <f t="shared" si="822"/>
        <v>0.74321953264709528</v>
      </c>
      <c r="AJ2791" s="21">
        <f t="shared" si="834"/>
        <v>0.37747244788001261</v>
      </c>
      <c r="AK2791" s="21">
        <f t="shared" si="835"/>
        <v>0.3502104040127178</v>
      </c>
    </row>
    <row r="2792" spans="1:37" ht="17" thickBot="1" x14ac:dyDescent="0.25">
      <c r="A2792" s="16">
        <v>40416</v>
      </c>
      <c r="B2792" s="16"/>
      <c r="C2792" s="17">
        <v>1044.75</v>
      </c>
      <c r="D2792" s="19">
        <f t="shared" si="823"/>
        <v>-9.2460881934566252E-3</v>
      </c>
      <c r="F2792" s="67">
        <v>599.76</v>
      </c>
      <c r="G2792" s="19">
        <f t="shared" si="824"/>
        <v>-8.4480962851521957E-3</v>
      </c>
      <c r="I2792" s="30">
        <v>47.406837000000003</v>
      </c>
      <c r="J2792" s="48">
        <f t="shared" si="825"/>
        <v>-1.1591916888619713E-2</v>
      </c>
      <c r="L2792" s="30">
        <v>15.16109</v>
      </c>
      <c r="M2792" s="19">
        <f t="shared" si="826"/>
        <v>-2.4045255295525703E-2</v>
      </c>
      <c r="O2792" s="30">
        <v>5</v>
      </c>
      <c r="P2792" s="19">
        <f t="shared" si="827"/>
        <v>-5.9642147117296984E-3</v>
      </c>
      <c r="R2792" s="20">
        <f t="shared" si="817"/>
        <v>2.3244608531135605E-4</v>
      </c>
      <c r="S2792" s="20">
        <f t="shared" si="818"/>
        <v>4.4423172743129544E-4</v>
      </c>
      <c r="U2792" s="20">
        <f t="shared" si="828"/>
        <v>3.2701953471860474E-4</v>
      </c>
      <c r="V2792" s="20">
        <f t="shared" si="829"/>
        <v>4.4235851947202823E-4</v>
      </c>
      <c r="X2792" s="20">
        <f t="shared" si="819"/>
        <v>2.6087731913033177E-4</v>
      </c>
      <c r="Y2792" s="20">
        <f t="shared" si="820"/>
        <v>3.3490698668978364E-4</v>
      </c>
      <c r="AA2792" s="20">
        <f t="shared" si="830"/>
        <v>8.7017551439009022E-5</v>
      </c>
      <c r="AB2792" s="50">
        <f t="shared" si="831"/>
        <v>1.5429007496815315E-4</v>
      </c>
      <c r="AD2792" s="51">
        <f t="shared" si="832"/>
        <v>1.406861871993111</v>
      </c>
      <c r="AE2792" s="21">
        <f t="shared" si="833"/>
        <v>0.99578326390575755</v>
      </c>
      <c r="AG2792" s="21">
        <f t="shared" si="821"/>
        <v>1.122313239996676</v>
      </c>
      <c r="AH2792" s="21">
        <f t="shared" si="822"/>
        <v>0.75390154734407189</v>
      </c>
      <c r="AJ2792" s="21">
        <f t="shared" si="834"/>
        <v>0.37435584824950296</v>
      </c>
      <c r="AK2792" s="21">
        <f t="shared" si="835"/>
        <v>0.34731890011619115</v>
      </c>
    </row>
    <row r="2793" spans="1:37" ht="17" thickBot="1" x14ac:dyDescent="0.25">
      <c r="A2793" s="16">
        <v>40415</v>
      </c>
      <c r="B2793" s="16"/>
      <c r="C2793" s="17">
        <v>1054.5</v>
      </c>
      <c r="D2793" s="19">
        <f t="shared" si="823"/>
        <v>4.5248868778280382E-3</v>
      </c>
      <c r="F2793" s="67">
        <v>604.87</v>
      </c>
      <c r="G2793" s="19">
        <f t="shared" si="824"/>
        <v>1.5581188401416979E-2</v>
      </c>
      <c r="I2793" s="30">
        <v>47.962817999999999</v>
      </c>
      <c r="J2793" s="48">
        <f t="shared" si="825"/>
        <v>-5.2273723523590387E-3</v>
      </c>
      <c r="L2793" s="30">
        <v>15.534624000000001</v>
      </c>
      <c r="M2793" s="19">
        <f t="shared" si="826"/>
        <v>3.785918523177223E-3</v>
      </c>
      <c r="O2793" s="30">
        <v>5.03</v>
      </c>
      <c r="P2793" s="19">
        <f t="shared" si="827"/>
        <v>-7.8895463510848529E-3</v>
      </c>
      <c r="R2793" s="20">
        <f t="shared" si="817"/>
        <v>2.328163104647588E-4</v>
      </c>
      <c r="S2793" s="20">
        <f t="shared" si="818"/>
        <v>4.4658791826220903E-4</v>
      </c>
      <c r="U2793" s="20">
        <f t="shared" si="828"/>
        <v>3.2684123806984988E-4</v>
      </c>
      <c r="V2793" s="20">
        <f t="shared" si="829"/>
        <v>4.4285600206331354E-4</v>
      </c>
      <c r="X2793" s="20">
        <f t="shared" si="819"/>
        <v>2.5972544200150602E-4</v>
      </c>
      <c r="Y2793" s="20">
        <f t="shared" si="820"/>
        <v>3.3448591834099546E-4</v>
      </c>
      <c r="AA2793" s="20">
        <f t="shared" si="830"/>
        <v>8.7533277821083268E-5</v>
      </c>
      <c r="AB2793" s="50">
        <f t="shared" si="831"/>
        <v>1.5528672586169316E-4</v>
      </c>
      <c r="AD2793" s="51">
        <f t="shared" si="832"/>
        <v>1.4038588508571161</v>
      </c>
      <c r="AE2793" s="21">
        <f t="shared" si="833"/>
        <v>0.99164349046114508</v>
      </c>
      <c r="AG2793" s="21">
        <f t="shared" si="821"/>
        <v>1.1155809551445512</v>
      </c>
      <c r="AH2793" s="21">
        <f t="shared" si="822"/>
        <v>0.74898111807988021</v>
      </c>
      <c r="AJ2793" s="21">
        <f t="shared" si="834"/>
        <v>0.37597571083548764</v>
      </c>
      <c r="AK2793" s="21">
        <f t="shared" si="835"/>
        <v>0.34771815248821469</v>
      </c>
    </row>
    <row r="2794" spans="1:37" ht="17" thickBot="1" x14ac:dyDescent="0.25">
      <c r="A2794" s="16">
        <v>40414</v>
      </c>
      <c r="B2794" s="16"/>
      <c r="C2794" s="17">
        <v>1049.75</v>
      </c>
      <c r="D2794" s="19">
        <f t="shared" si="823"/>
        <v>-1.4781792585640496E-2</v>
      </c>
      <c r="F2794" s="67">
        <v>595.59</v>
      </c>
      <c r="G2794" s="19">
        <f t="shared" si="824"/>
        <v>-1.1747722634277369E-2</v>
      </c>
      <c r="I2794" s="30">
        <v>48.214855</v>
      </c>
      <c r="J2794" s="48">
        <f t="shared" si="825"/>
        <v>-2.6930110566218635E-2</v>
      </c>
      <c r="L2794" s="30">
        <v>15.476032999999999</v>
      </c>
      <c r="M2794" s="19">
        <f t="shared" si="826"/>
        <v>-2.5368760729674533E-2</v>
      </c>
      <c r="O2794" s="30">
        <v>5.07</v>
      </c>
      <c r="P2794" s="19">
        <f t="shared" si="827"/>
        <v>9.960159362550014E-3</v>
      </c>
      <c r="R2794" s="20">
        <f t="shared" si="817"/>
        <v>2.3280158186937843E-4</v>
      </c>
      <c r="S2794" s="20">
        <f t="shared" si="818"/>
        <v>4.4332476684834669E-4</v>
      </c>
      <c r="U2794" s="20">
        <f t="shared" si="828"/>
        <v>3.2728241867390921E-4</v>
      </c>
      <c r="V2794" s="20">
        <f t="shared" si="829"/>
        <v>4.438271917854129E-4</v>
      </c>
      <c r="X2794" s="20">
        <f t="shared" si="819"/>
        <v>2.5968908732165762E-4</v>
      </c>
      <c r="Y2794" s="20">
        <f t="shared" si="820"/>
        <v>3.3310651477872497E-4</v>
      </c>
      <c r="AA2794" s="20">
        <f t="shared" si="830"/>
        <v>8.8214020825226098E-5</v>
      </c>
      <c r="AB2794" s="50">
        <f t="shared" si="831"/>
        <v>1.5589837811781534E-4</v>
      </c>
      <c r="AD2794" s="51">
        <f t="shared" si="832"/>
        <v>1.4058427612297866</v>
      </c>
      <c r="AE2794" s="21">
        <f t="shared" si="833"/>
        <v>1.0011333112305862</v>
      </c>
      <c r="AG2794" s="21">
        <f t="shared" si="821"/>
        <v>1.1154953726532897</v>
      </c>
      <c r="AH2794" s="21">
        <f t="shared" si="822"/>
        <v>0.75138259733788937</v>
      </c>
      <c r="AJ2794" s="21">
        <f t="shared" si="834"/>
        <v>0.37892363151862818</v>
      </c>
      <c r="AK2794" s="21">
        <f t="shared" si="835"/>
        <v>0.35165727199523983</v>
      </c>
    </row>
    <row r="2795" spans="1:37" ht="17" thickBot="1" x14ac:dyDescent="0.25">
      <c r="A2795" s="16">
        <v>40413</v>
      </c>
      <c r="B2795" s="16"/>
      <c r="C2795" s="17">
        <v>1065.5</v>
      </c>
      <c r="D2795" s="19">
        <f t="shared" si="823"/>
        <v>-4.4382153702405835E-3</v>
      </c>
      <c r="F2795" s="67">
        <v>602.66999999999996</v>
      </c>
      <c r="G2795" s="19">
        <f t="shared" si="824"/>
        <v>-1.3278103408756015E-2</v>
      </c>
      <c r="I2795" s="30">
        <v>49.549221000000003</v>
      </c>
      <c r="J2795" s="48">
        <f t="shared" si="825"/>
        <v>-2.9334881772599131E-2</v>
      </c>
      <c r="L2795" s="30">
        <v>15.87886</v>
      </c>
      <c r="M2795" s="19">
        <f t="shared" si="826"/>
        <v>-2.4741648535877347E-2</v>
      </c>
      <c r="O2795" s="30">
        <v>5.0199999999999996</v>
      </c>
      <c r="P2795" s="19">
        <f t="shared" si="827"/>
        <v>-3.646833013435713E-2</v>
      </c>
      <c r="R2795" s="20">
        <f t="shared" si="817"/>
        <v>2.3289968117389575E-4</v>
      </c>
      <c r="S2795" s="20">
        <f t="shared" si="818"/>
        <v>4.4368351748064476E-4</v>
      </c>
      <c r="U2795" s="20">
        <f t="shared" si="828"/>
        <v>3.2625958866909439E-4</v>
      </c>
      <c r="V2795" s="20">
        <f t="shared" si="829"/>
        <v>4.4335148922653469E-4</v>
      </c>
      <c r="X2795" s="20">
        <f t="shared" si="819"/>
        <v>2.571732327216168E-4</v>
      </c>
      <c r="Y2795" s="20">
        <f t="shared" si="820"/>
        <v>3.3133996975112878E-4</v>
      </c>
      <c r="AA2795" s="20">
        <f t="shared" si="830"/>
        <v>8.8179269362455583E-5</v>
      </c>
      <c r="AB2795" s="50">
        <f t="shared" si="831"/>
        <v>1.5568440800166634E-4</v>
      </c>
      <c r="AD2795" s="51">
        <f t="shared" si="832"/>
        <v>1.4008588892205953</v>
      </c>
      <c r="AE2795" s="21">
        <f t="shared" si="833"/>
        <v>0.99925165519784143</v>
      </c>
      <c r="AG2795" s="21">
        <f t="shared" si="821"/>
        <v>1.1042232064267923</v>
      </c>
      <c r="AH2795" s="21">
        <f t="shared" si="822"/>
        <v>0.74679350639971243</v>
      </c>
      <c r="AJ2795" s="21">
        <f t="shared" si="834"/>
        <v>0.37861481354547699</v>
      </c>
      <c r="AK2795" s="21">
        <f t="shared" si="835"/>
        <v>0.3508906728960422</v>
      </c>
    </row>
    <row r="2796" spans="1:37" ht="17" thickBot="1" x14ac:dyDescent="0.25">
      <c r="A2796" s="16">
        <v>40410</v>
      </c>
      <c r="B2796" s="16"/>
      <c r="C2796" s="17">
        <v>1070.25</v>
      </c>
      <c r="D2796" s="19">
        <f t="shared" si="823"/>
        <v>-9.334889148191472E-4</v>
      </c>
      <c r="F2796" s="67">
        <v>610.78</v>
      </c>
      <c r="G2796" s="19">
        <f t="shared" si="824"/>
        <v>-2.9461830561750002E-4</v>
      </c>
      <c r="I2796" s="30">
        <v>51.046669000000001</v>
      </c>
      <c r="J2796" s="48">
        <f t="shared" si="825"/>
        <v>-6.2063107427892117E-3</v>
      </c>
      <c r="L2796" s="30">
        <v>16.281696</v>
      </c>
      <c r="M2796" s="19">
        <f t="shared" si="826"/>
        <v>4.5015567422890257E-4</v>
      </c>
      <c r="O2796" s="30">
        <v>5.21</v>
      </c>
      <c r="P2796" s="19">
        <f t="shared" si="827"/>
        <v>-2.0676691729323404E-2</v>
      </c>
      <c r="R2796" s="20">
        <f t="shared" si="817"/>
        <v>2.3288037305558038E-4</v>
      </c>
      <c r="S2796" s="20">
        <f t="shared" si="818"/>
        <v>4.4238734942669426E-4</v>
      </c>
      <c r="U2796" s="20">
        <f t="shared" si="828"/>
        <v>3.256412275998103E-4</v>
      </c>
      <c r="V2796" s="20">
        <f t="shared" si="829"/>
        <v>4.4016758569209729E-4</v>
      </c>
      <c r="X2796" s="20">
        <f t="shared" si="819"/>
        <v>2.5683308500269898E-4</v>
      </c>
      <c r="Y2796" s="20">
        <f t="shared" si="820"/>
        <v>3.2910625399909028E-4</v>
      </c>
      <c r="AA2796" s="20">
        <f t="shared" si="830"/>
        <v>8.7161901070284252E-5</v>
      </c>
      <c r="AB2796" s="50">
        <f t="shared" si="831"/>
        <v>1.5166570187063043E-4</v>
      </c>
      <c r="AD2796" s="51">
        <f t="shared" si="832"/>
        <v>1.3983197610306608</v>
      </c>
      <c r="AE2796" s="21">
        <f t="shared" si="833"/>
        <v>0.99498230738859594</v>
      </c>
      <c r="AG2796" s="21">
        <f t="shared" si="821"/>
        <v>1.1028541462418644</v>
      </c>
      <c r="AH2796" s="21">
        <f t="shared" si="822"/>
        <v>0.74393233537439751</v>
      </c>
      <c r="AJ2796" s="21">
        <f t="shared" si="834"/>
        <v>0.3742775740464902</v>
      </c>
      <c r="AK2796" s="21">
        <f t="shared" si="835"/>
        <v>0.34283462686530136</v>
      </c>
    </row>
    <row r="2797" spans="1:37" ht="17" thickBot="1" x14ac:dyDescent="0.25">
      <c r="A2797" s="16">
        <v>40409</v>
      </c>
      <c r="B2797" s="16"/>
      <c r="C2797" s="17">
        <v>1071.25</v>
      </c>
      <c r="D2797" s="19">
        <f t="shared" si="823"/>
        <v>-1.4262709914883875E-2</v>
      </c>
      <c r="F2797" s="67">
        <v>610.96</v>
      </c>
      <c r="G2797" s="19">
        <f t="shared" si="824"/>
        <v>-2.7195720017833103E-2</v>
      </c>
      <c r="I2797" s="30">
        <v>51.365459000000001</v>
      </c>
      <c r="J2797" s="48">
        <f t="shared" si="825"/>
        <v>-6.5946325761638835E-3</v>
      </c>
      <c r="L2797" s="30">
        <v>16.274370000000001</v>
      </c>
      <c r="M2797" s="19">
        <f t="shared" si="826"/>
        <v>-8.4783711974206755E-3</v>
      </c>
      <c r="O2797" s="30">
        <v>5.32</v>
      </c>
      <c r="P2797" s="19">
        <f t="shared" si="827"/>
        <v>2.3076923076922995E-2</v>
      </c>
      <c r="R2797" s="20">
        <f t="shared" si="817"/>
        <v>2.3462521278047013E-4</v>
      </c>
      <c r="S2797" s="20">
        <f t="shared" si="818"/>
        <v>4.4844971804553749E-4</v>
      </c>
      <c r="U2797" s="20">
        <f t="shared" si="828"/>
        <v>3.2782570956689614E-4</v>
      </c>
      <c r="V2797" s="20">
        <f t="shared" si="829"/>
        <v>4.4430909166776256E-4</v>
      </c>
      <c r="X2797" s="20">
        <f t="shared" si="819"/>
        <v>2.5937757209418212E-4</v>
      </c>
      <c r="Y2797" s="20">
        <f t="shared" si="820"/>
        <v>3.3383463348081552E-4</v>
      </c>
      <c r="AA2797" s="20">
        <f t="shared" si="830"/>
        <v>8.7627264137655317E-5</v>
      </c>
      <c r="AB2797" s="50">
        <f t="shared" si="831"/>
        <v>1.5269630058009273E-4</v>
      </c>
      <c r="AD2797" s="51">
        <f t="shared" si="832"/>
        <v>1.3972313788528352</v>
      </c>
      <c r="AE2797" s="21">
        <f t="shared" si="833"/>
        <v>0.99076679901635156</v>
      </c>
      <c r="AG2797" s="21">
        <f t="shared" si="821"/>
        <v>1.1054974400252193</v>
      </c>
      <c r="AH2797" s="21">
        <f t="shared" si="822"/>
        <v>0.74441931848180254</v>
      </c>
      <c r="AJ2797" s="21">
        <f t="shared" si="834"/>
        <v>0.37347761180144268</v>
      </c>
      <c r="AK2797" s="21">
        <f t="shared" si="835"/>
        <v>0.3404981527150549</v>
      </c>
    </row>
    <row r="2798" spans="1:37" ht="17" thickBot="1" x14ac:dyDescent="0.25">
      <c r="A2798" s="16">
        <v>40408</v>
      </c>
      <c r="B2798" s="16"/>
      <c r="C2798" s="17">
        <v>1086.75</v>
      </c>
      <c r="D2798" s="19">
        <f t="shared" si="823"/>
        <v>-2.0661157024793875E-3</v>
      </c>
      <c r="F2798" s="67">
        <v>628.04</v>
      </c>
      <c r="G2798" s="19">
        <f t="shared" si="824"/>
        <v>2.778221299696737E-3</v>
      </c>
      <c r="I2798" s="30">
        <v>51.706443999999998</v>
      </c>
      <c r="J2798" s="48">
        <f t="shared" si="825"/>
        <v>1.4381320152589971E-4</v>
      </c>
      <c r="L2798" s="30">
        <v>16.413530000000002</v>
      </c>
      <c r="M2798" s="19">
        <f t="shared" si="826"/>
        <v>1.6326771974113807E-2</v>
      </c>
      <c r="O2798" s="30">
        <v>5.2</v>
      </c>
      <c r="P2798" s="19">
        <f t="shared" si="827"/>
        <v>-5.9674502712477429E-2</v>
      </c>
      <c r="R2798" s="20">
        <f t="shared" si="817"/>
        <v>2.3267071406962874E-4</v>
      </c>
      <c r="S2798" s="20">
        <f t="shared" si="818"/>
        <v>4.4105805294286508E-4</v>
      </c>
      <c r="U2798" s="20">
        <f t="shared" si="828"/>
        <v>3.2657448235262257E-4</v>
      </c>
      <c r="V2798" s="20">
        <f t="shared" si="829"/>
        <v>4.4173446878078312E-4</v>
      </c>
      <c r="X2798" s="20">
        <f t="shared" si="819"/>
        <v>2.5834414029060994E-4</v>
      </c>
      <c r="Y2798" s="20">
        <f t="shared" si="820"/>
        <v>3.3178771004358339E-4</v>
      </c>
      <c r="AA2798" s="20">
        <f t="shared" si="830"/>
        <v>9.1404880629089054E-5</v>
      </c>
      <c r="AB2798" s="50">
        <f t="shared" si="831"/>
        <v>1.6001648006812284E-4</v>
      </c>
      <c r="AD2798" s="51">
        <f t="shared" si="832"/>
        <v>1.403590837198756</v>
      </c>
      <c r="AE2798" s="21">
        <f t="shared" si="833"/>
        <v>1.0015336208768999</v>
      </c>
      <c r="AG2798" s="21">
        <f t="shared" si="821"/>
        <v>1.1103423192886157</v>
      </c>
      <c r="AH2798" s="21">
        <f t="shared" si="822"/>
        <v>0.75225405778173915</v>
      </c>
      <c r="AJ2798" s="21">
        <f t="shared" si="834"/>
        <v>0.39285081921283549</v>
      </c>
      <c r="AK2798" s="21">
        <f t="shared" si="835"/>
        <v>0.36280140222006435</v>
      </c>
    </row>
    <row r="2799" spans="1:37" ht="17" thickBot="1" x14ac:dyDescent="0.25">
      <c r="A2799" s="16">
        <v>40407</v>
      </c>
      <c r="B2799" s="16"/>
      <c r="C2799" s="17">
        <v>1089</v>
      </c>
      <c r="D2799" s="19">
        <f t="shared" si="823"/>
        <v>1.1142061281337101E-2</v>
      </c>
      <c r="F2799" s="67">
        <v>626.29999999999995</v>
      </c>
      <c r="G2799" s="19">
        <f t="shared" si="824"/>
        <v>1.820842139489498E-2</v>
      </c>
      <c r="I2799" s="30">
        <v>51.699008999999997</v>
      </c>
      <c r="J2799" s="48">
        <f t="shared" si="825"/>
        <v>1.8250711405534581E-2</v>
      </c>
      <c r="L2799" s="30">
        <v>16.149854999999999</v>
      </c>
      <c r="M2799" s="19">
        <f t="shared" si="826"/>
        <v>6.389477720299741E-3</v>
      </c>
      <c r="O2799" s="30">
        <v>5.53</v>
      </c>
      <c r="P2799" s="19">
        <f t="shared" si="827"/>
        <v>-1.8050541516244634E-3</v>
      </c>
      <c r="R2799" s="20">
        <f t="shared" si="817"/>
        <v>2.3266475593528864E-4</v>
      </c>
      <c r="S2799" s="20">
        <f t="shared" si="818"/>
        <v>4.4107790855156076E-4</v>
      </c>
      <c r="U2799" s="20">
        <f t="shared" si="828"/>
        <v>3.2677718680211695E-4</v>
      </c>
      <c r="V2799" s="20">
        <f t="shared" si="829"/>
        <v>4.4273643435329497E-4</v>
      </c>
      <c r="X2799" s="20">
        <f t="shared" si="819"/>
        <v>2.5856807903615271E-4</v>
      </c>
      <c r="Y2799" s="20">
        <f t="shared" si="820"/>
        <v>3.3097591749363039E-4</v>
      </c>
      <c r="AA2799" s="20">
        <f t="shared" si="830"/>
        <v>9.0744688202760646E-5</v>
      </c>
      <c r="AB2799" s="50">
        <f t="shared" si="831"/>
        <v>1.6276262874133514E-4</v>
      </c>
      <c r="AD2799" s="51">
        <f t="shared" si="832"/>
        <v>1.404498010403449</v>
      </c>
      <c r="AE2799" s="21">
        <f t="shared" si="833"/>
        <v>1.0037601651988888</v>
      </c>
      <c r="AG2799" s="21">
        <f t="shared" si="821"/>
        <v>1.1113332485478316</v>
      </c>
      <c r="AH2799" s="21">
        <f t="shared" si="822"/>
        <v>0.75037971994677721</v>
      </c>
      <c r="AJ2799" s="21">
        <f t="shared" si="834"/>
        <v>0.39002335286225981</v>
      </c>
      <c r="AK2799" s="21">
        <f t="shared" si="835"/>
        <v>0.36901106490648161</v>
      </c>
    </row>
    <row r="2800" spans="1:37" ht="17" thickBot="1" x14ac:dyDescent="0.25">
      <c r="A2800" s="16">
        <v>40406</v>
      </c>
      <c r="B2800" s="16"/>
      <c r="C2800" s="17">
        <v>1077</v>
      </c>
      <c r="D2800" s="19">
        <f t="shared" si="823"/>
        <v>9.2936802973975219E-4</v>
      </c>
      <c r="F2800" s="67">
        <v>615.1</v>
      </c>
      <c r="G2800" s="19">
        <f t="shared" si="824"/>
        <v>9.2044168074947308E-3</v>
      </c>
      <c r="I2800" s="30">
        <v>50.772376999999999</v>
      </c>
      <c r="J2800" s="48">
        <f t="shared" si="825"/>
        <v>7.0578218507868495E-3</v>
      </c>
      <c r="L2800" s="30">
        <v>16.047321</v>
      </c>
      <c r="M2800" s="19">
        <f t="shared" si="826"/>
        <v>2.5749196777804295E-2</v>
      </c>
      <c r="O2800" s="30">
        <v>5.54</v>
      </c>
      <c r="P2800" s="19">
        <f t="shared" si="827"/>
        <v>-1.5985790408525768E-2</v>
      </c>
      <c r="R2800" s="20">
        <f t="shared" si="817"/>
        <v>2.3180673831879926E-4</v>
      </c>
      <c r="S2800" s="20">
        <f t="shared" si="818"/>
        <v>4.3725932277796886E-4</v>
      </c>
      <c r="U2800" s="20">
        <f t="shared" si="828"/>
        <v>3.2551038430803667E-4</v>
      </c>
      <c r="V2800" s="20">
        <f t="shared" si="829"/>
        <v>4.3978229810104786E-4</v>
      </c>
      <c r="X2800" s="20">
        <f t="shared" si="819"/>
        <v>2.5876077259926052E-4</v>
      </c>
      <c r="Y2800" s="20">
        <f t="shared" si="820"/>
        <v>3.3012653990420243E-4</v>
      </c>
      <c r="AA2800" s="20">
        <f t="shared" si="830"/>
        <v>9.2737609794318979E-5</v>
      </c>
      <c r="AB2800" s="50">
        <f t="shared" si="831"/>
        <v>1.6409202226859177E-4</v>
      </c>
      <c r="AD2800" s="51">
        <f t="shared" si="832"/>
        <v>1.4042317607712016</v>
      </c>
      <c r="AE2800" s="21">
        <f t="shared" si="833"/>
        <v>1.0057699749133997</v>
      </c>
      <c r="AG2800" s="21">
        <f t="shared" si="821"/>
        <v>1.1162780447020135</v>
      </c>
      <c r="AH2800" s="21">
        <f t="shared" si="822"/>
        <v>0.75499028312732808</v>
      </c>
      <c r="AJ2800" s="21">
        <f t="shared" si="834"/>
        <v>0.40006434009169639</v>
      </c>
      <c r="AK2800" s="21">
        <f t="shared" si="835"/>
        <v>0.37527392492421313</v>
      </c>
    </row>
    <row r="2801" spans="1:37" ht="17" thickBot="1" x14ac:dyDescent="0.25">
      <c r="A2801" s="16">
        <v>40403</v>
      </c>
      <c r="B2801" s="16"/>
      <c r="C2801" s="17">
        <v>1076</v>
      </c>
      <c r="D2801" s="19">
        <f t="shared" si="823"/>
        <v>-3.0113504748667808E-3</v>
      </c>
      <c r="F2801" s="67">
        <v>609.49</v>
      </c>
      <c r="G2801" s="19">
        <f t="shared" si="824"/>
        <v>-1.2139777626503312E-2</v>
      </c>
      <c r="I2801" s="30">
        <v>50.416545999999997</v>
      </c>
      <c r="J2801" s="48">
        <f t="shared" si="825"/>
        <v>7.5553844694660199E-3</v>
      </c>
      <c r="L2801" s="30">
        <v>15.644488000000001</v>
      </c>
      <c r="M2801" s="19">
        <f t="shared" si="826"/>
        <v>0</v>
      </c>
      <c r="O2801" s="30">
        <v>5.63</v>
      </c>
      <c r="P2801" s="19">
        <f t="shared" si="827"/>
        <v>1.8083182640144635E-2</v>
      </c>
      <c r="R2801" s="20">
        <f t="shared" si="817"/>
        <v>2.3204332934815666E-4</v>
      </c>
      <c r="S2801" s="20">
        <f t="shared" si="818"/>
        <v>4.3605417620116792E-4</v>
      </c>
      <c r="U2801" s="20">
        <f t="shared" si="828"/>
        <v>3.2533740139411519E-4</v>
      </c>
      <c r="V2801" s="20">
        <f t="shared" si="829"/>
        <v>4.3906986940172649E-4</v>
      </c>
      <c r="X2801" s="20">
        <f t="shared" si="819"/>
        <v>2.5817348672790656E-4</v>
      </c>
      <c r="Y2801" s="20">
        <f t="shared" si="820"/>
        <v>3.2690176256458542E-4</v>
      </c>
      <c r="AA2801" s="20">
        <f t="shared" si="830"/>
        <v>9.3143207686133129E-5</v>
      </c>
      <c r="AB2801" s="50">
        <f t="shared" si="831"/>
        <v>1.6572749392669946E-4</v>
      </c>
      <c r="AD2801" s="51">
        <f t="shared" si="832"/>
        <v>1.4020545314016788</v>
      </c>
      <c r="AE2801" s="21">
        <f t="shared" si="833"/>
        <v>1.0069158681768187</v>
      </c>
      <c r="AG2801" s="21">
        <f t="shared" si="821"/>
        <v>1.1126089573578921</v>
      </c>
      <c r="AH2801" s="21">
        <f t="shared" si="822"/>
        <v>0.7496815313466314</v>
      </c>
      <c r="AJ2801" s="21">
        <f t="shared" si="834"/>
        <v>0.40140437541465163</v>
      </c>
      <c r="AK2801" s="21">
        <f t="shared" si="835"/>
        <v>0.38006170556716151</v>
      </c>
    </row>
    <row r="2802" spans="1:37" ht="17" thickBot="1" x14ac:dyDescent="0.25">
      <c r="A2802" s="16">
        <v>40402</v>
      </c>
      <c r="B2802" s="16"/>
      <c r="C2802" s="17">
        <v>1079.25</v>
      </c>
      <c r="D2802" s="19">
        <f t="shared" si="823"/>
        <v>-5.2995391705069617E-3</v>
      </c>
      <c r="F2802" s="67">
        <v>616.98</v>
      </c>
      <c r="G2802" s="19">
        <f t="shared" si="824"/>
        <v>-5.496542497461232E-3</v>
      </c>
      <c r="I2802" s="30">
        <v>50.038485999999999</v>
      </c>
      <c r="J2802" s="48">
        <f t="shared" si="825"/>
        <v>-1.7610435099053356E-2</v>
      </c>
      <c r="L2802" s="30">
        <v>15.644488000000001</v>
      </c>
      <c r="M2802" s="19">
        <f t="shared" si="826"/>
        <v>-9.987357542204478E-2</v>
      </c>
      <c r="O2802" s="30">
        <v>5.53</v>
      </c>
      <c r="P2802" s="19">
        <f t="shared" si="827"/>
        <v>-2.8119507908611618E-2</v>
      </c>
      <c r="R2802" s="20">
        <f t="shared" si="817"/>
        <v>2.3225039376411588E-4</v>
      </c>
      <c r="S2802" s="20">
        <f t="shared" si="818"/>
        <v>4.3475394853010132E-4</v>
      </c>
      <c r="U2802" s="20">
        <f t="shared" si="828"/>
        <v>3.2620724757831209E-4</v>
      </c>
      <c r="V2802" s="20">
        <f t="shared" si="829"/>
        <v>4.4011483365859872E-4</v>
      </c>
      <c r="X2802" s="20">
        <f t="shared" si="819"/>
        <v>2.5786931651561475E-4</v>
      </c>
      <c r="Y2802" s="20">
        <f t="shared" si="820"/>
        <v>3.2703109647633374E-4</v>
      </c>
      <c r="AA2802" s="20">
        <f t="shared" si="830"/>
        <v>9.4171480810903763E-5</v>
      </c>
      <c r="AB2802" s="50">
        <f t="shared" si="831"/>
        <v>1.683825233582654E-4</v>
      </c>
      <c r="AD2802" s="51">
        <f t="shared" si="832"/>
        <v>1.4045498149278621</v>
      </c>
      <c r="AE2802" s="21">
        <f t="shared" si="833"/>
        <v>1.0123308486251188</v>
      </c>
      <c r="AG2802" s="21">
        <f t="shared" si="821"/>
        <v>1.1103073382838637</v>
      </c>
      <c r="AH2802" s="21">
        <f t="shared" si="822"/>
        <v>0.75222110709292589</v>
      </c>
      <c r="AJ2802" s="21">
        <f t="shared" si="834"/>
        <v>0.40547393390664654</v>
      </c>
      <c r="AK2802" s="21">
        <f t="shared" si="835"/>
        <v>0.38730533426450753</v>
      </c>
    </row>
    <row r="2803" spans="1:37" ht="17" thickBot="1" x14ac:dyDescent="0.25">
      <c r="A2803" s="16">
        <v>40401</v>
      </c>
      <c r="B2803" s="16"/>
      <c r="C2803" s="17">
        <v>1085</v>
      </c>
      <c r="D2803" s="19">
        <f t="shared" si="823"/>
        <v>-3.1033712882339803E-2</v>
      </c>
      <c r="F2803" s="67">
        <v>620.39</v>
      </c>
      <c r="G2803" s="19">
        <f t="shared" si="824"/>
        <v>-4.0178847700971687E-2</v>
      </c>
      <c r="I2803" s="30">
        <v>50.935482</v>
      </c>
      <c r="J2803" s="48">
        <f t="shared" si="825"/>
        <v>-3.7944281946992731E-2</v>
      </c>
      <c r="L2803" s="30">
        <v>17.380323000000001</v>
      </c>
      <c r="M2803" s="19">
        <f t="shared" si="826"/>
        <v>-2.3858137434625393E-2</v>
      </c>
      <c r="O2803" s="30">
        <v>5.69</v>
      </c>
      <c r="P2803" s="19">
        <f t="shared" si="827"/>
        <v>1.6071428571428736E-2</v>
      </c>
      <c r="R2803" s="20">
        <f t="shared" si="817"/>
        <v>2.3214767342256696E-4</v>
      </c>
      <c r="S2803" s="20">
        <f t="shared" si="818"/>
        <v>4.3503677729243368E-4</v>
      </c>
      <c r="U2803" s="20">
        <f t="shared" si="828"/>
        <v>3.254303440881051E-4</v>
      </c>
      <c r="V2803" s="20">
        <f t="shared" si="829"/>
        <v>4.3949159737661196E-4</v>
      </c>
      <c r="X2803" s="20">
        <f t="shared" si="819"/>
        <v>2.5316609718270338E-4</v>
      </c>
      <c r="Y2803" s="20">
        <f t="shared" si="820"/>
        <v>3.2252641532984545E-4</v>
      </c>
      <c r="AA2803" s="20">
        <f t="shared" si="830"/>
        <v>9.2992069834556195E-5</v>
      </c>
      <c r="AB2803" s="50">
        <f t="shared" si="831"/>
        <v>1.673108480879163E-4</v>
      </c>
      <c r="AD2803" s="51">
        <f t="shared" si="832"/>
        <v>1.4018247061892379</v>
      </c>
      <c r="AE2803" s="21">
        <f t="shared" si="833"/>
        <v>1.0102400999563854</v>
      </c>
      <c r="AG2803" s="21">
        <f t="shared" si="821"/>
        <v>1.0905390239336046</v>
      </c>
      <c r="AH2803" s="21">
        <f t="shared" si="822"/>
        <v>0.74137735512195957</v>
      </c>
      <c r="AJ2803" s="21">
        <f t="shared" si="834"/>
        <v>0.40057291319602123</v>
      </c>
      <c r="AK2803" s="21">
        <f t="shared" si="835"/>
        <v>0.38459012391830311</v>
      </c>
    </row>
    <row r="2804" spans="1:37" ht="17" thickBot="1" x14ac:dyDescent="0.25">
      <c r="A2804" s="16">
        <v>40400</v>
      </c>
      <c r="B2804" s="16"/>
      <c r="C2804" s="17">
        <v>1119.75</v>
      </c>
      <c r="D2804" s="19">
        <f t="shared" si="823"/>
        <v>-5.1088405153265626E-3</v>
      </c>
      <c r="F2804" s="67">
        <v>646.36</v>
      </c>
      <c r="G2804" s="19">
        <f t="shared" si="824"/>
        <v>-1.9953905870936373E-2</v>
      </c>
      <c r="I2804" s="30">
        <v>52.944420000000001</v>
      </c>
      <c r="J2804" s="48">
        <f t="shared" si="825"/>
        <v>-9.0194536413304993E-3</v>
      </c>
      <c r="L2804" s="30">
        <v>17.805119999999999</v>
      </c>
      <c r="M2804" s="19">
        <f t="shared" si="826"/>
        <v>-1.8571121943411262E-2</v>
      </c>
      <c r="O2804" s="30">
        <v>5.6</v>
      </c>
      <c r="P2804" s="19">
        <f t="shared" si="827"/>
        <v>-4.4368600682593962E-2</v>
      </c>
      <c r="R2804" s="20">
        <f t="shared" si="817"/>
        <v>2.2257461513197995E-4</v>
      </c>
      <c r="S2804" s="20">
        <f t="shared" si="818"/>
        <v>4.224051450258083E-4</v>
      </c>
      <c r="U2804" s="20">
        <f t="shared" si="828"/>
        <v>3.1350695102461205E-4</v>
      </c>
      <c r="V2804" s="20">
        <f t="shared" si="829"/>
        <v>4.255703976987323E-4</v>
      </c>
      <c r="X2804" s="20">
        <f t="shared" si="819"/>
        <v>2.4665120657766846E-4</v>
      </c>
      <c r="Y2804" s="20">
        <f t="shared" si="820"/>
        <v>3.1557284421718002E-4</v>
      </c>
      <c r="AA2804" s="20">
        <f t="shared" si="830"/>
        <v>9.8631359452350776E-5</v>
      </c>
      <c r="AB2804" s="50">
        <f t="shared" si="831"/>
        <v>1.7396569624333479E-4</v>
      </c>
      <c r="AD2804" s="51">
        <f t="shared" si="832"/>
        <v>1.4085476496891256</v>
      </c>
      <c r="AE2804" s="21">
        <f t="shared" si="833"/>
        <v>1.0074934046381718</v>
      </c>
      <c r="AG2804" s="21">
        <f t="shared" si="821"/>
        <v>1.1081731240169137</v>
      </c>
      <c r="AH2804" s="21">
        <f t="shared" si="822"/>
        <v>0.74708570180389022</v>
      </c>
      <c r="AJ2804" s="21">
        <f t="shared" si="834"/>
        <v>0.44313840279523964</v>
      </c>
      <c r="AK2804" s="21">
        <f t="shared" si="835"/>
        <v>0.41184559016842881</v>
      </c>
    </row>
    <row r="2805" spans="1:37" ht="17" thickBot="1" x14ac:dyDescent="0.25">
      <c r="A2805" s="16">
        <v>40399</v>
      </c>
      <c r="B2805" s="16"/>
      <c r="C2805" s="17">
        <v>1125.5</v>
      </c>
      <c r="D2805" s="19">
        <f t="shared" si="823"/>
        <v>5.3595355069226969E-3</v>
      </c>
      <c r="F2805" s="67">
        <v>659.52</v>
      </c>
      <c r="G2805" s="19">
        <f t="shared" si="824"/>
        <v>1.3585787176492392E-2</v>
      </c>
      <c r="I2805" s="30">
        <v>53.426296000000001</v>
      </c>
      <c r="J2805" s="48">
        <f t="shared" si="825"/>
        <v>7.12729097756859E-3</v>
      </c>
      <c r="L2805" s="30">
        <v>18.142037999999999</v>
      </c>
      <c r="M2805" s="19">
        <f t="shared" si="826"/>
        <v>2.9081678408167999E-2</v>
      </c>
      <c r="O2805" s="30">
        <v>5.86</v>
      </c>
      <c r="P2805" s="19">
        <f t="shared" si="827"/>
        <v>8.6058519793461574E-3</v>
      </c>
      <c r="R2805" s="20">
        <f t="shared" si="817"/>
        <v>2.2297518649421304E-4</v>
      </c>
      <c r="S2805" s="20">
        <f t="shared" si="818"/>
        <v>4.1879271813299943E-4</v>
      </c>
      <c r="U2805" s="20">
        <f t="shared" si="828"/>
        <v>3.1432148929033395E-4</v>
      </c>
      <c r="V2805" s="20">
        <f t="shared" si="829"/>
        <v>4.246813036151198E-4</v>
      </c>
      <c r="X2805" s="20">
        <f t="shared" si="819"/>
        <v>2.4507497727321436E-4</v>
      </c>
      <c r="Y2805" s="20">
        <f t="shared" si="820"/>
        <v>3.1094818352963958E-4</v>
      </c>
      <c r="AA2805" s="20">
        <f t="shared" si="830"/>
        <v>9.6706479951882916E-5</v>
      </c>
      <c r="AB2805" s="50">
        <f t="shared" si="831"/>
        <v>1.6506965766746338E-4</v>
      </c>
      <c r="AD2805" s="51">
        <f t="shared" si="832"/>
        <v>1.4096702607690907</v>
      </c>
      <c r="AE2805" s="21">
        <f t="shared" si="833"/>
        <v>1.0140608592918521</v>
      </c>
      <c r="AG2805" s="21">
        <f t="shared" si="821"/>
        <v>1.0991132292631802</v>
      </c>
      <c r="AH2805" s="21">
        <f t="shared" si="822"/>
        <v>0.74248708266911467</v>
      </c>
      <c r="AJ2805" s="21">
        <f t="shared" si="834"/>
        <v>0.43370960451867491</v>
      </c>
      <c r="AK2805" s="21">
        <f t="shared" si="835"/>
        <v>0.39415598820187903</v>
      </c>
    </row>
    <row r="2806" spans="1:37" ht="17" thickBot="1" x14ac:dyDescent="0.25">
      <c r="A2806" s="16">
        <v>40396</v>
      </c>
      <c r="B2806" s="16"/>
      <c r="C2806" s="17">
        <v>1119.5</v>
      </c>
      <c r="D2806" s="19">
        <f t="shared" si="823"/>
        <v>-3.5603026257231551E-3</v>
      </c>
      <c r="F2806" s="67">
        <v>650.67999999999995</v>
      </c>
      <c r="G2806" s="19">
        <f t="shared" si="824"/>
        <v>-6.7015738776010636E-3</v>
      </c>
      <c r="I2806" s="30">
        <v>53.048206</v>
      </c>
      <c r="J2806" s="48">
        <f t="shared" si="825"/>
        <v>-5.5587117558782984E-3</v>
      </c>
      <c r="L2806" s="30">
        <v>17.629346999999999</v>
      </c>
      <c r="M2806" s="19">
        <f t="shared" si="826"/>
        <v>-4.1374734353859521E-3</v>
      </c>
      <c r="O2806" s="30">
        <v>5.81</v>
      </c>
      <c r="P2806" s="19">
        <f t="shared" si="827"/>
        <v>-1.358234295415961E-2</v>
      </c>
      <c r="R2806" s="20">
        <f t="shared" si="817"/>
        <v>2.2273507210787425E-4</v>
      </c>
      <c r="S2806" s="20">
        <f t="shared" si="818"/>
        <v>4.1728389307387419E-4</v>
      </c>
      <c r="U2806" s="20">
        <f t="shared" si="828"/>
        <v>3.1423955871401159E-4</v>
      </c>
      <c r="V2806" s="20">
        <f t="shared" si="829"/>
        <v>4.2444299669050598E-4</v>
      </c>
      <c r="X2806" s="20">
        <f t="shared" si="819"/>
        <v>2.4402748464334888E-4</v>
      </c>
      <c r="Y2806" s="20">
        <f t="shared" si="820"/>
        <v>3.0827212155708342E-4</v>
      </c>
      <c r="AA2806" s="20">
        <f t="shared" si="830"/>
        <v>9.611479627466202E-5</v>
      </c>
      <c r="AB2806" s="50">
        <f t="shared" si="831"/>
        <v>1.6361926764643924E-4</v>
      </c>
      <c r="AD2806" s="51">
        <f t="shared" si="832"/>
        <v>1.4108220844619397</v>
      </c>
      <c r="AE2806" s="21">
        <f t="shared" si="833"/>
        <v>1.0171564341098696</v>
      </c>
      <c r="AG2806" s="21">
        <f t="shared" si="821"/>
        <v>1.095595239375514</v>
      </c>
      <c r="AH2806" s="21">
        <f t="shared" si="822"/>
        <v>0.73875873637544931</v>
      </c>
      <c r="AJ2806" s="21">
        <f t="shared" si="834"/>
        <v>0.43152070917736768</v>
      </c>
      <c r="AK2806" s="21">
        <f t="shared" si="835"/>
        <v>0.39210539961453239</v>
      </c>
    </row>
    <row r="2807" spans="1:37" ht="17" thickBot="1" x14ac:dyDescent="0.25">
      <c r="A2807" s="16">
        <v>40395</v>
      </c>
      <c r="B2807" s="16"/>
      <c r="C2807" s="17">
        <v>1123.5</v>
      </c>
      <c r="D2807" s="19">
        <f t="shared" si="823"/>
        <v>-8.8928412627831133E-4</v>
      </c>
      <c r="F2807" s="67">
        <v>655.07000000000005</v>
      </c>
      <c r="G2807" s="19">
        <f t="shared" si="824"/>
        <v>-1.1901170508024639E-2</v>
      </c>
      <c r="I2807" s="30">
        <v>53.344734000000003</v>
      </c>
      <c r="J2807" s="48">
        <f t="shared" si="825"/>
        <v>1.1810924304557435E-2</v>
      </c>
      <c r="L2807" s="30">
        <v>17.702591000000002</v>
      </c>
      <c r="M2807" s="19">
        <f t="shared" si="826"/>
        <v>1.2430564483256745E-3</v>
      </c>
      <c r="O2807" s="30">
        <v>5.89</v>
      </c>
      <c r="P2807" s="19">
        <f t="shared" si="827"/>
        <v>-1.0084033613445453E-2</v>
      </c>
      <c r="R2807" s="20">
        <f t="shared" si="817"/>
        <v>2.2263050839685684E-4</v>
      </c>
      <c r="S2807" s="20">
        <f t="shared" si="818"/>
        <v>4.1690933739556258E-4</v>
      </c>
      <c r="U2807" s="20">
        <f t="shared" si="828"/>
        <v>3.1390096706779947E-4</v>
      </c>
      <c r="V2807" s="20">
        <f t="shared" si="829"/>
        <v>4.2370686072073566E-4</v>
      </c>
      <c r="X2807" s="20">
        <f t="shared" si="819"/>
        <v>2.4398018919592849E-4</v>
      </c>
      <c r="Y2807" s="20">
        <f t="shared" si="820"/>
        <v>3.0823190600377836E-4</v>
      </c>
      <c r="AA2807" s="20">
        <f t="shared" si="830"/>
        <v>9.5374437564744311E-5</v>
      </c>
      <c r="AB2807" s="50">
        <f t="shared" si="831"/>
        <v>1.618751983157533E-4</v>
      </c>
      <c r="AD2807" s="51">
        <f t="shared" si="832"/>
        <v>1.4099638424588496</v>
      </c>
      <c r="AE2807" s="21">
        <f t="shared" si="833"/>
        <v>1.0163045600456859</v>
      </c>
      <c r="AG2807" s="21">
        <f t="shared" si="821"/>
        <v>1.0958973725245873</v>
      </c>
      <c r="AH2807" s="21">
        <f t="shared" si="822"/>
        <v>0.73932598374818514</v>
      </c>
      <c r="AJ2807" s="21">
        <f t="shared" si="834"/>
        <v>0.42839787885104985</v>
      </c>
      <c r="AK2807" s="21">
        <f t="shared" si="835"/>
        <v>0.38827434119607279</v>
      </c>
    </row>
    <row r="2808" spans="1:37" ht="17" thickBot="1" x14ac:dyDescent="0.25">
      <c r="A2808" s="16">
        <v>40394</v>
      </c>
      <c r="B2808" s="16"/>
      <c r="C2808" s="17">
        <v>1124.5</v>
      </c>
      <c r="D2808" s="19">
        <f t="shared" si="823"/>
        <v>5.5890900961323986E-3</v>
      </c>
      <c r="F2808" s="67">
        <v>662.96</v>
      </c>
      <c r="G2808" s="19">
        <f t="shared" si="824"/>
        <v>1.1133819357594055E-2</v>
      </c>
      <c r="I2808" s="30">
        <v>52.722037999999998</v>
      </c>
      <c r="J2808" s="48">
        <f t="shared" si="825"/>
        <v>1.0657597323839196E-2</v>
      </c>
      <c r="L2808" s="30">
        <v>17.680613000000001</v>
      </c>
      <c r="M2808" s="19">
        <f t="shared" si="826"/>
        <v>1.3433837875581611E-2</v>
      </c>
      <c r="O2808" s="30">
        <v>5.95</v>
      </c>
      <c r="P2808" s="19">
        <f t="shared" si="827"/>
        <v>-9.983361064891727E-3</v>
      </c>
      <c r="R2808" s="20">
        <f t="shared" si="817"/>
        <v>2.2288663542279364E-4</v>
      </c>
      <c r="S2808" s="20">
        <f t="shared" si="818"/>
        <v>4.1563740647931533E-4</v>
      </c>
      <c r="U2808" s="20">
        <f t="shared" si="828"/>
        <v>3.1475805383328771E-4</v>
      </c>
      <c r="V2808" s="20">
        <f t="shared" si="829"/>
        <v>4.2582781479315887E-4</v>
      </c>
      <c r="X2808" s="20">
        <f t="shared" si="819"/>
        <v>2.4411973392846165E-4</v>
      </c>
      <c r="Y2808" s="20">
        <f t="shared" si="820"/>
        <v>3.0863464660026309E-4</v>
      </c>
      <c r="AA2808" s="20">
        <f t="shared" si="830"/>
        <v>9.632147236036354E-5</v>
      </c>
      <c r="AB2808" s="50">
        <f t="shared" si="831"/>
        <v>1.6187571262398057E-4</v>
      </c>
      <c r="AD2808" s="51">
        <f t="shared" si="832"/>
        <v>1.4121889957027849</v>
      </c>
      <c r="AE2808" s="21">
        <f t="shared" si="833"/>
        <v>1.0245175437893381</v>
      </c>
      <c r="AG2808" s="21">
        <f t="shared" si="821"/>
        <v>1.0952641169596864</v>
      </c>
      <c r="AH2808" s="21">
        <f t="shared" si="822"/>
        <v>0.74255743537275354</v>
      </c>
      <c r="AJ2808" s="21">
        <f t="shared" si="834"/>
        <v>0.43215454429401451</v>
      </c>
      <c r="AK2808" s="21">
        <f t="shared" si="835"/>
        <v>0.38946377323244247</v>
      </c>
    </row>
    <row r="2809" spans="1:37" ht="17" thickBot="1" x14ac:dyDescent="0.25">
      <c r="A2809" s="16">
        <v>40393</v>
      </c>
      <c r="B2809" s="16"/>
      <c r="C2809" s="17">
        <v>1118.25</v>
      </c>
      <c r="D2809" s="19">
        <f t="shared" si="823"/>
        <v>-3.1201248049922414E-3</v>
      </c>
      <c r="F2809" s="67">
        <v>655.66</v>
      </c>
      <c r="G2809" s="19">
        <f t="shared" si="824"/>
        <v>-9.3675399631342193E-3</v>
      </c>
      <c r="I2809" s="30">
        <v>52.166072999999997</v>
      </c>
      <c r="J2809" s="48">
        <f t="shared" si="825"/>
        <v>-9.5704681006135717E-3</v>
      </c>
      <c r="L2809" s="30">
        <v>17.446242999999999</v>
      </c>
      <c r="M2809" s="19">
        <f t="shared" si="826"/>
        <v>8.4088738918475237E-4</v>
      </c>
      <c r="O2809" s="30">
        <v>6.01</v>
      </c>
      <c r="P2809" s="19">
        <f t="shared" si="827"/>
        <v>-1.1513157894736836E-2</v>
      </c>
      <c r="R2809" s="20">
        <f t="shared" si="817"/>
        <v>2.2250742976783134E-4</v>
      </c>
      <c r="S2809" s="20">
        <f t="shared" si="818"/>
        <v>4.1421385382008177E-4</v>
      </c>
      <c r="U2809" s="20">
        <f t="shared" si="828"/>
        <v>3.1421270729217271E-4</v>
      </c>
      <c r="V2809" s="20">
        <f t="shared" si="829"/>
        <v>4.2472272470463603E-4</v>
      </c>
      <c r="X2809" s="20">
        <f t="shared" si="819"/>
        <v>2.4320722789854973E-4</v>
      </c>
      <c r="Y2809" s="20">
        <f t="shared" si="820"/>
        <v>3.068390503091415E-4</v>
      </c>
      <c r="AA2809" s="20">
        <f t="shared" si="830"/>
        <v>9.7109272181297189E-5</v>
      </c>
      <c r="AB2809" s="50">
        <f t="shared" si="831"/>
        <v>1.6287644686578063E-4</v>
      </c>
      <c r="AD2809" s="51">
        <f t="shared" si="832"/>
        <v>1.4121447882438285</v>
      </c>
      <c r="AE2809" s="21">
        <f t="shared" si="833"/>
        <v>1.0253706407635483</v>
      </c>
      <c r="AG2809" s="21">
        <f t="shared" si="821"/>
        <v>1.0930296941199535</v>
      </c>
      <c r="AH2809" s="21">
        <f t="shared" si="822"/>
        <v>0.74077447550177866</v>
      </c>
      <c r="AJ2809" s="21">
        <f t="shared" si="834"/>
        <v>0.43643159368935647</v>
      </c>
      <c r="AK2809" s="21">
        <f t="shared" si="835"/>
        <v>0.39321825034014374</v>
      </c>
    </row>
    <row r="2810" spans="1:37" ht="17" thickBot="1" x14ac:dyDescent="0.25">
      <c r="A2810" s="16">
        <v>40392</v>
      </c>
      <c r="B2810" s="16"/>
      <c r="C2810" s="17">
        <v>1121.75</v>
      </c>
      <c r="D2810" s="19">
        <f t="shared" si="823"/>
        <v>2.139767812428861E-2</v>
      </c>
      <c r="F2810" s="67">
        <v>661.86</v>
      </c>
      <c r="G2810" s="19">
        <f t="shared" si="824"/>
        <v>1.6853846272027573E-2</v>
      </c>
      <c r="I2810" s="30">
        <v>52.670150999999997</v>
      </c>
      <c r="J2810" s="48">
        <f t="shared" si="825"/>
        <v>1.8638044418602728E-2</v>
      </c>
      <c r="L2810" s="30">
        <v>17.431584999999998</v>
      </c>
      <c r="M2810" s="19">
        <f t="shared" si="826"/>
        <v>3.1642810147814338E-2</v>
      </c>
      <c r="O2810" s="30">
        <v>6.08</v>
      </c>
      <c r="P2810" s="19">
        <f t="shared" si="827"/>
        <v>3.050847457627115E-2</v>
      </c>
      <c r="R2810" s="20">
        <f t="shared" si="817"/>
        <v>2.2243485249927796E-4</v>
      </c>
      <c r="S2810" s="20">
        <f t="shared" si="818"/>
        <v>4.1374234708986389E-4</v>
      </c>
      <c r="U2810" s="20">
        <f t="shared" si="828"/>
        <v>3.1386377267972023E-4</v>
      </c>
      <c r="V2810" s="20">
        <f t="shared" si="829"/>
        <v>4.2359579642173821E-4</v>
      </c>
      <c r="X2810" s="20">
        <f t="shared" si="819"/>
        <v>2.4326109713601536E-4</v>
      </c>
      <c r="Y2810" s="20">
        <f t="shared" si="820"/>
        <v>3.0700900004884273E-4</v>
      </c>
      <c r="AA2810" s="20">
        <f t="shared" si="830"/>
        <v>9.6089133419803723E-5</v>
      </c>
      <c r="AB2810" s="50">
        <f t="shared" si="831"/>
        <v>1.5797710663296397E-4</v>
      </c>
      <c r="AD2810" s="51">
        <f t="shared" si="832"/>
        <v>1.411036845859122</v>
      </c>
      <c r="AE2810" s="21">
        <f t="shared" si="833"/>
        <v>1.0238154237804771</v>
      </c>
      <c r="AG2810" s="21">
        <f t="shared" si="821"/>
        <v>1.0936285137096715</v>
      </c>
      <c r="AH2810" s="21">
        <f t="shared" si="822"/>
        <v>0.74202943500526208</v>
      </c>
      <c r="AJ2810" s="21">
        <f t="shared" si="834"/>
        <v>0.43198775884330282</v>
      </c>
      <c r="AK2810" s="21">
        <f t="shared" si="835"/>
        <v>0.38182484278954337</v>
      </c>
    </row>
    <row r="2811" spans="1:37" ht="17" thickBot="1" x14ac:dyDescent="0.25">
      <c r="A2811" s="16">
        <v>40389</v>
      </c>
      <c r="B2811" s="16"/>
      <c r="C2811" s="17">
        <v>1098.25</v>
      </c>
      <c r="D2811" s="19">
        <f t="shared" si="823"/>
        <v>1.1394712853236566E-3</v>
      </c>
      <c r="F2811" s="67">
        <v>650.89</v>
      </c>
      <c r="G2811" s="19">
        <f t="shared" si="824"/>
        <v>7.072244515167192E-4</v>
      </c>
      <c r="I2811" s="30">
        <v>51.706443999999998</v>
      </c>
      <c r="J2811" s="48">
        <f t="shared" si="825"/>
        <v>5.0434062441298E-3</v>
      </c>
      <c r="L2811" s="30">
        <v>16.896919</v>
      </c>
      <c r="M2811" s="19">
        <f t="shared" si="826"/>
        <v>-6.0323659578483957E-3</v>
      </c>
      <c r="O2811" s="30">
        <v>5.9</v>
      </c>
      <c r="P2811" s="19">
        <f t="shared" si="827"/>
        <v>-5.0590219224282418E-3</v>
      </c>
      <c r="R2811" s="20">
        <f t="shared" si="817"/>
        <v>2.1723716271398032E-4</v>
      </c>
      <c r="S2811" s="20">
        <f t="shared" si="818"/>
        <v>4.1140434103273789E-4</v>
      </c>
      <c r="U2811" s="20">
        <f t="shared" si="828"/>
        <v>3.1008983989466043E-4</v>
      </c>
      <c r="V2811" s="20">
        <f t="shared" si="829"/>
        <v>4.2114860969829694E-4</v>
      </c>
      <c r="X2811" s="20">
        <f t="shared" si="819"/>
        <v>2.3553919329995308E-4</v>
      </c>
      <c r="Y2811" s="20">
        <f t="shared" si="820"/>
        <v>3.0135822867610073E-4</v>
      </c>
      <c r="AA2811" s="20">
        <f t="shared" si="830"/>
        <v>8.8243449354232645E-5</v>
      </c>
      <c r="AB2811" s="50">
        <f t="shared" si="831"/>
        <v>1.5153135759589172E-4</v>
      </c>
      <c r="AD2811" s="51">
        <f t="shared" si="832"/>
        <v>1.4274253816458291</v>
      </c>
      <c r="AE2811" s="21">
        <f t="shared" si="833"/>
        <v>1.0236853812507136</v>
      </c>
      <c r="AG2811" s="21">
        <f t="shared" si="821"/>
        <v>1.0842490776316649</v>
      </c>
      <c r="AH2811" s="21">
        <f t="shared" si="822"/>
        <v>0.73251105693150642</v>
      </c>
      <c r="AJ2811" s="21">
        <f t="shared" si="834"/>
        <v>0.40620788934909857</v>
      </c>
      <c r="AK2811" s="21">
        <f t="shared" si="835"/>
        <v>0.36832707505104684</v>
      </c>
    </row>
    <row r="2812" spans="1:37" ht="17" thickBot="1" x14ac:dyDescent="0.25">
      <c r="A2812" s="16">
        <v>40388</v>
      </c>
      <c r="B2812" s="16"/>
      <c r="C2812" s="17">
        <v>1097</v>
      </c>
      <c r="D2812" s="19">
        <f t="shared" si="823"/>
        <v>-4.5372050816696596E-3</v>
      </c>
      <c r="F2812" s="67">
        <v>650.42999999999995</v>
      </c>
      <c r="G2812" s="19">
        <f t="shared" si="824"/>
        <v>-5.0709939148074756E-4</v>
      </c>
      <c r="I2812" s="30">
        <v>51.446975999999999</v>
      </c>
      <c r="J2812" s="48">
        <f t="shared" si="825"/>
        <v>-4.5897976240164562E-3</v>
      </c>
      <c r="L2812" s="30">
        <v>16.999466000000002</v>
      </c>
      <c r="M2812" s="19">
        <f t="shared" si="826"/>
        <v>-7.6952730254615798E-3</v>
      </c>
      <c r="O2812" s="30">
        <v>5.93</v>
      </c>
      <c r="P2812" s="19">
        <f t="shared" si="827"/>
        <v>5.0847457627116732E-3</v>
      </c>
      <c r="R2812" s="20">
        <f t="shared" si="817"/>
        <v>2.1775769140752361E-4</v>
      </c>
      <c r="S2812" s="20">
        <f t="shared" si="818"/>
        <v>4.1280384195684994E-4</v>
      </c>
      <c r="U2812" s="20">
        <f t="shared" si="828"/>
        <v>3.1308343990903441E-4</v>
      </c>
      <c r="V2812" s="20">
        <f t="shared" si="829"/>
        <v>4.2599114742047206E-4</v>
      </c>
      <c r="X2812" s="20">
        <f t="shared" si="819"/>
        <v>2.3679855938690329E-4</v>
      </c>
      <c r="Y2812" s="20">
        <f t="shared" si="820"/>
        <v>3.0328648261311212E-4</v>
      </c>
      <c r="AA2812" s="20">
        <f t="shared" si="830"/>
        <v>8.7163081975085403E-5</v>
      </c>
      <c r="AB2812" s="50">
        <f t="shared" si="831"/>
        <v>1.4973706499095524E-4</v>
      </c>
      <c r="AD2812" s="51">
        <f t="shared" si="832"/>
        <v>1.4377606498551319</v>
      </c>
      <c r="AE2812" s="21">
        <f t="shared" si="833"/>
        <v>1.0319456945970009</v>
      </c>
      <c r="AG2812" s="21">
        <f t="shared" si="821"/>
        <v>1.08744062198816</v>
      </c>
      <c r="AH2812" s="21">
        <f t="shared" si="822"/>
        <v>0.73469878859512749</v>
      </c>
      <c r="AJ2812" s="21">
        <f t="shared" si="834"/>
        <v>0.40027556047131146</v>
      </c>
      <c r="AK2812" s="21">
        <f t="shared" si="835"/>
        <v>0.36273176209102997</v>
      </c>
    </row>
    <row r="2813" spans="1:37" ht="17" thickBot="1" x14ac:dyDescent="0.25">
      <c r="A2813" s="16">
        <v>40387</v>
      </c>
      <c r="B2813" s="16"/>
      <c r="C2813" s="17">
        <v>1102</v>
      </c>
      <c r="D2813" s="19">
        <f t="shared" si="823"/>
        <v>-8.1008100810080474E-3</v>
      </c>
      <c r="F2813" s="67">
        <v>650.76</v>
      </c>
      <c r="G2813" s="19">
        <f t="shared" si="824"/>
        <v>-1.7231224609994378E-2</v>
      </c>
      <c r="I2813" s="30">
        <v>51.684196</v>
      </c>
      <c r="J2813" s="48">
        <f t="shared" si="825"/>
        <v>7.8057657331194186E-3</v>
      </c>
      <c r="L2813" s="30">
        <v>17.131295999999999</v>
      </c>
      <c r="M2813" s="19">
        <f t="shared" si="826"/>
        <v>3.8626744745999808E-3</v>
      </c>
      <c r="O2813" s="30">
        <v>5.9</v>
      </c>
      <c r="P2813" s="19">
        <f t="shared" si="827"/>
        <v>-1.6666666666666607E-2</v>
      </c>
      <c r="R2813" s="20">
        <f t="shared" si="817"/>
        <v>2.184453923877776E-4</v>
      </c>
      <c r="S2813" s="20">
        <f t="shared" si="818"/>
        <v>4.1489508338872602E-4</v>
      </c>
      <c r="U2813" s="20">
        <f t="shared" si="828"/>
        <v>3.1204182312778017E-4</v>
      </c>
      <c r="V2813" s="20">
        <f t="shared" si="829"/>
        <v>4.2712954527762486E-4</v>
      </c>
      <c r="X2813" s="20">
        <f t="shared" si="819"/>
        <v>2.3591310090177907E-4</v>
      </c>
      <c r="Y2813" s="20">
        <f t="shared" si="820"/>
        <v>3.041940180126622E-4</v>
      </c>
      <c r="AA2813" s="20">
        <f t="shared" si="830"/>
        <v>8.6597054346434807E-5</v>
      </c>
      <c r="AB2813" s="50">
        <f t="shared" si="831"/>
        <v>1.5107789010213819E-4</v>
      </c>
      <c r="AD2813" s="51">
        <f t="shared" si="832"/>
        <v>1.4284660331670125</v>
      </c>
      <c r="AE2813" s="21">
        <f t="shared" si="833"/>
        <v>1.0294880859733786</v>
      </c>
      <c r="AG2813" s="21">
        <f t="shared" si="821"/>
        <v>1.0799637306288123</v>
      </c>
      <c r="AH2813" s="21">
        <f t="shared" si="822"/>
        <v>0.73318299057223313</v>
      </c>
      <c r="AJ2813" s="21">
        <f t="shared" si="834"/>
        <v>0.39642426603675102</v>
      </c>
      <c r="AK2813" s="21">
        <f t="shared" si="835"/>
        <v>0.36413516609592927</v>
      </c>
    </row>
    <row r="2814" spans="1:37" ht="17" thickBot="1" x14ac:dyDescent="0.25">
      <c r="A2814" s="16">
        <v>40386</v>
      </c>
      <c r="B2814" s="16"/>
      <c r="C2814" s="17">
        <v>1111</v>
      </c>
      <c r="D2814" s="19">
        <f t="shared" si="823"/>
        <v>1.3519603424965165E-3</v>
      </c>
      <c r="F2814" s="67">
        <v>662.17</v>
      </c>
      <c r="G2814" s="19">
        <f t="shared" si="824"/>
        <v>-4.5849493400680341E-3</v>
      </c>
      <c r="I2814" s="30">
        <v>51.283886000000003</v>
      </c>
      <c r="J2814" s="48">
        <f t="shared" si="825"/>
        <v>-1.1573257041616603E-2</v>
      </c>
      <c r="L2814" s="30">
        <v>17.065377999999999</v>
      </c>
      <c r="M2814" s="19">
        <f t="shared" si="826"/>
        <v>-1.3130081378388114E-2</v>
      </c>
      <c r="O2814" s="30">
        <v>6</v>
      </c>
      <c r="P2814" s="19">
        <f t="shared" si="827"/>
        <v>5.0251256281408363E-3</v>
      </c>
      <c r="R2814" s="20">
        <f t="shared" si="817"/>
        <v>2.1826743462590204E-4</v>
      </c>
      <c r="S2814" s="20">
        <f t="shared" si="818"/>
        <v>4.1302020832202863E-4</v>
      </c>
      <c r="U2814" s="20">
        <f t="shared" si="828"/>
        <v>3.1188552573212149E-4</v>
      </c>
      <c r="V2814" s="20">
        <f t="shared" si="829"/>
        <v>4.2930180115701458E-4</v>
      </c>
      <c r="X2814" s="20">
        <f t="shared" si="819"/>
        <v>2.3589637314461274E-4</v>
      </c>
      <c r="Y2814" s="20">
        <f t="shared" si="820"/>
        <v>3.0589664623869109E-4</v>
      </c>
      <c r="AA2814" s="20">
        <f t="shared" si="830"/>
        <v>8.7988617528887819E-5</v>
      </c>
      <c r="AB2814" s="50">
        <f t="shared" si="831"/>
        <v>1.4343374303713003E-4</v>
      </c>
      <c r="AD2814" s="51">
        <f t="shared" si="832"/>
        <v>1.4289146077456563</v>
      </c>
      <c r="AE2814" s="21">
        <f t="shared" si="833"/>
        <v>1.0394208140592756</v>
      </c>
      <c r="AG2814" s="21">
        <f t="shared" si="821"/>
        <v>1.0807676076320121</v>
      </c>
      <c r="AH2814" s="21">
        <f t="shared" si="822"/>
        <v>0.74063360599582539</v>
      </c>
      <c r="AJ2814" s="21">
        <f t="shared" si="834"/>
        <v>0.40312297471079594</v>
      </c>
      <c r="AK2814" s="21">
        <f t="shared" si="835"/>
        <v>0.34728020602153165</v>
      </c>
    </row>
    <row r="2815" spans="1:37" ht="17" thickBot="1" x14ac:dyDescent="0.25">
      <c r="A2815" s="16">
        <v>40385</v>
      </c>
      <c r="B2815" s="16"/>
      <c r="C2815" s="17">
        <v>1109.5</v>
      </c>
      <c r="D2815" s="19">
        <f t="shared" si="823"/>
        <v>8.1781008632439978E-3</v>
      </c>
      <c r="F2815" s="67">
        <v>665.22</v>
      </c>
      <c r="G2815" s="19">
        <f t="shared" si="824"/>
        <v>2.239299162376085E-2</v>
      </c>
      <c r="I2815" s="30">
        <v>51.884357000000001</v>
      </c>
      <c r="J2815" s="48">
        <f t="shared" si="825"/>
        <v>9.8109453224339838E-3</v>
      </c>
      <c r="L2815" s="30">
        <v>17.292428999999998</v>
      </c>
      <c r="M2815" s="19">
        <f t="shared" si="826"/>
        <v>1.1134719132022131E-2</v>
      </c>
      <c r="O2815" s="30">
        <v>5.97</v>
      </c>
      <c r="P2815" s="19">
        <f t="shared" si="827"/>
        <v>4.006968641114983E-2</v>
      </c>
      <c r="R2815" s="20">
        <f t="shared" si="817"/>
        <v>2.1823629110005169E-4</v>
      </c>
      <c r="S2815" s="20">
        <f t="shared" si="818"/>
        <v>4.1292170105834886E-4</v>
      </c>
      <c r="U2815" s="20">
        <f t="shared" si="828"/>
        <v>3.1208768492898431E-4</v>
      </c>
      <c r="V2815" s="20">
        <f t="shared" si="829"/>
        <v>4.2897908906089919E-4</v>
      </c>
      <c r="X2815" s="20">
        <f t="shared" si="819"/>
        <v>2.3616522615248252E-4</v>
      </c>
      <c r="Y2815" s="20">
        <f t="shared" si="820"/>
        <v>3.0514403255442013E-4</v>
      </c>
      <c r="AA2815" s="20">
        <f t="shared" si="830"/>
        <v>8.7957625541298378E-5</v>
      </c>
      <c r="AB2815" s="50">
        <f t="shared" si="831"/>
        <v>1.4328999924635125E-4</v>
      </c>
      <c r="AD2815" s="51">
        <f t="shared" si="832"/>
        <v>1.4300448534744659</v>
      </c>
      <c r="AE2815" s="21">
        <f t="shared" si="833"/>
        <v>1.0388872465685239</v>
      </c>
      <c r="AG2815" s="21">
        <f t="shared" si="821"/>
        <v>1.0821537745260306</v>
      </c>
      <c r="AH2815" s="21">
        <f t="shared" si="822"/>
        <v>0.7389876380251108</v>
      </c>
      <c r="AJ2815" s="21">
        <f t="shared" si="834"/>
        <v>0.40303849143483517</v>
      </c>
      <c r="AK2815" s="21">
        <f t="shared" si="835"/>
        <v>0.34701493982778908</v>
      </c>
    </row>
    <row r="2816" spans="1:37" ht="17" thickBot="1" x14ac:dyDescent="0.25">
      <c r="A2816" s="16">
        <v>40382</v>
      </c>
      <c r="B2816" s="16"/>
      <c r="C2816" s="17">
        <v>1100.5</v>
      </c>
      <c r="D2816" s="19">
        <f t="shared" si="823"/>
        <v>1.1721443346357052E-2</v>
      </c>
      <c r="F2816" s="67">
        <v>650.65</v>
      </c>
      <c r="G2816" s="19">
        <f t="shared" si="824"/>
        <v>2.3871719015547299E-2</v>
      </c>
      <c r="I2816" s="30">
        <v>51.380268000000001</v>
      </c>
      <c r="J2816" s="48">
        <f t="shared" si="825"/>
        <v>1.9264817921430755E-2</v>
      </c>
      <c r="L2816" s="30">
        <v>17.102003</v>
      </c>
      <c r="M2816" s="19">
        <f t="shared" si="826"/>
        <v>3.4376917346308211E-3</v>
      </c>
      <c r="O2816" s="30">
        <v>5.74</v>
      </c>
      <c r="P2816" s="19">
        <f t="shared" si="827"/>
        <v>-3.4722222222220989E-3</v>
      </c>
      <c r="R2816" s="20">
        <f t="shared" si="817"/>
        <v>2.177826468739755E-4</v>
      </c>
      <c r="S2816" s="20">
        <f t="shared" si="818"/>
        <v>4.0768942692874987E-4</v>
      </c>
      <c r="U2816" s="20">
        <f t="shared" si="828"/>
        <v>3.1205352284110414E-4</v>
      </c>
      <c r="V2816" s="20">
        <f t="shared" si="829"/>
        <v>4.2785153033435199E-4</v>
      </c>
      <c r="X2816" s="20">
        <f t="shared" si="819"/>
        <v>2.3533783063096591E-4</v>
      </c>
      <c r="Y2816" s="20">
        <f t="shared" si="820"/>
        <v>3.024765384825225E-4</v>
      </c>
      <c r="AA2816" s="20">
        <f t="shared" si="830"/>
        <v>8.4387719792547807E-5</v>
      </c>
      <c r="AB2816" s="50">
        <f t="shared" si="831"/>
        <v>1.3342126138804868E-4</v>
      </c>
      <c r="AD2816" s="51">
        <f t="shared" si="832"/>
        <v>1.4328667932008397</v>
      </c>
      <c r="AE2816" s="21">
        <f t="shared" si="833"/>
        <v>1.0494545653476703</v>
      </c>
      <c r="AG2816" s="21">
        <f t="shared" si="821"/>
        <v>1.0806087354019032</v>
      </c>
      <c r="AH2816" s="21">
        <f t="shared" si="822"/>
        <v>0.74192882744389888</v>
      </c>
      <c r="AJ2816" s="21">
        <f t="shared" si="834"/>
        <v>0.38748596825246839</v>
      </c>
      <c r="AK2816" s="21">
        <f t="shared" si="835"/>
        <v>0.32726201018543005</v>
      </c>
    </row>
    <row r="2817" spans="1:37" ht="17" thickBot="1" x14ac:dyDescent="0.25">
      <c r="A2817" s="16">
        <v>40381</v>
      </c>
      <c r="B2817" s="16"/>
      <c r="C2817" s="17">
        <v>1087.75</v>
      </c>
      <c r="D2817" s="19">
        <f t="shared" si="823"/>
        <v>2.2321428571428603E-2</v>
      </c>
      <c r="F2817" s="67">
        <v>635.48</v>
      </c>
      <c r="G2817" s="19">
        <f t="shared" si="824"/>
        <v>3.7281274484199489E-2</v>
      </c>
      <c r="I2817" s="30">
        <v>50.409145000000002</v>
      </c>
      <c r="J2817" s="48">
        <f t="shared" si="825"/>
        <v>1.6898513441030216E-2</v>
      </c>
      <c r="L2817" s="30">
        <v>17.043413000000001</v>
      </c>
      <c r="M2817" s="19">
        <f t="shared" si="826"/>
        <v>3.1472056457186648E-2</v>
      </c>
      <c r="O2817" s="30">
        <v>5.76</v>
      </c>
      <c r="P2817" s="19">
        <f t="shared" si="827"/>
        <v>-3.0303030303030387E-2</v>
      </c>
      <c r="R2817" s="20">
        <f t="shared" si="817"/>
        <v>2.1692477973870133E-4</v>
      </c>
      <c r="S2817" s="20">
        <f t="shared" si="818"/>
        <v>4.0181151688926817E-4</v>
      </c>
      <c r="U2817" s="20">
        <f t="shared" si="828"/>
        <v>3.0949006984417422E-4</v>
      </c>
      <c r="V2817" s="20">
        <f t="shared" si="829"/>
        <v>4.229974715161177E-4</v>
      </c>
      <c r="X2817" s="20">
        <f t="shared" si="819"/>
        <v>2.3508133935094025E-4</v>
      </c>
      <c r="Y2817" s="20">
        <f t="shared" si="820"/>
        <v>3.0159439693840925E-4</v>
      </c>
      <c r="AA2817" s="20">
        <f t="shared" si="830"/>
        <v>8.3221337690802616E-5</v>
      </c>
      <c r="AB2817" s="50">
        <f t="shared" si="831"/>
        <v>1.326499116557148E-4</v>
      </c>
      <c r="AD2817" s="51">
        <f t="shared" si="832"/>
        <v>1.4267160728109221</v>
      </c>
      <c r="AE2817" s="21">
        <f t="shared" si="833"/>
        <v>1.0527261010109075</v>
      </c>
      <c r="AG2817" s="21">
        <f t="shared" si="821"/>
        <v>1.0836997950815466</v>
      </c>
      <c r="AH2817" s="21">
        <f t="shared" si="822"/>
        <v>0.75058674095079037</v>
      </c>
      <c r="AJ2817" s="21">
        <f t="shared" si="834"/>
        <v>0.38364145300065589</v>
      </c>
      <c r="AK2817" s="21">
        <f t="shared" si="835"/>
        <v>0.33012969036492468</v>
      </c>
    </row>
    <row r="2818" spans="1:37" ht="17" thickBot="1" x14ac:dyDescent="0.25">
      <c r="A2818" s="16">
        <v>40380</v>
      </c>
      <c r="B2818" s="16"/>
      <c r="C2818" s="17">
        <v>1064</v>
      </c>
      <c r="D2818" s="19">
        <f t="shared" si="823"/>
        <v>-1.4814814814814836E-2</v>
      </c>
      <c r="F2818" s="67">
        <v>612.64</v>
      </c>
      <c r="G2818" s="19">
        <f t="shared" si="824"/>
        <v>-1.8582596437267784E-2</v>
      </c>
      <c r="I2818" s="30">
        <v>49.571460999999999</v>
      </c>
      <c r="J2818" s="48">
        <f t="shared" si="825"/>
        <v>6.6235788156026043E-3</v>
      </c>
      <c r="L2818" s="30">
        <v>16.523388000000001</v>
      </c>
      <c r="M2818" s="19">
        <f t="shared" si="826"/>
        <v>-2.1258329074922644E-2</v>
      </c>
      <c r="O2818" s="30">
        <v>5.94</v>
      </c>
      <c r="P2818" s="19">
        <f t="shared" si="827"/>
        <v>-1.6806722689075571E-3</v>
      </c>
      <c r="R2818" s="20">
        <f t="shared" si="817"/>
        <v>2.1100033860787796E-4</v>
      </c>
      <c r="S2818" s="20">
        <f t="shared" si="818"/>
        <v>3.8568646368080181E-4</v>
      </c>
      <c r="U2818" s="20">
        <f t="shared" si="828"/>
        <v>3.0566490765470994E-4</v>
      </c>
      <c r="V2818" s="20">
        <f t="shared" si="829"/>
        <v>4.1706889442832252E-4</v>
      </c>
      <c r="X2818" s="20">
        <f t="shared" si="819"/>
        <v>2.2671647606068793E-4</v>
      </c>
      <c r="Y2818" s="20">
        <f t="shared" si="820"/>
        <v>2.87549038080633E-4</v>
      </c>
      <c r="AA2818" s="20">
        <f t="shared" si="830"/>
        <v>9.0691297985903411E-5</v>
      </c>
      <c r="AB2818" s="50">
        <f t="shared" si="831"/>
        <v>1.4526276197997687E-4</v>
      </c>
      <c r="AD2818" s="51">
        <f t="shared" si="832"/>
        <v>1.4486465266899697</v>
      </c>
      <c r="AE2818" s="21">
        <f t="shared" si="833"/>
        <v>1.0813677266451673</v>
      </c>
      <c r="AG2818" s="21">
        <f t="shared" si="821"/>
        <v>1.0744839442272971</v>
      </c>
      <c r="AH2818" s="21">
        <f t="shared" si="822"/>
        <v>0.74555128364217527</v>
      </c>
      <c r="AJ2818" s="21">
        <f t="shared" si="834"/>
        <v>0.42981588837373241</v>
      </c>
      <c r="AK2818" s="21">
        <f t="shared" si="835"/>
        <v>0.37663432777406952</v>
      </c>
    </row>
    <row r="2819" spans="1:37" ht="17" thickBot="1" x14ac:dyDescent="0.25">
      <c r="A2819" s="16">
        <v>40379</v>
      </c>
      <c r="B2819" s="16"/>
      <c r="C2819" s="17">
        <v>1080</v>
      </c>
      <c r="D2819" s="19">
        <f t="shared" si="823"/>
        <v>1.5276145710928279E-2</v>
      </c>
      <c r="F2819" s="67">
        <v>624.24</v>
      </c>
      <c r="G2819" s="19">
        <f t="shared" si="824"/>
        <v>1.8203170874926622E-2</v>
      </c>
      <c r="I2819" s="30">
        <v>49.245280999999999</v>
      </c>
      <c r="J2819" s="48">
        <f t="shared" si="825"/>
        <v>2.5153964256814598E-2</v>
      </c>
      <c r="L2819" s="30">
        <v>16.882276999999998</v>
      </c>
      <c r="M2819" s="19">
        <f t="shared" si="826"/>
        <v>1.4078167793484919E-2</v>
      </c>
      <c r="O2819" s="30">
        <v>5.95</v>
      </c>
      <c r="P2819" s="19">
        <f t="shared" si="827"/>
        <v>3.4782608695652195E-2</v>
      </c>
      <c r="R2819" s="20">
        <f t="shared" si="817"/>
        <v>2.0877716774631561E-4</v>
      </c>
      <c r="S2819" s="20">
        <f t="shared" si="818"/>
        <v>3.82138981031911E-4</v>
      </c>
      <c r="U2819" s="20">
        <f t="shared" si="828"/>
        <v>3.0678614913114729E-4</v>
      </c>
      <c r="V2819" s="20">
        <f t="shared" si="829"/>
        <v>4.1801705718989233E-4</v>
      </c>
      <c r="X2819" s="20">
        <f t="shared" si="819"/>
        <v>2.2354346511014149E-4</v>
      </c>
      <c r="Y2819" s="20">
        <f t="shared" si="820"/>
        <v>2.8360289987356481E-4</v>
      </c>
      <c r="AA2819" s="20">
        <f t="shared" si="830"/>
        <v>9.0990608425393151E-5</v>
      </c>
      <c r="AB2819" s="50">
        <f t="shared" si="831"/>
        <v>1.4506513995310848E-4</v>
      </c>
      <c r="AD2819" s="51">
        <f t="shared" si="832"/>
        <v>1.4694430068326343</v>
      </c>
      <c r="AE2819" s="21">
        <f t="shared" si="833"/>
        <v>1.0938875067419132</v>
      </c>
      <c r="AG2819" s="21">
        <f t="shared" si="821"/>
        <v>1.0707275490094221</v>
      </c>
      <c r="AH2819" s="21">
        <f t="shared" si="822"/>
        <v>0.74214595723193755</v>
      </c>
      <c r="AJ2819" s="21">
        <f t="shared" si="834"/>
        <v>0.43582643354926393</v>
      </c>
      <c r="AK2819" s="21">
        <f t="shared" si="835"/>
        <v>0.3796135624828984</v>
      </c>
    </row>
    <row r="2820" spans="1:37" ht="17" thickBot="1" x14ac:dyDescent="0.25">
      <c r="A2820" s="16">
        <v>40378</v>
      </c>
      <c r="B2820" s="16"/>
      <c r="C2820" s="17">
        <v>1063.75</v>
      </c>
      <c r="D2820" s="19">
        <f t="shared" si="823"/>
        <v>7.0555032925678773E-4</v>
      </c>
      <c r="F2820" s="67">
        <v>613.08000000000004</v>
      </c>
      <c r="G2820" s="19">
        <f t="shared" si="824"/>
        <v>4.4070184636053611E-3</v>
      </c>
      <c r="I2820" s="30">
        <v>48.036960999999998</v>
      </c>
      <c r="J2820" s="48">
        <f t="shared" si="825"/>
        <v>1.3450118696567426E-2</v>
      </c>
      <c r="L2820" s="30">
        <v>16.647905000000002</v>
      </c>
      <c r="M2820" s="19">
        <f t="shared" si="826"/>
        <v>-8.789170925217471E-4</v>
      </c>
      <c r="O2820" s="30">
        <v>5.75</v>
      </c>
      <c r="P2820" s="19">
        <f t="shared" si="827"/>
        <v>-1.7361111111110494E-3</v>
      </c>
      <c r="R2820" s="20">
        <f t="shared" si="817"/>
        <v>2.0618292883113916E-4</v>
      </c>
      <c r="S2820" s="20">
        <f t="shared" si="818"/>
        <v>3.7827973485139293E-4</v>
      </c>
      <c r="U2820" s="20">
        <f t="shared" si="828"/>
        <v>3.0264399061693696E-4</v>
      </c>
      <c r="V2820" s="20">
        <f t="shared" si="829"/>
        <v>4.1307175665015918E-4</v>
      </c>
      <c r="X2820" s="20">
        <f t="shared" si="819"/>
        <v>2.2110674019977107E-4</v>
      </c>
      <c r="Y2820" s="20">
        <f t="shared" si="820"/>
        <v>2.8061080637387125E-4</v>
      </c>
      <c r="AA2820" s="20">
        <f t="shared" si="830"/>
        <v>8.4140439583436116E-5</v>
      </c>
      <c r="AB2820" s="50">
        <f t="shared" si="831"/>
        <v>1.3706513946972276E-4</v>
      </c>
      <c r="AD2820" s="51">
        <f t="shared" si="832"/>
        <v>1.4678421357803002</v>
      </c>
      <c r="AE2820" s="21">
        <f t="shared" si="833"/>
        <v>1.0919743210997921</v>
      </c>
      <c r="AG2820" s="21">
        <f t="shared" si="821"/>
        <v>1.0723814112702525</v>
      </c>
      <c r="AH2820" s="21">
        <f t="shared" si="822"/>
        <v>0.74180766380231578</v>
      </c>
      <c r="AJ2820" s="21">
        <f t="shared" si="834"/>
        <v>0.4080863535135148</v>
      </c>
      <c r="AK2820" s="21">
        <f t="shared" si="835"/>
        <v>0.3623380446842302</v>
      </c>
    </row>
    <row r="2821" spans="1:37" ht="17" thickBot="1" x14ac:dyDescent="0.25">
      <c r="A2821" s="16">
        <v>40375</v>
      </c>
      <c r="B2821" s="16"/>
      <c r="C2821" s="17">
        <v>1063</v>
      </c>
      <c r="D2821" s="19">
        <f t="shared" si="823"/>
        <v>-2.5217790004585017E-2</v>
      </c>
      <c r="F2821" s="67">
        <v>610.39</v>
      </c>
      <c r="G2821" s="19">
        <f t="shared" si="824"/>
        <v>-3.818032838549057E-2</v>
      </c>
      <c r="I2821" s="30">
        <v>47.399433000000002</v>
      </c>
      <c r="J2821" s="48">
        <f t="shared" si="825"/>
        <v>-3.2238501590006186E-2</v>
      </c>
      <c r="L2821" s="30">
        <v>16.66255</v>
      </c>
      <c r="M2821" s="19">
        <f t="shared" si="826"/>
        <v>-4.8913090010309745E-2</v>
      </c>
      <c r="O2821" s="30">
        <v>5.76</v>
      </c>
      <c r="P2821" s="19">
        <f t="shared" si="827"/>
        <v>-3.3557046979865834E-2</v>
      </c>
      <c r="R2821" s="20">
        <f t="shared" si="817"/>
        <v>2.0647683762149927E-4</v>
      </c>
      <c r="S2821" s="20">
        <f t="shared" si="818"/>
        <v>3.7883321481664139E-4</v>
      </c>
      <c r="U2821" s="20">
        <f t="shared" si="828"/>
        <v>3.0197471174945158E-4</v>
      </c>
      <c r="V2821" s="20">
        <f t="shared" si="829"/>
        <v>4.1157088471323761E-4</v>
      </c>
      <c r="X2821" s="20">
        <f t="shared" si="819"/>
        <v>2.2059127576731587E-4</v>
      </c>
      <c r="Y2821" s="20">
        <f t="shared" si="820"/>
        <v>2.7974358014341052E-4</v>
      </c>
      <c r="AA2821" s="20">
        <f t="shared" si="830"/>
        <v>8.1477495904308211E-5</v>
      </c>
      <c r="AB2821" s="50">
        <f t="shared" si="831"/>
        <v>1.3266871996453044E-4</v>
      </c>
      <c r="AD2821" s="51">
        <f t="shared" si="832"/>
        <v>1.4625113171435393</v>
      </c>
      <c r="AE2821" s="21">
        <f t="shared" si="833"/>
        <v>1.0864171055128879</v>
      </c>
      <c r="AG2821" s="21">
        <f t="shared" si="821"/>
        <v>1.0683584575800718</v>
      </c>
      <c r="AH2821" s="21">
        <f t="shared" si="822"/>
        <v>0.73843467046259093</v>
      </c>
      <c r="AJ2821" s="21">
        <f t="shared" si="834"/>
        <v>0.39460840665173197</v>
      </c>
      <c r="AK2821" s="21">
        <f t="shared" si="835"/>
        <v>0.35020350585875443</v>
      </c>
    </row>
    <row r="2822" spans="1:37" ht="17" thickBot="1" x14ac:dyDescent="0.25">
      <c r="A2822" s="16">
        <v>40374</v>
      </c>
      <c r="B2822" s="16"/>
      <c r="C2822" s="17">
        <v>1090.5</v>
      </c>
      <c r="D2822" s="19">
        <f t="shared" si="823"/>
        <v>-4.5829514207151867E-4</v>
      </c>
      <c r="F2822" s="67">
        <v>634.62</v>
      </c>
      <c r="G2822" s="19">
        <f t="shared" si="824"/>
        <v>-8.6540864783803961E-3</v>
      </c>
      <c r="I2822" s="30">
        <v>48.978423999999997</v>
      </c>
      <c r="J2822" s="48">
        <f t="shared" si="825"/>
        <v>-2.8483866268098623E-3</v>
      </c>
      <c r="L2822" s="30">
        <v>17.519482</v>
      </c>
      <c r="M2822" s="19">
        <f t="shared" si="826"/>
        <v>7.5817593093214786E-3</v>
      </c>
      <c r="O2822" s="30">
        <v>5.96</v>
      </c>
      <c r="P2822" s="19">
        <f t="shared" si="827"/>
        <v>1.5332197614991383E-2</v>
      </c>
      <c r="R2822" s="20">
        <f t="shared" si="817"/>
        <v>1.9977006615686026E-4</v>
      </c>
      <c r="S2822" s="20">
        <f t="shared" si="818"/>
        <v>3.6318769078802509E-4</v>
      </c>
      <c r="U2822" s="20">
        <f t="shared" si="828"/>
        <v>2.9284249303917863E-4</v>
      </c>
      <c r="V2822" s="20">
        <f t="shared" si="829"/>
        <v>3.9763936662700385E-4</v>
      </c>
      <c r="X2822" s="20">
        <f t="shared" si="819"/>
        <v>2.0751576386278267E-4</v>
      </c>
      <c r="Y2822" s="20">
        <f t="shared" si="820"/>
        <v>2.598367820254914E-4</v>
      </c>
      <c r="AA2822" s="20">
        <f t="shared" si="830"/>
        <v>7.4500911256883856E-5</v>
      </c>
      <c r="AB2822" s="50">
        <f t="shared" si="831"/>
        <v>1.2148292600074189E-4</v>
      </c>
      <c r="AD2822" s="51">
        <f t="shared" si="832"/>
        <v>1.4658977627270622</v>
      </c>
      <c r="AE2822" s="21">
        <f t="shared" si="833"/>
        <v>1.0948591505516814</v>
      </c>
      <c r="AG2822" s="21">
        <f t="shared" si="821"/>
        <v>1.0387730647285287</v>
      </c>
      <c r="AH2822" s="21">
        <f t="shared" si="822"/>
        <v>0.71543388891212567</v>
      </c>
      <c r="AJ2822" s="21">
        <f t="shared" si="834"/>
        <v>0.37293330622609616</v>
      </c>
      <c r="AK2822" s="21">
        <f t="shared" si="835"/>
        <v>0.33449075803520428</v>
      </c>
    </row>
    <row r="2823" spans="1:37" ht="17" thickBot="1" x14ac:dyDescent="0.25">
      <c r="A2823" s="16">
        <v>40373</v>
      </c>
      <c r="B2823" s="16"/>
      <c r="C2823" s="17">
        <v>1091</v>
      </c>
      <c r="D2823" s="19">
        <f t="shared" si="823"/>
        <v>1.1470520761642788E-3</v>
      </c>
      <c r="F2823" s="67">
        <v>640.16</v>
      </c>
      <c r="G2823" s="19">
        <f t="shared" si="824"/>
        <v>-4.1380168631967029E-3</v>
      </c>
      <c r="I2823" s="30">
        <v>49.118332000000002</v>
      </c>
      <c r="J2823" s="48">
        <f t="shared" si="825"/>
        <v>-1.3477383783793151E-3</v>
      </c>
      <c r="L2823" s="30">
        <v>17.387653</v>
      </c>
      <c r="M2823" s="19">
        <f t="shared" si="826"/>
        <v>2.8151197298512454E-2</v>
      </c>
      <c r="O2823" s="30">
        <v>5.87</v>
      </c>
      <c r="P2823" s="19">
        <f t="shared" si="827"/>
        <v>1.3816925734024155E-2</v>
      </c>
      <c r="R2823" s="20">
        <f t="shared" si="817"/>
        <v>1.9977715001507639E-4</v>
      </c>
      <c r="S2823" s="20">
        <f t="shared" si="818"/>
        <v>3.6244975235660165E-4</v>
      </c>
      <c r="U2823" s="20">
        <f t="shared" si="828"/>
        <v>2.9277455129233143E-4</v>
      </c>
      <c r="V2823" s="20">
        <f t="shared" si="829"/>
        <v>3.970656872453104E-4</v>
      </c>
      <c r="X2823" s="20">
        <f t="shared" si="819"/>
        <v>2.0785511477369088E-4</v>
      </c>
      <c r="Y2823" s="20">
        <f t="shared" si="820"/>
        <v>2.6140786095985881E-4</v>
      </c>
      <c r="AA2823" s="20">
        <f t="shared" si="830"/>
        <v>7.4553807183670872E-5</v>
      </c>
      <c r="AB2823" s="50">
        <f t="shared" si="831"/>
        <v>1.2307206428181346E-4</v>
      </c>
      <c r="AD2823" s="51">
        <f t="shared" si="832"/>
        <v>1.4655056960730339</v>
      </c>
      <c r="AE2823" s="21">
        <f t="shared" si="833"/>
        <v>1.0955054725893463</v>
      </c>
      <c r="AG2823" s="21">
        <f t="shared" si="821"/>
        <v>1.0404348783532296</v>
      </c>
      <c r="AH2823" s="21">
        <f t="shared" si="822"/>
        <v>0.72122510571525722</v>
      </c>
      <c r="AJ2823" s="21">
        <f t="shared" si="834"/>
        <v>0.37318485711726584</v>
      </c>
      <c r="AK2823" s="21">
        <f t="shared" si="835"/>
        <v>0.33955621015496557</v>
      </c>
    </row>
    <row r="2824" spans="1:37" ht="17" thickBot="1" x14ac:dyDescent="0.25">
      <c r="A2824" s="16">
        <v>40372</v>
      </c>
      <c r="B2824" s="16"/>
      <c r="C2824" s="17">
        <v>1089.75</v>
      </c>
      <c r="D2824" s="19">
        <f t="shared" si="823"/>
        <v>1.2308406874129041E-2</v>
      </c>
      <c r="F2824" s="67">
        <v>642.82000000000005</v>
      </c>
      <c r="G2824" s="19">
        <f t="shared" si="824"/>
        <v>3.4121072698315658E-2</v>
      </c>
      <c r="I2824" s="30">
        <v>49.184620000000002</v>
      </c>
      <c r="J2824" s="48">
        <f t="shared" si="825"/>
        <v>3.9048235026097666E-2</v>
      </c>
      <c r="L2824" s="30">
        <v>16.911572</v>
      </c>
      <c r="M2824" s="19">
        <f t="shared" si="826"/>
        <v>1.0061088979961941E-2</v>
      </c>
      <c r="O2824" s="30">
        <v>5.79</v>
      </c>
      <c r="P2824" s="19">
        <f t="shared" si="827"/>
        <v>4.1366906474820331E-2</v>
      </c>
      <c r="R2824" s="20">
        <f t="shared" ref="R2824:R2887" si="836">VAR(D2824:D2913)</f>
        <v>2.0164948109362886E-4</v>
      </c>
      <c r="S2824" s="20">
        <f t="shared" ref="S2824:S2887" si="837">VAR(G2824:G2913)</f>
        <v>3.6717154101651182E-4</v>
      </c>
      <c r="U2824" s="20">
        <f t="shared" si="828"/>
        <v>2.9449724942466279E-4</v>
      </c>
      <c r="V2824" s="20">
        <f t="shared" si="829"/>
        <v>3.9961835542841068E-4</v>
      </c>
      <c r="X2824" s="20">
        <f t="shared" ref="X2824:X2887" si="838">COVAR(D2824:D2913,M2824:M2913)</f>
        <v>2.0898697458017796E-4</v>
      </c>
      <c r="Y2824" s="20">
        <f t="shared" ref="Y2824:Y2887" si="839">COVAR(G2824:G2913,M2824:M2913)</f>
        <v>2.6525033783819077E-4</v>
      </c>
      <c r="AA2824" s="20">
        <f t="shared" si="830"/>
        <v>7.8305158901783567E-5</v>
      </c>
      <c r="AB2824" s="50">
        <f t="shared" si="831"/>
        <v>1.3013961671242303E-4</v>
      </c>
      <c r="AD2824" s="51">
        <f t="shared" si="832"/>
        <v>1.4604413947781165</v>
      </c>
      <c r="AE2824" s="21">
        <f t="shared" si="833"/>
        <v>1.0883696332293895</v>
      </c>
      <c r="AG2824" s="21">
        <f t="shared" ref="AG2824:AG2887" si="840">X2824/R2824</f>
        <v>1.0363873660708414</v>
      </c>
      <c r="AH2824" s="21">
        <f t="shared" ref="AH2824:AH2887" si="841">Y2824/S2824</f>
        <v>0.72241529695860163</v>
      </c>
      <c r="AJ2824" s="21">
        <f t="shared" si="834"/>
        <v>0.38832313615240754</v>
      </c>
      <c r="AK2824" s="21">
        <f t="shared" si="835"/>
        <v>0.35443819080349315</v>
      </c>
    </row>
    <row r="2825" spans="1:37" ht="17" thickBot="1" x14ac:dyDescent="0.25">
      <c r="A2825" s="16">
        <v>40371</v>
      </c>
      <c r="B2825" s="16"/>
      <c r="C2825" s="17">
        <v>1076.5</v>
      </c>
      <c r="D2825" s="19">
        <f t="shared" ref="D2825:D2888" si="842">C2825/C2826 - 1</f>
        <v>3.7296037296037365E-3</v>
      </c>
      <c r="F2825" s="67">
        <v>621.61</v>
      </c>
      <c r="G2825" s="19">
        <f t="shared" ref="G2825:G2888" si="843">F2825/F2826 - 1</f>
        <v>-1.2423939119520777E-2</v>
      </c>
      <c r="I2825" s="30">
        <v>47.336224000000001</v>
      </c>
      <c r="J2825" s="48">
        <f t="shared" ref="J2825:J2888" si="844">I2825/I2826-1</f>
        <v>-6.7987051348363803E-3</v>
      </c>
      <c r="L2825" s="30">
        <v>16.743117999999999</v>
      </c>
      <c r="M2825" s="19">
        <f t="shared" ref="M2825:M2888" si="845">L2825/L2826 - 1</f>
        <v>7.0483262503222566E-3</v>
      </c>
      <c r="O2825" s="30">
        <v>5.56</v>
      </c>
      <c r="P2825" s="19">
        <f t="shared" ref="P2825:P2888" si="846">O2825/O2826 - 1</f>
        <v>-4.6312178387650116E-2</v>
      </c>
      <c r="R2825" s="20">
        <f t="shared" si="836"/>
        <v>2.0001791402236803E-4</v>
      </c>
      <c r="S2825" s="20">
        <f t="shared" si="837"/>
        <v>3.5426911225114609E-4</v>
      </c>
      <c r="U2825" s="20">
        <f t="shared" ref="U2825:U2888" si="847">COVAR(D2825:D2914,J2825:J2914)</f>
        <v>2.8911406138829011E-4</v>
      </c>
      <c r="V2825" s="20">
        <f t="shared" ref="V2825:V2888" si="848">COVAR(G2825:G2914,J2825:J2914)</f>
        <v>3.8515525773364501E-4</v>
      </c>
      <c r="X2825" s="20">
        <f t="shared" si="838"/>
        <v>2.0768546541589657E-4</v>
      </c>
      <c r="Y2825" s="20">
        <f t="shared" si="839"/>
        <v>2.6143157502813851E-4</v>
      </c>
      <c r="AA2825" s="20">
        <f t="shared" ref="AA2825:AA2888" si="849">COVAR(D2825:D2914,P2825:P2914)</f>
        <v>7.3135615746683781E-5</v>
      </c>
      <c r="AB2825" s="50">
        <f t="shared" ref="AB2825:AB2888" si="850">COVAR(G2825:G2914,P2825:P2914)</f>
        <v>1.15075893954903E-4</v>
      </c>
      <c r="AD2825" s="51">
        <f t="shared" ref="AD2825:AD2888" si="851">U2825/R2825</f>
        <v>1.4454408386438748</v>
      </c>
      <c r="AE2825" s="21">
        <f t="shared" ref="AE2825:AE2888" si="852">V2825/S2825</f>
        <v>1.0871827218755761</v>
      </c>
      <c r="AG2825" s="21">
        <f t="shared" si="840"/>
        <v>1.0383343233580122</v>
      </c>
      <c r="AH2825" s="21">
        <f t="shared" si="841"/>
        <v>0.73794628430041109</v>
      </c>
      <c r="AJ2825" s="21">
        <f t="shared" ref="AJ2825:AJ2888" si="853">AA2825/R2825</f>
        <v>0.3656453278405104</v>
      </c>
      <c r="AK2825" s="21">
        <f t="shared" ref="AK2825:AK2888" si="854">AB2825/S2825</f>
        <v>0.32482621254693006</v>
      </c>
    </row>
    <row r="2826" spans="1:37" ht="17" thickBot="1" x14ac:dyDescent="0.25">
      <c r="A2826" s="16">
        <v>40368</v>
      </c>
      <c r="B2826" s="16"/>
      <c r="C2826" s="17">
        <v>1072.5</v>
      </c>
      <c r="D2826" s="19">
        <f t="shared" si="842"/>
        <v>5.1546391752577136E-3</v>
      </c>
      <c r="F2826" s="67">
        <v>629.42999999999995</v>
      </c>
      <c r="G2826" s="19">
        <f t="shared" si="843"/>
        <v>1.4767762426040276E-2</v>
      </c>
      <c r="I2826" s="30">
        <v>47.660252</v>
      </c>
      <c r="J2826" s="48">
        <f t="shared" si="844"/>
        <v>2.4537037892923275E-2</v>
      </c>
      <c r="L2826" s="30">
        <v>16.625933</v>
      </c>
      <c r="M2826" s="19">
        <f t="shared" si="845"/>
        <v>6.6521289028513841E-3</v>
      </c>
      <c r="O2826" s="30">
        <v>5.83</v>
      </c>
      <c r="P2826" s="19">
        <f t="shared" si="846"/>
        <v>-2.9950083194675514E-2</v>
      </c>
      <c r="R2826" s="20">
        <f t="shared" si="836"/>
        <v>1.9984883101338335E-4</v>
      </c>
      <c r="S2826" s="20">
        <f t="shared" si="837"/>
        <v>3.526309612165052E-4</v>
      </c>
      <c r="U2826" s="20">
        <f t="shared" si="847"/>
        <v>2.8956670548306823E-4</v>
      </c>
      <c r="V2826" s="20">
        <f t="shared" si="848"/>
        <v>3.8414589728696648E-4</v>
      </c>
      <c r="X2826" s="20">
        <f t="shared" si="838"/>
        <v>2.0747127962258106E-4</v>
      </c>
      <c r="Y2826" s="20">
        <f t="shared" si="839"/>
        <v>2.6267900269272894E-4</v>
      </c>
      <c r="AA2826" s="20">
        <f t="shared" si="849"/>
        <v>7.5094273394355951E-5</v>
      </c>
      <c r="AB2826" s="50">
        <f t="shared" si="850"/>
        <v>1.0878650450871405E-4</v>
      </c>
      <c r="AD2826" s="51">
        <f t="shared" si="851"/>
        <v>1.4489286928262128</v>
      </c>
      <c r="AE2826" s="21">
        <f t="shared" si="852"/>
        <v>1.089370870787242</v>
      </c>
      <c r="AG2826" s="21">
        <f t="shared" si="840"/>
        <v>1.0381410717818371</v>
      </c>
      <c r="AH2826" s="21">
        <f t="shared" si="841"/>
        <v>0.7449119095684047</v>
      </c>
      <c r="AJ2826" s="21">
        <f t="shared" si="853"/>
        <v>0.37575537977165896</v>
      </c>
      <c r="AK2826" s="21">
        <f t="shared" si="854"/>
        <v>0.30849958305822806</v>
      </c>
    </row>
    <row r="2827" spans="1:37" ht="17" thickBot="1" x14ac:dyDescent="0.25">
      <c r="A2827" s="16">
        <v>40367</v>
      </c>
      <c r="B2827" s="16"/>
      <c r="C2827" s="17">
        <v>1067</v>
      </c>
      <c r="D2827" s="19">
        <f t="shared" si="842"/>
        <v>7.3164975218313888E-3</v>
      </c>
      <c r="F2827" s="67">
        <v>620.27</v>
      </c>
      <c r="G2827" s="19">
        <f t="shared" si="843"/>
        <v>1.4076447699702399E-2</v>
      </c>
      <c r="I2827" s="30">
        <v>46.518818000000003</v>
      </c>
      <c r="J2827" s="48">
        <f t="shared" si="844"/>
        <v>1.5921590524626383E-2</v>
      </c>
      <c r="L2827" s="30">
        <v>16.516065999999999</v>
      </c>
      <c r="M2827" s="19">
        <f t="shared" si="845"/>
        <v>3.1136728050142892E-3</v>
      </c>
      <c r="O2827" s="30">
        <v>6.01</v>
      </c>
      <c r="P2827" s="19">
        <f t="shared" si="846"/>
        <v>1.0084033613445342E-2</v>
      </c>
      <c r="R2827" s="20">
        <f t="shared" si="836"/>
        <v>1.9961114182718586E-4</v>
      </c>
      <c r="S2827" s="20">
        <f t="shared" si="837"/>
        <v>3.5102708529448552E-4</v>
      </c>
      <c r="U2827" s="20">
        <f t="shared" si="847"/>
        <v>2.8827558644757095E-4</v>
      </c>
      <c r="V2827" s="20">
        <f t="shared" si="848"/>
        <v>3.8068136503927128E-4</v>
      </c>
      <c r="X2827" s="20">
        <f t="shared" si="838"/>
        <v>2.0705543408476432E-4</v>
      </c>
      <c r="Y2827" s="20">
        <f t="shared" si="839"/>
        <v>2.6156291735478541E-4</v>
      </c>
      <c r="AA2827" s="20">
        <f t="shared" si="849"/>
        <v>7.6124703635472186E-5</v>
      </c>
      <c r="AB2827" s="50">
        <f t="shared" si="850"/>
        <v>1.1139786317857012E-4</v>
      </c>
      <c r="AD2827" s="51">
        <f t="shared" si="851"/>
        <v>1.4441858495912352</v>
      </c>
      <c r="AE2827" s="21">
        <f t="shared" si="852"/>
        <v>1.0844786085948555</v>
      </c>
      <c r="AG2827" s="21">
        <f t="shared" si="840"/>
        <v>1.0372939716161906</v>
      </c>
      <c r="AH2827" s="21">
        <f t="shared" si="841"/>
        <v>0.74513599751242454</v>
      </c>
      <c r="AJ2827" s="21">
        <f t="shared" si="853"/>
        <v>0.3813650026679245</v>
      </c>
      <c r="AK2827" s="21">
        <f t="shared" si="854"/>
        <v>0.31734834104073656</v>
      </c>
    </row>
    <row r="2828" spans="1:37" ht="17" thickBot="1" x14ac:dyDescent="0.25">
      <c r="A2828" s="16">
        <v>40366</v>
      </c>
      <c r="B2828" s="16"/>
      <c r="C2828" s="17">
        <v>1059.25</v>
      </c>
      <c r="D2828" s="19">
        <f t="shared" si="842"/>
        <v>3.4171344886502419E-2</v>
      </c>
      <c r="F2828" s="67">
        <v>611.66</v>
      </c>
      <c r="G2828" s="19">
        <f t="shared" si="843"/>
        <v>3.6659152924427563E-2</v>
      </c>
      <c r="I2828" s="30">
        <v>45.789771999999999</v>
      </c>
      <c r="J2828" s="48">
        <f t="shared" si="844"/>
        <v>3.962515003575251E-2</v>
      </c>
      <c r="L2828" s="30">
        <v>16.4648</v>
      </c>
      <c r="M2828" s="19">
        <f t="shared" si="845"/>
        <v>5.3420757548284792E-2</v>
      </c>
      <c r="O2828" s="30">
        <v>5.95</v>
      </c>
      <c r="P2828" s="19">
        <f t="shared" si="846"/>
        <v>8.4745762711864181E-3</v>
      </c>
      <c r="R2828" s="20">
        <f t="shared" si="836"/>
        <v>2.0014822152955475E-4</v>
      </c>
      <c r="S2828" s="20">
        <f t="shared" si="837"/>
        <v>3.5447921465812243E-4</v>
      </c>
      <c r="U2828" s="20">
        <f t="shared" si="847"/>
        <v>2.8848807298395671E-4</v>
      </c>
      <c r="V2828" s="20">
        <f t="shared" si="848"/>
        <v>3.8155905374342259E-4</v>
      </c>
      <c r="X2828" s="20">
        <f t="shared" si="838"/>
        <v>2.080868536239703E-4</v>
      </c>
      <c r="Y2828" s="20">
        <f t="shared" si="839"/>
        <v>2.639263036900978E-4</v>
      </c>
      <c r="AA2828" s="20">
        <f t="shared" si="849"/>
        <v>7.8763922963874644E-5</v>
      </c>
      <c r="AB2828" s="50">
        <f t="shared" si="850"/>
        <v>1.1746308018441663E-4</v>
      </c>
      <c r="AD2828" s="51">
        <f t="shared" si="851"/>
        <v>1.4413721529939116</v>
      </c>
      <c r="AE2828" s="21">
        <f t="shared" si="852"/>
        <v>1.0763933059133448</v>
      </c>
      <c r="AG2828" s="21">
        <f t="shared" si="840"/>
        <v>1.0396637653522358</v>
      </c>
      <c r="AH2828" s="21">
        <f t="shared" si="841"/>
        <v>0.74454662721096809</v>
      </c>
      <c r="AJ2828" s="21">
        <f t="shared" si="853"/>
        <v>0.39352796823250324</v>
      </c>
      <c r="AK2828" s="21">
        <f t="shared" si="854"/>
        <v>0.33136803323631803</v>
      </c>
    </row>
    <row r="2829" spans="1:37" ht="17" thickBot="1" x14ac:dyDescent="0.25">
      <c r="A2829" s="16">
        <v>40365</v>
      </c>
      <c r="B2829" s="16"/>
      <c r="C2829" s="17">
        <v>1024.25</v>
      </c>
      <c r="D2829" s="19">
        <f t="shared" si="842"/>
        <v>9.8595020951441903E-3</v>
      </c>
      <c r="F2829" s="67">
        <v>590.03</v>
      </c>
      <c r="G2829" s="19">
        <f t="shared" si="843"/>
        <v>-1.4925622318313181E-2</v>
      </c>
      <c r="I2829" s="30">
        <v>44.044502000000001</v>
      </c>
      <c r="J2829" s="48">
        <f t="shared" si="844"/>
        <v>1.0645734089435255E-2</v>
      </c>
      <c r="L2829" s="30">
        <v>15.629842</v>
      </c>
      <c r="M2829" s="19">
        <f t="shared" si="845"/>
        <v>9.9385288206610412E-3</v>
      </c>
      <c r="O2829" s="30">
        <v>5.9</v>
      </c>
      <c r="P2829" s="19">
        <f t="shared" si="846"/>
        <v>-3.9087947882736063E-2</v>
      </c>
      <c r="R2829" s="20">
        <f t="shared" si="836"/>
        <v>1.8664233039919747E-4</v>
      </c>
      <c r="S2829" s="20">
        <f t="shared" si="837"/>
        <v>3.3917142865067554E-4</v>
      </c>
      <c r="U2829" s="20">
        <f t="shared" si="847"/>
        <v>2.7369505974241405E-4</v>
      </c>
      <c r="V2829" s="20">
        <f t="shared" si="848"/>
        <v>3.6561551456535166E-4</v>
      </c>
      <c r="X2829" s="20">
        <f t="shared" si="838"/>
        <v>1.871098748933678E-4</v>
      </c>
      <c r="Y2829" s="20">
        <f t="shared" si="839"/>
        <v>2.4151126536572137E-4</v>
      </c>
      <c r="AA2829" s="20">
        <f t="shared" si="849"/>
        <v>7.5248079035190741E-5</v>
      </c>
      <c r="AB2829" s="50">
        <f t="shared" si="850"/>
        <v>1.1392909624749869E-4</v>
      </c>
      <c r="AD2829" s="51">
        <f t="shared" si="851"/>
        <v>1.4664147150168185</v>
      </c>
      <c r="AE2829" s="21">
        <f t="shared" si="852"/>
        <v>1.0779667262065042</v>
      </c>
      <c r="AG2829" s="21">
        <f t="shared" si="840"/>
        <v>1.0025050292351705</v>
      </c>
      <c r="AH2829" s="21">
        <f t="shared" si="841"/>
        <v>0.71206252934253556</v>
      </c>
      <c r="AJ2829" s="21">
        <f t="shared" si="853"/>
        <v>0.40316727118787782</v>
      </c>
      <c r="AK2829" s="21">
        <f t="shared" si="854"/>
        <v>0.33590416710730142</v>
      </c>
    </row>
    <row r="2830" spans="1:37" ht="17" thickBot="1" x14ac:dyDescent="0.25">
      <c r="A2830" s="16">
        <v>40361</v>
      </c>
      <c r="B2830" s="16"/>
      <c r="C2830" s="17">
        <v>1014.25</v>
      </c>
      <c r="D2830" s="19">
        <f t="shared" si="842"/>
        <v>-7.3403474431122939E-3</v>
      </c>
      <c r="F2830" s="67">
        <v>598.97</v>
      </c>
      <c r="G2830" s="19">
        <f t="shared" si="843"/>
        <v>-9.574045902506767E-3</v>
      </c>
      <c r="I2830" s="30">
        <v>43.580554999999997</v>
      </c>
      <c r="J2830" s="48">
        <f t="shared" si="844"/>
        <v>-1.3173066045370829E-2</v>
      </c>
      <c r="L2830" s="30">
        <v>15.476032999999999</v>
      </c>
      <c r="M2830" s="19">
        <f t="shared" si="845"/>
        <v>-6.114923336276834E-3</v>
      </c>
      <c r="O2830" s="30">
        <v>6.14</v>
      </c>
      <c r="P2830" s="19">
        <f t="shared" si="846"/>
        <v>1.6313213703098572E-3</v>
      </c>
      <c r="R2830" s="20">
        <f t="shared" si="836"/>
        <v>1.8537088089053515E-4</v>
      </c>
      <c r="S2830" s="20">
        <f t="shared" si="837"/>
        <v>3.3683150861119662E-4</v>
      </c>
      <c r="U2830" s="20">
        <f t="shared" si="847"/>
        <v>2.7254913575309011E-4</v>
      </c>
      <c r="V2830" s="20">
        <f t="shared" si="848"/>
        <v>3.6716779197689916E-4</v>
      </c>
      <c r="X2830" s="20">
        <f t="shared" si="838"/>
        <v>1.8576842279828559E-4</v>
      </c>
      <c r="Y2830" s="20">
        <f t="shared" si="839"/>
        <v>2.4333196639714948E-4</v>
      </c>
      <c r="AA2830" s="20">
        <f t="shared" si="849"/>
        <v>7.9799315721466372E-5</v>
      </c>
      <c r="AB2830" s="50">
        <f t="shared" si="850"/>
        <v>1.0776154854335154E-4</v>
      </c>
      <c r="AD2830" s="51">
        <f t="shared" si="851"/>
        <v>1.4702909887666515</v>
      </c>
      <c r="AE2830" s="21">
        <f t="shared" si="852"/>
        <v>1.0900636745380006</v>
      </c>
      <c r="AG2830" s="21">
        <f t="shared" si="840"/>
        <v>1.0021445758138527</v>
      </c>
      <c r="AH2830" s="21">
        <f t="shared" si="841"/>
        <v>0.72241450154245124</v>
      </c>
      <c r="AJ2830" s="21">
        <f t="shared" si="853"/>
        <v>0.43048463349855531</v>
      </c>
      <c r="AK2830" s="21">
        <f t="shared" si="854"/>
        <v>0.31992716176603392</v>
      </c>
    </row>
    <row r="2831" spans="1:37" ht="17" thickBot="1" x14ac:dyDescent="0.25">
      <c r="A2831" s="16">
        <v>40360</v>
      </c>
      <c r="B2831" s="16"/>
      <c r="C2831" s="17">
        <v>1021.75</v>
      </c>
      <c r="D2831" s="19">
        <f t="shared" si="842"/>
        <v>-4.6273745737944738E-3</v>
      </c>
      <c r="F2831" s="67">
        <v>604.76</v>
      </c>
      <c r="G2831" s="19">
        <f t="shared" si="843"/>
        <v>-7.7605867200446488E-3</v>
      </c>
      <c r="I2831" s="30">
        <v>44.162308000000003</v>
      </c>
      <c r="J2831" s="48">
        <f t="shared" si="844"/>
        <v>-1.6647545717906054E-3</v>
      </c>
      <c r="L2831" s="30">
        <v>15.571249999999999</v>
      </c>
      <c r="M2831" s="19">
        <f t="shared" si="845"/>
        <v>-2.3462522432593502E-3</v>
      </c>
      <c r="O2831" s="30">
        <v>6.13</v>
      </c>
      <c r="P2831" s="19">
        <f t="shared" si="846"/>
        <v>4.0747028862478718E-2</v>
      </c>
      <c r="R2831" s="20">
        <f t="shared" si="836"/>
        <v>1.8535633284698735E-4</v>
      </c>
      <c r="S2831" s="20">
        <f t="shared" si="837"/>
        <v>3.3675047743209383E-4</v>
      </c>
      <c r="U2831" s="20">
        <f t="shared" si="847"/>
        <v>2.7184412055718016E-4</v>
      </c>
      <c r="V2831" s="20">
        <f t="shared" si="848"/>
        <v>3.6615969841305874E-4</v>
      </c>
      <c r="X2831" s="20">
        <f t="shared" si="838"/>
        <v>1.8638141863117723E-4</v>
      </c>
      <c r="Y2831" s="20">
        <f t="shared" si="839"/>
        <v>2.4415921208110797E-4</v>
      </c>
      <c r="AA2831" s="20">
        <f t="shared" si="849"/>
        <v>8.0604176325502379E-5</v>
      </c>
      <c r="AB2831" s="50">
        <f t="shared" si="850"/>
        <v>1.0887039124414709E-4</v>
      </c>
      <c r="AD2831" s="51">
        <f t="shared" si="851"/>
        <v>1.466602820533728</v>
      </c>
      <c r="AE2831" s="21">
        <f t="shared" si="852"/>
        <v>1.0873323809522892</v>
      </c>
      <c r="AG2831" s="21">
        <f t="shared" si="840"/>
        <v>1.0055303520977408</v>
      </c>
      <c r="AH2831" s="21">
        <f t="shared" si="841"/>
        <v>0.72504488766565445</v>
      </c>
      <c r="AJ2831" s="21">
        <f t="shared" si="853"/>
        <v>0.4348606550823465</v>
      </c>
      <c r="AK2831" s="21">
        <f t="shared" si="854"/>
        <v>0.32329691727341631</v>
      </c>
    </row>
    <row r="2832" spans="1:37" ht="17" thickBot="1" x14ac:dyDescent="0.25">
      <c r="A2832" s="16">
        <v>40359</v>
      </c>
      <c r="B2832" s="16"/>
      <c r="C2832" s="17">
        <v>1026.5</v>
      </c>
      <c r="D2832" s="19">
        <f t="shared" si="842"/>
        <v>-8.4520647186669962E-3</v>
      </c>
      <c r="F2832" s="67">
        <v>609.49</v>
      </c>
      <c r="G2832" s="19">
        <f t="shared" si="843"/>
        <v>-1.0503928826547271E-2</v>
      </c>
      <c r="I2832" s="30">
        <v>44.235950000000003</v>
      </c>
      <c r="J2832" s="48">
        <f t="shared" si="844"/>
        <v>-1.2818775585040965E-2</v>
      </c>
      <c r="L2832" s="30">
        <v>15.60787</v>
      </c>
      <c r="M2832" s="19">
        <f t="shared" si="845"/>
        <v>-1.4338625371102198E-2</v>
      </c>
      <c r="O2832" s="30">
        <v>5.89</v>
      </c>
      <c r="P2832" s="19">
        <f t="shared" si="846"/>
        <v>-5.0000000000000044E-2</v>
      </c>
      <c r="R2832" s="20">
        <f t="shared" si="836"/>
        <v>1.8600269911737209E-4</v>
      </c>
      <c r="S2832" s="20">
        <f t="shared" si="837"/>
        <v>3.3750504171617369E-4</v>
      </c>
      <c r="U2832" s="20">
        <f t="shared" si="847"/>
        <v>2.7405241257592351E-4</v>
      </c>
      <c r="V2832" s="20">
        <f t="shared" si="848"/>
        <v>3.6897491505319472E-4</v>
      </c>
      <c r="X2832" s="20">
        <f t="shared" si="838"/>
        <v>1.8718923997563565E-4</v>
      </c>
      <c r="Y2832" s="20">
        <f t="shared" si="839"/>
        <v>2.4518476740915192E-4</v>
      </c>
      <c r="AA2832" s="20">
        <f t="shared" si="849"/>
        <v>8.932835288662744E-5</v>
      </c>
      <c r="AB2832" s="50">
        <f t="shared" si="850"/>
        <v>1.2138213357377248E-4</v>
      </c>
      <c r="AD2832" s="51">
        <f t="shared" si="851"/>
        <v>1.4733786868490009</v>
      </c>
      <c r="AE2832" s="21">
        <f t="shared" si="852"/>
        <v>1.0932426762486285</v>
      </c>
      <c r="AG2832" s="21">
        <f t="shared" si="840"/>
        <v>1.006379159355719</v>
      </c>
      <c r="AH2832" s="21">
        <f t="shared" si="841"/>
        <v>0.7264625327148182</v>
      </c>
      <c r="AJ2832" s="21">
        <f t="shared" si="853"/>
        <v>0.48025299262060245</v>
      </c>
      <c r="AK2832" s="21">
        <f t="shared" si="854"/>
        <v>0.35964539361118436</v>
      </c>
    </row>
    <row r="2833" spans="1:37" ht="17" thickBot="1" x14ac:dyDescent="0.25">
      <c r="A2833" s="16">
        <v>40358</v>
      </c>
      <c r="B2833" s="16"/>
      <c r="C2833" s="17">
        <v>1035.25</v>
      </c>
      <c r="D2833" s="19">
        <f t="shared" si="842"/>
        <v>-3.3380018674136314E-2</v>
      </c>
      <c r="F2833" s="67">
        <v>615.96</v>
      </c>
      <c r="G2833" s="19">
        <f t="shared" si="843"/>
        <v>-3.9872806060416988E-2</v>
      </c>
      <c r="I2833" s="30">
        <v>44.810364</v>
      </c>
      <c r="J2833" s="48">
        <f t="shared" si="844"/>
        <v>-5.5124169086402053E-2</v>
      </c>
      <c r="L2833" s="30">
        <v>15.834921</v>
      </c>
      <c r="M2833" s="19">
        <f t="shared" si="845"/>
        <v>-3.5682366376028174E-2</v>
      </c>
      <c r="O2833" s="30">
        <v>6.2</v>
      </c>
      <c r="P2833" s="19">
        <f t="shared" si="846"/>
        <v>-4.6153846153846101E-2</v>
      </c>
      <c r="R2833" s="20">
        <f t="shared" si="836"/>
        <v>1.8536472793989105E-4</v>
      </c>
      <c r="S2833" s="20">
        <f t="shared" si="837"/>
        <v>3.3632203005421818E-4</v>
      </c>
      <c r="U2833" s="20">
        <f t="shared" si="847"/>
        <v>2.7278967974189228E-4</v>
      </c>
      <c r="V2833" s="20">
        <f t="shared" si="848"/>
        <v>3.6735668536689594E-4</v>
      </c>
      <c r="X2833" s="20">
        <f t="shared" si="838"/>
        <v>1.8603708121493902E-4</v>
      </c>
      <c r="Y2833" s="20">
        <f t="shared" si="839"/>
        <v>2.4366711087883374E-4</v>
      </c>
      <c r="AA2833" s="20">
        <f t="shared" si="849"/>
        <v>8.5351345113264467E-5</v>
      </c>
      <c r="AB2833" s="50">
        <f t="shared" si="850"/>
        <v>1.1590320420709209E-4</v>
      </c>
      <c r="AD2833" s="51">
        <f t="shared" si="851"/>
        <v>1.471637472639082</v>
      </c>
      <c r="AE2833" s="21">
        <f t="shared" si="852"/>
        <v>1.0922766055725659</v>
      </c>
      <c r="AG2833" s="21">
        <f t="shared" si="840"/>
        <v>1.0036271910115824</v>
      </c>
      <c r="AH2833" s="21">
        <f t="shared" si="841"/>
        <v>0.7245053523242363</v>
      </c>
      <c r="AJ2833" s="21">
        <f t="shared" si="853"/>
        <v>0.46045084230340566</v>
      </c>
      <c r="AK2833" s="21">
        <f t="shared" si="854"/>
        <v>0.34461972112979766</v>
      </c>
    </row>
    <row r="2834" spans="1:37" ht="17" thickBot="1" x14ac:dyDescent="0.25">
      <c r="A2834" s="16">
        <v>40357</v>
      </c>
      <c r="B2834" s="16"/>
      <c r="C2834" s="17">
        <v>1071</v>
      </c>
      <c r="D2834" s="19">
        <f t="shared" si="842"/>
        <v>-3.4891835310537633E-3</v>
      </c>
      <c r="F2834" s="67">
        <v>641.54</v>
      </c>
      <c r="G2834" s="19">
        <f t="shared" si="843"/>
        <v>-5.5339399482259299E-3</v>
      </c>
      <c r="I2834" s="30">
        <v>47.424605999999997</v>
      </c>
      <c r="J2834" s="48">
        <f t="shared" si="844"/>
        <v>-4.7903923208674204E-3</v>
      </c>
      <c r="L2834" s="30">
        <v>16.420856000000001</v>
      </c>
      <c r="M2834" s="19">
        <f t="shared" si="845"/>
        <v>1.0820447326904237E-2</v>
      </c>
      <c r="O2834" s="30">
        <v>6.5</v>
      </c>
      <c r="P2834" s="19">
        <f t="shared" si="846"/>
        <v>9.3167701863352548E-3</v>
      </c>
      <c r="R2834" s="20">
        <f t="shared" si="836"/>
        <v>1.731993594381629E-4</v>
      </c>
      <c r="S2834" s="20">
        <f t="shared" si="837"/>
        <v>3.1848189813387051E-4</v>
      </c>
      <c r="U2834" s="20">
        <f t="shared" si="847"/>
        <v>2.5227880436158779E-4</v>
      </c>
      <c r="V2834" s="20">
        <f t="shared" si="848"/>
        <v>3.4259002390710555E-4</v>
      </c>
      <c r="X2834" s="20">
        <f t="shared" si="838"/>
        <v>1.7339163131401943E-4</v>
      </c>
      <c r="Y2834" s="20">
        <f t="shared" si="839"/>
        <v>2.284047666461584E-4</v>
      </c>
      <c r="AA2834" s="20">
        <f t="shared" si="849"/>
        <v>6.8378125376576432E-5</v>
      </c>
      <c r="AB2834" s="50">
        <f t="shared" si="850"/>
        <v>9.4929621154137225E-5</v>
      </c>
      <c r="AD2834" s="51">
        <f t="shared" si="851"/>
        <v>1.4565804699275375</v>
      </c>
      <c r="AE2834" s="21">
        <f t="shared" si="852"/>
        <v>1.0756970048046544</v>
      </c>
      <c r="AG2834" s="21">
        <f t="shared" si="840"/>
        <v>1.0011101188623344</v>
      </c>
      <c r="AH2834" s="21">
        <f t="shared" si="841"/>
        <v>0.71716718590439588</v>
      </c>
      <c r="AJ2834" s="21">
        <f t="shared" si="853"/>
        <v>0.39479433179421985</v>
      </c>
      <c r="AK2834" s="21">
        <f t="shared" si="854"/>
        <v>0.29806912640992411</v>
      </c>
    </row>
    <row r="2835" spans="1:37" ht="17" thickBot="1" x14ac:dyDescent="0.25">
      <c r="A2835" s="16">
        <v>40354</v>
      </c>
      <c r="B2835" s="16"/>
      <c r="C2835" s="17">
        <v>1074.75</v>
      </c>
      <c r="D2835" s="19">
        <f t="shared" si="842"/>
        <v>3.9701074264362202E-3</v>
      </c>
      <c r="F2835" s="67">
        <v>645.11</v>
      </c>
      <c r="G2835" s="19">
        <f t="shared" si="843"/>
        <v>1.8857494827613452E-2</v>
      </c>
      <c r="I2835" s="30">
        <v>47.652881999999998</v>
      </c>
      <c r="J2835" s="48">
        <f t="shared" si="844"/>
        <v>2.114567286708513E-2</v>
      </c>
      <c r="L2835" s="30">
        <v>16.245076999999998</v>
      </c>
      <c r="M2835" s="19">
        <f t="shared" si="845"/>
        <v>-1.7279406738412773E-2</v>
      </c>
      <c r="O2835" s="30">
        <v>6.44</v>
      </c>
      <c r="P2835" s="19">
        <f t="shared" si="846"/>
        <v>4.8859934853420217E-2</v>
      </c>
      <c r="R2835" s="20">
        <f t="shared" si="836"/>
        <v>1.7344076739718567E-4</v>
      </c>
      <c r="S2835" s="20">
        <f t="shared" si="837"/>
        <v>3.1859161918052528E-4</v>
      </c>
      <c r="U2835" s="20">
        <f t="shared" si="847"/>
        <v>2.5228840920698826E-4</v>
      </c>
      <c r="V2835" s="20">
        <f t="shared" si="848"/>
        <v>3.4245395535260323E-4</v>
      </c>
      <c r="X2835" s="20">
        <f t="shared" si="838"/>
        <v>1.7441097938269092E-4</v>
      </c>
      <c r="Y2835" s="20">
        <f t="shared" si="839"/>
        <v>2.2988491720490569E-4</v>
      </c>
      <c r="AA2835" s="20">
        <f t="shared" si="849"/>
        <v>7.0563364442741483E-5</v>
      </c>
      <c r="AB2835" s="50">
        <f t="shared" si="850"/>
        <v>9.7742469247132376E-5</v>
      </c>
      <c r="AD2835" s="51">
        <f t="shared" si="851"/>
        <v>1.4546084694680728</v>
      </c>
      <c r="AE2835" s="21">
        <f t="shared" si="852"/>
        <v>1.0748994472405022</v>
      </c>
      <c r="AG2835" s="21">
        <f t="shared" si="840"/>
        <v>1.0055939096676356</v>
      </c>
      <c r="AH2835" s="21">
        <f t="shared" si="841"/>
        <v>0.72156611588280595</v>
      </c>
      <c r="AJ2835" s="21">
        <f t="shared" si="853"/>
        <v>0.40684416646490507</v>
      </c>
      <c r="AK2835" s="21">
        <f t="shared" si="854"/>
        <v>0.30679548162171849</v>
      </c>
    </row>
    <row r="2836" spans="1:37" ht="17" thickBot="1" x14ac:dyDescent="0.25">
      <c r="A2836" s="16">
        <v>40353</v>
      </c>
      <c r="B2836" s="16"/>
      <c r="C2836" s="17">
        <v>1070.5</v>
      </c>
      <c r="D2836" s="19">
        <f t="shared" si="842"/>
        <v>-1.5632183908045993E-2</v>
      </c>
      <c r="F2836" s="67">
        <v>633.16999999999996</v>
      </c>
      <c r="G2836" s="19">
        <f t="shared" si="843"/>
        <v>-1.7198292588280983E-2</v>
      </c>
      <c r="I2836" s="30">
        <v>46.666096000000003</v>
      </c>
      <c r="J2836" s="48">
        <f t="shared" si="844"/>
        <v>-1.4923063741287268E-2</v>
      </c>
      <c r="L2836" s="30">
        <v>16.530718</v>
      </c>
      <c r="M2836" s="19">
        <f t="shared" si="845"/>
        <v>-1.268580917843376E-2</v>
      </c>
      <c r="O2836" s="30">
        <v>6.14</v>
      </c>
      <c r="P2836" s="19">
        <f t="shared" si="846"/>
        <v>1.8242122719734466E-2</v>
      </c>
      <c r="R2836" s="20">
        <f t="shared" si="836"/>
        <v>1.7363707466444482E-4</v>
      </c>
      <c r="S2836" s="20">
        <f t="shared" si="837"/>
        <v>3.1518410059349153E-4</v>
      </c>
      <c r="U2836" s="20">
        <f t="shared" si="847"/>
        <v>2.5172283851552954E-4</v>
      </c>
      <c r="V2836" s="20">
        <f t="shared" si="848"/>
        <v>3.387834791018366E-4</v>
      </c>
      <c r="X2836" s="20">
        <f t="shared" si="838"/>
        <v>1.7540668635909878E-4</v>
      </c>
      <c r="Y2836" s="20">
        <f t="shared" si="839"/>
        <v>2.3352253800985008E-4</v>
      </c>
      <c r="AA2836" s="20">
        <f t="shared" si="849"/>
        <v>6.7925493807901305E-5</v>
      </c>
      <c r="AB2836" s="50">
        <f t="shared" si="850"/>
        <v>8.7313965622195589E-5</v>
      </c>
      <c r="AD2836" s="51">
        <f t="shared" si="851"/>
        <v>1.4497067461081463</v>
      </c>
      <c r="AE2836" s="21">
        <f t="shared" si="852"/>
        <v>1.0748749015699315</v>
      </c>
      <c r="AG2836" s="21">
        <f t="shared" si="840"/>
        <v>1.0101914392307849</v>
      </c>
      <c r="AH2836" s="21">
        <f t="shared" si="841"/>
        <v>0.74090836933121706</v>
      </c>
      <c r="AJ2836" s="21">
        <f t="shared" si="853"/>
        <v>0.39119234149255233</v>
      </c>
      <c r="AK2836" s="21">
        <f t="shared" si="854"/>
        <v>0.27702528604007443</v>
      </c>
    </row>
    <row r="2837" spans="1:37" ht="17" thickBot="1" x14ac:dyDescent="0.25">
      <c r="A2837" s="16">
        <v>40352</v>
      </c>
      <c r="B2837" s="16"/>
      <c r="C2837" s="17">
        <v>1087.5</v>
      </c>
      <c r="D2837" s="19">
        <f t="shared" si="842"/>
        <v>-2.7510316368638543E-3</v>
      </c>
      <c r="F2837" s="67">
        <v>644.25</v>
      </c>
      <c r="G2837" s="19">
        <f t="shared" si="843"/>
        <v>-2.5700174946973187E-3</v>
      </c>
      <c r="I2837" s="30">
        <v>47.373047</v>
      </c>
      <c r="J2837" s="48">
        <f t="shared" si="844"/>
        <v>3.4318678740823394E-3</v>
      </c>
      <c r="L2837" s="30">
        <v>16.743117999999999</v>
      </c>
      <c r="M2837" s="19">
        <f t="shared" si="845"/>
        <v>-4.7887849527359361E-3</v>
      </c>
      <c r="O2837" s="30">
        <v>6.03</v>
      </c>
      <c r="P2837" s="19">
        <f t="shared" si="846"/>
        <v>1.3445378151260456E-2</v>
      </c>
      <c r="R2837" s="20">
        <f t="shared" si="836"/>
        <v>1.7284306807563264E-4</v>
      </c>
      <c r="S2837" s="20">
        <f t="shared" si="837"/>
        <v>3.1451923374648048E-4</v>
      </c>
      <c r="U2837" s="20">
        <f t="shared" si="847"/>
        <v>2.5100321812321531E-4</v>
      </c>
      <c r="V2837" s="20">
        <f t="shared" si="848"/>
        <v>3.3813502983337247E-4</v>
      </c>
      <c r="X2837" s="20">
        <f t="shared" si="838"/>
        <v>1.748183295587281E-4</v>
      </c>
      <c r="Y2837" s="20">
        <f t="shared" si="839"/>
        <v>2.3297500596736049E-4</v>
      </c>
      <c r="AA2837" s="20">
        <f t="shared" si="849"/>
        <v>7.1952151246195477E-5</v>
      </c>
      <c r="AB2837" s="50">
        <f t="shared" si="850"/>
        <v>9.1944468487944428E-5</v>
      </c>
      <c r="AD2837" s="51">
        <f t="shared" si="851"/>
        <v>1.45220297763623</v>
      </c>
      <c r="AE2837" s="21">
        <f t="shared" si="852"/>
        <v>1.0750853796939095</v>
      </c>
      <c r="AG2837" s="21">
        <f t="shared" si="840"/>
        <v>1.0114280630695072</v>
      </c>
      <c r="AH2837" s="21">
        <f t="shared" si="841"/>
        <v>0.74073373253589614</v>
      </c>
      <c r="AJ2837" s="21">
        <f t="shared" si="853"/>
        <v>0.41628601046766117</v>
      </c>
      <c r="AK2837" s="21">
        <f t="shared" si="854"/>
        <v>0.29233337304279661</v>
      </c>
    </row>
    <row r="2838" spans="1:37" ht="17" thickBot="1" x14ac:dyDescent="0.25">
      <c r="A2838" s="16">
        <v>40351</v>
      </c>
      <c r="B2838" s="16"/>
      <c r="C2838" s="17">
        <v>1090.5</v>
      </c>
      <c r="D2838" s="19">
        <f t="shared" si="842"/>
        <v>-1.800990544799641E-2</v>
      </c>
      <c r="F2838" s="67">
        <v>645.91</v>
      </c>
      <c r="G2838" s="19">
        <f t="shared" si="843"/>
        <v>-2.1392966986349071E-2</v>
      </c>
      <c r="I2838" s="30">
        <v>47.211024999999999</v>
      </c>
      <c r="J2838" s="48">
        <f t="shared" si="844"/>
        <v>-2.9665788061576159E-2</v>
      </c>
      <c r="L2838" s="30">
        <v>16.823682999999999</v>
      </c>
      <c r="M2838" s="19">
        <f t="shared" si="845"/>
        <v>-1.5852882443038063E-2</v>
      </c>
      <c r="O2838" s="30">
        <v>5.95</v>
      </c>
      <c r="P2838" s="19">
        <f t="shared" si="846"/>
        <v>5.0675675675675436E-3</v>
      </c>
      <c r="R2838" s="20">
        <f t="shared" si="836"/>
        <v>1.7279573310700617E-4</v>
      </c>
      <c r="S2838" s="20">
        <f t="shared" si="837"/>
        <v>3.1508751461431587E-4</v>
      </c>
      <c r="U2838" s="20">
        <f t="shared" si="847"/>
        <v>2.5103531889908242E-4</v>
      </c>
      <c r="V2838" s="20">
        <f t="shared" si="848"/>
        <v>3.3811680575245891E-4</v>
      </c>
      <c r="X2838" s="20">
        <f t="shared" si="838"/>
        <v>1.7451131120980326E-4</v>
      </c>
      <c r="Y2838" s="20">
        <f t="shared" si="839"/>
        <v>2.3221225433463477E-4</v>
      </c>
      <c r="AA2838" s="20">
        <f t="shared" si="849"/>
        <v>7.1873310785625731E-5</v>
      </c>
      <c r="AB2838" s="50">
        <f t="shared" si="850"/>
        <v>9.0449483282943654E-5</v>
      </c>
      <c r="AD2838" s="51">
        <f t="shared" si="851"/>
        <v>1.4527865612493178</v>
      </c>
      <c r="AE2838" s="21">
        <f t="shared" si="852"/>
        <v>1.0730885549887057</v>
      </c>
      <c r="AG2838" s="21">
        <f t="shared" si="840"/>
        <v>1.0099283591784913</v>
      </c>
      <c r="AH2838" s="21">
        <f t="shared" si="841"/>
        <v>0.73697700976465252</v>
      </c>
      <c r="AJ2838" s="21">
        <f t="shared" si="853"/>
        <v>0.41594378225252343</v>
      </c>
      <c r="AK2838" s="21">
        <f t="shared" si="854"/>
        <v>0.2870614641575332</v>
      </c>
    </row>
    <row r="2839" spans="1:37" ht="17" thickBot="1" x14ac:dyDescent="0.25">
      <c r="A2839" s="16">
        <v>40350</v>
      </c>
      <c r="B2839" s="16"/>
      <c r="C2839" s="17">
        <v>1110.5</v>
      </c>
      <c r="D2839" s="19">
        <f t="shared" si="842"/>
        <v>-7.4452776561227951E-3</v>
      </c>
      <c r="F2839" s="67">
        <v>660.03</v>
      </c>
      <c r="G2839" s="19">
        <f t="shared" si="843"/>
        <v>-1.0331074191807121E-2</v>
      </c>
      <c r="I2839" s="30">
        <v>48.654395999999998</v>
      </c>
      <c r="J2839" s="48">
        <f t="shared" si="844"/>
        <v>3.3407092662383064E-3</v>
      </c>
      <c r="L2839" s="30">
        <v>17.094683</v>
      </c>
      <c r="M2839" s="19">
        <f t="shared" si="845"/>
        <v>-6.3853494484595874E-3</v>
      </c>
      <c r="O2839" s="30">
        <v>5.92</v>
      </c>
      <c r="P2839" s="19">
        <f t="shared" si="846"/>
        <v>1.5437392795883298E-2</v>
      </c>
      <c r="R2839" s="20">
        <f t="shared" si="836"/>
        <v>1.7062342795825443E-4</v>
      </c>
      <c r="S2839" s="20">
        <f t="shared" si="837"/>
        <v>3.1197152399808892E-4</v>
      </c>
      <c r="U2839" s="20">
        <f t="shared" si="847"/>
        <v>2.5176684095490641E-4</v>
      </c>
      <c r="V2839" s="20">
        <f t="shared" si="848"/>
        <v>3.3923032609259871E-4</v>
      </c>
      <c r="X2839" s="20">
        <f t="shared" si="838"/>
        <v>1.7229408801257648E-4</v>
      </c>
      <c r="Y2839" s="20">
        <f t="shared" si="839"/>
        <v>2.2953488403417363E-4</v>
      </c>
      <c r="AA2839" s="20">
        <f t="shared" si="849"/>
        <v>7.7161094303599775E-5</v>
      </c>
      <c r="AB2839" s="50">
        <f t="shared" si="850"/>
        <v>9.7029253312414646E-5</v>
      </c>
      <c r="AD2839" s="51">
        <f t="shared" si="851"/>
        <v>1.4755701720897609</v>
      </c>
      <c r="AE2839" s="21">
        <f t="shared" si="852"/>
        <v>1.0873759301655903</v>
      </c>
      <c r="AG2839" s="21">
        <f t="shared" si="840"/>
        <v>1.0097915044511403</v>
      </c>
      <c r="AH2839" s="21">
        <f t="shared" si="841"/>
        <v>0.73575588275672144</v>
      </c>
      <c r="AJ2839" s="21">
        <f t="shared" si="853"/>
        <v>0.45223036031416736</v>
      </c>
      <c r="AK2839" s="21">
        <f t="shared" si="854"/>
        <v>0.31101958303415228</v>
      </c>
    </row>
    <row r="2840" spans="1:37" ht="17" thickBot="1" x14ac:dyDescent="0.25">
      <c r="A2840" s="16">
        <v>40347</v>
      </c>
      <c r="B2840" s="16"/>
      <c r="C2840" s="17">
        <v>1118.83</v>
      </c>
      <c r="D2840" s="19">
        <f t="shared" si="842"/>
        <v>2.3113101903695643E-3</v>
      </c>
      <c r="F2840" s="67">
        <v>666.92</v>
      </c>
      <c r="G2840" s="19">
        <f t="shared" si="843"/>
        <v>1.6069685364570319E-3</v>
      </c>
      <c r="I2840" s="30">
        <v>48.492396999999997</v>
      </c>
      <c r="J2840" s="48">
        <f t="shared" si="844"/>
        <v>1.3857104479845672E-2</v>
      </c>
      <c r="L2840" s="30">
        <v>17.204540000000001</v>
      </c>
      <c r="M2840" s="19">
        <f t="shared" si="845"/>
        <v>1.3810525090109715E-2</v>
      </c>
      <c r="O2840" s="30">
        <v>5.83</v>
      </c>
      <c r="P2840" s="19">
        <f t="shared" si="846"/>
        <v>-1.712328767123239E-3</v>
      </c>
      <c r="R2840" s="20">
        <f t="shared" si="836"/>
        <v>1.7002778650387611E-4</v>
      </c>
      <c r="S2840" s="20">
        <f t="shared" si="837"/>
        <v>3.1043763168311017E-4</v>
      </c>
      <c r="U2840" s="20">
        <f t="shared" si="847"/>
        <v>2.5219581735292317E-4</v>
      </c>
      <c r="V2840" s="20">
        <f t="shared" si="848"/>
        <v>3.3934424571484034E-4</v>
      </c>
      <c r="X2840" s="20">
        <f t="shared" si="838"/>
        <v>1.7193295888875656E-4</v>
      </c>
      <c r="Y2840" s="20">
        <f t="shared" si="839"/>
        <v>2.2872959641563395E-4</v>
      </c>
      <c r="AA2840" s="20">
        <f t="shared" si="849"/>
        <v>7.87606524303847E-5</v>
      </c>
      <c r="AB2840" s="50">
        <f t="shared" si="850"/>
        <v>9.9160240159791542E-5</v>
      </c>
      <c r="AD2840" s="51">
        <f t="shared" si="851"/>
        <v>1.4832623686903899</v>
      </c>
      <c r="AE2840" s="21">
        <f t="shared" si="852"/>
        <v>1.093115689212697</v>
      </c>
      <c r="AG2840" s="21">
        <f t="shared" si="840"/>
        <v>1.011205064913534</v>
      </c>
      <c r="AH2840" s="21">
        <f t="shared" si="841"/>
        <v>0.73679725996981416</v>
      </c>
      <c r="AJ2840" s="21">
        <f t="shared" si="853"/>
        <v>0.46322224178686933</v>
      </c>
      <c r="AK2840" s="21">
        <f t="shared" si="854"/>
        <v>0.31942081126624733</v>
      </c>
    </row>
    <row r="2841" spans="1:37" ht="17" thickBot="1" x14ac:dyDescent="0.25">
      <c r="A2841" s="16">
        <v>40346</v>
      </c>
      <c r="B2841" s="16"/>
      <c r="C2841" s="17">
        <v>1116.25</v>
      </c>
      <c r="D2841" s="19">
        <f t="shared" si="842"/>
        <v>2.0197486535009634E-3</v>
      </c>
      <c r="F2841" s="67">
        <v>665.85</v>
      </c>
      <c r="G2841" s="19">
        <f t="shared" si="843"/>
        <v>-4.2033837238975025E-4</v>
      </c>
      <c r="I2841" s="30">
        <v>47.829616999999999</v>
      </c>
      <c r="J2841" s="48">
        <f t="shared" si="844"/>
        <v>8.6970926704377227E-3</v>
      </c>
      <c r="L2841" s="30">
        <v>16.970172999999999</v>
      </c>
      <c r="M2841" s="19">
        <f t="shared" si="845"/>
        <v>-5.1521105157457114E-3</v>
      </c>
      <c r="O2841" s="30">
        <v>5.84</v>
      </c>
      <c r="P2841" s="19">
        <f t="shared" si="846"/>
        <v>-2.8286189683860208E-2</v>
      </c>
      <c r="R2841" s="20">
        <f t="shared" si="836"/>
        <v>1.7091665189510711E-4</v>
      </c>
      <c r="S2841" s="20">
        <f t="shared" si="837"/>
        <v>3.1242717374364691E-4</v>
      </c>
      <c r="U2841" s="20">
        <f t="shared" si="847"/>
        <v>2.5715075385616579E-4</v>
      </c>
      <c r="V2841" s="20">
        <f t="shared" si="848"/>
        <v>3.4691610607472204E-4</v>
      </c>
      <c r="X2841" s="20">
        <f t="shared" si="838"/>
        <v>1.7335111778419697E-4</v>
      </c>
      <c r="Y2841" s="20">
        <f t="shared" si="839"/>
        <v>2.311719802537943E-4</v>
      </c>
      <c r="AA2841" s="20">
        <f t="shared" si="849"/>
        <v>8.0280534220211603E-5</v>
      </c>
      <c r="AB2841" s="50">
        <f t="shared" si="850"/>
        <v>1.0137544119619881E-4</v>
      </c>
      <c r="AD2841" s="51">
        <f t="shared" si="851"/>
        <v>1.5045389141719276</v>
      </c>
      <c r="AE2841" s="21">
        <f t="shared" si="852"/>
        <v>1.110390309260916</v>
      </c>
      <c r="AG2841" s="21">
        <f t="shared" si="840"/>
        <v>1.0142435851749771</v>
      </c>
      <c r="AH2841" s="21">
        <f t="shared" si="841"/>
        <v>0.73992277138952001</v>
      </c>
      <c r="AJ2841" s="21">
        <f t="shared" si="853"/>
        <v>0.46970575031788242</v>
      </c>
      <c r="AK2841" s="21">
        <f t="shared" si="854"/>
        <v>0.32447702925923944</v>
      </c>
    </row>
    <row r="2842" spans="1:37" ht="17" thickBot="1" x14ac:dyDescent="0.25">
      <c r="A2842" s="16">
        <v>40345</v>
      </c>
      <c r="B2842" s="16"/>
      <c r="C2842" s="17">
        <v>1114</v>
      </c>
      <c r="D2842" s="19">
        <f t="shared" si="842"/>
        <v>4.4903457566225491E-4</v>
      </c>
      <c r="F2842" s="67">
        <v>666.13</v>
      </c>
      <c r="G2842" s="19">
        <f t="shared" si="843"/>
        <v>-3.9475454939664756E-3</v>
      </c>
      <c r="I2842" s="30">
        <v>47.417225000000002</v>
      </c>
      <c r="J2842" s="48">
        <f t="shared" si="844"/>
        <v>1.465470105778488E-2</v>
      </c>
      <c r="L2842" s="30">
        <v>17.058057999999999</v>
      </c>
      <c r="M2842" s="19">
        <f t="shared" si="845"/>
        <v>-1.7148348252744583E-3</v>
      </c>
      <c r="O2842" s="30">
        <v>6.01</v>
      </c>
      <c r="P2842" s="19">
        <f t="shared" si="846"/>
        <v>-1.7973856209150374E-2</v>
      </c>
      <c r="R2842" s="20">
        <f t="shared" si="836"/>
        <v>1.7109523825348152E-4</v>
      </c>
      <c r="S2842" s="20">
        <f t="shared" si="837"/>
        <v>3.1412763904749817E-4</v>
      </c>
      <c r="U2842" s="20">
        <f t="shared" si="847"/>
        <v>2.5807735484843552E-4</v>
      </c>
      <c r="V2842" s="20">
        <f t="shared" si="848"/>
        <v>3.5003738813286085E-4</v>
      </c>
      <c r="X2842" s="20">
        <f t="shared" si="838"/>
        <v>1.7382027218445622E-4</v>
      </c>
      <c r="Y2842" s="20">
        <f t="shared" si="839"/>
        <v>2.3222402275160749E-4</v>
      </c>
      <c r="AA2842" s="20">
        <f t="shared" si="849"/>
        <v>8.0663394575259832E-5</v>
      </c>
      <c r="AB2842" s="50">
        <f t="shared" si="850"/>
        <v>1.0069144647622229E-4</v>
      </c>
      <c r="AD2842" s="51">
        <f t="shared" si="851"/>
        <v>1.508384204510052</v>
      </c>
      <c r="AE2842" s="21">
        <f t="shared" si="852"/>
        <v>1.1143157895760101</v>
      </c>
      <c r="AG2842" s="21">
        <f t="shared" si="840"/>
        <v>1.0159270004167942</v>
      </c>
      <c r="AH2842" s="21">
        <f t="shared" si="841"/>
        <v>0.73926644422553878</v>
      </c>
      <c r="AJ2842" s="21">
        <f t="shared" si="853"/>
        <v>0.47145318244190504</v>
      </c>
      <c r="AK2842" s="21">
        <f t="shared" si="854"/>
        <v>0.32054309764508521</v>
      </c>
    </row>
    <row r="2843" spans="1:37" ht="17" thickBot="1" x14ac:dyDescent="0.25">
      <c r="A2843" s="16">
        <v>40344</v>
      </c>
      <c r="B2843" s="16"/>
      <c r="C2843" s="17">
        <v>1113.5</v>
      </c>
      <c r="D2843" s="19">
        <f t="shared" si="842"/>
        <v>2.1091242549289291E-2</v>
      </c>
      <c r="F2843" s="67">
        <v>668.77</v>
      </c>
      <c r="G2843" s="19">
        <f t="shared" si="843"/>
        <v>2.529627301577575E-2</v>
      </c>
      <c r="I2843" s="30">
        <v>46.732376000000002</v>
      </c>
      <c r="J2843" s="48">
        <f t="shared" si="844"/>
        <v>4.0327967364614192E-2</v>
      </c>
      <c r="L2843" s="30">
        <v>17.08736</v>
      </c>
      <c r="M2843" s="19">
        <f t="shared" si="845"/>
        <v>2.5043971522290542E-2</v>
      </c>
      <c r="O2843" s="30">
        <v>6.12</v>
      </c>
      <c r="P2843" s="19">
        <f t="shared" si="846"/>
        <v>2.0000000000000018E-2</v>
      </c>
      <c r="R2843" s="20">
        <f t="shared" si="836"/>
        <v>1.7116568314376208E-4</v>
      </c>
      <c r="S2843" s="20">
        <f t="shared" si="837"/>
        <v>3.1398229308362229E-4</v>
      </c>
      <c r="U2843" s="20">
        <f t="shared" si="847"/>
        <v>2.5798697347833335E-4</v>
      </c>
      <c r="V2843" s="20">
        <f t="shared" si="848"/>
        <v>3.5094549651593359E-4</v>
      </c>
      <c r="X2843" s="20">
        <f t="shared" si="838"/>
        <v>1.7316855643485828E-4</v>
      </c>
      <c r="Y2843" s="20">
        <f t="shared" si="839"/>
        <v>2.3317277703704012E-4</v>
      </c>
      <c r="AA2843" s="20">
        <f t="shared" si="849"/>
        <v>8.0703742226409595E-5</v>
      </c>
      <c r="AB2843" s="50">
        <f t="shared" si="850"/>
        <v>9.9506787675013327E-5</v>
      </c>
      <c r="AD2843" s="51">
        <f t="shared" si="851"/>
        <v>1.5072353800127685</v>
      </c>
      <c r="AE2843" s="21">
        <f t="shared" si="852"/>
        <v>1.117723847001993</v>
      </c>
      <c r="AG2843" s="21">
        <f t="shared" si="840"/>
        <v>1.0117013717604479</v>
      </c>
      <c r="AH2843" s="21">
        <f t="shared" si="841"/>
        <v>0.74263033990563176</v>
      </c>
      <c r="AJ2843" s="21">
        <f t="shared" si="853"/>
        <v>0.47149487411344315</v>
      </c>
      <c r="AK2843" s="21">
        <f t="shared" si="854"/>
        <v>0.31691846918422206</v>
      </c>
    </row>
    <row r="2844" spans="1:37" ht="17" thickBot="1" x14ac:dyDescent="0.25">
      <c r="A2844" s="16">
        <v>40343</v>
      </c>
      <c r="B2844" s="16"/>
      <c r="C2844" s="17">
        <v>1090.5</v>
      </c>
      <c r="D2844" s="19">
        <f t="shared" si="842"/>
        <v>1.1475786091348361E-3</v>
      </c>
      <c r="F2844" s="67">
        <v>652.27</v>
      </c>
      <c r="G2844" s="19">
        <f t="shared" si="843"/>
        <v>5.0385208012326821E-3</v>
      </c>
      <c r="I2844" s="30">
        <v>44.920811</v>
      </c>
      <c r="J2844" s="48">
        <f t="shared" si="844"/>
        <v>1.2784390956575908E-2</v>
      </c>
      <c r="L2844" s="30">
        <v>16.669879999999999</v>
      </c>
      <c r="M2844" s="19">
        <f t="shared" si="845"/>
        <v>-6.5469444811289135E-3</v>
      </c>
      <c r="O2844" s="30">
        <v>6</v>
      </c>
      <c r="P2844" s="19">
        <f t="shared" si="846"/>
        <v>0</v>
      </c>
      <c r="R2844" s="20">
        <f t="shared" si="836"/>
        <v>1.7783243458200583E-4</v>
      </c>
      <c r="S2844" s="20">
        <f t="shared" si="837"/>
        <v>3.2169513664085091E-4</v>
      </c>
      <c r="U2844" s="20">
        <f t="shared" si="847"/>
        <v>2.6325753092085522E-4</v>
      </c>
      <c r="V2844" s="20">
        <f t="shared" si="848"/>
        <v>3.5638604699919039E-4</v>
      </c>
      <c r="X2844" s="20">
        <f t="shared" si="838"/>
        <v>1.660582448051933E-4</v>
      </c>
      <c r="Y2844" s="20">
        <f t="shared" si="839"/>
        <v>2.2499650860152386E-4</v>
      </c>
      <c r="AA2844" s="20">
        <f t="shared" si="849"/>
        <v>7.9083414347813264E-5</v>
      </c>
      <c r="AB2844" s="50">
        <f t="shared" si="850"/>
        <v>9.7481039869727119E-5</v>
      </c>
      <c r="AD2844" s="51">
        <f t="shared" si="851"/>
        <v>1.480368480247378</v>
      </c>
      <c r="AE2844" s="21">
        <f t="shared" si="852"/>
        <v>1.1078378452362783</v>
      </c>
      <c r="AG2844" s="21">
        <f t="shared" si="840"/>
        <v>0.93379053824186975</v>
      </c>
      <c r="AH2844" s="21">
        <f t="shared" si="841"/>
        <v>0.69940910811068935</v>
      </c>
      <c r="AJ2844" s="21">
        <f t="shared" si="853"/>
        <v>0.44470748282616951</v>
      </c>
      <c r="AK2844" s="21">
        <f t="shared" si="854"/>
        <v>0.30302304500971544</v>
      </c>
    </row>
    <row r="2845" spans="1:37" ht="17" thickBot="1" x14ac:dyDescent="0.25">
      <c r="A2845" s="16">
        <v>40340</v>
      </c>
      <c r="B2845" s="16"/>
      <c r="C2845" s="17">
        <v>1089.25</v>
      </c>
      <c r="D2845" s="19">
        <f t="shared" si="842"/>
        <v>5.0749711649364926E-3</v>
      </c>
      <c r="F2845" s="67">
        <v>649</v>
      </c>
      <c r="G2845" s="19">
        <f t="shared" si="843"/>
        <v>1.4395348473718039E-2</v>
      </c>
      <c r="I2845" s="30">
        <v>44.353774999999999</v>
      </c>
      <c r="J2845" s="48">
        <f t="shared" si="844"/>
        <v>4.6703341072449334E-3</v>
      </c>
      <c r="L2845" s="30">
        <v>16.779736</v>
      </c>
      <c r="M2845" s="19">
        <f t="shared" si="845"/>
        <v>6.1482742906484589E-3</v>
      </c>
      <c r="O2845" s="30">
        <v>6</v>
      </c>
      <c r="P2845" s="19">
        <f t="shared" si="846"/>
        <v>6.7114093959732557E-3</v>
      </c>
      <c r="R2845" s="20">
        <f t="shared" si="836"/>
        <v>1.778235827186176E-4</v>
      </c>
      <c r="S2845" s="20">
        <f t="shared" si="837"/>
        <v>3.2195015192685152E-4</v>
      </c>
      <c r="U2845" s="20">
        <f t="shared" si="847"/>
        <v>2.6315541416995918E-4</v>
      </c>
      <c r="V2845" s="20">
        <f t="shared" si="848"/>
        <v>3.5620291904980985E-4</v>
      </c>
      <c r="X2845" s="20">
        <f t="shared" si="838"/>
        <v>1.6612418052803108E-4</v>
      </c>
      <c r="Y2845" s="20">
        <f t="shared" si="839"/>
        <v>2.2515245524102264E-4</v>
      </c>
      <c r="AA2845" s="20">
        <f t="shared" si="849"/>
        <v>7.8973900137459434E-5</v>
      </c>
      <c r="AB2845" s="50">
        <f t="shared" si="850"/>
        <v>9.6527956556411655E-5</v>
      </c>
      <c r="AD2845" s="51">
        <f t="shared" si="851"/>
        <v>1.4798679126062146</v>
      </c>
      <c r="AE2845" s="21">
        <f t="shared" si="852"/>
        <v>1.1063915234018611</v>
      </c>
      <c r="AG2845" s="21">
        <f t="shared" si="840"/>
        <v>0.934207814218324</v>
      </c>
      <c r="AH2845" s="21">
        <f t="shared" si="841"/>
        <v>0.6993394905810707</v>
      </c>
      <c r="AJ2845" s="21">
        <f t="shared" si="853"/>
        <v>0.44411376112259099</v>
      </c>
      <c r="AK2845" s="21">
        <f t="shared" si="854"/>
        <v>0.2998226774508348</v>
      </c>
    </row>
    <row r="2846" spans="1:37" ht="17" thickBot="1" x14ac:dyDescent="0.25">
      <c r="A2846" s="16">
        <v>40339</v>
      </c>
      <c r="B2846" s="16"/>
      <c r="C2846" s="17">
        <v>1083.75</v>
      </c>
      <c r="D2846" s="19">
        <f t="shared" si="842"/>
        <v>2.6764566556134461E-2</v>
      </c>
      <c r="F2846" s="67">
        <v>639.79</v>
      </c>
      <c r="G2846" s="19">
        <f t="shared" si="843"/>
        <v>3.4773326432580243E-2</v>
      </c>
      <c r="I2846" s="30">
        <v>44.147590999999998</v>
      </c>
      <c r="J2846" s="48">
        <f t="shared" si="844"/>
        <v>5.5272248563902782E-2</v>
      </c>
      <c r="L2846" s="30">
        <v>16.677199999999999</v>
      </c>
      <c r="M2846" s="19">
        <f t="shared" si="845"/>
        <v>-4.3902957980535007E-4</v>
      </c>
      <c r="O2846" s="30">
        <v>5.96</v>
      </c>
      <c r="P2846" s="19">
        <f t="shared" si="846"/>
        <v>-6.6666666666667096E-3</v>
      </c>
      <c r="R2846" s="20">
        <f t="shared" si="836"/>
        <v>1.7868246779818709E-4</v>
      </c>
      <c r="S2846" s="20">
        <f t="shared" si="837"/>
        <v>3.20427386426309E-4</v>
      </c>
      <c r="U2846" s="20">
        <f t="shared" si="847"/>
        <v>2.6409147284938529E-4</v>
      </c>
      <c r="V2846" s="20">
        <f t="shared" si="848"/>
        <v>3.5653017658557773E-4</v>
      </c>
      <c r="X2846" s="20">
        <f t="shared" si="838"/>
        <v>1.6720409730087019E-4</v>
      </c>
      <c r="Y2846" s="20">
        <f t="shared" si="839"/>
        <v>2.2523991456058649E-4</v>
      </c>
      <c r="AA2846" s="20">
        <f t="shared" si="849"/>
        <v>8.2051185129400773E-5</v>
      </c>
      <c r="AB2846" s="50">
        <f t="shared" si="850"/>
        <v>9.7907868042850825E-5</v>
      </c>
      <c r="AD2846" s="51">
        <f t="shared" si="851"/>
        <v>1.4779932027112106</v>
      </c>
      <c r="AE2846" s="21">
        <f t="shared" si="852"/>
        <v>1.1126707381722865</v>
      </c>
      <c r="AG2846" s="21">
        <f t="shared" si="840"/>
        <v>0.9357610702451169</v>
      </c>
      <c r="AH2846" s="21">
        <f t="shared" si="841"/>
        <v>0.70293590405196693</v>
      </c>
      <c r="AJ2846" s="21">
        <f t="shared" si="853"/>
        <v>0.45920109645045581</v>
      </c>
      <c r="AK2846" s="21">
        <f t="shared" si="854"/>
        <v>0.30555399504020675</v>
      </c>
    </row>
    <row r="2847" spans="1:37" ht="17" thickBot="1" x14ac:dyDescent="0.25">
      <c r="A2847" s="16">
        <v>40338</v>
      </c>
      <c r="B2847" s="16"/>
      <c r="C2847" s="17">
        <v>1055.5</v>
      </c>
      <c r="D2847" s="19">
        <f t="shared" si="842"/>
        <v>-3.5402407363700483E-3</v>
      </c>
      <c r="F2847" s="67">
        <v>618.29</v>
      </c>
      <c r="G2847" s="19">
        <f t="shared" si="843"/>
        <v>9.7136103870854029E-4</v>
      </c>
      <c r="I2847" s="30">
        <v>41.835262</v>
      </c>
      <c r="J2847" s="48">
        <f t="shared" si="844"/>
        <v>3.5329367474044027E-3</v>
      </c>
      <c r="L2847" s="30">
        <v>16.684525000000001</v>
      </c>
      <c r="M2847" s="19">
        <f t="shared" si="845"/>
        <v>-7.8398050660423158E-3</v>
      </c>
      <c r="O2847" s="30">
        <v>6</v>
      </c>
      <c r="P2847" s="19">
        <f t="shared" si="846"/>
        <v>1.6694490818029983E-3</v>
      </c>
      <c r="R2847" s="20">
        <f t="shared" si="836"/>
        <v>1.7306476408530895E-4</v>
      </c>
      <c r="S2847" s="20">
        <f t="shared" si="837"/>
        <v>3.0874757405076954E-4</v>
      </c>
      <c r="U2847" s="20">
        <f t="shared" si="847"/>
        <v>2.5004222421996493E-4</v>
      </c>
      <c r="V2847" s="20">
        <f t="shared" si="848"/>
        <v>3.3760249007983858E-4</v>
      </c>
      <c r="X2847" s="20">
        <f t="shared" si="838"/>
        <v>1.6925589896315781E-4</v>
      </c>
      <c r="Y2847" s="20">
        <f t="shared" si="839"/>
        <v>2.2692747797059122E-4</v>
      </c>
      <c r="AA2847" s="20">
        <f t="shared" si="849"/>
        <v>8.1400098022868915E-5</v>
      </c>
      <c r="AB2847" s="50">
        <f t="shared" si="850"/>
        <v>9.8353210322696215E-5</v>
      </c>
      <c r="AD2847" s="51">
        <f t="shared" si="851"/>
        <v>1.4447899059147096</v>
      </c>
      <c r="AE2847" s="21">
        <f t="shared" si="852"/>
        <v>1.0934579522374619</v>
      </c>
      <c r="AG2847" s="21">
        <f t="shared" si="840"/>
        <v>0.97799167761108419</v>
      </c>
      <c r="AH2847" s="21">
        <f t="shared" si="841"/>
        <v>0.73499355798428379</v>
      </c>
      <c r="AJ2847" s="21">
        <f t="shared" si="853"/>
        <v>0.47034472009995232</v>
      </c>
      <c r="AK2847" s="21">
        <f t="shared" si="854"/>
        <v>0.31855541092129619</v>
      </c>
    </row>
    <row r="2848" spans="1:37" ht="17" thickBot="1" x14ac:dyDescent="0.25">
      <c r="A2848" s="16">
        <v>40337</v>
      </c>
      <c r="B2848" s="16"/>
      <c r="C2848" s="17">
        <v>1059.25</v>
      </c>
      <c r="D2848" s="19">
        <f t="shared" si="842"/>
        <v>1.0734732824427384E-2</v>
      </c>
      <c r="F2848" s="67">
        <v>617.69000000000005</v>
      </c>
      <c r="G2848" s="19">
        <f t="shared" si="843"/>
        <v>-1.2934728128182194E-3</v>
      </c>
      <c r="I2848" s="30">
        <v>41.687981000000001</v>
      </c>
      <c r="J2848" s="48">
        <f t="shared" si="844"/>
        <v>1.3970830569648651E-2</v>
      </c>
      <c r="L2848" s="30">
        <v>16.816362000000002</v>
      </c>
      <c r="M2848" s="19">
        <f t="shared" si="845"/>
        <v>8.7872258228613997E-3</v>
      </c>
      <c r="O2848" s="30">
        <v>5.99</v>
      </c>
      <c r="P2848" s="19">
        <f t="shared" si="846"/>
        <v>-1.1551155115511413E-2</v>
      </c>
      <c r="R2848" s="20">
        <f t="shared" si="836"/>
        <v>1.7365259785877499E-4</v>
      </c>
      <c r="S2848" s="20">
        <f t="shared" si="837"/>
        <v>3.0988511177671503E-4</v>
      </c>
      <c r="U2848" s="20">
        <f t="shared" si="847"/>
        <v>2.4958997785403243E-4</v>
      </c>
      <c r="V2848" s="20">
        <f t="shared" si="848"/>
        <v>3.3691031895749307E-4</v>
      </c>
      <c r="X2848" s="20">
        <f t="shared" si="838"/>
        <v>1.6916954189758417E-4</v>
      </c>
      <c r="Y2848" s="20">
        <f t="shared" si="839"/>
        <v>2.2726410146562426E-4</v>
      </c>
      <c r="AA2848" s="20">
        <f t="shared" si="849"/>
        <v>8.3905734070368013E-5</v>
      </c>
      <c r="AB2848" s="50">
        <f t="shared" si="850"/>
        <v>1.0138533970722008E-4</v>
      </c>
      <c r="AD2848" s="51">
        <f t="shared" si="851"/>
        <v>1.4372948112012376</v>
      </c>
      <c r="AE2848" s="21">
        <f t="shared" si="852"/>
        <v>1.0872104084827761</v>
      </c>
      <c r="AG2848" s="21">
        <f t="shared" si="840"/>
        <v>0.9741837668052814</v>
      </c>
      <c r="AH2848" s="21">
        <f t="shared" si="841"/>
        <v>0.73338180128310715</v>
      </c>
      <c r="AJ2848" s="21">
        <f t="shared" si="853"/>
        <v>0.4831815654068437</v>
      </c>
      <c r="AK2848" s="21">
        <f t="shared" si="854"/>
        <v>0.32717073474724528</v>
      </c>
    </row>
    <row r="2849" spans="1:37" ht="17" thickBot="1" x14ac:dyDescent="0.25">
      <c r="A2849" s="16">
        <v>40336</v>
      </c>
      <c r="B2849" s="16"/>
      <c r="C2849" s="17">
        <v>1048</v>
      </c>
      <c r="D2849" s="19">
        <f t="shared" si="842"/>
        <v>-1.6885553470919357E-2</v>
      </c>
      <c r="F2849" s="67">
        <v>618.49</v>
      </c>
      <c r="G2849" s="19">
        <f t="shared" si="843"/>
        <v>-2.4417559190498039E-2</v>
      </c>
      <c r="I2849" s="30">
        <v>41.113590000000002</v>
      </c>
      <c r="J2849" s="48">
        <f t="shared" si="844"/>
        <v>-3.3413944100939119E-2</v>
      </c>
      <c r="L2849" s="30">
        <v>16.669879999999999</v>
      </c>
      <c r="M2849" s="19">
        <f t="shared" si="845"/>
        <v>-8.7106830835350646E-3</v>
      </c>
      <c r="O2849" s="30">
        <v>6.06</v>
      </c>
      <c r="P2849" s="19">
        <f t="shared" si="846"/>
        <v>1.0000000000000009E-2</v>
      </c>
      <c r="R2849" s="20">
        <f t="shared" si="836"/>
        <v>1.7439565782186215E-4</v>
      </c>
      <c r="S2849" s="20">
        <f t="shared" si="837"/>
        <v>3.1316063369257274E-4</v>
      </c>
      <c r="U2849" s="20">
        <f t="shared" si="847"/>
        <v>2.5266489410594742E-4</v>
      </c>
      <c r="V2849" s="20">
        <f t="shared" si="848"/>
        <v>3.4296362518450128E-4</v>
      </c>
      <c r="X2849" s="20">
        <f t="shared" si="838"/>
        <v>1.7227124178143143E-4</v>
      </c>
      <c r="Y2849" s="20">
        <f t="shared" si="839"/>
        <v>2.3262338175877653E-4</v>
      </c>
      <c r="AA2849" s="20">
        <f t="shared" si="849"/>
        <v>7.8361752790372766E-5</v>
      </c>
      <c r="AB2849" s="50">
        <f t="shared" si="850"/>
        <v>9.2533616003218381E-5</v>
      </c>
      <c r="AD2849" s="51">
        <f t="shared" si="851"/>
        <v>1.4488026666583294</v>
      </c>
      <c r="AE2849" s="21">
        <f t="shared" si="852"/>
        <v>1.0951683841628252</v>
      </c>
      <c r="AG2849" s="21">
        <f t="shared" si="840"/>
        <v>0.98781841206963572</v>
      </c>
      <c r="AH2849" s="21">
        <f t="shared" si="841"/>
        <v>0.74282447003585073</v>
      </c>
      <c r="AJ2849" s="21">
        <f t="shared" si="853"/>
        <v>0.44933316442096288</v>
      </c>
      <c r="AK2849" s="21">
        <f t="shared" si="854"/>
        <v>0.29548291211486655</v>
      </c>
    </row>
    <row r="2850" spans="1:37" ht="17" thickBot="1" x14ac:dyDescent="0.25">
      <c r="A2850" s="16">
        <v>40333</v>
      </c>
      <c r="B2850" s="16"/>
      <c r="C2850" s="17">
        <v>1066</v>
      </c>
      <c r="D2850" s="19">
        <f t="shared" si="842"/>
        <v>-3.3982782057091043E-2</v>
      </c>
      <c r="F2850" s="67">
        <v>633.97</v>
      </c>
      <c r="G2850" s="19">
        <f t="shared" si="843"/>
        <v>-5.0047200203784947E-2</v>
      </c>
      <c r="I2850" s="30">
        <v>42.534846999999999</v>
      </c>
      <c r="J2850" s="48">
        <f t="shared" si="844"/>
        <v>-5.4819468091326096E-2</v>
      </c>
      <c r="L2850" s="30">
        <v>16.816362000000002</v>
      </c>
      <c r="M2850" s="19">
        <f t="shared" si="845"/>
        <v>-3.2040463245238793E-2</v>
      </c>
      <c r="O2850" s="30">
        <v>6</v>
      </c>
      <c r="P2850" s="19">
        <f t="shared" si="846"/>
        <v>-2.4390243902439046E-2</v>
      </c>
      <c r="R2850" s="20">
        <f t="shared" si="836"/>
        <v>1.7183192580564843E-4</v>
      </c>
      <c r="S2850" s="20">
        <f t="shared" si="837"/>
        <v>3.0734999512868117E-4</v>
      </c>
      <c r="U2850" s="20">
        <f t="shared" si="847"/>
        <v>2.4297124816485323E-4</v>
      </c>
      <c r="V2850" s="20">
        <f t="shared" si="848"/>
        <v>3.2877250283706091E-4</v>
      </c>
      <c r="X2850" s="20">
        <f t="shared" si="838"/>
        <v>1.7148909466337744E-4</v>
      </c>
      <c r="Y2850" s="20">
        <f t="shared" si="839"/>
        <v>2.3139507263139107E-4</v>
      </c>
      <c r="AA2850" s="20">
        <f t="shared" si="849"/>
        <v>7.8457638774029857E-5</v>
      </c>
      <c r="AB2850" s="50">
        <f t="shared" si="850"/>
        <v>9.2811389702867906E-5</v>
      </c>
      <c r="AD2850" s="51">
        <f t="shared" si="851"/>
        <v>1.4140052672148211</v>
      </c>
      <c r="AE2850" s="21">
        <f t="shared" si="852"/>
        <v>1.0697006931768798</v>
      </c>
      <c r="AG2850" s="21">
        <f t="shared" si="840"/>
        <v>0.99800484606883388</v>
      </c>
      <c r="AH2850" s="21">
        <f t="shared" si="841"/>
        <v>0.75287156759026685</v>
      </c>
      <c r="AJ2850" s="21">
        <f t="shared" si="853"/>
        <v>0.45659523634024718</v>
      </c>
      <c r="AK2850" s="21">
        <f t="shared" si="854"/>
        <v>0.30197296624003417</v>
      </c>
    </row>
    <row r="2851" spans="1:37" ht="17" thickBot="1" x14ac:dyDescent="0.25">
      <c r="A2851" s="16">
        <v>40332</v>
      </c>
      <c r="B2851" s="16"/>
      <c r="C2851" s="17">
        <v>1103.5</v>
      </c>
      <c r="D2851" s="19">
        <f t="shared" si="842"/>
        <v>6.1545475267836824E-3</v>
      </c>
      <c r="F2851" s="67">
        <v>667.37</v>
      </c>
      <c r="G2851" s="19">
        <f t="shared" si="843"/>
        <v>1.0370617089565881E-2</v>
      </c>
      <c r="I2851" s="30">
        <v>45.001823000000002</v>
      </c>
      <c r="J2851" s="48">
        <f t="shared" si="844"/>
        <v>4.107929197193716E-3</v>
      </c>
      <c r="L2851" s="30">
        <v>17.373000999999999</v>
      </c>
      <c r="M2851" s="19">
        <f t="shared" si="845"/>
        <v>1.5845980146302008E-2</v>
      </c>
      <c r="O2851" s="30">
        <v>6.15</v>
      </c>
      <c r="P2851" s="19">
        <f t="shared" si="846"/>
        <v>6.5466448445172798E-3</v>
      </c>
      <c r="R2851" s="20">
        <f t="shared" si="836"/>
        <v>1.5909747610291569E-4</v>
      </c>
      <c r="S2851" s="20">
        <f t="shared" si="837"/>
        <v>2.7955225929199572E-4</v>
      </c>
      <c r="U2851" s="20">
        <f t="shared" si="847"/>
        <v>2.2121298276850585E-4</v>
      </c>
      <c r="V2851" s="20">
        <f t="shared" si="848"/>
        <v>2.9584922431790458E-4</v>
      </c>
      <c r="X2851" s="20">
        <f t="shared" si="838"/>
        <v>1.5948732465269442E-4</v>
      </c>
      <c r="Y2851" s="20">
        <f t="shared" si="839"/>
        <v>2.1361317707811175E-4</v>
      </c>
      <c r="AA2851" s="20">
        <f t="shared" si="849"/>
        <v>7.0866698398843337E-5</v>
      </c>
      <c r="AB2851" s="50">
        <f t="shared" si="850"/>
        <v>8.2423854698210447E-5</v>
      </c>
      <c r="AD2851" s="51">
        <f t="shared" si="851"/>
        <v>1.390424211540662</v>
      </c>
      <c r="AE2851" s="21">
        <f t="shared" si="852"/>
        <v>1.0582966672034171</v>
      </c>
      <c r="AG2851" s="21">
        <f t="shared" si="840"/>
        <v>1.0024503754511263</v>
      </c>
      <c r="AH2851" s="21">
        <f t="shared" si="841"/>
        <v>0.76412609799368569</v>
      </c>
      <c r="AJ2851" s="21">
        <f t="shared" si="853"/>
        <v>0.44542943191004275</v>
      </c>
      <c r="AK2851" s="21">
        <f t="shared" si="854"/>
        <v>0.29484238441485006</v>
      </c>
    </row>
    <row r="2852" spans="1:37" ht="17" thickBot="1" x14ac:dyDescent="0.25">
      <c r="A2852" s="16">
        <v>40331</v>
      </c>
      <c r="B2852" s="16"/>
      <c r="C2852" s="17">
        <v>1096.75</v>
      </c>
      <c r="D2852" s="19">
        <f t="shared" si="842"/>
        <v>2.5479195885927952E-2</v>
      </c>
      <c r="F2852" s="67">
        <v>660.52</v>
      </c>
      <c r="G2852" s="19">
        <f t="shared" si="843"/>
        <v>3.0516724912631021E-2</v>
      </c>
      <c r="I2852" s="30">
        <v>44.817715</v>
      </c>
      <c r="J2852" s="48">
        <f t="shared" si="844"/>
        <v>2.682613510682863E-2</v>
      </c>
      <c r="L2852" s="30">
        <v>17.102003</v>
      </c>
      <c r="M2852" s="19">
        <f t="shared" si="845"/>
        <v>1.5217455183547335E-2</v>
      </c>
      <c r="O2852" s="30">
        <v>6.11</v>
      </c>
      <c r="P2852" s="19">
        <f t="shared" si="846"/>
        <v>-4.8859934853419107E-3</v>
      </c>
      <c r="R2852" s="20">
        <f t="shared" si="836"/>
        <v>1.5871067218368797E-4</v>
      </c>
      <c r="S2852" s="20">
        <f t="shared" si="837"/>
        <v>2.78558328302568E-4</v>
      </c>
      <c r="U2852" s="20">
        <f t="shared" si="847"/>
        <v>2.2124139660148102E-4</v>
      </c>
      <c r="V2852" s="20">
        <f t="shared" si="848"/>
        <v>2.9568822397362784E-4</v>
      </c>
      <c r="X2852" s="20">
        <f t="shared" si="838"/>
        <v>1.5846514087974656E-4</v>
      </c>
      <c r="Y2852" s="20">
        <f t="shared" si="839"/>
        <v>2.119978980470866E-4</v>
      </c>
      <c r="AA2852" s="20">
        <f t="shared" si="849"/>
        <v>7.0424877461987579E-5</v>
      </c>
      <c r="AB2852" s="50">
        <f t="shared" si="850"/>
        <v>8.1700422415348259E-5</v>
      </c>
      <c r="AD2852" s="51">
        <f t="shared" si="851"/>
        <v>1.3939919323473187</v>
      </c>
      <c r="AE2852" s="21">
        <f t="shared" si="852"/>
        <v>1.0614948250710834</v>
      </c>
      <c r="AG2852" s="21">
        <f t="shared" si="840"/>
        <v>0.9984529628627794</v>
      </c>
      <c r="AH2852" s="21">
        <f t="shared" si="841"/>
        <v>0.76105388533498108</v>
      </c>
      <c r="AJ2852" s="21">
        <f t="shared" si="853"/>
        <v>0.44373120277935368</v>
      </c>
      <c r="AK2852" s="21">
        <f t="shared" si="854"/>
        <v>0.29329736042429816</v>
      </c>
    </row>
    <row r="2853" spans="1:37" ht="17" thickBot="1" x14ac:dyDescent="0.25">
      <c r="A2853" s="16">
        <v>40330</v>
      </c>
      <c r="B2853" s="16"/>
      <c r="C2853" s="17">
        <v>1069.5</v>
      </c>
      <c r="D2853" s="19">
        <f t="shared" si="842"/>
        <v>-1.7455213596692665E-2</v>
      </c>
      <c r="F2853" s="67">
        <v>640.96</v>
      </c>
      <c r="G2853" s="19">
        <f t="shared" si="843"/>
        <v>-3.121174105590907E-2</v>
      </c>
      <c r="I2853" s="30">
        <v>43.646839</v>
      </c>
      <c r="J2853" s="48">
        <f t="shared" si="844"/>
        <v>-2.4522748670679162E-2</v>
      </c>
      <c r="L2853" s="30">
        <v>16.845655000000001</v>
      </c>
      <c r="M2853" s="19">
        <f t="shared" si="845"/>
        <v>-6.908745919832926E-3</v>
      </c>
      <c r="O2853" s="30">
        <v>6.14</v>
      </c>
      <c r="P2853" s="19">
        <f t="shared" si="846"/>
        <v>-3.2467532467532756E-3</v>
      </c>
      <c r="R2853" s="20">
        <f t="shared" si="836"/>
        <v>1.5495533136251417E-4</v>
      </c>
      <c r="S2853" s="20">
        <f t="shared" si="837"/>
        <v>2.7236903033873061E-4</v>
      </c>
      <c r="U2853" s="20">
        <f t="shared" si="847"/>
        <v>2.2328576925662445E-4</v>
      </c>
      <c r="V2853" s="20">
        <f t="shared" si="848"/>
        <v>2.9682611402270386E-4</v>
      </c>
      <c r="X2853" s="20">
        <f t="shared" si="838"/>
        <v>1.6251118333709383E-4</v>
      </c>
      <c r="Y2853" s="20">
        <f t="shared" si="839"/>
        <v>2.1560288063898867E-4</v>
      </c>
      <c r="AA2853" s="20">
        <f t="shared" si="849"/>
        <v>7.626284194002407E-5</v>
      </c>
      <c r="AB2853" s="50">
        <f t="shared" si="850"/>
        <v>8.7900992150415788E-5</v>
      </c>
      <c r="AD2853" s="51">
        <f t="shared" si="851"/>
        <v>1.4409686152343666</v>
      </c>
      <c r="AE2853" s="21">
        <f t="shared" si="852"/>
        <v>1.0897939228022999</v>
      </c>
      <c r="AG2853" s="21">
        <f t="shared" si="840"/>
        <v>1.0487614844106457</v>
      </c>
      <c r="AH2853" s="21">
        <f t="shared" si="841"/>
        <v>0.79158368471942286</v>
      </c>
      <c r="AJ2853" s="21">
        <f t="shared" si="853"/>
        <v>0.49216016815587349</v>
      </c>
      <c r="AK2853" s="21">
        <f t="shared" si="854"/>
        <v>0.32272755841990586</v>
      </c>
    </row>
    <row r="2854" spans="1:37" ht="17" thickBot="1" x14ac:dyDescent="0.25">
      <c r="A2854" s="16">
        <v>40326</v>
      </c>
      <c r="B2854" s="16"/>
      <c r="C2854" s="17">
        <v>1088.5</v>
      </c>
      <c r="D2854" s="19">
        <f t="shared" si="842"/>
        <v>-1.1353315168029066E-2</v>
      </c>
      <c r="F2854" s="67">
        <v>661.61</v>
      </c>
      <c r="G2854" s="19">
        <f t="shared" si="843"/>
        <v>-1.3273478397041072E-2</v>
      </c>
      <c r="I2854" s="30">
        <v>44.744087</v>
      </c>
      <c r="J2854" s="48">
        <f t="shared" si="844"/>
        <v>-2.0947297728770242E-2</v>
      </c>
      <c r="L2854" s="30">
        <v>16.962847</v>
      </c>
      <c r="M2854" s="19">
        <f t="shared" si="845"/>
        <v>-2.154619361135357E-2</v>
      </c>
      <c r="O2854" s="30">
        <v>6.16</v>
      </c>
      <c r="P2854" s="19">
        <f t="shared" si="846"/>
        <v>-1.6207455429497752E-3</v>
      </c>
      <c r="R2854" s="20">
        <f t="shared" si="836"/>
        <v>1.5613102079575832E-4</v>
      </c>
      <c r="S2854" s="20">
        <f t="shared" si="837"/>
        <v>2.6476731001558027E-4</v>
      </c>
      <c r="U2854" s="20">
        <f t="shared" si="847"/>
        <v>2.294267310530733E-4</v>
      </c>
      <c r="V2854" s="20">
        <f t="shared" si="848"/>
        <v>2.9785501884686041E-4</v>
      </c>
      <c r="X2854" s="20">
        <f t="shared" si="838"/>
        <v>1.6508587516995607E-4</v>
      </c>
      <c r="Y2854" s="20">
        <f t="shared" si="839"/>
        <v>2.1675927205835411E-4</v>
      </c>
      <c r="AA2854" s="20">
        <f t="shared" si="849"/>
        <v>8.9562264074949957E-5</v>
      </c>
      <c r="AB2854" s="50">
        <f t="shared" si="850"/>
        <v>9.9540953175966947E-5</v>
      </c>
      <c r="AD2854" s="51">
        <f t="shared" si="851"/>
        <v>1.4694500162987869</v>
      </c>
      <c r="AE2854" s="21">
        <f t="shared" si="852"/>
        <v>1.1249690108243842</v>
      </c>
      <c r="AG2854" s="21">
        <f t="shared" si="840"/>
        <v>1.057354741732663</v>
      </c>
      <c r="AH2854" s="21">
        <f t="shared" si="841"/>
        <v>0.8186783785566234</v>
      </c>
      <c r="AJ2854" s="21">
        <f t="shared" si="853"/>
        <v>0.57363529437311622</v>
      </c>
      <c r="AK2854" s="21">
        <f t="shared" si="854"/>
        <v>0.37595635643278413</v>
      </c>
    </row>
    <row r="2855" spans="1:37" ht="17" thickBot="1" x14ac:dyDescent="0.25">
      <c r="A2855" s="16">
        <v>40325</v>
      </c>
      <c r="B2855" s="16"/>
      <c r="C2855" s="17">
        <v>1101</v>
      </c>
      <c r="D2855" s="19">
        <f t="shared" si="842"/>
        <v>3.745583038869249E-2</v>
      </c>
      <c r="F2855" s="67">
        <v>670.51</v>
      </c>
      <c r="G2855" s="19">
        <f t="shared" si="843"/>
        <v>4.3400454389841636E-2</v>
      </c>
      <c r="I2855" s="30">
        <v>45.701408000000001</v>
      </c>
      <c r="J2855" s="48">
        <f t="shared" si="844"/>
        <v>3.9009135018805985E-2</v>
      </c>
      <c r="L2855" s="30">
        <v>17.336379999999998</v>
      </c>
      <c r="M2855" s="19">
        <f t="shared" si="845"/>
        <v>3.4075858204203335E-2</v>
      </c>
      <c r="O2855" s="30">
        <v>6.17</v>
      </c>
      <c r="P2855" s="19">
        <f t="shared" si="846"/>
        <v>3.6974789915966255E-2</v>
      </c>
      <c r="R2855" s="20">
        <f t="shared" si="836"/>
        <v>1.5587359514956838E-4</v>
      </c>
      <c r="S2855" s="20">
        <f t="shared" si="837"/>
        <v>2.6523035523337758E-4</v>
      </c>
      <c r="U2855" s="20">
        <f t="shared" si="847"/>
        <v>2.289731104667851E-4</v>
      </c>
      <c r="V2855" s="20">
        <f t="shared" si="848"/>
        <v>2.9789994422123979E-4</v>
      </c>
      <c r="X2855" s="20">
        <f t="shared" si="838"/>
        <v>1.6440648324621569E-4</v>
      </c>
      <c r="Y2855" s="20">
        <f t="shared" si="839"/>
        <v>2.1644485381839347E-4</v>
      </c>
      <c r="AA2855" s="20">
        <f t="shared" si="849"/>
        <v>9.1048791388070988E-5</v>
      </c>
      <c r="AB2855" s="50">
        <f t="shared" si="850"/>
        <v>1.0183115921818317E-4</v>
      </c>
      <c r="AD2855" s="51">
        <f t="shared" si="851"/>
        <v>1.4689666344519361</v>
      </c>
      <c r="AE2855" s="21">
        <f t="shared" si="852"/>
        <v>1.1231743966828989</v>
      </c>
      <c r="AG2855" s="21">
        <f t="shared" si="840"/>
        <v>1.0547423576678243</v>
      </c>
      <c r="AH2855" s="21">
        <f t="shared" si="841"/>
        <v>0.81606365767576838</v>
      </c>
      <c r="AJ2855" s="21">
        <f t="shared" si="853"/>
        <v>0.58411940329409351</v>
      </c>
      <c r="AK2855" s="21">
        <f t="shared" si="854"/>
        <v>0.38393478426924926</v>
      </c>
    </row>
    <row r="2856" spans="1:37" ht="17" thickBot="1" x14ac:dyDescent="0.25">
      <c r="A2856" s="16">
        <v>40324</v>
      </c>
      <c r="B2856" s="16"/>
      <c r="C2856" s="17">
        <v>1061.25</v>
      </c>
      <c r="D2856" s="19">
        <f t="shared" si="842"/>
        <v>-1.0950605778191957E-2</v>
      </c>
      <c r="F2856" s="67">
        <v>642.62</v>
      </c>
      <c r="G2856" s="19">
        <f t="shared" si="843"/>
        <v>4.0623730508422273E-3</v>
      </c>
      <c r="I2856" s="30">
        <v>43.985568999999998</v>
      </c>
      <c r="J2856" s="48">
        <f t="shared" si="844"/>
        <v>8.7821971888766281E-3</v>
      </c>
      <c r="L2856" s="30">
        <v>16.765094999999999</v>
      </c>
      <c r="M2856" s="19">
        <f t="shared" si="845"/>
        <v>-1.8017936226879194E-2</v>
      </c>
      <c r="O2856" s="30">
        <v>5.95</v>
      </c>
      <c r="P2856" s="19">
        <f t="shared" si="846"/>
        <v>5.0675675675675436E-3</v>
      </c>
      <c r="R2856" s="20">
        <f t="shared" si="836"/>
        <v>1.4141650041442304E-4</v>
      </c>
      <c r="S2856" s="20">
        <f t="shared" si="837"/>
        <v>2.4772506258330509E-4</v>
      </c>
      <c r="U2856" s="20">
        <f t="shared" si="847"/>
        <v>2.1449210748064577E-4</v>
      </c>
      <c r="V2856" s="20">
        <f t="shared" si="848"/>
        <v>2.8192717075468509E-4</v>
      </c>
      <c r="X2856" s="20">
        <f t="shared" si="838"/>
        <v>1.5244118673077043E-4</v>
      </c>
      <c r="Y2856" s="20">
        <f t="shared" si="839"/>
        <v>2.0352650945884064E-4</v>
      </c>
      <c r="AA2856" s="20">
        <f t="shared" si="849"/>
        <v>7.7903989075818388E-5</v>
      </c>
      <c r="AB2856" s="50">
        <f t="shared" si="850"/>
        <v>8.7707208663711465E-5</v>
      </c>
      <c r="AD2856" s="51">
        <f t="shared" si="851"/>
        <v>1.51674031567797</v>
      </c>
      <c r="AE2856" s="21">
        <f t="shared" si="852"/>
        <v>1.1380647876913079</v>
      </c>
      <c r="AG2856" s="21">
        <f t="shared" si="840"/>
        <v>1.0779589813355541</v>
      </c>
      <c r="AH2856" s="21">
        <f t="shared" si="841"/>
        <v>0.82158223046325263</v>
      </c>
      <c r="AJ2856" s="21">
        <f t="shared" si="853"/>
        <v>0.55088330461805846</v>
      </c>
      <c r="AK2856" s="21">
        <f t="shared" si="854"/>
        <v>0.35405060654376563</v>
      </c>
    </row>
    <row r="2857" spans="1:37" ht="17" thickBot="1" x14ac:dyDescent="0.25">
      <c r="A2857" s="16">
        <v>40323</v>
      </c>
      <c r="B2857" s="16"/>
      <c r="C2857" s="17">
        <v>1073</v>
      </c>
      <c r="D2857" s="19">
        <f t="shared" si="842"/>
        <v>1.8674136321195078E-3</v>
      </c>
      <c r="F2857" s="67">
        <v>640.02</v>
      </c>
      <c r="G2857" s="19">
        <f t="shared" si="843"/>
        <v>-1.8558662528657122E-3</v>
      </c>
      <c r="I2857" s="30">
        <v>43.602642000000003</v>
      </c>
      <c r="J2857" s="48">
        <f t="shared" si="844"/>
        <v>-1.6899788975055507E-4</v>
      </c>
      <c r="L2857" s="30">
        <v>17.072710000000001</v>
      </c>
      <c r="M2857" s="19">
        <f t="shared" si="845"/>
        <v>-2.5672076525243837E-3</v>
      </c>
      <c r="O2857" s="30">
        <v>5.92</v>
      </c>
      <c r="P2857" s="19">
        <f t="shared" si="846"/>
        <v>-1.9867549668874163E-2</v>
      </c>
      <c r="R2857" s="20">
        <f t="shared" si="836"/>
        <v>1.4151102668350117E-4</v>
      </c>
      <c r="S2857" s="20">
        <f t="shared" si="837"/>
        <v>2.4951043992393261E-4</v>
      </c>
      <c r="U2857" s="20">
        <f t="shared" si="847"/>
        <v>2.1827846526934326E-4</v>
      </c>
      <c r="V2857" s="20">
        <f t="shared" si="848"/>
        <v>2.849896312593609E-4</v>
      </c>
      <c r="X2857" s="20">
        <f t="shared" si="838"/>
        <v>1.529973546563045E-4</v>
      </c>
      <c r="Y2857" s="20">
        <f t="shared" si="839"/>
        <v>2.0743972462485799E-4</v>
      </c>
      <c r="AA2857" s="20">
        <f t="shared" si="849"/>
        <v>7.7121505007043313E-5</v>
      </c>
      <c r="AB2857" s="50">
        <f t="shared" si="850"/>
        <v>8.5488165510133124E-5</v>
      </c>
      <c r="AD2857" s="51">
        <f t="shared" si="851"/>
        <v>1.5424837935600424</v>
      </c>
      <c r="AE2857" s="21">
        <f t="shared" si="852"/>
        <v>1.142195217748182</v>
      </c>
      <c r="AG2857" s="21">
        <f t="shared" si="840"/>
        <v>1.0811691374304935</v>
      </c>
      <c r="AH2857" s="21">
        <f t="shared" si="841"/>
        <v>0.83138695394108331</v>
      </c>
      <c r="AJ2857" s="21">
        <f t="shared" si="853"/>
        <v>0.54498583477548146</v>
      </c>
      <c r="AK2857" s="21">
        <f t="shared" si="854"/>
        <v>0.34262360138596049</v>
      </c>
    </row>
    <row r="2858" spans="1:37" ht="17" thickBot="1" x14ac:dyDescent="0.25">
      <c r="A2858" s="16">
        <v>40322</v>
      </c>
      <c r="B2858" s="16"/>
      <c r="C2858" s="17">
        <v>1071</v>
      </c>
      <c r="D2858" s="19">
        <f t="shared" si="842"/>
        <v>-1.2448132780082943E-2</v>
      </c>
      <c r="F2858" s="67">
        <v>641.21</v>
      </c>
      <c r="G2858" s="19">
        <f t="shared" si="843"/>
        <v>-1.2444362303439038E-2</v>
      </c>
      <c r="I2858" s="30">
        <v>43.610011999999998</v>
      </c>
      <c r="J2858" s="48">
        <f t="shared" si="844"/>
        <v>-1.4478039035562773E-2</v>
      </c>
      <c r="L2858" s="30">
        <v>17.116651999999998</v>
      </c>
      <c r="M2858" s="19">
        <f t="shared" si="845"/>
        <v>-3.8362135392102648E-3</v>
      </c>
      <c r="O2858" s="30">
        <v>6.04</v>
      </c>
      <c r="P2858" s="19">
        <f t="shared" si="846"/>
        <v>3.3222591362127574E-3</v>
      </c>
      <c r="R2858" s="20">
        <f t="shared" si="836"/>
        <v>1.4161367652041571E-4</v>
      </c>
      <c r="S2858" s="20">
        <f t="shared" si="837"/>
        <v>2.4968837519279293E-4</v>
      </c>
      <c r="U2858" s="20">
        <f t="shared" si="847"/>
        <v>2.1804001743601327E-4</v>
      </c>
      <c r="V2858" s="20">
        <f t="shared" si="848"/>
        <v>2.8472011159311509E-4</v>
      </c>
      <c r="X2858" s="20">
        <f t="shared" si="838"/>
        <v>1.5362699802148433E-4</v>
      </c>
      <c r="Y2858" s="20">
        <f t="shared" si="839"/>
        <v>2.0803978158687861E-4</v>
      </c>
      <c r="AA2858" s="20">
        <f t="shared" si="849"/>
        <v>7.5687107493589681E-5</v>
      </c>
      <c r="AB2858" s="50">
        <f t="shared" si="850"/>
        <v>8.2930368958298342E-5</v>
      </c>
      <c r="AD2858" s="51">
        <f t="shared" si="851"/>
        <v>1.5396819205140795</v>
      </c>
      <c r="AE2858" s="21">
        <f t="shared" si="852"/>
        <v>1.1403018317263387</v>
      </c>
      <c r="AG2858" s="21">
        <f t="shared" si="840"/>
        <v>1.0848316475939859</v>
      </c>
      <c r="AH2858" s="21">
        <f t="shared" si="841"/>
        <v>0.83319770664631054</v>
      </c>
      <c r="AJ2858" s="21">
        <f t="shared" si="853"/>
        <v>0.5344618496835527</v>
      </c>
      <c r="AK2858" s="21">
        <f t="shared" si="854"/>
        <v>0.33213548245594121</v>
      </c>
    </row>
    <row r="2859" spans="1:37" ht="17" thickBot="1" x14ac:dyDescent="0.25">
      <c r="A2859" s="16">
        <v>40319</v>
      </c>
      <c r="B2859" s="16"/>
      <c r="C2859" s="17">
        <v>1084.5</v>
      </c>
      <c r="D2859" s="19">
        <f t="shared" si="842"/>
        <v>1.355140186915893E-2</v>
      </c>
      <c r="F2859" s="67">
        <v>649.29</v>
      </c>
      <c r="G2859" s="19">
        <f t="shared" si="843"/>
        <v>1.4452221736141579E-2</v>
      </c>
      <c r="I2859" s="30">
        <v>44.250675000000001</v>
      </c>
      <c r="J2859" s="48">
        <f t="shared" si="844"/>
        <v>2.4203136402404013E-2</v>
      </c>
      <c r="L2859" s="30">
        <v>17.182568</v>
      </c>
      <c r="M2859" s="19">
        <f t="shared" si="845"/>
        <v>6.4347136453439813E-3</v>
      </c>
      <c r="O2859" s="30">
        <v>6.02</v>
      </c>
      <c r="P2859" s="19">
        <f t="shared" si="846"/>
        <v>-1.1494252873563315E-2</v>
      </c>
      <c r="R2859" s="20">
        <f t="shared" si="836"/>
        <v>1.4059192967535869E-4</v>
      </c>
      <c r="S2859" s="20">
        <f t="shared" si="837"/>
        <v>2.4962994543709739E-4</v>
      </c>
      <c r="U2859" s="20">
        <f t="shared" si="847"/>
        <v>2.1625364608005324E-4</v>
      </c>
      <c r="V2859" s="20">
        <f t="shared" si="848"/>
        <v>2.8290334628708656E-4</v>
      </c>
      <c r="X2859" s="20">
        <f t="shared" si="838"/>
        <v>1.5463261647277881E-4</v>
      </c>
      <c r="Y2859" s="20">
        <f t="shared" si="839"/>
        <v>2.1010928664278464E-4</v>
      </c>
      <c r="AA2859" s="20">
        <f t="shared" si="849"/>
        <v>7.9523497635514858E-5</v>
      </c>
      <c r="AB2859" s="50">
        <f t="shared" si="850"/>
        <v>8.9161877963082547E-5</v>
      </c>
      <c r="AD2859" s="51">
        <f t="shared" si="851"/>
        <v>1.5381654308281085</v>
      </c>
      <c r="AE2859" s="21">
        <f t="shared" si="852"/>
        <v>1.1332909030273914</v>
      </c>
      <c r="AG2859" s="21">
        <f t="shared" si="840"/>
        <v>1.099868369612975</v>
      </c>
      <c r="AH2859" s="21">
        <f t="shared" si="841"/>
        <v>0.84168302114110227</v>
      </c>
      <c r="AJ2859" s="21">
        <f t="shared" si="853"/>
        <v>0.56563344581117025</v>
      </c>
      <c r="AK2859" s="21">
        <f t="shared" si="854"/>
        <v>0.35717621059829885</v>
      </c>
    </row>
    <row r="2860" spans="1:37" ht="17" thickBot="1" x14ac:dyDescent="0.25">
      <c r="A2860" s="16">
        <v>40318</v>
      </c>
      <c r="B2860" s="16"/>
      <c r="C2860" s="17">
        <v>1070</v>
      </c>
      <c r="D2860" s="19">
        <f t="shared" si="842"/>
        <v>-3.6036036036036001E-2</v>
      </c>
      <c r="F2860" s="67">
        <v>640.04</v>
      </c>
      <c r="G2860" s="19">
        <f t="shared" si="843"/>
        <v>-5.0948991696322721E-2</v>
      </c>
      <c r="I2860" s="30">
        <v>43.204979000000002</v>
      </c>
      <c r="J2860" s="48">
        <f t="shared" si="844"/>
        <v>-4.5084752333365952E-2</v>
      </c>
      <c r="L2860" s="30">
        <v>17.072710000000001</v>
      </c>
      <c r="M2860" s="19">
        <f t="shared" si="845"/>
        <v>-3.9159110086276816E-2</v>
      </c>
      <c r="O2860" s="30">
        <v>6.09</v>
      </c>
      <c r="P2860" s="19">
        <f t="shared" si="846"/>
        <v>-4.0944881889763751E-2</v>
      </c>
      <c r="R2860" s="20">
        <f t="shared" si="836"/>
        <v>1.3889450546582249E-4</v>
      </c>
      <c r="S2860" s="20">
        <f t="shared" si="837"/>
        <v>2.4936565626898391E-4</v>
      </c>
      <c r="U2860" s="20">
        <f t="shared" si="847"/>
        <v>2.1465573024536603E-4</v>
      </c>
      <c r="V2860" s="20">
        <f t="shared" si="848"/>
        <v>2.8337116923959606E-4</v>
      </c>
      <c r="X2860" s="20">
        <f t="shared" si="838"/>
        <v>1.5476295001454595E-4</v>
      </c>
      <c r="Y2860" s="20">
        <f t="shared" si="839"/>
        <v>2.1134901043055895E-4</v>
      </c>
      <c r="AA2860" s="20">
        <f t="shared" si="849"/>
        <v>7.9344351773778649E-5</v>
      </c>
      <c r="AB2860" s="50">
        <f t="shared" si="850"/>
        <v>8.7339825258818678E-5</v>
      </c>
      <c r="AD2860" s="51">
        <f t="shared" si="851"/>
        <v>1.5454587604128514</v>
      </c>
      <c r="AE2860" s="21">
        <f t="shared" si="852"/>
        <v>1.1363680688006665</v>
      </c>
      <c r="AG2860" s="21">
        <f t="shared" si="840"/>
        <v>1.1142481806281974</v>
      </c>
      <c r="AH2860" s="21">
        <f t="shared" si="841"/>
        <v>0.84754658517443382</v>
      </c>
      <c r="AJ2860" s="21">
        <f t="shared" si="853"/>
        <v>0.57125623153827898</v>
      </c>
      <c r="AK2860" s="21">
        <f t="shared" si="854"/>
        <v>0.35024801155700286</v>
      </c>
    </row>
    <row r="2861" spans="1:37" ht="17" thickBot="1" x14ac:dyDescent="0.25">
      <c r="A2861" s="16">
        <v>40317</v>
      </c>
      <c r="B2861" s="16"/>
      <c r="C2861" s="17">
        <v>1110</v>
      </c>
      <c r="D2861" s="19">
        <f t="shared" si="842"/>
        <v>-7.8212290502793769E-3</v>
      </c>
      <c r="F2861" s="67">
        <v>674.4</v>
      </c>
      <c r="G2861" s="19">
        <f t="shared" si="843"/>
        <v>-1.2229952398388866E-2</v>
      </c>
      <c r="I2861" s="30">
        <v>45.244830999999998</v>
      </c>
      <c r="J2861" s="48">
        <f t="shared" si="844"/>
        <v>-2.7694175592361425E-2</v>
      </c>
      <c r="L2861" s="30">
        <v>17.768509000000002</v>
      </c>
      <c r="M2861" s="19">
        <f t="shared" si="845"/>
        <v>-4.1047554485280635E-3</v>
      </c>
      <c r="O2861" s="30">
        <v>6.35</v>
      </c>
      <c r="P2861" s="19">
        <f t="shared" si="846"/>
        <v>1.577287066246047E-3</v>
      </c>
      <c r="R2861" s="20">
        <f t="shared" si="836"/>
        <v>1.2468890578872852E-4</v>
      </c>
      <c r="S2861" s="20">
        <f t="shared" si="837"/>
        <v>2.1983302805983468E-4</v>
      </c>
      <c r="U2861" s="20">
        <f t="shared" si="847"/>
        <v>1.9775260215275188E-4</v>
      </c>
      <c r="V2861" s="20">
        <f t="shared" si="848"/>
        <v>2.5682222702715475E-4</v>
      </c>
      <c r="X2861" s="20">
        <f t="shared" si="838"/>
        <v>1.3934348446390662E-4</v>
      </c>
      <c r="Y2861" s="20">
        <f t="shared" si="839"/>
        <v>1.8921568629632634E-4</v>
      </c>
      <c r="AA2861" s="20">
        <f t="shared" si="849"/>
        <v>6.2826058809974832E-5</v>
      </c>
      <c r="AB2861" s="50">
        <f t="shared" si="850"/>
        <v>6.5519938389143009E-5</v>
      </c>
      <c r="AD2861" s="51">
        <f t="shared" si="851"/>
        <v>1.5859679006873448</v>
      </c>
      <c r="AE2861" s="21">
        <f t="shared" si="852"/>
        <v>1.1682604260777969</v>
      </c>
      <c r="AG2861" s="21">
        <f t="shared" si="840"/>
        <v>1.1175291304585562</v>
      </c>
      <c r="AH2861" s="21">
        <f t="shared" si="841"/>
        <v>0.86072455975462048</v>
      </c>
      <c r="AJ2861" s="21">
        <f t="shared" si="853"/>
        <v>0.50386246003655366</v>
      </c>
      <c r="AK2861" s="21">
        <f t="shared" si="854"/>
        <v>0.29804410632650541</v>
      </c>
    </row>
    <row r="2862" spans="1:37" ht="17" thickBot="1" x14ac:dyDescent="0.25">
      <c r="A2862" s="16">
        <v>40316</v>
      </c>
      <c r="B2862" s="16"/>
      <c r="C2862" s="17">
        <v>1118.75</v>
      </c>
      <c r="D2862" s="19">
        <f t="shared" si="842"/>
        <v>-1.3882767739092139E-2</v>
      </c>
      <c r="F2862" s="67">
        <v>682.75</v>
      </c>
      <c r="G2862" s="19">
        <f t="shared" si="843"/>
        <v>-1.862845150996828E-2</v>
      </c>
      <c r="I2862" s="30">
        <v>46.533538999999998</v>
      </c>
      <c r="J2862" s="48">
        <f t="shared" si="844"/>
        <v>-9.2506763910128464E-3</v>
      </c>
      <c r="L2862" s="30">
        <v>17.841745</v>
      </c>
      <c r="M2862" s="19">
        <f t="shared" si="845"/>
        <v>-2.0506792044174715E-2</v>
      </c>
      <c r="O2862" s="30">
        <v>6.34</v>
      </c>
      <c r="P2862" s="19">
        <f t="shared" si="846"/>
        <v>-3.0581039755351758E-2</v>
      </c>
      <c r="R2862" s="20">
        <f t="shared" si="836"/>
        <v>1.2418794737200148E-4</v>
      </c>
      <c r="S2862" s="20">
        <f t="shared" si="837"/>
        <v>2.1807878420874278E-4</v>
      </c>
      <c r="U2862" s="20">
        <f t="shared" si="847"/>
        <v>1.9576020981382935E-4</v>
      </c>
      <c r="V2862" s="20">
        <f t="shared" si="848"/>
        <v>2.5310818073309591E-4</v>
      </c>
      <c r="X2862" s="20">
        <f t="shared" si="838"/>
        <v>1.3921326339487667E-4</v>
      </c>
      <c r="Y2862" s="20">
        <f t="shared" si="839"/>
        <v>1.8882209851724482E-4</v>
      </c>
      <c r="AA2862" s="20">
        <f t="shared" si="849"/>
        <v>6.1605454859844455E-5</v>
      </c>
      <c r="AB2862" s="50">
        <f t="shared" si="850"/>
        <v>6.4636103391591467E-5</v>
      </c>
      <c r="AD2862" s="51">
        <f t="shared" si="851"/>
        <v>1.5763221307413608</v>
      </c>
      <c r="AE2862" s="21">
        <f t="shared" si="852"/>
        <v>1.1606272551979351</v>
      </c>
      <c r="AG2862" s="21">
        <f t="shared" si="840"/>
        <v>1.1209885205515739</v>
      </c>
      <c r="AH2862" s="21">
        <f t="shared" si="841"/>
        <v>0.86584350331165749</v>
      </c>
      <c r="AJ2862" s="21">
        <f t="shared" si="853"/>
        <v>0.49606629438287647</v>
      </c>
      <c r="AK2862" s="21">
        <f t="shared" si="854"/>
        <v>0.29638877356232163</v>
      </c>
    </row>
    <row r="2863" spans="1:37" ht="17" thickBot="1" x14ac:dyDescent="0.25">
      <c r="A2863" s="16">
        <v>40315</v>
      </c>
      <c r="B2863" s="16"/>
      <c r="C2863" s="17">
        <v>1134.5</v>
      </c>
      <c r="D2863" s="19">
        <f t="shared" si="842"/>
        <v>-6.6064743448579488E-4</v>
      </c>
      <c r="F2863" s="67">
        <v>695.71</v>
      </c>
      <c r="G2863" s="19">
        <f t="shared" si="843"/>
        <v>2.4928672296031795E-3</v>
      </c>
      <c r="I2863" s="30">
        <v>46.968024999999997</v>
      </c>
      <c r="J2863" s="48">
        <f t="shared" si="844"/>
        <v>-1.6954367685661387E-2</v>
      </c>
      <c r="L2863" s="30">
        <v>18.215281999999998</v>
      </c>
      <c r="M2863" s="19">
        <f t="shared" si="845"/>
        <v>-2.8069878087584321E-3</v>
      </c>
      <c r="O2863" s="30">
        <v>6.54</v>
      </c>
      <c r="P2863" s="19">
        <f t="shared" si="846"/>
        <v>-3.0487804878047697E-3</v>
      </c>
      <c r="R2863" s="20">
        <f t="shared" si="836"/>
        <v>1.2220928464272291E-4</v>
      </c>
      <c r="S2863" s="20">
        <f t="shared" si="837"/>
        <v>2.1410440507500455E-4</v>
      </c>
      <c r="U2863" s="20">
        <f t="shared" si="847"/>
        <v>1.9429224929619967E-4</v>
      </c>
      <c r="V2863" s="20">
        <f t="shared" si="848"/>
        <v>2.5102771670586308E-4</v>
      </c>
      <c r="X2863" s="20">
        <f t="shared" si="838"/>
        <v>1.3621755353365563E-4</v>
      </c>
      <c r="Y2863" s="20">
        <f t="shared" si="839"/>
        <v>1.8458131775737858E-4</v>
      </c>
      <c r="AA2863" s="20">
        <f t="shared" si="849"/>
        <v>5.7282595464051844E-5</v>
      </c>
      <c r="AB2863" s="50">
        <f t="shared" si="850"/>
        <v>5.8526323259994329E-5</v>
      </c>
      <c r="AD2863" s="51">
        <f t="shared" si="851"/>
        <v>1.5898321462580383</v>
      </c>
      <c r="AE2863" s="21">
        <f t="shared" si="852"/>
        <v>1.1724547031992343</v>
      </c>
      <c r="AG2863" s="21">
        <f t="shared" si="840"/>
        <v>1.1146252425246224</v>
      </c>
      <c r="AH2863" s="21">
        <f t="shared" si="841"/>
        <v>0.86210892154561924</v>
      </c>
      <c r="AJ2863" s="21">
        <f t="shared" si="853"/>
        <v>0.4687253970229569</v>
      </c>
      <c r="AK2863" s="21">
        <f t="shared" si="854"/>
        <v>0.27335412944675996</v>
      </c>
    </row>
    <row r="2864" spans="1:37" ht="17" thickBot="1" x14ac:dyDescent="0.25">
      <c r="A2864" s="16">
        <v>40312</v>
      </c>
      <c r="B2864" s="16"/>
      <c r="C2864" s="17">
        <v>1135.25</v>
      </c>
      <c r="D2864" s="19">
        <f t="shared" si="842"/>
        <v>-1.8586557164469442E-2</v>
      </c>
      <c r="F2864" s="67">
        <v>693.98</v>
      </c>
      <c r="G2864" s="19">
        <f t="shared" si="843"/>
        <v>-2.2356835951257259E-2</v>
      </c>
      <c r="I2864" s="30">
        <v>47.778072000000002</v>
      </c>
      <c r="J2864" s="48">
        <f t="shared" si="844"/>
        <v>-3.0339148204821087E-2</v>
      </c>
      <c r="L2864" s="30">
        <v>18.266556000000001</v>
      </c>
      <c r="M2864" s="19">
        <f t="shared" si="845"/>
        <v>-2.3109814335012469E-2</v>
      </c>
      <c r="O2864" s="30">
        <v>6.56</v>
      </c>
      <c r="P2864" s="19">
        <f t="shared" si="846"/>
        <v>-1.0558069381598867E-2</v>
      </c>
      <c r="R2864" s="20">
        <f t="shared" si="836"/>
        <v>1.2220685523765232E-4</v>
      </c>
      <c r="S2864" s="20">
        <f t="shared" si="837"/>
        <v>2.1412144875164238E-4</v>
      </c>
      <c r="U2864" s="20">
        <f t="shared" si="847"/>
        <v>1.9415258409833589E-4</v>
      </c>
      <c r="V2864" s="20">
        <f t="shared" si="848"/>
        <v>2.5128388449616813E-4</v>
      </c>
      <c r="X2864" s="20">
        <f t="shared" si="838"/>
        <v>1.3614788855614463E-4</v>
      </c>
      <c r="Y2864" s="20">
        <f t="shared" si="839"/>
        <v>1.8477493872255942E-4</v>
      </c>
      <c r="AA2864" s="20">
        <f t="shared" si="849"/>
        <v>5.707759652176106E-5</v>
      </c>
      <c r="AB2864" s="50">
        <f t="shared" si="850"/>
        <v>5.9181322916775562E-5</v>
      </c>
      <c r="AD2864" s="51">
        <f t="shared" si="851"/>
        <v>1.5887208922999672</v>
      </c>
      <c r="AE2864" s="21">
        <f t="shared" si="852"/>
        <v>1.173557744734065</v>
      </c>
      <c r="AG2864" s="21">
        <f t="shared" si="840"/>
        <v>1.1140773428084829</v>
      </c>
      <c r="AH2864" s="21">
        <f t="shared" si="841"/>
        <v>0.86294455693169847</v>
      </c>
      <c r="AJ2864" s="21">
        <f t="shared" si="853"/>
        <v>0.46705724004405336</v>
      </c>
      <c r="AK2864" s="21">
        <f t="shared" si="854"/>
        <v>0.27639138097472649</v>
      </c>
    </row>
    <row r="2865" spans="1:37" ht="17" thickBot="1" x14ac:dyDescent="0.25">
      <c r="A2865" s="16">
        <v>40311</v>
      </c>
      <c r="B2865" s="16"/>
      <c r="C2865" s="17">
        <v>1156.75</v>
      </c>
      <c r="D2865" s="19">
        <f t="shared" si="842"/>
        <v>-1.1113485787561439E-2</v>
      </c>
      <c r="F2865" s="67">
        <v>709.85</v>
      </c>
      <c r="G2865" s="19">
        <f t="shared" si="843"/>
        <v>-8.741673765203628E-3</v>
      </c>
      <c r="I2865" s="30">
        <v>49.272972000000003</v>
      </c>
      <c r="J2865" s="48">
        <f t="shared" si="844"/>
        <v>-1.8195445271523281E-2</v>
      </c>
      <c r="L2865" s="30">
        <v>18.698678999999998</v>
      </c>
      <c r="M2865" s="19">
        <f t="shared" si="845"/>
        <v>-4.5250608274493787E-2</v>
      </c>
      <c r="O2865" s="30">
        <v>6.63</v>
      </c>
      <c r="P2865" s="19">
        <f t="shared" si="846"/>
        <v>-2.0679468242245203E-2</v>
      </c>
      <c r="R2865" s="20">
        <f t="shared" si="836"/>
        <v>1.1833076189506093E-4</v>
      </c>
      <c r="S2865" s="20">
        <f t="shared" si="837"/>
        <v>2.0806710592258479E-4</v>
      </c>
      <c r="U2865" s="20">
        <f t="shared" si="847"/>
        <v>1.8780151398408901E-4</v>
      </c>
      <c r="V2865" s="20">
        <f t="shared" si="848"/>
        <v>2.4251174751596544E-4</v>
      </c>
      <c r="X2865" s="20">
        <f t="shared" si="838"/>
        <v>1.3108358229383941E-4</v>
      </c>
      <c r="Y2865" s="20">
        <f t="shared" si="839"/>
        <v>1.7883541017809531E-4</v>
      </c>
      <c r="AA2865" s="20">
        <f t="shared" si="849"/>
        <v>5.6674982331868416E-5</v>
      </c>
      <c r="AB2865" s="50">
        <f t="shared" si="850"/>
        <v>5.4924517474701555E-5</v>
      </c>
      <c r="AD2865" s="51">
        <f t="shared" si="851"/>
        <v>1.5870895359453252</v>
      </c>
      <c r="AE2865" s="21">
        <f t="shared" si="852"/>
        <v>1.1655458292681613</v>
      </c>
      <c r="AG2865" s="21">
        <f t="shared" si="840"/>
        <v>1.1077726551789471</v>
      </c>
      <c r="AH2865" s="21">
        <f t="shared" si="841"/>
        <v>0.85950832730203075</v>
      </c>
      <c r="AJ2865" s="21">
        <f t="shared" si="853"/>
        <v>0.47895392055473618</v>
      </c>
      <c r="AK2865" s="21">
        <f t="shared" si="854"/>
        <v>0.2639750153257634</v>
      </c>
    </row>
    <row r="2866" spans="1:37" ht="17" thickBot="1" x14ac:dyDescent="0.25">
      <c r="A2866" s="16">
        <v>40310</v>
      </c>
      <c r="B2866" s="16"/>
      <c r="C2866" s="17">
        <v>1169.75</v>
      </c>
      <c r="D2866" s="19">
        <f t="shared" si="842"/>
        <v>1.5187676285528307E-2</v>
      </c>
      <c r="F2866" s="67">
        <v>716.11</v>
      </c>
      <c r="G2866" s="19">
        <f t="shared" si="843"/>
        <v>2.9662966584229622E-2</v>
      </c>
      <c r="I2866" s="30">
        <v>50.186131000000003</v>
      </c>
      <c r="J2866" s="48">
        <f t="shared" si="844"/>
        <v>3.1481944611952528E-2</v>
      </c>
      <c r="L2866" s="30">
        <v>19.584907999999999</v>
      </c>
      <c r="M2866" s="19">
        <f t="shared" si="845"/>
        <v>3.0046413578226572E-2</v>
      </c>
      <c r="O2866" s="30">
        <v>6.77</v>
      </c>
      <c r="P2866" s="19">
        <f t="shared" si="846"/>
        <v>4.4510385756675319E-3</v>
      </c>
      <c r="R2866" s="20">
        <f t="shared" si="836"/>
        <v>1.1959737706698134E-4</v>
      </c>
      <c r="S2866" s="20">
        <f t="shared" si="837"/>
        <v>2.1238667671050996E-4</v>
      </c>
      <c r="U2866" s="20">
        <f t="shared" si="847"/>
        <v>1.8958881132376159E-4</v>
      </c>
      <c r="V2866" s="20">
        <f t="shared" si="848"/>
        <v>2.4640540700872777E-4</v>
      </c>
      <c r="X2866" s="20">
        <f t="shared" si="838"/>
        <v>1.3044632826737215E-4</v>
      </c>
      <c r="Y2866" s="20">
        <f t="shared" si="839"/>
        <v>1.8107902751196382E-4</v>
      </c>
      <c r="AA2866" s="20">
        <f t="shared" si="849"/>
        <v>5.2745924226330874E-5</v>
      </c>
      <c r="AB2866" s="50">
        <f t="shared" si="850"/>
        <v>5.0734512508198843E-5</v>
      </c>
      <c r="AD2866" s="51">
        <f t="shared" si="851"/>
        <v>1.5852254955188612</v>
      </c>
      <c r="AE2866" s="21">
        <f t="shared" si="852"/>
        <v>1.1601735609083732</v>
      </c>
      <c r="AG2866" s="21">
        <f t="shared" si="840"/>
        <v>1.0907122837176837</v>
      </c>
      <c r="AH2866" s="21">
        <f t="shared" si="841"/>
        <v>0.85259127510517296</v>
      </c>
      <c r="AJ2866" s="21">
        <f t="shared" si="853"/>
        <v>0.44102910548606894</v>
      </c>
      <c r="AK2866" s="21">
        <f t="shared" si="854"/>
        <v>0.2388780374267622</v>
      </c>
    </row>
    <row r="2867" spans="1:37" ht="17" thickBot="1" x14ac:dyDescent="0.25">
      <c r="A2867" s="16">
        <v>40309</v>
      </c>
      <c r="B2867" s="16"/>
      <c r="C2867" s="17">
        <v>1152.25</v>
      </c>
      <c r="D2867" s="19">
        <f t="shared" si="842"/>
        <v>-3.6748811067877085E-3</v>
      </c>
      <c r="F2867" s="67">
        <v>695.48</v>
      </c>
      <c r="G2867" s="19">
        <f t="shared" si="843"/>
        <v>8.5120575397688025E-3</v>
      </c>
      <c r="I2867" s="30">
        <v>48.654395999999998</v>
      </c>
      <c r="J2867" s="48">
        <f t="shared" si="844"/>
        <v>-9.2969235777980996E-3</v>
      </c>
      <c r="L2867" s="30">
        <v>19.013617</v>
      </c>
      <c r="M2867" s="19">
        <f t="shared" si="845"/>
        <v>-6.5060170455525368E-3</v>
      </c>
      <c r="O2867" s="30">
        <v>6.74</v>
      </c>
      <c r="P2867" s="19">
        <f t="shared" si="846"/>
        <v>-1.6058394160583855E-2</v>
      </c>
      <c r="R2867" s="20">
        <f t="shared" si="836"/>
        <v>1.1841535942285199E-4</v>
      </c>
      <c r="S2867" s="20">
        <f t="shared" si="837"/>
        <v>2.0561028987757114E-4</v>
      </c>
      <c r="U2867" s="20">
        <f t="shared" si="847"/>
        <v>1.8717731726494805E-4</v>
      </c>
      <c r="V2867" s="20">
        <f t="shared" si="848"/>
        <v>2.4035512729241338E-4</v>
      </c>
      <c r="X2867" s="20">
        <f t="shared" si="838"/>
        <v>1.2701650782762181E-4</v>
      </c>
      <c r="Y2867" s="20">
        <f t="shared" si="839"/>
        <v>1.7371268469648012E-4</v>
      </c>
      <c r="AA2867" s="20">
        <f t="shared" si="849"/>
        <v>6.340207265802131E-5</v>
      </c>
      <c r="AB2867" s="50">
        <f t="shared" si="850"/>
        <v>6.4364917725060424E-5</v>
      </c>
      <c r="AD2867" s="51">
        <f t="shared" si="851"/>
        <v>1.5806844498655996</v>
      </c>
      <c r="AE2867" s="21">
        <f t="shared" si="852"/>
        <v>1.1689839425620709</v>
      </c>
      <c r="AG2867" s="21">
        <f t="shared" si="840"/>
        <v>1.0726354118814587</v>
      </c>
      <c r="AH2867" s="21">
        <f t="shared" si="841"/>
        <v>0.84486377019319325</v>
      </c>
      <c r="AJ2867" s="21">
        <f t="shared" si="853"/>
        <v>0.53542102111616674</v>
      </c>
      <c r="AK2867" s="21">
        <f t="shared" si="854"/>
        <v>0.31304327114847197</v>
      </c>
    </row>
    <row r="2868" spans="1:37" ht="17" thickBot="1" x14ac:dyDescent="0.25">
      <c r="A2868" s="16">
        <v>40308</v>
      </c>
      <c r="B2868" s="16"/>
      <c r="C2868" s="17">
        <v>1156.5</v>
      </c>
      <c r="D2868" s="19">
        <f t="shared" si="842"/>
        <v>4.471544715447151E-2</v>
      </c>
      <c r="F2868" s="67">
        <v>689.61</v>
      </c>
      <c r="G2868" s="19">
        <f t="shared" si="843"/>
        <v>5.6064318529862156E-2</v>
      </c>
      <c r="I2868" s="30">
        <v>49.110976999999998</v>
      </c>
      <c r="J2868" s="48">
        <f t="shared" si="844"/>
        <v>7.3913214231561941E-2</v>
      </c>
      <c r="L2868" s="30">
        <v>19.13813</v>
      </c>
      <c r="M2868" s="19">
        <f t="shared" si="845"/>
        <v>5.7466545512110612E-2</v>
      </c>
      <c r="O2868" s="30">
        <v>6.85</v>
      </c>
      <c r="P2868" s="19">
        <f t="shared" si="846"/>
        <v>-1.4577259475219151E-3</v>
      </c>
      <c r="R2868" s="20">
        <f t="shared" si="836"/>
        <v>1.1823124991100399E-4</v>
      </c>
      <c r="S2868" s="20">
        <f t="shared" si="837"/>
        <v>2.049982921876105E-4</v>
      </c>
      <c r="U2868" s="20">
        <f t="shared" si="847"/>
        <v>1.8668117747832317E-4</v>
      </c>
      <c r="V2868" s="20">
        <f t="shared" si="848"/>
        <v>2.4130979762512653E-4</v>
      </c>
      <c r="X2868" s="20">
        <f t="shared" si="838"/>
        <v>1.2667655951955102E-4</v>
      </c>
      <c r="Y2868" s="20">
        <f t="shared" si="839"/>
        <v>1.7430850675792368E-4</v>
      </c>
      <c r="AA2868" s="20">
        <f t="shared" si="849"/>
        <v>6.2805500017445179E-5</v>
      </c>
      <c r="AB2868" s="50">
        <f t="shared" si="850"/>
        <v>6.562737288573695E-5</v>
      </c>
      <c r="AD2868" s="51">
        <f t="shared" si="851"/>
        <v>1.5789495384582619</v>
      </c>
      <c r="AE2868" s="21">
        <f t="shared" si="852"/>
        <v>1.1771307704567824</v>
      </c>
      <c r="AG2868" s="21">
        <f t="shared" si="840"/>
        <v>1.0714304349730215</v>
      </c>
      <c r="AH2868" s="21">
        <f t="shared" si="841"/>
        <v>0.85029248242907252</v>
      </c>
      <c r="AJ2868" s="21">
        <f t="shared" si="853"/>
        <v>0.5312089660281919</v>
      </c>
      <c r="AK2868" s="21">
        <f t="shared" si="854"/>
        <v>0.32013619325997134</v>
      </c>
    </row>
    <row r="2869" spans="1:37" ht="17" thickBot="1" x14ac:dyDescent="0.25">
      <c r="A2869" s="16">
        <v>40305</v>
      </c>
      <c r="B2869" s="16"/>
      <c r="C2869" s="17">
        <v>1107</v>
      </c>
      <c r="D2869" s="19">
        <f t="shared" si="842"/>
        <v>-1.38084632516704E-2</v>
      </c>
      <c r="F2869" s="67">
        <v>653</v>
      </c>
      <c r="G2869" s="19">
        <f t="shared" si="843"/>
        <v>-2.860628058848913E-2</v>
      </c>
      <c r="I2869" s="30">
        <v>45.730862000000002</v>
      </c>
      <c r="J2869" s="48">
        <f t="shared" si="844"/>
        <v>-2.2047128784064118E-2</v>
      </c>
      <c r="L2869" s="30">
        <v>18.098095000000001</v>
      </c>
      <c r="M2869" s="19">
        <f t="shared" si="845"/>
        <v>-3.0600521024042204E-2</v>
      </c>
      <c r="O2869" s="30">
        <v>6.86</v>
      </c>
      <c r="P2869" s="19">
        <f t="shared" si="846"/>
        <v>-7.2358900144717797E-3</v>
      </c>
      <c r="R2869" s="20">
        <f t="shared" si="836"/>
        <v>9.5926465856239777E-5</v>
      </c>
      <c r="S2869" s="20">
        <f t="shared" si="837"/>
        <v>1.7062982346354512E-4</v>
      </c>
      <c r="U2869" s="20">
        <f t="shared" si="847"/>
        <v>1.5090751644593434E-4</v>
      </c>
      <c r="V2869" s="20">
        <f t="shared" si="848"/>
        <v>1.9690764865970591E-4</v>
      </c>
      <c r="X2869" s="20">
        <f t="shared" si="838"/>
        <v>9.855988129421751E-5</v>
      </c>
      <c r="Y2869" s="20">
        <f t="shared" si="839"/>
        <v>1.3940546930203202E-4</v>
      </c>
      <c r="AA2869" s="20">
        <f t="shared" si="849"/>
        <v>6.2045972910348062E-5</v>
      </c>
      <c r="AB2869" s="50">
        <f t="shared" si="850"/>
        <v>6.4657322510156345E-5</v>
      </c>
      <c r="AD2869" s="51">
        <f t="shared" si="851"/>
        <v>1.5731583051552418</v>
      </c>
      <c r="AE2869" s="21">
        <f t="shared" si="852"/>
        <v>1.1540048782959387</v>
      </c>
      <c r="AG2869" s="21">
        <f t="shared" si="840"/>
        <v>1.0274524388496111</v>
      </c>
      <c r="AH2869" s="21">
        <f t="shared" si="841"/>
        <v>0.81700529527779675</v>
      </c>
      <c r="AJ2869" s="21">
        <f t="shared" si="853"/>
        <v>0.64680765997710454</v>
      </c>
      <c r="AK2869" s="21">
        <f t="shared" si="854"/>
        <v>0.37893330250072205</v>
      </c>
    </row>
    <row r="2870" spans="1:37" ht="17" thickBot="1" x14ac:dyDescent="0.25">
      <c r="A2870" s="16">
        <v>40304</v>
      </c>
      <c r="B2870" s="16"/>
      <c r="C2870" s="17">
        <v>1122.5</v>
      </c>
      <c r="D2870" s="19">
        <f t="shared" si="842"/>
        <v>-3.5652920962199297E-2</v>
      </c>
      <c r="F2870" s="67">
        <v>672.23</v>
      </c>
      <c r="G2870" s="19">
        <f t="shared" si="843"/>
        <v>-3.7719373586418192E-2</v>
      </c>
      <c r="I2870" s="30">
        <v>46.761825999999999</v>
      </c>
      <c r="J2870" s="48">
        <f t="shared" si="844"/>
        <v>-3.7295498904286961E-2</v>
      </c>
      <c r="L2870" s="30">
        <v>18.669388000000001</v>
      </c>
      <c r="M2870" s="19">
        <f t="shared" si="845"/>
        <v>-3.9924211693828759E-2</v>
      </c>
      <c r="O2870" s="30">
        <v>6.91</v>
      </c>
      <c r="P2870" s="19">
        <f t="shared" si="846"/>
        <v>-1.1444921316165924E-2</v>
      </c>
      <c r="R2870" s="20">
        <f t="shared" si="836"/>
        <v>9.4290848963623719E-5</v>
      </c>
      <c r="S2870" s="20">
        <f t="shared" si="837"/>
        <v>1.6120635726401007E-4</v>
      </c>
      <c r="U2870" s="20">
        <f t="shared" si="847"/>
        <v>1.4749890973131307E-4</v>
      </c>
      <c r="V2870" s="20">
        <f t="shared" si="848"/>
        <v>1.894582948520807E-4</v>
      </c>
      <c r="X2870" s="20">
        <f t="shared" si="838"/>
        <v>9.466406697053292E-5</v>
      </c>
      <c r="Y2870" s="20">
        <f t="shared" si="839"/>
        <v>1.2977768578760436E-4</v>
      </c>
      <c r="AA2870" s="20">
        <f t="shared" si="849"/>
        <v>6.0403838230347374E-5</v>
      </c>
      <c r="AB2870" s="50">
        <f t="shared" si="850"/>
        <v>6.2463972546377634E-5</v>
      </c>
      <c r="AD2870" s="51">
        <f t="shared" si="851"/>
        <v>1.5642971863390092</v>
      </c>
      <c r="AE2870" s="21">
        <f t="shared" si="852"/>
        <v>1.175253247251298</v>
      </c>
      <c r="AG2870" s="21">
        <f t="shared" si="840"/>
        <v>1.003958157244434</v>
      </c>
      <c r="AH2870" s="21">
        <f t="shared" si="841"/>
        <v>0.80504074398918091</v>
      </c>
      <c r="AJ2870" s="21">
        <f t="shared" si="853"/>
        <v>0.64061188221616772</v>
      </c>
      <c r="AK2870" s="21">
        <f t="shared" si="854"/>
        <v>0.38747834518758739</v>
      </c>
    </row>
    <row r="2871" spans="1:37" ht="17" thickBot="1" x14ac:dyDescent="0.25">
      <c r="A2871" s="16">
        <v>40303</v>
      </c>
      <c r="B2871" s="16"/>
      <c r="C2871" s="17">
        <v>1164</v>
      </c>
      <c r="D2871" s="19">
        <f t="shared" si="842"/>
        <v>-7.2494669509595155E-3</v>
      </c>
      <c r="F2871" s="67">
        <v>698.58</v>
      </c>
      <c r="G2871" s="19">
        <f t="shared" si="843"/>
        <v>-1.5668592362970246E-2</v>
      </c>
      <c r="I2871" s="30">
        <v>48.573394999999998</v>
      </c>
      <c r="J2871" s="48">
        <f t="shared" si="844"/>
        <v>-1.1094371038495421E-2</v>
      </c>
      <c r="L2871" s="30">
        <v>19.445744000000001</v>
      </c>
      <c r="M2871" s="19">
        <f t="shared" si="845"/>
        <v>-3.7680420071395382E-4</v>
      </c>
      <c r="O2871" s="30">
        <v>6.99</v>
      </c>
      <c r="P2871" s="19">
        <f t="shared" si="846"/>
        <v>-1.5492957746478742E-2</v>
      </c>
      <c r="R2871" s="20">
        <f t="shared" si="836"/>
        <v>7.977158314946652E-5</v>
      </c>
      <c r="S2871" s="20">
        <f t="shared" si="837"/>
        <v>1.4561443709317317E-4</v>
      </c>
      <c r="U2871" s="20">
        <f t="shared" si="847"/>
        <v>1.3205960615684612E-4</v>
      </c>
      <c r="V2871" s="20">
        <f t="shared" si="848"/>
        <v>1.7341533071000057E-4</v>
      </c>
      <c r="X2871" s="20">
        <f t="shared" si="838"/>
        <v>7.8270687520119416E-5</v>
      </c>
      <c r="Y2871" s="20">
        <f t="shared" si="839"/>
        <v>1.1212545835722326E-4</v>
      </c>
      <c r="AA2871" s="20">
        <f t="shared" si="849"/>
        <v>5.6610375330231896E-5</v>
      </c>
      <c r="AB2871" s="50">
        <f t="shared" si="850"/>
        <v>5.8566949070508707E-5</v>
      </c>
      <c r="AD2871" s="51">
        <f t="shared" si="851"/>
        <v>1.6554717976376188</v>
      </c>
      <c r="AE2871" s="21">
        <f t="shared" si="852"/>
        <v>1.1909212724493703</v>
      </c>
      <c r="AG2871" s="21">
        <f t="shared" si="840"/>
        <v>0.98118508408520733</v>
      </c>
      <c r="AH2871" s="21">
        <f t="shared" si="841"/>
        <v>0.77001608216552331</v>
      </c>
      <c r="AJ2871" s="21">
        <f t="shared" si="853"/>
        <v>0.70965590872331186</v>
      </c>
      <c r="AK2871" s="21">
        <f t="shared" si="854"/>
        <v>0.40220564828358285</v>
      </c>
    </row>
    <row r="2872" spans="1:37" ht="17" thickBot="1" x14ac:dyDescent="0.25">
      <c r="A2872" s="16">
        <v>40302</v>
      </c>
      <c r="B2872" s="16"/>
      <c r="C2872" s="17">
        <v>1172.5</v>
      </c>
      <c r="D2872" s="19">
        <f t="shared" si="842"/>
        <v>-2.1693783896537311E-2</v>
      </c>
      <c r="F2872" s="67">
        <v>709.7</v>
      </c>
      <c r="G2872" s="19">
        <f t="shared" si="843"/>
        <v>-3.1549357277366852E-2</v>
      </c>
      <c r="I2872" s="30">
        <v>49.118332000000002</v>
      </c>
      <c r="J2872" s="48">
        <f t="shared" si="844"/>
        <v>-4.6325385567896782E-2</v>
      </c>
      <c r="L2872" s="30">
        <v>19.453074000000001</v>
      </c>
      <c r="M2872" s="19">
        <f t="shared" si="845"/>
        <v>-3.5584673266323308E-2</v>
      </c>
      <c r="O2872" s="30">
        <v>7.1</v>
      </c>
      <c r="P2872" s="19">
        <f t="shared" si="846"/>
        <v>1.139601139601143E-2</v>
      </c>
      <c r="R2872" s="20">
        <f t="shared" si="836"/>
        <v>7.927181962762637E-5</v>
      </c>
      <c r="S2872" s="20">
        <f t="shared" si="837"/>
        <v>1.4280725646780774E-4</v>
      </c>
      <c r="U2872" s="20">
        <f t="shared" si="847"/>
        <v>1.3106989787881412E-4</v>
      </c>
      <c r="V2872" s="20">
        <f t="shared" si="848"/>
        <v>1.7117052668367595E-4</v>
      </c>
      <c r="X2872" s="20">
        <f t="shared" si="838"/>
        <v>7.827215014784896E-5</v>
      </c>
      <c r="Y2872" s="20">
        <f t="shared" si="839"/>
        <v>1.1203987679103752E-4</v>
      </c>
      <c r="AA2872" s="20">
        <f t="shared" si="849"/>
        <v>5.5865612752142769E-5</v>
      </c>
      <c r="AB2872" s="50">
        <f t="shared" si="850"/>
        <v>5.6672452999173934E-5</v>
      </c>
      <c r="AD2872" s="51">
        <f t="shared" si="851"/>
        <v>1.6534236062008603</v>
      </c>
      <c r="AE2872" s="21">
        <f t="shared" si="852"/>
        <v>1.1986122478465371</v>
      </c>
      <c r="AG2872" s="21">
        <f t="shared" si="840"/>
        <v>0.98738934611980289</v>
      </c>
      <c r="AH2872" s="21">
        <f t="shared" si="841"/>
        <v>0.78455310718957794</v>
      </c>
      <c r="AJ2872" s="21">
        <f t="shared" si="853"/>
        <v>0.70473483533703951</v>
      </c>
      <c r="AK2872" s="21">
        <f t="shared" si="854"/>
        <v>0.39684575140584188</v>
      </c>
    </row>
    <row r="2873" spans="1:37" ht="17" thickBot="1" x14ac:dyDescent="0.25">
      <c r="A2873" s="16">
        <v>40301</v>
      </c>
      <c r="B2873" s="16"/>
      <c r="C2873" s="17">
        <v>1198.5</v>
      </c>
      <c r="D2873" s="19">
        <f t="shared" si="842"/>
        <v>1.2674271229404344E-2</v>
      </c>
      <c r="F2873" s="67">
        <v>732.82</v>
      </c>
      <c r="G2873" s="19">
        <f t="shared" si="843"/>
        <v>2.2634663689645507E-2</v>
      </c>
      <c r="I2873" s="30">
        <v>51.504288000000003</v>
      </c>
      <c r="J2873" s="48">
        <f t="shared" si="844"/>
        <v>2.7169809800541955E-2</v>
      </c>
      <c r="L2873" s="30">
        <v>20.170846999999998</v>
      </c>
      <c r="M2873" s="19">
        <f t="shared" si="845"/>
        <v>2.2651359481080657E-2</v>
      </c>
      <c r="O2873" s="30">
        <v>7.02</v>
      </c>
      <c r="P2873" s="19">
        <f t="shared" si="846"/>
        <v>-4.2553191489361764E-3</v>
      </c>
      <c r="R2873" s="20">
        <f t="shared" si="836"/>
        <v>7.380714526854835E-5</v>
      </c>
      <c r="S2873" s="20">
        <f t="shared" si="837"/>
        <v>1.3171166062937546E-4</v>
      </c>
      <c r="U2873" s="20">
        <f t="shared" si="847"/>
        <v>1.1915481453523687E-4</v>
      </c>
      <c r="V2873" s="20">
        <f t="shared" si="848"/>
        <v>1.5374301373849056E-4</v>
      </c>
      <c r="X2873" s="20">
        <f t="shared" si="838"/>
        <v>6.9543041048609967E-5</v>
      </c>
      <c r="Y2873" s="20">
        <f t="shared" si="839"/>
        <v>9.968589427033166E-5</v>
      </c>
      <c r="AA2873" s="20">
        <f t="shared" si="849"/>
        <v>6.0499669004965397E-5</v>
      </c>
      <c r="AB2873" s="50">
        <f t="shared" si="850"/>
        <v>6.4998615437916114E-5</v>
      </c>
      <c r="AD2873" s="51">
        <f t="shared" si="851"/>
        <v>1.6144075766877364</v>
      </c>
      <c r="AE2873" s="21">
        <f t="shared" si="852"/>
        <v>1.1672695720624866</v>
      </c>
      <c r="AG2873" s="21">
        <f t="shared" si="840"/>
        <v>0.94222640363038868</v>
      </c>
      <c r="AH2873" s="21">
        <f t="shared" si="841"/>
        <v>0.75684942239729724</v>
      </c>
      <c r="AJ2873" s="21">
        <f t="shared" si="853"/>
        <v>0.81969935004038552</v>
      </c>
      <c r="AK2873" s="21">
        <f t="shared" si="854"/>
        <v>0.49349173131159785</v>
      </c>
    </row>
    <row r="2874" spans="1:37" ht="17" thickBot="1" x14ac:dyDescent="0.25">
      <c r="A2874" s="16">
        <v>40298</v>
      </c>
      <c r="B2874" s="16"/>
      <c r="C2874" s="17">
        <v>1183.5</v>
      </c>
      <c r="D2874" s="19">
        <f t="shared" si="842"/>
        <v>-1.8046048537647796E-2</v>
      </c>
      <c r="F2874" s="67">
        <v>716.6</v>
      </c>
      <c r="G2874" s="19">
        <f t="shared" si="843"/>
        <v>-2.8655081736112975E-2</v>
      </c>
      <c r="I2874" s="30">
        <v>50.141941000000003</v>
      </c>
      <c r="J2874" s="48">
        <f t="shared" si="844"/>
        <v>-3.7597539523527068E-2</v>
      </c>
      <c r="L2874" s="30">
        <v>19.724070000000001</v>
      </c>
      <c r="M2874" s="19">
        <f t="shared" si="845"/>
        <v>-2.1794455264588453E-2</v>
      </c>
      <c r="O2874" s="30">
        <v>7.05</v>
      </c>
      <c r="P2874" s="19">
        <f t="shared" si="846"/>
        <v>-1.2605042016806678E-2</v>
      </c>
      <c r="R2874" s="20">
        <f t="shared" si="836"/>
        <v>7.2305381896809891E-5</v>
      </c>
      <c r="S2874" s="20">
        <f t="shared" si="837"/>
        <v>1.2773907927172509E-4</v>
      </c>
      <c r="U2874" s="20">
        <f t="shared" si="847"/>
        <v>1.1571861398421628E-4</v>
      </c>
      <c r="V2874" s="20">
        <f t="shared" si="848"/>
        <v>1.4729365655926483E-4</v>
      </c>
      <c r="X2874" s="20">
        <f t="shared" si="838"/>
        <v>6.6933530464692887E-5</v>
      </c>
      <c r="Y2874" s="20">
        <f t="shared" si="839"/>
        <v>9.5353270893124047E-5</v>
      </c>
      <c r="AA2874" s="20">
        <f t="shared" si="849"/>
        <v>6.0673315230527432E-5</v>
      </c>
      <c r="AB2874" s="50">
        <f t="shared" si="850"/>
        <v>6.4877166088188703E-5</v>
      </c>
      <c r="AD2874" s="51">
        <f t="shared" si="851"/>
        <v>1.6004149476641072</v>
      </c>
      <c r="AE2874" s="21">
        <f t="shared" si="852"/>
        <v>1.1530821843951409</v>
      </c>
      <c r="AG2874" s="21">
        <f t="shared" si="840"/>
        <v>0.92570606376461151</v>
      </c>
      <c r="AH2874" s="21">
        <f t="shared" si="841"/>
        <v>0.74646906363157406</v>
      </c>
      <c r="AJ2874" s="21">
        <f t="shared" si="853"/>
        <v>0.83912585258337924</v>
      </c>
      <c r="AK2874" s="21">
        <f t="shared" si="854"/>
        <v>0.50788816122733083</v>
      </c>
    </row>
    <row r="2875" spans="1:37" ht="17" thickBot="1" x14ac:dyDescent="0.25">
      <c r="A2875" s="16">
        <v>40297</v>
      </c>
      <c r="B2875" s="16"/>
      <c r="C2875" s="17">
        <v>1205.25</v>
      </c>
      <c r="D2875" s="19">
        <f t="shared" si="842"/>
        <v>1.2815126050420123E-2</v>
      </c>
      <c r="F2875" s="67">
        <v>737.74</v>
      </c>
      <c r="G2875" s="19">
        <f t="shared" si="843"/>
        <v>2.1248909868630594E-2</v>
      </c>
      <c r="I2875" s="30">
        <v>52.100802999999999</v>
      </c>
      <c r="J2875" s="48">
        <f t="shared" si="844"/>
        <v>2.5808894945202887E-2</v>
      </c>
      <c r="L2875" s="30">
        <v>20.163523000000001</v>
      </c>
      <c r="M2875" s="19">
        <f t="shared" si="845"/>
        <v>1.8121568732001769E-2</v>
      </c>
      <c r="O2875" s="30">
        <v>7.14</v>
      </c>
      <c r="P2875" s="19">
        <f t="shared" si="846"/>
        <v>2.0000000000000018E-2</v>
      </c>
      <c r="R2875" s="20">
        <f t="shared" si="836"/>
        <v>6.9695334848378655E-5</v>
      </c>
      <c r="S2875" s="20">
        <f t="shared" si="837"/>
        <v>1.191722931708238E-4</v>
      </c>
      <c r="U2875" s="20">
        <f t="shared" si="847"/>
        <v>1.0910481567821615E-4</v>
      </c>
      <c r="V2875" s="20">
        <f t="shared" si="848"/>
        <v>1.3580635956719804E-4</v>
      </c>
      <c r="X2875" s="20">
        <f t="shared" si="838"/>
        <v>6.3631723480491635E-5</v>
      </c>
      <c r="Y2875" s="20">
        <f t="shared" si="839"/>
        <v>8.9291325519979281E-5</v>
      </c>
      <c r="AA2875" s="20">
        <f t="shared" si="849"/>
        <v>5.8740149681017028E-5</v>
      </c>
      <c r="AB2875" s="50">
        <f t="shared" si="850"/>
        <v>6.1561810622152399E-5</v>
      </c>
      <c r="AD2875" s="51">
        <f t="shared" si="851"/>
        <v>1.5654536407002324</v>
      </c>
      <c r="AE2875" s="21">
        <f t="shared" si="852"/>
        <v>1.1395799808310365</v>
      </c>
      <c r="AG2875" s="21">
        <f t="shared" si="840"/>
        <v>0.91299831787768393</v>
      </c>
      <c r="AH2875" s="21">
        <f t="shared" si="841"/>
        <v>0.74926245978993977</v>
      </c>
      <c r="AJ2875" s="21">
        <f t="shared" si="853"/>
        <v>0.84281322141296122</v>
      </c>
      <c r="AK2875" s="21">
        <f t="shared" si="854"/>
        <v>0.51657821616227984</v>
      </c>
    </row>
    <row r="2876" spans="1:37" ht="17" thickBot="1" x14ac:dyDescent="0.25">
      <c r="A2876" s="16">
        <v>40296</v>
      </c>
      <c r="B2876" s="16"/>
      <c r="C2876" s="17">
        <v>1190</v>
      </c>
      <c r="D2876" s="19">
        <f t="shared" si="842"/>
        <v>7.6206604572395253E-3</v>
      </c>
      <c r="F2876" s="67">
        <v>722.39</v>
      </c>
      <c r="G2876" s="19">
        <f t="shared" si="843"/>
        <v>1.5528165596794263E-3</v>
      </c>
      <c r="I2876" s="30">
        <v>50.789969999999997</v>
      </c>
      <c r="J2876" s="48">
        <f t="shared" si="844"/>
        <v>6.4203473703789982E-3</v>
      </c>
      <c r="L2876" s="30">
        <v>19.804632000000002</v>
      </c>
      <c r="M2876" s="19">
        <f t="shared" si="845"/>
        <v>1.1107708579909392E-3</v>
      </c>
      <c r="O2876" s="30">
        <v>7</v>
      </c>
      <c r="P2876" s="19">
        <f t="shared" si="846"/>
        <v>-2.777777777777779E-2</v>
      </c>
      <c r="R2876" s="20">
        <f t="shared" si="836"/>
        <v>6.8100886320070995E-5</v>
      </c>
      <c r="S2876" s="20">
        <f t="shared" si="837"/>
        <v>1.1544798506661038E-4</v>
      </c>
      <c r="U2876" s="20">
        <f t="shared" si="847"/>
        <v>1.0598215967089958E-4</v>
      </c>
      <c r="V2876" s="20">
        <f t="shared" si="848"/>
        <v>1.3068936205619229E-4</v>
      </c>
      <c r="X2876" s="20">
        <f t="shared" si="838"/>
        <v>6.1437207795989455E-5</v>
      </c>
      <c r="Y2876" s="20">
        <f t="shared" si="839"/>
        <v>8.5601637287067365E-5</v>
      </c>
      <c r="AA2876" s="20">
        <f t="shared" si="849"/>
        <v>5.5717573695507775E-5</v>
      </c>
      <c r="AB2876" s="50">
        <f t="shared" si="850"/>
        <v>5.5580286865595073E-5</v>
      </c>
      <c r="AD2876" s="51">
        <f t="shared" si="851"/>
        <v>1.5562522809584058</v>
      </c>
      <c r="AE2876" s="21">
        <f t="shared" si="852"/>
        <v>1.1320194283233964</v>
      </c>
      <c r="AG2876" s="21">
        <f t="shared" si="840"/>
        <v>0.90214990018246521</v>
      </c>
      <c r="AH2876" s="21">
        <f t="shared" si="841"/>
        <v>0.74147363626725515</v>
      </c>
      <c r="AJ2876" s="21">
        <f t="shared" si="853"/>
        <v>0.81816223996906257</v>
      </c>
      <c r="AK2876" s="21">
        <f t="shared" si="854"/>
        <v>0.48143141548574231</v>
      </c>
    </row>
    <row r="2877" spans="1:37" ht="17" thickBot="1" x14ac:dyDescent="0.25">
      <c r="A2877" s="16">
        <v>40295</v>
      </c>
      <c r="B2877" s="16"/>
      <c r="C2877" s="17">
        <v>1181</v>
      </c>
      <c r="D2877" s="19">
        <f t="shared" si="842"/>
        <v>-2.2553279536519755E-2</v>
      </c>
      <c r="F2877" s="67">
        <v>721.27</v>
      </c>
      <c r="G2877" s="19">
        <f t="shared" si="843"/>
        <v>-2.3806945835476268E-2</v>
      </c>
      <c r="I2877" s="30">
        <v>50.465961</v>
      </c>
      <c r="J2877" s="48">
        <f t="shared" si="844"/>
        <v>-4.3545203478590144E-2</v>
      </c>
      <c r="L2877" s="30">
        <v>19.782658000000001</v>
      </c>
      <c r="M2877" s="19">
        <f t="shared" si="845"/>
        <v>-2.0312172377327298E-2</v>
      </c>
      <c r="O2877" s="30">
        <v>7.2</v>
      </c>
      <c r="P2877" s="19">
        <f t="shared" si="846"/>
        <v>-1.3698630136986245E-2</v>
      </c>
      <c r="R2877" s="20">
        <f t="shared" si="836"/>
        <v>6.7854210210630835E-5</v>
      </c>
      <c r="S2877" s="20">
        <f t="shared" si="837"/>
        <v>1.1610742147239379E-4</v>
      </c>
      <c r="U2877" s="20">
        <f t="shared" si="847"/>
        <v>1.0587577871974569E-4</v>
      </c>
      <c r="V2877" s="20">
        <f t="shared" si="848"/>
        <v>1.3104077544156482E-4</v>
      </c>
      <c r="X2877" s="20">
        <f t="shared" si="838"/>
        <v>6.2399204949639599E-5</v>
      </c>
      <c r="Y2877" s="20">
        <f t="shared" si="839"/>
        <v>8.7018876147899958E-5</v>
      </c>
      <c r="AA2877" s="20">
        <f t="shared" si="849"/>
        <v>5.9430458077114013E-5</v>
      </c>
      <c r="AB2877" s="50">
        <f t="shared" si="850"/>
        <v>5.8112885718789878E-5</v>
      </c>
      <c r="AD2877" s="51">
        <f t="shared" si="851"/>
        <v>1.5603420685479876</v>
      </c>
      <c r="AE2877" s="21">
        <f t="shared" si="852"/>
        <v>1.1286167049426867</v>
      </c>
      <c r="AG2877" s="21">
        <f t="shared" si="840"/>
        <v>0.91960697436374272</v>
      </c>
      <c r="AH2877" s="21">
        <f t="shared" si="841"/>
        <v>0.74946868205655526</v>
      </c>
      <c r="AJ2877" s="21">
        <f t="shared" si="853"/>
        <v>0.87585512958786071</v>
      </c>
      <c r="AK2877" s="21">
        <f t="shared" si="854"/>
        <v>0.50050965719367946</v>
      </c>
    </row>
    <row r="2878" spans="1:37" ht="17" thickBot="1" x14ac:dyDescent="0.25">
      <c r="A2878" s="16">
        <v>40294</v>
      </c>
      <c r="B2878" s="16"/>
      <c r="C2878" s="17">
        <v>1208.25</v>
      </c>
      <c r="D2878" s="19">
        <f t="shared" si="842"/>
        <v>-3.2996494122499165E-3</v>
      </c>
      <c r="F2878" s="67">
        <v>738.86</v>
      </c>
      <c r="G2878" s="19">
        <f t="shared" si="843"/>
        <v>-4.1244339012291853E-3</v>
      </c>
      <c r="I2878" s="30">
        <v>52.763561000000003</v>
      </c>
      <c r="J2878" s="48">
        <f t="shared" si="844"/>
        <v>4.1727532834660686E-2</v>
      </c>
      <c r="L2878" s="30">
        <v>20.192817999999999</v>
      </c>
      <c r="M2878" s="19">
        <f t="shared" si="845"/>
        <v>3.6403351641207671E-3</v>
      </c>
      <c r="O2878" s="30">
        <v>7.3</v>
      </c>
      <c r="P2878" s="19">
        <f t="shared" si="846"/>
        <v>-1.3679890560874819E-3</v>
      </c>
      <c r="R2878" s="20">
        <f t="shared" si="836"/>
        <v>6.1895998622424109E-5</v>
      </c>
      <c r="S2878" s="20">
        <f t="shared" si="837"/>
        <v>1.1060217411863254E-4</v>
      </c>
      <c r="U2878" s="20">
        <f t="shared" si="847"/>
        <v>9.4436493206542218E-5</v>
      </c>
      <c r="V2878" s="20">
        <f t="shared" si="848"/>
        <v>1.1947606962392897E-4</v>
      </c>
      <c r="X2878" s="20">
        <f t="shared" si="838"/>
        <v>5.676888930442226E-5</v>
      </c>
      <c r="Y2878" s="20">
        <f t="shared" si="839"/>
        <v>8.0908428065419393E-5</v>
      </c>
      <c r="AA2878" s="20">
        <f t="shared" si="849"/>
        <v>5.6421307658827085E-5</v>
      </c>
      <c r="AB2878" s="50">
        <f t="shared" si="850"/>
        <v>5.4954663859067005E-5</v>
      </c>
      <c r="AD2878" s="51">
        <f t="shared" si="851"/>
        <v>1.5257285657934132</v>
      </c>
      <c r="AE2878" s="21">
        <f t="shared" si="852"/>
        <v>1.08023255940501</v>
      </c>
      <c r="AG2878" s="21">
        <f t="shared" si="840"/>
        <v>0.91716573878582897</v>
      </c>
      <c r="AH2878" s="21">
        <f t="shared" si="841"/>
        <v>0.73152656093935853</v>
      </c>
      <c r="AJ2878" s="21">
        <f t="shared" si="853"/>
        <v>0.91155016341212058</v>
      </c>
      <c r="AK2878" s="21">
        <f t="shared" si="854"/>
        <v>0.49686784456987537</v>
      </c>
    </row>
    <row r="2879" spans="1:37" ht="17" thickBot="1" x14ac:dyDescent="0.25">
      <c r="A2879" s="16">
        <v>40291</v>
      </c>
      <c r="B2879" s="16"/>
      <c r="C2879" s="17">
        <v>1212.25</v>
      </c>
      <c r="D2879" s="19">
        <f t="shared" si="842"/>
        <v>8.7372581651756764E-3</v>
      </c>
      <c r="F2879" s="67">
        <v>741.92</v>
      </c>
      <c r="G2879" s="19">
        <f t="shared" si="843"/>
        <v>1.0363470468875535E-2</v>
      </c>
      <c r="I2879" s="30">
        <v>50.650058999999999</v>
      </c>
      <c r="J2879" s="48">
        <f t="shared" si="844"/>
        <v>1.8811830642412763E-2</v>
      </c>
      <c r="L2879" s="30">
        <v>20.119575999999999</v>
      </c>
      <c r="M2879" s="19">
        <f t="shared" si="845"/>
        <v>5.4905337967880996E-3</v>
      </c>
      <c r="O2879" s="30">
        <v>7.31</v>
      </c>
      <c r="P2879" s="19">
        <f t="shared" si="846"/>
        <v>1.2465373961218829E-2</v>
      </c>
      <c r="R2879" s="20">
        <f t="shared" si="836"/>
        <v>6.190194972379924E-5</v>
      </c>
      <c r="S2879" s="20">
        <f t="shared" si="837"/>
        <v>1.1051653074049479E-4</v>
      </c>
      <c r="U2879" s="20">
        <f t="shared" si="847"/>
        <v>9.6687192466490897E-5</v>
      </c>
      <c r="V2879" s="20">
        <f t="shared" si="848"/>
        <v>1.2281756363408962E-4</v>
      </c>
      <c r="X2879" s="20">
        <f t="shared" si="838"/>
        <v>5.6436140631707058E-5</v>
      </c>
      <c r="Y2879" s="20">
        <f t="shared" si="839"/>
        <v>8.0474090144376273E-5</v>
      </c>
      <c r="AA2879" s="20">
        <f t="shared" si="849"/>
        <v>5.6358101765506596E-5</v>
      </c>
      <c r="AB2879" s="50">
        <f t="shared" si="850"/>
        <v>5.4872119036994325E-5</v>
      </c>
      <c r="AD2879" s="51">
        <f t="shared" si="851"/>
        <v>1.5619409872855408</v>
      </c>
      <c r="AE2879" s="21">
        <f t="shared" si="852"/>
        <v>1.1113049134927973</v>
      </c>
      <c r="AG2879" s="21">
        <f t="shared" si="840"/>
        <v>0.91170214966604257</v>
      </c>
      <c r="AH2879" s="21">
        <f t="shared" si="841"/>
        <v>0.72816337614993054</v>
      </c>
      <c r="AJ2879" s="21">
        <f t="shared" si="853"/>
        <v>0.91044146455759822</v>
      </c>
      <c r="AK2879" s="21">
        <f t="shared" si="854"/>
        <v>0.49650598575013377</v>
      </c>
    </row>
    <row r="2880" spans="1:37" ht="17" thickBot="1" x14ac:dyDescent="0.25">
      <c r="A2880" s="16">
        <v>40290</v>
      </c>
      <c r="B2880" s="16"/>
      <c r="C2880" s="17">
        <v>1201.75</v>
      </c>
      <c r="D2880" s="19">
        <f t="shared" si="842"/>
        <v>1.0412328196585108E-3</v>
      </c>
      <c r="F2880" s="67">
        <v>734.31</v>
      </c>
      <c r="G2880" s="19">
        <f t="shared" si="843"/>
        <v>1.1181646676489576E-2</v>
      </c>
      <c r="I2880" s="30">
        <v>49.714832000000001</v>
      </c>
      <c r="J2880" s="48">
        <f t="shared" si="844"/>
        <v>2.6736171084389415E-3</v>
      </c>
      <c r="L2880" s="30">
        <v>20.009712</v>
      </c>
      <c r="M2880" s="19">
        <f t="shared" si="845"/>
        <v>2.9370288327243976E-3</v>
      </c>
      <c r="O2880" s="30">
        <v>7.22</v>
      </c>
      <c r="P2880" s="19">
        <f t="shared" si="846"/>
        <v>1.4044943820224587E-2</v>
      </c>
      <c r="R2880" s="20">
        <f t="shared" si="836"/>
        <v>6.1507508209001784E-5</v>
      </c>
      <c r="S2880" s="20">
        <f t="shared" si="837"/>
        <v>1.1033510226061718E-4</v>
      </c>
      <c r="U2880" s="20">
        <f t="shared" si="847"/>
        <v>9.5890309710723964E-5</v>
      </c>
      <c r="V2880" s="20">
        <f t="shared" si="848"/>
        <v>1.2052009059000286E-4</v>
      </c>
      <c r="X2880" s="20">
        <f t="shared" si="838"/>
        <v>5.6199109420938519E-5</v>
      </c>
      <c r="Y2880" s="20">
        <f t="shared" si="839"/>
        <v>7.999489200771046E-5</v>
      </c>
      <c r="AA2880" s="20">
        <f t="shared" si="849"/>
        <v>5.3923768822308319E-5</v>
      </c>
      <c r="AB2880" s="50">
        <f t="shared" si="850"/>
        <v>5.5301287162114621E-5</v>
      </c>
      <c r="AD2880" s="51">
        <f t="shared" si="851"/>
        <v>1.5590016975633256</v>
      </c>
      <c r="AE2880" s="21">
        <f t="shared" si="852"/>
        <v>1.0923095925114403</v>
      </c>
      <c r="AG2880" s="21">
        <f t="shared" si="840"/>
        <v>0.91369510905846829</v>
      </c>
      <c r="AH2880" s="21">
        <f t="shared" si="841"/>
        <v>0.72501760880012978</v>
      </c>
      <c r="AJ2880" s="21">
        <f t="shared" si="853"/>
        <v>0.8767022172167338</v>
      </c>
      <c r="AK2880" s="21">
        <f t="shared" si="854"/>
        <v>0.50121208961668551</v>
      </c>
    </row>
    <row r="2881" spans="1:37" ht="17" thickBot="1" x14ac:dyDescent="0.25">
      <c r="A2881" s="16">
        <v>40289</v>
      </c>
      <c r="B2881" s="16"/>
      <c r="C2881" s="17">
        <v>1200.5</v>
      </c>
      <c r="D2881" s="19">
        <f t="shared" si="842"/>
        <v>-4.1476565740357074E-3</v>
      </c>
      <c r="F2881" s="67">
        <v>726.19</v>
      </c>
      <c r="G2881" s="19">
        <f t="shared" si="843"/>
        <v>6.4306007899661566E-3</v>
      </c>
      <c r="I2881" s="30">
        <v>49.582267999999999</v>
      </c>
      <c r="J2881" s="48">
        <f t="shared" si="844"/>
        <v>3.703715924597839E-3</v>
      </c>
      <c r="L2881" s="30">
        <v>19.951115000000001</v>
      </c>
      <c r="M2881" s="19">
        <f t="shared" si="845"/>
        <v>2.2074457490719457E-3</v>
      </c>
      <c r="O2881" s="30">
        <v>7.12</v>
      </c>
      <c r="P2881" s="19">
        <f t="shared" si="846"/>
        <v>-1.1111111111111072E-2</v>
      </c>
      <c r="R2881" s="20">
        <f t="shared" si="836"/>
        <v>6.1684042238386712E-5</v>
      </c>
      <c r="S2881" s="20">
        <f t="shared" si="837"/>
        <v>1.094781215569509E-4</v>
      </c>
      <c r="U2881" s="20">
        <f t="shared" si="847"/>
        <v>9.5631827460410066E-5</v>
      </c>
      <c r="V2881" s="20">
        <f t="shared" si="848"/>
        <v>1.2059826103022795E-4</v>
      </c>
      <c r="X2881" s="20">
        <f t="shared" si="838"/>
        <v>5.6223115264740305E-5</v>
      </c>
      <c r="Y2881" s="20">
        <f t="shared" si="839"/>
        <v>7.9849388094791995E-5</v>
      </c>
      <c r="AA2881" s="20">
        <f t="shared" si="849"/>
        <v>5.4272974154242574E-5</v>
      </c>
      <c r="AB2881" s="50">
        <f t="shared" si="850"/>
        <v>5.3544828940590338E-5</v>
      </c>
      <c r="AD2881" s="51">
        <f t="shared" si="851"/>
        <v>1.5503495554138189</v>
      </c>
      <c r="AE2881" s="21">
        <f t="shared" si="852"/>
        <v>1.1015740799634774</v>
      </c>
      <c r="AG2881" s="21">
        <f t="shared" si="840"/>
        <v>0.91146937237767456</v>
      </c>
      <c r="AH2881" s="21">
        <f t="shared" si="841"/>
        <v>0.72936388530610718</v>
      </c>
      <c r="AJ2881" s="21">
        <f t="shared" si="853"/>
        <v>0.87985437051120907</v>
      </c>
      <c r="AK2881" s="21">
        <f t="shared" si="854"/>
        <v>0.48909159363623289</v>
      </c>
    </row>
    <row r="2882" spans="1:37" ht="17" thickBot="1" x14ac:dyDescent="0.25">
      <c r="A2882" s="16">
        <v>40288</v>
      </c>
      <c r="B2882" s="16"/>
      <c r="C2882" s="17">
        <v>1205.5</v>
      </c>
      <c r="D2882" s="19">
        <f t="shared" si="842"/>
        <v>8.3647009619405299E-3</v>
      </c>
      <c r="F2882" s="67">
        <v>721.55</v>
      </c>
      <c r="G2882" s="19">
        <f t="shared" si="843"/>
        <v>1.4267641270733655E-2</v>
      </c>
      <c r="I2882" s="30">
        <v>49.399307</v>
      </c>
      <c r="J2882" s="48">
        <f t="shared" si="844"/>
        <v>7.6131956101226361E-3</v>
      </c>
      <c r="L2882" s="30">
        <v>19.907171000000002</v>
      </c>
      <c r="M2882" s="19">
        <f t="shared" si="845"/>
        <v>4.063225934074266E-3</v>
      </c>
      <c r="O2882" s="30">
        <v>7.2</v>
      </c>
      <c r="P2882" s="19">
        <f t="shared" si="846"/>
        <v>2.7855153203342198E-3</v>
      </c>
      <c r="R2882" s="20">
        <f t="shared" si="836"/>
        <v>6.3432021909666584E-5</v>
      </c>
      <c r="S2882" s="20">
        <f t="shared" si="837"/>
        <v>1.108453452309339E-4</v>
      </c>
      <c r="U2882" s="20">
        <f t="shared" si="847"/>
        <v>9.9123664820648612E-5</v>
      </c>
      <c r="V2882" s="20">
        <f t="shared" si="848"/>
        <v>1.2350469206787157E-4</v>
      </c>
      <c r="X2882" s="20">
        <f t="shared" si="838"/>
        <v>5.8966851704116268E-5</v>
      </c>
      <c r="Y2882" s="20">
        <f t="shared" si="839"/>
        <v>8.2179340248620105E-5</v>
      </c>
      <c r="AA2882" s="20">
        <f t="shared" si="849"/>
        <v>4.6467043170112803E-5</v>
      </c>
      <c r="AB2882" s="50">
        <f t="shared" si="850"/>
        <v>4.7610396456558975E-5</v>
      </c>
      <c r="AD2882" s="51">
        <f t="shared" si="851"/>
        <v>1.562675472678617</v>
      </c>
      <c r="AE2882" s="21">
        <f t="shared" si="852"/>
        <v>1.1142072931485154</v>
      </c>
      <c r="AG2882" s="21">
        <f t="shared" si="840"/>
        <v>0.92960700177728595</v>
      </c>
      <c r="AH2882" s="21">
        <f t="shared" si="841"/>
        <v>0.74138738146747274</v>
      </c>
      <c r="AJ2882" s="21">
        <f t="shared" si="853"/>
        <v>0.73254866818349929</v>
      </c>
      <c r="AK2882" s="21">
        <f t="shared" si="854"/>
        <v>0.4295209361959948</v>
      </c>
    </row>
    <row r="2883" spans="1:37" ht="17" thickBot="1" x14ac:dyDescent="0.25">
      <c r="A2883" s="16">
        <v>40287</v>
      </c>
      <c r="B2883" s="16"/>
      <c r="C2883" s="17">
        <v>1195.5</v>
      </c>
      <c r="D2883" s="19">
        <f t="shared" si="842"/>
        <v>4.410838059231148E-3</v>
      </c>
      <c r="F2883" s="67">
        <v>711.4</v>
      </c>
      <c r="G2883" s="19">
        <f t="shared" si="843"/>
        <v>-4.5058912428983522E-3</v>
      </c>
      <c r="I2883" s="30">
        <v>49.026062000000003</v>
      </c>
      <c r="J2883" s="48">
        <f t="shared" si="844"/>
        <v>1.6445615668410074E-3</v>
      </c>
      <c r="L2883" s="30">
        <v>19.826611</v>
      </c>
      <c r="M2883" s="19">
        <f t="shared" si="845"/>
        <v>3.3360172815837252E-3</v>
      </c>
      <c r="O2883" s="30">
        <v>7.18</v>
      </c>
      <c r="P2883" s="19">
        <f t="shared" si="846"/>
        <v>2.7932960893854997E-3</v>
      </c>
      <c r="R2883" s="20">
        <f t="shared" si="836"/>
        <v>6.3069995455978107E-5</v>
      </c>
      <c r="S2883" s="20">
        <f t="shared" si="837"/>
        <v>1.0915109771400097E-4</v>
      </c>
      <c r="U2883" s="20">
        <f t="shared" si="847"/>
        <v>9.942873810199864E-5</v>
      </c>
      <c r="V2883" s="20">
        <f t="shared" si="848"/>
        <v>1.2283723729737334E-4</v>
      </c>
      <c r="X2883" s="20">
        <f t="shared" si="838"/>
        <v>5.8704268577068272E-5</v>
      </c>
      <c r="Y2883" s="20">
        <f t="shared" si="839"/>
        <v>8.1802345694446919E-5</v>
      </c>
      <c r="AA2883" s="20">
        <f t="shared" si="849"/>
        <v>4.8287844375181049E-5</v>
      </c>
      <c r="AB2883" s="50">
        <f t="shared" si="850"/>
        <v>4.7293062753805776E-5</v>
      </c>
      <c r="AD2883" s="51">
        <f t="shared" si="851"/>
        <v>1.5764824047180783</v>
      </c>
      <c r="AE2883" s="21">
        <f t="shared" si="852"/>
        <v>1.1253870998094124</v>
      </c>
      <c r="AG2883" s="21">
        <f t="shared" si="840"/>
        <v>0.93077965445618205</v>
      </c>
      <c r="AH2883" s="21">
        <f t="shared" si="841"/>
        <v>0.74944134697377407</v>
      </c>
      <c r="AJ2883" s="21">
        <f t="shared" si="853"/>
        <v>0.76562308314870942</v>
      </c>
      <c r="AK2883" s="21">
        <f t="shared" si="854"/>
        <v>0.43328068836947142</v>
      </c>
    </row>
    <row r="2884" spans="1:37" ht="17" thickBot="1" x14ac:dyDescent="0.25">
      <c r="A2884" s="16">
        <v>40284</v>
      </c>
      <c r="B2884" s="16"/>
      <c r="C2884" s="17">
        <v>1190.25</v>
      </c>
      <c r="D2884" s="19">
        <f t="shared" si="842"/>
        <v>-1.5101365328920147E-2</v>
      </c>
      <c r="F2884" s="67">
        <v>714.62</v>
      </c>
      <c r="G2884" s="19">
        <f t="shared" si="843"/>
        <v>-1.3242015437511245E-2</v>
      </c>
      <c r="I2884" s="30">
        <v>48.945568000000002</v>
      </c>
      <c r="J2884" s="48">
        <f t="shared" si="844"/>
        <v>-1.9642553945622976E-2</v>
      </c>
      <c r="L2884" s="30">
        <v>19.760688999999999</v>
      </c>
      <c r="M2884" s="19">
        <f t="shared" si="845"/>
        <v>-8.4527957193950565E-3</v>
      </c>
      <c r="O2884" s="30">
        <v>7.16</v>
      </c>
      <c r="P2884" s="19">
        <f t="shared" si="846"/>
        <v>9.873060648801113E-3</v>
      </c>
      <c r="R2884" s="20">
        <f t="shared" si="836"/>
        <v>6.3688137311298959E-5</v>
      </c>
      <c r="S2884" s="20">
        <f t="shared" si="837"/>
        <v>1.1397868620609735E-4</v>
      </c>
      <c r="U2884" s="20">
        <f t="shared" si="847"/>
        <v>9.9427561815220412E-5</v>
      </c>
      <c r="V2884" s="20">
        <f t="shared" si="848"/>
        <v>1.2280744535172089E-4</v>
      </c>
      <c r="X2884" s="20">
        <f t="shared" si="838"/>
        <v>5.9764019553403329E-5</v>
      </c>
      <c r="Y2884" s="20">
        <f t="shared" si="839"/>
        <v>8.4952783638373873E-5</v>
      </c>
      <c r="AA2884" s="20">
        <f t="shared" si="849"/>
        <v>4.9209708756125183E-5</v>
      </c>
      <c r="AB2884" s="50">
        <f t="shared" si="850"/>
        <v>5.0595284097454938E-5</v>
      </c>
      <c r="AD2884" s="51">
        <f t="shared" si="851"/>
        <v>1.5611629734000856</v>
      </c>
      <c r="AE2884" s="21">
        <f t="shared" si="852"/>
        <v>1.0774597377764057</v>
      </c>
      <c r="AG2884" s="21">
        <f t="shared" si="840"/>
        <v>0.93838542115441259</v>
      </c>
      <c r="AH2884" s="21">
        <f t="shared" si="841"/>
        <v>0.74533920740901882</v>
      </c>
      <c r="AJ2884" s="21">
        <f t="shared" si="853"/>
        <v>0.77266679217818568</v>
      </c>
      <c r="AK2884" s="21">
        <f t="shared" si="854"/>
        <v>0.44390127471699453</v>
      </c>
    </row>
    <row r="2885" spans="1:37" ht="17" thickBot="1" x14ac:dyDescent="0.25">
      <c r="A2885" s="16">
        <v>40283</v>
      </c>
      <c r="B2885" s="16"/>
      <c r="C2885" s="17">
        <v>1208.5</v>
      </c>
      <c r="D2885" s="19">
        <f t="shared" si="842"/>
        <v>1.6576875259013413E-3</v>
      </c>
      <c r="F2885" s="67">
        <v>724.21</v>
      </c>
      <c r="G2885" s="19">
        <f t="shared" si="843"/>
        <v>2.5055370985604952E-3</v>
      </c>
      <c r="I2885" s="30">
        <v>49.926246999999996</v>
      </c>
      <c r="J2885" s="48">
        <f t="shared" si="844"/>
        <v>1.3971847970290163E-2</v>
      </c>
      <c r="L2885" s="30">
        <v>19.929145999999999</v>
      </c>
      <c r="M2885" s="19">
        <f t="shared" si="845"/>
        <v>1.2276807653120336E-2</v>
      </c>
      <c r="O2885" s="30">
        <v>7.09</v>
      </c>
      <c r="P2885" s="19">
        <f t="shared" si="846"/>
        <v>1.4124293785311437E-3</v>
      </c>
      <c r="R2885" s="20">
        <f t="shared" si="836"/>
        <v>6.190961656883629E-5</v>
      </c>
      <c r="S2885" s="20">
        <f t="shared" si="837"/>
        <v>1.1364944716782054E-4</v>
      </c>
      <c r="U2885" s="20">
        <f t="shared" si="847"/>
        <v>9.7191010252979006E-5</v>
      </c>
      <c r="V2885" s="20">
        <f t="shared" si="848"/>
        <v>1.214336073891958E-4</v>
      </c>
      <c r="X2885" s="20">
        <f t="shared" si="838"/>
        <v>5.8340769155840182E-5</v>
      </c>
      <c r="Y2885" s="20">
        <f t="shared" si="839"/>
        <v>8.3754312171887839E-5</v>
      </c>
      <c r="AA2885" s="20">
        <f t="shared" si="849"/>
        <v>4.0567887193897855E-5</v>
      </c>
      <c r="AB2885" s="50">
        <f t="shared" si="850"/>
        <v>3.7070675040519212E-5</v>
      </c>
      <c r="AD2885" s="51">
        <f t="shared" si="851"/>
        <v>1.5698855143919994</v>
      </c>
      <c r="AE2885" s="21">
        <f t="shared" si="852"/>
        <v>1.0684927240330591</v>
      </c>
      <c r="AG2885" s="21">
        <f t="shared" si="840"/>
        <v>0.94235390863666613</v>
      </c>
      <c r="AH2885" s="21">
        <f t="shared" si="841"/>
        <v>0.73695309796106601</v>
      </c>
      <c r="AJ2885" s="21">
        <f t="shared" si="853"/>
        <v>0.655276020790584</v>
      </c>
      <c r="AK2885" s="21">
        <f t="shared" si="854"/>
        <v>0.32618438509233377</v>
      </c>
    </row>
    <row r="2886" spans="1:37" ht="17" thickBot="1" x14ac:dyDescent="0.25">
      <c r="A2886" s="16">
        <v>40282</v>
      </c>
      <c r="B2886" s="16"/>
      <c r="C2886" s="17">
        <v>1206.5</v>
      </c>
      <c r="D2886" s="19">
        <f t="shared" si="842"/>
        <v>1.1316010058675552E-2</v>
      </c>
      <c r="F2886" s="67">
        <v>722.4</v>
      </c>
      <c r="G2886" s="19">
        <f t="shared" si="843"/>
        <v>2.1738822963664806E-2</v>
      </c>
      <c r="I2886" s="30">
        <v>49.238297000000003</v>
      </c>
      <c r="J2886" s="48">
        <f t="shared" si="844"/>
        <v>1.6467172579573086E-2</v>
      </c>
      <c r="L2886" s="30">
        <v>19.687446999999999</v>
      </c>
      <c r="M2886" s="19">
        <f t="shared" si="845"/>
        <v>1.6641412580505888E-2</v>
      </c>
      <c r="O2886" s="30">
        <v>7.08</v>
      </c>
      <c r="P2886" s="19">
        <f t="shared" si="846"/>
        <v>0</v>
      </c>
      <c r="R2886" s="20">
        <f t="shared" si="836"/>
        <v>6.1927666951617556E-5</v>
      </c>
      <c r="S2886" s="20">
        <f t="shared" si="837"/>
        <v>1.1464608673272841E-4</v>
      </c>
      <c r="U2886" s="20">
        <f t="shared" si="847"/>
        <v>9.7324704716499842E-5</v>
      </c>
      <c r="V2886" s="20">
        <f t="shared" si="848"/>
        <v>1.1992305063148557E-4</v>
      </c>
      <c r="X2886" s="20">
        <f t="shared" si="838"/>
        <v>5.8316125933799971E-5</v>
      </c>
      <c r="Y2886" s="20">
        <f t="shared" si="839"/>
        <v>8.3356109200578491E-5</v>
      </c>
      <c r="AA2886" s="20">
        <f t="shared" si="849"/>
        <v>4.0492302010614926E-5</v>
      </c>
      <c r="AB2886" s="50">
        <f t="shared" si="850"/>
        <v>3.7437095440848727E-5</v>
      </c>
      <c r="AD2886" s="51">
        <f t="shared" si="851"/>
        <v>1.5715868126040831</v>
      </c>
      <c r="AE2886" s="21">
        <f t="shared" si="852"/>
        <v>1.0460282949827955</v>
      </c>
      <c r="AG2886" s="21">
        <f t="shared" si="840"/>
        <v>0.94168130020723717</v>
      </c>
      <c r="AH2886" s="21">
        <f t="shared" si="841"/>
        <v>0.72707330512644996</v>
      </c>
      <c r="AJ2886" s="21">
        <f t="shared" si="853"/>
        <v>0.65386448422561261</v>
      </c>
      <c r="AK2886" s="21">
        <f t="shared" si="854"/>
        <v>0.3265449044774193</v>
      </c>
    </row>
    <row r="2887" spans="1:37" ht="17" thickBot="1" x14ac:dyDescent="0.25">
      <c r="A2887" s="16">
        <v>40281</v>
      </c>
      <c r="B2887" s="16"/>
      <c r="C2887" s="17">
        <v>1193</v>
      </c>
      <c r="D2887" s="19">
        <f t="shared" si="842"/>
        <v>4.1928721174011585E-4</v>
      </c>
      <c r="F2887" s="67">
        <v>707.03</v>
      </c>
      <c r="G2887" s="19">
        <f t="shared" si="843"/>
        <v>2.7940884463732996E-3</v>
      </c>
      <c r="I2887" s="30">
        <v>48.440617000000003</v>
      </c>
      <c r="J2887" s="48">
        <f t="shared" si="844"/>
        <v>-8.0916899844397649E-3</v>
      </c>
      <c r="L2887" s="30">
        <v>19.365182999999998</v>
      </c>
      <c r="M2887" s="19">
        <f t="shared" si="845"/>
        <v>-3.3923965502522524E-3</v>
      </c>
      <c r="O2887" s="30">
        <v>7.08</v>
      </c>
      <c r="P2887" s="19">
        <f t="shared" si="846"/>
        <v>-8.4033613445377853E-3</v>
      </c>
      <c r="R2887" s="20">
        <f t="shared" si="836"/>
        <v>6.2233998105761478E-5</v>
      </c>
      <c r="S2887" s="20">
        <f t="shared" si="837"/>
        <v>1.12612967006116E-4</v>
      </c>
      <c r="U2887" s="20">
        <f t="shared" si="847"/>
        <v>9.8253842023260168E-5</v>
      </c>
      <c r="V2887" s="20">
        <f t="shared" si="848"/>
        <v>1.1990886980274913E-4</v>
      </c>
      <c r="X2887" s="20">
        <f t="shared" si="838"/>
        <v>5.9244835737325912E-5</v>
      </c>
      <c r="Y2887" s="20">
        <f t="shared" si="839"/>
        <v>8.3311459656103154E-5</v>
      </c>
      <c r="AA2887" s="20">
        <f t="shared" si="849"/>
        <v>4.2112814001077086E-5</v>
      </c>
      <c r="AB2887" s="50">
        <f t="shared" si="850"/>
        <v>3.9323536995688424E-5</v>
      </c>
      <c r="AD2887" s="51">
        <f t="shared" si="851"/>
        <v>1.5787808113546871</v>
      </c>
      <c r="AE2887" s="21">
        <f t="shared" si="852"/>
        <v>1.0647874129471866</v>
      </c>
      <c r="AG2887" s="21">
        <f t="shared" si="840"/>
        <v>0.95196898063088065</v>
      </c>
      <c r="AH2887" s="21">
        <f t="shared" si="841"/>
        <v>0.73980343357420397</v>
      </c>
      <c r="AJ2887" s="21">
        <f t="shared" si="853"/>
        <v>0.67668501595397867</v>
      </c>
      <c r="AK2887" s="21">
        <f t="shared" si="854"/>
        <v>0.3491919096097767</v>
      </c>
    </row>
    <row r="2888" spans="1:37" ht="17" thickBot="1" x14ac:dyDescent="0.25">
      <c r="A2888" s="16">
        <v>40280</v>
      </c>
      <c r="B2888" s="16"/>
      <c r="C2888" s="17">
        <v>1192.5</v>
      </c>
      <c r="D2888" s="19">
        <f t="shared" si="842"/>
        <v>0</v>
      </c>
      <c r="F2888" s="67">
        <v>705.06</v>
      </c>
      <c r="G2888" s="19">
        <f t="shared" si="843"/>
        <v>3.0016359627282885E-3</v>
      </c>
      <c r="I2888" s="30">
        <v>48.835780999999997</v>
      </c>
      <c r="J2888" s="48">
        <f t="shared" si="844"/>
        <v>2.2368546881950335E-2</v>
      </c>
      <c r="L2888" s="30">
        <v>19.431101000000002</v>
      </c>
      <c r="M2888" s="19">
        <f t="shared" si="845"/>
        <v>-2.6315586861350715E-3</v>
      </c>
      <c r="O2888" s="30">
        <v>7.14</v>
      </c>
      <c r="P2888" s="19">
        <f t="shared" si="846"/>
        <v>4.2194092827003704E-3</v>
      </c>
      <c r="R2888" s="20">
        <f t="shared" ref="R2888:R2951" si="855">VAR(D2888:D2977)</f>
        <v>6.4359279615468419E-5</v>
      </c>
      <c r="S2888" s="20">
        <f t="shared" ref="S2888:S2951" si="856">VAR(G2888:G2977)</f>
        <v>1.1864106705291529E-4</v>
      </c>
      <c r="U2888" s="20">
        <f t="shared" si="847"/>
        <v>1.0013305256793819E-4</v>
      </c>
      <c r="V2888" s="20">
        <f t="shared" si="848"/>
        <v>1.23234290493987E-4</v>
      </c>
      <c r="X2888" s="20">
        <f t="shared" ref="X2888:X2951" si="857">COVAR(D2888:D2977,M2888:M2977)</f>
        <v>6.1617847143321437E-5</v>
      </c>
      <c r="Y2888" s="20">
        <f t="shared" ref="Y2888:Y2951" si="858">COVAR(G2888:G2977,M2888:M2977)</f>
        <v>8.7386028280979697E-5</v>
      </c>
      <c r="AA2888" s="20">
        <f t="shared" si="849"/>
        <v>4.2312125175991802E-5</v>
      </c>
      <c r="AB2888" s="50">
        <f t="shared" si="850"/>
        <v>3.9783313802868498E-5</v>
      </c>
      <c r="AD2888" s="51">
        <f t="shared" si="851"/>
        <v>1.5558448317975226</v>
      </c>
      <c r="AE2888" s="21">
        <f t="shared" si="852"/>
        <v>1.0387152910469279</v>
      </c>
      <c r="AG2888" s="21">
        <f t="shared" ref="AG2888:AG2951" si="859">X2888/R2888</f>
        <v>0.95740423931830199</v>
      </c>
      <c r="AH2888" s="21">
        <f t="shared" ref="AH2888:AH2951" si="860">Y2888/S2888</f>
        <v>0.7365580102377578</v>
      </c>
      <c r="AJ2888" s="21">
        <f t="shared" si="853"/>
        <v>0.65743627692536044</v>
      </c>
      <c r="AK2888" s="21">
        <f t="shared" si="854"/>
        <v>0.33532498308637665</v>
      </c>
    </row>
    <row r="2889" spans="1:37" ht="17" thickBot="1" x14ac:dyDescent="0.25">
      <c r="A2889" s="16">
        <v>40277</v>
      </c>
      <c r="B2889" s="16"/>
      <c r="C2889" s="17">
        <v>1192.5</v>
      </c>
      <c r="D2889" s="19">
        <f t="shared" ref="D2889:D2952" si="861">C2889/C2890 - 1</f>
        <v>7.3917634635691787E-3</v>
      </c>
      <c r="F2889" s="67">
        <v>702.95</v>
      </c>
      <c r="G2889" s="19">
        <f t="shared" ref="G2889:G2952" si="862">F2889/F2890 - 1</f>
        <v>4.7310045166086834E-3</v>
      </c>
      <c r="I2889" s="30">
        <v>47.767296000000002</v>
      </c>
      <c r="J2889" s="48">
        <f t="shared" ref="J2889:J2952" si="863">I2889/I2890-1</f>
        <v>1.2251629357526994E-2</v>
      </c>
      <c r="L2889" s="30">
        <v>19.48237</v>
      </c>
      <c r="M2889" s="19">
        <f t="shared" ref="M2889:M2952" si="864">L2889/L2890 - 1</f>
        <v>1.217648776649316E-2</v>
      </c>
      <c r="O2889" s="30">
        <v>7.11</v>
      </c>
      <c r="P2889" s="19">
        <f t="shared" ref="P2889:P2952" si="865">O2889/O2890 - 1</f>
        <v>2.0086083213773476E-2</v>
      </c>
      <c r="R2889" s="20">
        <f t="shared" si="855"/>
        <v>6.4585514680687249E-5</v>
      </c>
      <c r="S2889" s="20">
        <f t="shared" si="856"/>
        <v>1.187074304403228E-4</v>
      </c>
      <c r="U2889" s="20">
        <f t="shared" ref="U2889:U2952" si="866">COVAR(D2889:D2978,J2889:J2978)</f>
        <v>1.0116374044550713E-4</v>
      </c>
      <c r="V2889" s="20">
        <f t="shared" ref="V2889:V2952" si="867">COVAR(G2889:G2978,J2889:J2978)</f>
        <v>1.2251924978745713E-4</v>
      </c>
      <c r="X2889" s="20">
        <f t="shared" si="857"/>
        <v>6.1512542803127387E-5</v>
      </c>
      <c r="Y2889" s="20">
        <f t="shared" si="858"/>
        <v>8.7469689384082913E-5</v>
      </c>
      <c r="AA2889" s="20">
        <f t="shared" ref="AA2889:AA2952" si="868">COVAR(D2889:D2978,P2889:P2978)</f>
        <v>4.1848685062424577E-5</v>
      </c>
      <c r="AB2889" s="50">
        <f t="shared" ref="AB2889:AB2952" si="869">COVAR(G2889:G2978,P2889:P2978)</f>
        <v>4.0020597189572194E-5</v>
      </c>
      <c r="AD2889" s="51">
        <f t="shared" ref="AD2889:AD2952" si="870">U2889/R2889</f>
        <v>1.5663533989883607</v>
      </c>
      <c r="AE2889" s="21">
        <f t="shared" ref="AE2889:AE2952" si="871">V2889/S2889</f>
        <v>1.0321110425269513</v>
      </c>
      <c r="AG2889" s="21">
        <f t="shared" si="859"/>
        <v>0.95242010700460111</v>
      </c>
      <c r="AH2889" s="21">
        <f t="shared" si="860"/>
        <v>0.73685100468968634</v>
      </c>
      <c r="AJ2889" s="21">
        <f t="shared" ref="AJ2889:AJ2952" si="872">AA2889/R2889</f>
        <v>0.64795775444890003</v>
      </c>
      <c r="AK2889" s="21">
        <f t="shared" ref="AK2889:AK2952" si="873">AB2889/S2889</f>
        <v>0.33713641211104767</v>
      </c>
    </row>
    <row r="2890" spans="1:37" ht="17" thickBot="1" x14ac:dyDescent="0.25">
      <c r="A2890" s="16">
        <v>40276</v>
      </c>
      <c r="B2890" s="16"/>
      <c r="C2890" s="17">
        <v>1183.75</v>
      </c>
      <c r="D2890" s="19">
        <f t="shared" si="861"/>
        <v>4.0288379983035583E-3</v>
      </c>
      <c r="F2890" s="67">
        <v>699.64</v>
      </c>
      <c r="G2890" s="19">
        <f t="shared" si="862"/>
        <v>2.5734137763411269E-4</v>
      </c>
      <c r="I2890" s="30">
        <v>47.189152</v>
      </c>
      <c r="J2890" s="48">
        <f t="shared" si="863"/>
        <v>1.5508086957627398E-4</v>
      </c>
      <c r="L2890" s="30">
        <v>19.247997000000002</v>
      </c>
      <c r="M2890" s="19">
        <f t="shared" si="864"/>
        <v>-2.2775320360552964E-3</v>
      </c>
      <c r="O2890" s="30">
        <v>6.97</v>
      </c>
      <c r="P2890" s="19">
        <f t="shared" si="865"/>
        <v>0</v>
      </c>
      <c r="R2890" s="20">
        <f t="shared" si="855"/>
        <v>6.4131777083425629E-5</v>
      </c>
      <c r="S2890" s="20">
        <f t="shared" si="856"/>
        <v>1.1897808429708235E-4</v>
      </c>
      <c r="U2890" s="20">
        <f t="shared" si="866"/>
        <v>1.0044773067936568E-4</v>
      </c>
      <c r="V2890" s="20">
        <f t="shared" si="867"/>
        <v>1.2242643590568912E-4</v>
      </c>
      <c r="X2890" s="20">
        <f t="shared" si="857"/>
        <v>6.0852634610317847E-5</v>
      </c>
      <c r="Y2890" s="20">
        <f t="shared" si="858"/>
        <v>8.7625239782221167E-5</v>
      </c>
      <c r="AA2890" s="20">
        <f t="shared" si="868"/>
        <v>4.03458934455051E-5</v>
      </c>
      <c r="AB2890" s="50">
        <f t="shared" si="869"/>
        <v>3.9510838777903456E-5</v>
      </c>
      <c r="AD2890" s="51">
        <f t="shared" si="870"/>
        <v>1.5662708137449326</v>
      </c>
      <c r="AE2890" s="21">
        <f t="shared" si="871"/>
        <v>1.0289830822960337</v>
      </c>
      <c r="AG2890" s="21">
        <f t="shared" si="859"/>
        <v>0.94886867911297512</v>
      </c>
      <c r="AH2890" s="21">
        <f t="shared" si="860"/>
        <v>0.73648218745416438</v>
      </c>
      <c r="AJ2890" s="21">
        <f t="shared" si="872"/>
        <v>0.629109238514025</v>
      </c>
      <c r="AK2890" s="21">
        <f t="shared" si="873"/>
        <v>0.33208501390261808</v>
      </c>
    </row>
    <row r="2891" spans="1:37" ht="17" thickBot="1" x14ac:dyDescent="0.25">
      <c r="A2891" s="16">
        <v>40275</v>
      </c>
      <c r="B2891" s="16"/>
      <c r="C2891" s="17">
        <v>1179</v>
      </c>
      <c r="D2891" s="19">
        <f t="shared" si="861"/>
        <v>-5.6925996204933993E-3</v>
      </c>
      <c r="F2891" s="67">
        <v>699.46</v>
      </c>
      <c r="G2891" s="19">
        <f t="shared" si="862"/>
        <v>-2.8796259337400265E-3</v>
      </c>
      <c r="I2891" s="30">
        <v>47.181835</v>
      </c>
      <c r="J2891" s="48">
        <f t="shared" si="863"/>
        <v>-1.2559325757026563E-2</v>
      </c>
      <c r="L2891" s="30">
        <v>19.291934999999999</v>
      </c>
      <c r="M2891" s="19">
        <f t="shared" si="864"/>
        <v>4.5760645563623914E-3</v>
      </c>
      <c r="O2891" s="30">
        <v>6.97</v>
      </c>
      <c r="P2891" s="19">
        <f t="shared" si="865"/>
        <v>-1.2747875354107596E-2</v>
      </c>
      <c r="R2891" s="20">
        <f t="shared" si="855"/>
        <v>6.5571960114597499E-5</v>
      </c>
      <c r="S2891" s="20">
        <f t="shared" si="856"/>
        <v>1.2159878363953771E-4</v>
      </c>
      <c r="U2891" s="20">
        <f t="shared" si="866"/>
        <v>1.007353830240262E-4</v>
      </c>
      <c r="V2891" s="20">
        <f t="shared" si="867"/>
        <v>1.2272039412670029E-4</v>
      </c>
      <c r="X2891" s="20">
        <f t="shared" si="857"/>
        <v>6.3264378927412312E-5</v>
      </c>
      <c r="Y2891" s="20">
        <f t="shared" si="858"/>
        <v>9.0548635227897831E-5</v>
      </c>
      <c r="AA2891" s="20">
        <f t="shared" si="868"/>
        <v>4.241614937750171E-5</v>
      </c>
      <c r="AB2891" s="50">
        <f t="shared" si="869"/>
        <v>4.229702609692206E-5</v>
      </c>
      <c r="AD2891" s="51">
        <f t="shared" si="870"/>
        <v>1.5362570044875123</v>
      </c>
      <c r="AE2891" s="21">
        <f t="shared" si="871"/>
        <v>1.0092238627196093</v>
      </c>
      <c r="AG2891" s="21">
        <f t="shared" si="859"/>
        <v>0.96480841531727402</v>
      </c>
      <c r="AH2891" s="21">
        <f t="shared" si="860"/>
        <v>0.74465083052406489</v>
      </c>
      <c r="AJ2891" s="21">
        <f t="shared" si="872"/>
        <v>0.64686413679525057</v>
      </c>
      <c r="AK2891" s="21">
        <f t="shared" si="873"/>
        <v>0.34784086510524292</v>
      </c>
    </row>
    <row r="2892" spans="1:37" ht="17" thickBot="1" x14ac:dyDescent="0.25">
      <c r="A2892" s="16">
        <v>40274</v>
      </c>
      <c r="B2892" s="16"/>
      <c r="C2892" s="17">
        <v>1185.75</v>
      </c>
      <c r="D2892" s="19">
        <f t="shared" si="861"/>
        <v>2.3245984784445728E-3</v>
      </c>
      <c r="F2892" s="67">
        <v>701.48</v>
      </c>
      <c r="G2892" s="19">
        <f t="shared" si="862"/>
        <v>5.4898588117251457E-3</v>
      </c>
      <c r="I2892" s="30">
        <v>47.781944000000003</v>
      </c>
      <c r="J2892" s="48">
        <f t="shared" si="863"/>
        <v>4.6162952898365361E-3</v>
      </c>
      <c r="L2892" s="30">
        <v>19.204056000000001</v>
      </c>
      <c r="M2892" s="19">
        <f t="shared" si="864"/>
        <v>1.9110024522333013E-3</v>
      </c>
      <c r="O2892" s="30">
        <v>7.06</v>
      </c>
      <c r="P2892" s="19">
        <f t="shared" si="865"/>
        <v>0</v>
      </c>
      <c r="R2892" s="20">
        <f t="shared" si="855"/>
        <v>6.5340151752813652E-5</v>
      </c>
      <c r="S2892" s="20">
        <f t="shared" si="856"/>
        <v>1.2148409676629103E-4</v>
      </c>
      <c r="U2892" s="20">
        <f t="shared" si="866"/>
        <v>1.0038479066216549E-4</v>
      </c>
      <c r="V2892" s="20">
        <f t="shared" si="867"/>
        <v>1.2248369010024764E-4</v>
      </c>
      <c r="X2892" s="20">
        <f t="shared" si="857"/>
        <v>6.4069971160253953E-5</v>
      </c>
      <c r="Y2892" s="20">
        <f t="shared" si="858"/>
        <v>9.1172035987693349E-5</v>
      </c>
      <c r="AA2892" s="20">
        <f t="shared" si="868"/>
        <v>4.2029080520387945E-5</v>
      </c>
      <c r="AB2892" s="50">
        <f t="shared" si="869"/>
        <v>4.2025101113698664E-5</v>
      </c>
      <c r="AD2892" s="51">
        <f t="shared" si="870"/>
        <v>1.5363415598103927</v>
      </c>
      <c r="AE2892" s="21">
        <f t="shared" si="871"/>
        <v>1.0082281826227808</v>
      </c>
      <c r="AG2892" s="21">
        <f t="shared" si="859"/>
        <v>0.98056048909459403</v>
      </c>
      <c r="AH2892" s="21">
        <f t="shared" si="860"/>
        <v>0.75048535910908987</v>
      </c>
      <c r="AJ2892" s="21">
        <f t="shared" si="872"/>
        <v>0.64323512255353932</v>
      </c>
      <c r="AK2892" s="21">
        <f t="shared" si="873"/>
        <v>0.34593088504864811</v>
      </c>
    </row>
    <row r="2893" spans="1:37" ht="17" thickBot="1" x14ac:dyDescent="0.25">
      <c r="A2893" s="16">
        <v>40273</v>
      </c>
      <c r="B2893" s="16"/>
      <c r="C2893" s="17">
        <v>1183</v>
      </c>
      <c r="D2893" s="19">
        <f t="shared" si="861"/>
        <v>7.8807241746539081E-3</v>
      </c>
      <c r="F2893" s="67">
        <v>697.65</v>
      </c>
      <c r="G2893" s="19">
        <f t="shared" si="862"/>
        <v>1.9985964501886055E-2</v>
      </c>
      <c r="I2893" s="30">
        <v>47.562381999999999</v>
      </c>
      <c r="J2893" s="48">
        <f t="shared" si="863"/>
        <v>1.5627451658682512E-2</v>
      </c>
      <c r="L2893" s="30">
        <v>19.167427</v>
      </c>
      <c r="M2893" s="19">
        <f t="shared" si="864"/>
        <v>1.3163109653764549E-2</v>
      </c>
      <c r="O2893" s="30">
        <v>7.06</v>
      </c>
      <c r="P2893" s="19">
        <f t="shared" si="865"/>
        <v>-8.4269662921349076E-3</v>
      </c>
      <c r="R2893" s="20">
        <f t="shared" si="855"/>
        <v>6.7423069725060464E-5</v>
      </c>
      <c r="S2893" s="20">
        <f t="shared" si="856"/>
        <v>1.2894258141371047E-4</v>
      </c>
      <c r="U2893" s="20">
        <f t="shared" si="866"/>
        <v>1.0258530717532505E-4</v>
      </c>
      <c r="V2893" s="20">
        <f t="shared" si="867"/>
        <v>1.2663521587638591E-4</v>
      </c>
      <c r="X2893" s="20">
        <f t="shared" si="857"/>
        <v>6.625668384098114E-5</v>
      </c>
      <c r="Y2893" s="20">
        <f t="shared" si="858"/>
        <v>9.5318529687663425E-5</v>
      </c>
      <c r="AA2893" s="20">
        <f t="shared" si="868"/>
        <v>4.0712558179839059E-5</v>
      </c>
      <c r="AB2893" s="50">
        <f t="shared" si="869"/>
        <v>3.951538118574645E-5</v>
      </c>
      <c r="AD2893" s="51">
        <f t="shared" si="870"/>
        <v>1.5215164126114409</v>
      </c>
      <c r="AE2893" s="21">
        <f t="shared" si="871"/>
        <v>0.98210548050126734</v>
      </c>
      <c r="AG2893" s="21">
        <f t="shared" si="859"/>
        <v>0.98270049274179239</v>
      </c>
      <c r="AH2893" s="21">
        <f t="shared" si="860"/>
        <v>0.73923236717151841</v>
      </c>
      <c r="AJ2893" s="21">
        <f t="shared" si="872"/>
        <v>0.60383720803365648</v>
      </c>
      <c r="AK2893" s="21">
        <f t="shared" si="873"/>
        <v>0.30645719011132483</v>
      </c>
    </row>
    <row r="2894" spans="1:37" ht="17" thickBot="1" x14ac:dyDescent="0.25">
      <c r="A2894" s="16">
        <v>40269</v>
      </c>
      <c r="B2894" s="16"/>
      <c r="C2894" s="17">
        <v>1173.75</v>
      </c>
      <c r="D2894" s="19">
        <f t="shared" si="861"/>
        <v>7.2945719802617326E-3</v>
      </c>
      <c r="F2894" s="67">
        <v>683.98</v>
      </c>
      <c r="G2894" s="19">
        <f t="shared" si="862"/>
        <v>7.8686785335377873E-3</v>
      </c>
      <c r="I2894" s="30">
        <v>46.830539999999999</v>
      </c>
      <c r="J2894" s="48">
        <f t="shared" si="863"/>
        <v>1.8138217789493538E-2</v>
      </c>
      <c r="L2894" s="30">
        <v>18.918402</v>
      </c>
      <c r="M2894" s="19">
        <f t="shared" si="864"/>
        <v>-7.6833407431169398E-3</v>
      </c>
      <c r="O2894" s="30">
        <v>7.12</v>
      </c>
      <c r="P2894" s="19">
        <f t="shared" si="865"/>
        <v>1.4064697609001975E-3</v>
      </c>
      <c r="R2894" s="20">
        <f t="shared" si="855"/>
        <v>6.6846954419130754E-5</v>
      </c>
      <c r="S2894" s="20">
        <f t="shared" si="856"/>
        <v>1.254558968549975E-4</v>
      </c>
      <c r="U2894" s="20">
        <f t="shared" si="866"/>
        <v>1.014120473060481E-4</v>
      </c>
      <c r="V2894" s="20">
        <f t="shared" si="867"/>
        <v>1.2419447179013381E-4</v>
      </c>
      <c r="X2894" s="20">
        <f t="shared" si="857"/>
        <v>6.5274479483422014E-5</v>
      </c>
      <c r="Y2894" s="20">
        <f t="shared" si="858"/>
        <v>9.309556802145553E-5</v>
      </c>
      <c r="AA2894" s="20">
        <f t="shared" si="868"/>
        <v>4.131561262819397E-5</v>
      </c>
      <c r="AB2894" s="50">
        <f t="shared" si="869"/>
        <v>4.0763362567368316E-5</v>
      </c>
      <c r="AD2894" s="51">
        <f t="shared" si="870"/>
        <v>1.517078050709596</v>
      </c>
      <c r="AE2894" s="21">
        <f t="shared" si="871"/>
        <v>0.989945270836319</v>
      </c>
      <c r="AG2894" s="21">
        <f t="shared" si="859"/>
        <v>0.97647649097295719</v>
      </c>
      <c r="AH2894" s="21">
        <f t="shared" si="860"/>
        <v>0.74205812843581043</v>
      </c>
      <c r="AJ2894" s="21">
        <f t="shared" si="872"/>
        <v>0.61806275225562057</v>
      </c>
      <c r="AK2894" s="21">
        <f t="shared" si="873"/>
        <v>0.32492185372906618</v>
      </c>
    </row>
    <row r="2895" spans="1:37" ht="17" thickBot="1" x14ac:dyDescent="0.25">
      <c r="A2895" s="16">
        <v>40268</v>
      </c>
      <c r="B2895" s="16"/>
      <c r="C2895" s="17">
        <v>1165.25</v>
      </c>
      <c r="D2895" s="19">
        <f t="shared" si="861"/>
        <v>-3.6340316374519066E-3</v>
      </c>
      <c r="F2895" s="67">
        <v>678.64</v>
      </c>
      <c r="G2895" s="19">
        <f t="shared" si="862"/>
        <v>-7.7492177676404816E-3</v>
      </c>
      <c r="I2895" s="30">
        <v>45.996250000000003</v>
      </c>
      <c r="J2895" s="48">
        <f t="shared" si="863"/>
        <v>-4.9078484686857493E-3</v>
      </c>
      <c r="L2895" s="30">
        <v>19.064883999999999</v>
      </c>
      <c r="M2895" s="19">
        <f t="shared" si="864"/>
        <v>-2.326473073296631E-2</v>
      </c>
      <c r="O2895" s="30">
        <v>7.11</v>
      </c>
      <c r="P2895" s="19">
        <f t="shared" si="865"/>
        <v>-4.2016806722687816E-3</v>
      </c>
      <c r="R2895" s="20">
        <f t="shared" si="855"/>
        <v>6.635273868618548E-5</v>
      </c>
      <c r="S2895" s="20">
        <f t="shared" si="856"/>
        <v>1.2504938141906489E-4</v>
      </c>
      <c r="U2895" s="20">
        <f t="shared" si="866"/>
        <v>1.0008290103140396E-4</v>
      </c>
      <c r="V2895" s="20">
        <f t="shared" si="867"/>
        <v>1.2319831473224456E-4</v>
      </c>
      <c r="X2895" s="20">
        <f t="shared" si="857"/>
        <v>6.5956470089459089E-5</v>
      </c>
      <c r="Y2895" s="20">
        <f t="shared" si="858"/>
        <v>9.3501042159231589E-5</v>
      </c>
      <c r="AA2895" s="20">
        <f t="shared" si="868"/>
        <v>4.1106368965550491E-5</v>
      </c>
      <c r="AB2895" s="50">
        <f t="shared" si="869"/>
        <v>4.0760308764143731E-5</v>
      </c>
      <c r="AD2895" s="51">
        <f t="shared" si="870"/>
        <v>1.5083461966015435</v>
      </c>
      <c r="AE2895" s="21">
        <f t="shared" si="871"/>
        <v>0.98519731432643365</v>
      </c>
      <c r="AG2895" s="21">
        <f t="shared" si="859"/>
        <v>0.99402784866800242</v>
      </c>
      <c r="AH2895" s="21">
        <f t="shared" si="860"/>
        <v>0.74771295226076606</v>
      </c>
      <c r="AJ2895" s="21">
        <f t="shared" si="872"/>
        <v>0.61951277037655661</v>
      </c>
      <c r="AK2895" s="21">
        <f t="shared" si="873"/>
        <v>0.32595370166244952</v>
      </c>
    </row>
    <row r="2896" spans="1:37" ht="17" thickBot="1" x14ac:dyDescent="0.25">
      <c r="A2896" s="16">
        <v>40267</v>
      </c>
      <c r="B2896" s="16"/>
      <c r="C2896" s="17">
        <v>1169.5</v>
      </c>
      <c r="D2896" s="19">
        <f t="shared" si="861"/>
        <v>6.4171122994660657E-4</v>
      </c>
      <c r="F2896" s="67">
        <v>683.94</v>
      </c>
      <c r="G2896" s="19">
        <f t="shared" si="862"/>
        <v>2.4770978380359576E-3</v>
      </c>
      <c r="I2896" s="30">
        <v>46.223106000000001</v>
      </c>
      <c r="J2896" s="48">
        <f t="shared" si="863"/>
        <v>-5.0411877089903134E-3</v>
      </c>
      <c r="L2896" s="30">
        <v>19.518988</v>
      </c>
      <c r="M2896" s="19">
        <f t="shared" si="864"/>
        <v>5.2809341933808263E-3</v>
      </c>
      <c r="O2896" s="30">
        <v>7.14</v>
      </c>
      <c r="P2896" s="19">
        <f t="shared" si="865"/>
        <v>-3.2520325203252098E-2</v>
      </c>
      <c r="R2896" s="20">
        <f t="shared" si="855"/>
        <v>6.7984265457887271E-5</v>
      </c>
      <c r="S2896" s="20">
        <f t="shared" si="856"/>
        <v>1.3209292701225439E-4</v>
      </c>
      <c r="U2896" s="20">
        <f t="shared" si="866"/>
        <v>1.0360248319118746E-4</v>
      </c>
      <c r="V2896" s="20">
        <f t="shared" si="867"/>
        <v>1.3052296031107726E-4</v>
      </c>
      <c r="X2896" s="20">
        <f t="shared" si="857"/>
        <v>6.5565684854779183E-5</v>
      </c>
      <c r="Y2896" s="20">
        <f t="shared" si="858"/>
        <v>9.261120019530235E-5</v>
      </c>
      <c r="AA2896" s="20">
        <f t="shared" si="868"/>
        <v>3.7180818276742866E-5</v>
      </c>
      <c r="AB2896" s="50">
        <f t="shared" si="869"/>
        <v>3.2561783937903798E-5</v>
      </c>
      <c r="AD2896" s="51">
        <f t="shared" si="870"/>
        <v>1.5239185492908478</v>
      </c>
      <c r="AE2896" s="21">
        <f t="shared" si="871"/>
        <v>0.98811468004618086</v>
      </c>
      <c r="AG2896" s="21">
        <f t="shared" si="859"/>
        <v>0.96442440634140159</v>
      </c>
      <c r="AH2896" s="21">
        <f t="shared" si="860"/>
        <v>0.70110642780071575</v>
      </c>
      <c r="AJ2896" s="21">
        <f t="shared" si="872"/>
        <v>0.54690328749340467</v>
      </c>
      <c r="AK2896" s="21">
        <f t="shared" si="873"/>
        <v>0.24650664251601456</v>
      </c>
    </row>
    <row r="2897" spans="1:37" ht="17" thickBot="1" x14ac:dyDescent="0.25">
      <c r="A2897" s="16">
        <v>40266</v>
      </c>
      <c r="B2897" s="16"/>
      <c r="C2897" s="17">
        <v>1168.75</v>
      </c>
      <c r="D2897" s="19">
        <f t="shared" si="861"/>
        <v>4.5122475290073627E-3</v>
      </c>
      <c r="F2897" s="67">
        <v>682.25</v>
      </c>
      <c r="G2897" s="19">
        <f t="shared" si="862"/>
        <v>4.8308467237139219E-3</v>
      </c>
      <c r="I2897" s="30">
        <v>46.457306000000003</v>
      </c>
      <c r="J2897" s="48">
        <f t="shared" si="863"/>
        <v>1.6656094668382249E-2</v>
      </c>
      <c r="L2897" s="30">
        <v>19.416450999999999</v>
      </c>
      <c r="M2897" s="19">
        <f t="shared" si="864"/>
        <v>1.5108969808312889E-3</v>
      </c>
      <c r="O2897" s="30">
        <v>7.38</v>
      </c>
      <c r="P2897" s="19">
        <f t="shared" si="865"/>
        <v>1.6528925619834656E-2</v>
      </c>
      <c r="R2897" s="20">
        <f t="shared" si="855"/>
        <v>6.8091179997503402E-5</v>
      </c>
      <c r="S2897" s="20">
        <f t="shared" si="856"/>
        <v>1.3289002977310909E-4</v>
      </c>
      <c r="U2897" s="20">
        <f t="shared" si="866"/>
        <v>1.0367573548609859E-4</v>
      </c>
      <c r="V2897" s="20">
        <f t="shared" si="867"/>
        <v>1.3080103384978154E-4</v>
      </c>
      <c r="X2897" s="20">
        <f t="shared" si="857"/>
        <v>6.5979524776994767E-5</v>
      </c>
      <c r="Y2897" s="20">
        <f t="shared" si="858"/>
        <v>9.3693743370518393E-5</v>
      </c>
      <c r="AA2897" s="20">
        <f t="shared" si="868"/>
        <v>3.8656666644622938E-5</v>
      </c>
      <c r="AB2897" s="50">
        <f t="shared" si="869"/>
        <v>3.699842833788409E-5</v>
      </c>
      <c r="AD2897" s="51">
        <f t="shared" si="870"/>
        <v>1.5226015394343277</v>
      </c>
      <c r="AE2897" s="21">
        <f t="shared" si="871"/>
        <v>0.9842802659695824</v>
      </c>
      <c r="AG2897" s="21">
        <f t="shared" si="859"/>
        <v>0.96898783042699421</v>
      </c>
      <c r="AH2897" s="21">
        <f t="shared" si="860"/>
        <v>0.70504719978231012</v>
      </c>
      <c r="AJ2897" s="21">
        <f t="shared" si="872"/>
        <v>0.56771914726753603</v>
      </c>
      <c r="AK2897" s="21">
        <f t="shared" si="873"/>
        <v>0.27841387650415661</v>
      </c>
    </row>
    <row r="2898" spans="1:37" ht="17" thickBot="1" x14ac:dyDescent="0.25">
      <c r="A2898" s="16">
        <v>40263</v>
      </c>
      <c r="B2898" s="16"/>
      <c r="C2898" s="17">
        <v>1163.5</v>
      </c>
      <c r="D2898" s="19">
        <f t="shared" si="861"/>
        <v>6.4502257579013289E-4</v>
      </c>
      <c r="F2898" s="67">
        <v>678.97</v>
      </c>
      <c r="G2898" s="19">
        <f t="shared" si="862"/>
        <v>-1.9142983360331822E-4</v>
      </c>
      <c r="I2898" s="30">
        <v>45.696185999999997</v>
      </c>
      <c r="J2898" s="48">
        <f t="shared" si="863"/>
        <v>4.8274444137814676E-3</v>
      </c>
      <c r="L2898" s="30">
        <v>19.387159</v>
      </c>
      <c r="M2898" s="19">
        <f t="shared" si="864"/>
        <v>1.5140110335594148E-3</v>
      </c>
      <c r="O2898" s="30">
        <v>7.26</v>
      </c>
      <c r="P2898" s="19">
        <f t="shared" si="865"/>
        <v>2.2535211267605604E-2</v>
      </c>
      <c r="R2898" s="20">
        <f t="shared" si="855"/>
        <v>6.8838892313703701E-5</v>
      </c>
      <c r="S2898" s="20">
        <f t="shared" si="856"/>
        <v>1.385337287757884E-4</v>
      </c>
      <c r="U2898" s="20">
        <f t="shared" si="866"/>
        <v>1.055864246685406E-4</v>
      </c>
      <c r="V2898" s="20">
        <f t="shared" si="867"/>
        <v>1.3672473203337133E-4</v>
      </c>
      <c r="X2898" s="20">
        <f t="shared" si="857"/>
        <v>6.8272783533783455E-5</v>
      </c>
      <c r="Y2898" s="20">
        <f t="shared" si="858"/>
        <v>9.9486969981698399E-5</v>
      </c>
      <c r="AA2898" s="20">
        <f t="shared" si="868"/>
        <v>3.9125078701134499E-5</v>
      </c>
      <c r="AB2898" s="50">
        <f t="shared" si="869"/>
        <v>3.9382584307747216E-5</v>
      </c>
      <c r="AD2898" s="51">
        <f t="shared" si="870"/>
        <v>1.5338193442650965</v>
      </c>
      <c r="AE2898" s="21">
        <f t="shared" si="871"/>
        <v>0.98694183172283723</v>
      </c>
      <c r="AG2898" s="21">
        <f t="shared" si="859"/>
        <v>0.99177632351577583</v>
      </c>
      <c r="AH2898" s="21">
        <f t="shared" si="860"/>
        <v>0.71814258419849719</v>
      </c>
      <c r="AJ2898" s="21">
        <f t="shared" si="872"/>
        <v>0.56835717987498624</v>
      </c>
      <c r="AK2898" s="21">
        <f t="shared" si="873"/>
        <v>0.28428155840291025</v>
      </c>
    </row>
    <row r="2899" spans="1:37" ht="17" thickBot="1" x14ac:dyDescent="0.25">
      <c r="A2899" s="16">
        <v>40262</v>
      </c>
      <c r="B2899" s="16"/>
      <c r="C2899" s="17">
        <v>1162.75</v>
      </c>
      <c r="D2899" s="19">
        <f t="shared" si="861"/>
        <v>-1.5027908973808124E-3</v>
      </c>
      <c r="F2899" s="67">
        <v>679.1</v>
      </c>
      <c r="G2899" s="19">
        <f t="shared" si="862"/>
        <v>-6.6990404867773856E-3</v>
      </c>
      <c r="I2899" s="30">
        <v>45.476649999999999</v>
      </c>
      <c r="J2899" s="48">
        <f t="shared" si="863"/>
        <v>1.2894202259112753E-3</v>
      </c>
      <c r="L2899" s="30">
        <v>19.357851</v>
      </c>
      <c r="M2899" s="19">
        <f t="shared" si="864"/>
        <v>-7.5632973188843877E-4</v>
      </c>
      <c r="O2899" s="30">
        <v>7.1</v>
      </c>
      <c r="P2899" s="19">
        <f t="shared" si="865"/>
        <v>5.1851851851851816E-2</v>
      </c>
      <c r="R2899" s="20">
        <f t="shared" si="855"/>
        <v>6.8952315997832474E-5</v>
      </c>
      <c r="S2899" s="20">
        <f t="shared" si="856"/>
        <v>1.3924152260118863E-4</v>
      </c>
      <c r="U2899" s="20">
        <f t="shared" si="866"/>
        <v>1.0562488947877776E-4</v>
      </c>
      <c r="V2899" s="20">
        <f t="shared" si="867"/>
        <v>1.3689953089620434E-4</v>
      </c>
      <c r="X2899" s="20">
        <f t="shared" si="857"/>
        <v>6.8631768201350053E-5</v>
      </c>
      <c r="Y2899" s="20">
        <f t="shared" si="858"/>
        <v>1.0041168290368969E-4</v>
      </c>
      <c r="AA2899" s="20">
        <f t="shared" si="868"/>
        <v>3.9614450253773072E-5</v>
      </c>
      <c r="AB2899" s="50">
        <f t="shared" si="869"/>
        <v>4.1064211816601346E-5</v>
      </c>
      <c r="AD2899" s="51">
        <f t="shared" si="870"/>
        <v>1.5318541219427364</v>
      </c>
      <c r="AE2899" s="21">
        <f t="shared" si="871"/>
        <v>0.98318036415263743</v>
      </c>
      <c r="AG2899" s="21">
        <f t="shared" si="859"/>
        <v>0.99535116708055904</v>
      </c>
      <c r="AH2899" s="21">
        <f t="shared" si="860"/>
        <v>0.72113318662340253</v>
      </c>
      <c r="AJ2899" s="21">
        <f t="shared" si="872"/>
        <v>0.57451950207181379</v>
      </c>
      <c r="AK2899" s="21">
        <f t="shared" si="873"/>
        <v>0.2949135505664946</v>
      </c>
    </row>
    <row r="2900" spans="1:37" ht="17" thickBot="1" x14ac:dyDescent="0.25">
      <c r="A2900" s="16">
        <v>40261</v>
      </c>
      <c r="B2900" s="16"/>
      <c r="C2900" s="17">
        <v>1164.5</v>
      </c>
      <c r="D2900" s="19">
        <f t="shared" si="861"/>
        <v>-4.2753313381787006E-3</v>
      </c>
      <c r="F2900" s="67">
        <v>683.68</v>
      </c>
      <c r="G2900" s="19">
        <f t="shared" si="862"/>
        <v>-9.5900333188468911E-3</v>
      </c>
      <c r="I2900" s="30">
        <v>45.418087</v>
      </c>
      <c r="J2900" s="48">
        <f t="shared" si="863"/>
        <v>-5.6079331395333387E-3</v>
      </c>
      <c r="L2900" s="30">
        <v>19.372502999999998</v>
      </c>
      <c r="M2900" s="19">
        <f t="shared" si="864"/>
        <v>-7.1320936166280324E-3</v>
      </c>
      <c r="O2900" s="30">
        <v>6.75</v>
      </c>
      <c r="P2900" s="19">
        <f t="shared" si="865"/>
        <v>2.9717682020802272E-3</v>
      </c>
      <c r="R2900" s="20">
        <f t="shared" si="855"/>
        <v>6.8898668298457199E-5</v>
      </c>
      <c r="S2900" s="20">
        <f t="shared" si="856"/>
        <v>1.3973785967672019E-4</v>
      </c>
      <c r="U2900" s="20">
        <f t="shared" si="866"/>
        <v>1.0564852570139161E-4</v>
      </c>
      <c r="V2900" s="20">
        <f t="shared" si="867"/>
        <v>1.3711522191668052E-4</v>
      </c>
      <c r="X2900" s="20">
        <f t="shared" si="857"/>
        <v>6.8669849746240158E-5</v>
      </c>
      <c r="Y2900" s="20">
        <f t="shared" si="858"/>
        <v>1.0205697401522404E-4</v>
      </c>
      <c r="AA2900" s="20">
        <f t="shared" si="868"/>
        <v>4.1160345998511572E-5</v>
      </c>
      <c r="AB2900" s="50">
        <f t="shared" si="869"/>
        <v>5.0584676718239702E-5</v>
      </c>
      <c r="AD2900" s="51">
        <f t="shared" si="870"/>
        <v>1.5333899523825387</v>
      </c>
      <c r="AE2900" s="21">
        <f t="shared" si="871"/>
        <v>0.98123173085585347</v>
      </c>
      <c r="AG2900" s="21">
        <f t="shared" si="859"/>
        <v>0.99667891182996693</v>
      </c>
      <c r="AH2900" s="21">
        <f t="shared" si="860"/>
        <v>0.73034590805476862</v>
      </c>
      <c r="AJ2900" s="21">
        <f t="shared" si="872"/>
        <v>0.59740408653781263</v>
      </c>
      <c r="AK2900" s="21">
        <f t="shared" si="873"/>
        <v>0.36199693365324187</v>
      </c>
    </row>
    <row r="2901" spans="1:37" ht="17" thickBot="1" x14ac:dyDescent="0.25">
      <c r="A2901" s="16">
        <v>40260</v>
      </c>
      <c r="B2901" s="16"/>
      <c r="C2901" s="17">
        <v>1169.5</v>
      </c>
      <c r="D2901" s="19">
        <f t="shared" si="861"/>
        <v>6.4543889845094515E-3</v>
      </c>
      <c r="F2901" s="67">
        <v>690.3</v>
      </c>
      <c r="G2901" s="19">
        <f t="shared" si="862"/>
        <v>1.0821338097260158E-2</v>
      </c>
      <c r="I2901" s="30">
        <v>45.674225</v>
      </c>
      <c r="J2901" s="48">
        <f t="shared" si="863"/>
        <v>4.1034053479767074E-2</v>
      </c>
      <c r="L2901" s="30">
        <v>19.511662000000001</v>
      </c>
      <c r="M2901" s="19">
        <f t="shared" si="864"/>
        <v>1.3698308452562591E-2</v>
      </c>
      <c r="O2901" s="30">
        <v>6.73</v>
      </c>
      <c r="P2901" s="19">
        <f t="shared" si="865"/>
        <v>-1.6081871345029142E-2</v>
      </c>
      <c r="R2901" s="20">
        <f t="shared" si="855"/>
        <v>7.4544618090426629E-5</v>
      </c>
      <c r="S2901" s="20">
        <f t="shared" si="856"/>
        <v>1.4223305237644386E-4</v>
      </c>
      <c r="U2901" s="20">
        <f t="shared" si="866"/>
        <v>1.1569789829662322E-4</v>
      </c>
      <c r="V2901" s="20">
        <f t="shared" si="867"/>
        <v>1.4479683943031791E-4</v>
      </c>
      <c r="X2901" s="20">
        <f t="shared" si="857"/>
        <v>6.9694899639366936E-5</v>
      </c>
      <c r="Y2901" s="20">
        <f t="shared" si="858"/>
        <v>1.0222436420783726E-4</v>
      </c>
      <c r="AA2901" s="20">
        <f t="shared" si="868"/>
        <v>6.8664761244592419E-5</v>
      </c>
      <c r="AB2901" s="50">
        <f t="shared" si="869"/>
        <v>7.3371364192441205E-5</v>
      </c>
      <c r="AD2901" s="51">
        <f t="shared" si="870"/>
        <v>1.5520623924355672</v>
      </c>
      <c r="AE2901" s="21">
        <f t="shared" si="871"/>
        <v>1.0180252551079938</v>
      </c>
      <c r="AG2901" s="21">
        <f t="shared" si="859"/>
        <v>0.93494207126828766</v>
      </c>
      <c r="AH2901" s="21">
        <f t="shared" si="860"/>
        <v>0.7187103313882568</v>
      </c>
      <c r="AJ2901" s="21">
        <f t="shared" si="872"/>
        <v>0.92112298652195623</v>
      </c>
      <c r="AK2901" s="21">
        <f t="shared" si="873"/>
        <v>0.51585312250946758</v>
      </c>
    </row>
    <row r="2902" spans="1:37" ht="17" thickBot="1" x14ac:dyDescent="0.25">
      <c r="A2902" s="16">
        <v>40259</v>
      </c>
      <c r="B2902" s="16"/>
      <c r="C2902" s="17">
        <v>1162</v>
      </c>
      <c r="D2902" s="19">
        <f t="shared" si="861"/>
        <v>-9.3354362931071799E-3</v>
      </c>
      <c r="F2902" s="67">
        <v>682.91</v>
      </c>
      <c r="G2902" s="19">
        <f t="shared" si="862"/>
        <v>1.3384973808781897E-2</v>
      </c>
      <c r="I2902" s="30">
        <v>43.873900999999996</v>
      </c>
      <c r="J2902" s="48">
        <f t="shared" si="863"/>
        <v>9.7692646476943423E-3</v>
      </c>
      <c r="L2902" s="30">
        <v>19.247997000000002</v>
      </c>
      <c r="M2902" s="19">
        <f t="shared" si="864"/>
        <v>4.9714978698391921E-3</v>
      </c>
      <c r="O2902" s="30">
        <v>6.84</v>
      </c>
      <c r="P2902" s="19">
        <f t="shared" si="865"/>
        <v>7.3637702503681624E-3</v>
      </c>
      <c r="R2902" s="20">
        <f t="shared" si="855"/>
        <v>7.4251242355509811E-5</v>
      </c>
      <c r="S2902" s="20">
        <f t="shared" si="856"/>
        <v>1.4146823841896031E-4</v>
      </c>
      <c r="U2902" s="20">
        <f t="shared" si="866"/>
        <v>1.1313434459427201E-4</v>
      </c>
      <c r="V2902" s="20">
        <f t="shared" si="867"/>
        <v>1.4111175107156448E-4</v>
      </c>
      <c r="X2902" s="20">
        <f t="shared" si="857"/>
        <v>6.8829882083408527E-5</v>
      </c>
      <c r="Y2902" s="20">
        <f t="shared" si="858"/>
        <v>1.0120555321197394E-4</v>
      </c>
      <c r="AA2902" s="20">
        <f t="shared" si="868"/>
        <v>7.0209280347781453E-5</v>
      </c>
      <c r="AB2902" s="50">
        <f t="shared" si="869"/>
        <v>7.3785116804778373E-5</v>
      </c>
      <c r="AD2902" s="51">
        <f t="shared" si="870"/>
        <v>1.5236693825618781</v>
      </c>
      <c r="AE2902" s="21">
        <f t="shared" si="871"/>
        <v>0.99748008916079034</v>
      </c>
      <c r="AG2902" s="21">
        <f t="shared" si="859"/>
        <v>0.92698626851057675</v>
      </c>
      <c r="AH2902" s="21">
        <f t="shared" si="860"/>
        <v>0.71539417146237572</v>
      </c>
      <c r="AJ2902" s="21">
        <f t="shared" si="872"/>
        <v>0.9455637120739917</v>
      </c>
      <c r="AK2902" s="21">
        <f t="shared" si="873"/>
        <v>0.52156666138912855</v>
      </c>
    </row>
    <row r="2903" spans="1:37" ht="17" thickBot="1" x14ac:dyDescent="0.25">
      <c r="A2903" s="16">
        <v>40256</v>
      </c>
      <c r="B2903" s="16"/>
      <c r="C2903" s="17">
        <v>1172.95</v>
      </c>
      <c r="D2903" s="19">
        <f t="shared" si="861"/>
        <v>5.9605488850771327E-3</v>
      </c>
      <c r="F2903" s="67">
        <v>673.89</v>
      </c>
      <c r="G2903" s="19">
        <f t="shared" si="862"/>
        <v>-1.132612491013929E-2</v>
      </c>
      <c r="I2903" s="30">
        <v>43.449432000000002</v>
      </c>
      <c r="J2903" s="48">
        <f t="shared" si="863"/>
        <v>-6.6922384843091098E-3</v>
      </c>
      <c r="L2903" s="30">
        <v>19.152778999999999</v>
      </c>
      <c r="M2903" s="19">
        <f t="shared" si="864"/>
        <v>-7.2131696483530572E-3</v>
      </c>
      <c r="O2903" s="30">
        <v>6.79</v>
      </c>
      <c r="P2903" s="19">
        <f t="shared" si="865"/>
        <v>3.6641221374045907E-2</v>
      </c>
      <c r="R2903" s="20">
        <f t="shared" si="855"/>
        <v>7.5329453271986863E-5</v>
      </c>
      <c r="S2903" s="20">
        <f t="shared" si="856"/>
        <v>1.5014980160232703E-4</v>
      </c>
      <c r="U2903" s="20">
        <f t="shared" si="866"/>
        <v>1.19091020516968E-4</v>
      </c>
      <c r="V2903" s="20">
        <f t="shared" si="867"/>
        <v>1.5023037678819166E-4</v>
      </c>
      <c r="X2903" s="20">
        <f t="shared" si="857"/>
        <v>7.3450788304650015E-5</v>
      </c>
      <c r="Y2903" s="20">
        <f t="shared" si="858"/>
        <v>1.0949295128846914E-4</v>
      </c>
      <c r="AA2903" s="20">
        <f t="shared" si="868"/>
        <v>7.2893658280512248E-5</v>
      </c>
      <c r="AB2903" s="50">
        <f t="shared" si="869"/>
        <v>7.660047169741731E-5</v>
      </c>
      <c r="AD2903" s="51">
        <f t="shared" si="870"/>
        <v>1.580935681120295</v>
      </c>
      <c r="AE2903" s="21">
        <f t="shared" si="871"/>
        <v>1.0005366319835576</v>
      </c>
      <c r="AG2903" s="21">
        <f t="shared" si="859"/>
        <v>0.97506068495474563</v>
      </c>
      <c r="AH2903" s="21">
        <f t="shared" si="860"/>
        <v>0.72922474835139717</v>
      </c>
      <c r="AJ2903" s="21">
        <f t="shared" si="872"/>
        <v>0.96766477273265405</v>
      </c>
      <c r="AK2903" s="21">
        <f t="shared" si="873"/>
        <v>0.5101603257545041</v>
      </c>
    </row>
    <row r="2904" spans="1:37" ht="17" thickBot="1" x14ac:dyDescent="0.25">
      <c r="A2904" s="16">
        <v>40255</v>
      </c>
      <c r="B2904" s="16"/>
      <c r="C2904" s="17">
        <v>1166</v>
      </c>
      <c r="D2904" s="19">
        <f t="shared" si="861"/>
        <v>2.1445421402521703E-4</v>
      </c>
      <c r="F2904" s="67">
        <v>681.61</v>
      </c>
      <c r="G2904" s="19">
        <f t="shared" si="862"/>
        <v>-3.4650135968887774E-3</v>
      </c>
      <c r="I2904" s="30">
        <v>43.742165</v>
      </c>
      <c r="J2904" s="48">
        <f t="shared" si="863"/>
        <v>-7.4729008018717957E-3</v>
      </c>
      <c r="L2904" s="30">
        <v>19.291934999999999</v>
      </c>
      <c r="M2904" s="19">
        <f t="shared" si="864"/>
        <v>3.0462719823305395E-3</v>
      </c>
      <c r="O2904" s="30">
        <v>6.55</v>
      </c>
      <c r="P2904" s="19">
        <f t="shared" si="865"/>
        <v>1.0802469135802406E-2</v>
      </c>
      <c r="R2904" s="20">
        <f t="shared" si="855"/>
        <v>7.5242430802186644E-5</v>
      </c>
      <c r="S2904" s="20">
        <f t="shared" si="856"/>
        <v>1.5073369020642368E-4</v>
      </c>
      <c r="U2904" s="20">
        <f t="shared" si="866"/>
        <v>1.1927006918617272E-4</v>
      </c>
      <c r="V2904" s="20">
        <f t="shared" si="867"/>
        <v>1.4997079034037542E-4</v>
      </c>
      <c r="X2904" s="20">
        <f t="shared" si="857"/>
        <v>7.4530127586614565E-5</v>
      </c>
      <c r="Y2904" s="20">
        <f t="shared" si="858"/>
        <v>1.0564802381996312E-4</v>
      </c>
      <c r="AA2904" s="20">
        <f t="shared" si="868"/>
        <v>7.0084763019408644E-5</v>
      </c>
      <c r="AB2904" s="50">
        <f t="shared" si="869"/>
        <v>8.5713565202884167E-5</v>
      </c>
      <c r="AD2904" s="51">
        <f t="shared" si="870"/>
        <v>1.5851437535256578</v>
      </c>
      <c r="AE2904" s="21">
        <f t="shared" si="871"/>
        <v>0.99493875679018073</v>
      </c>
      <c r="AG2904" s="21">
        <f t="shared" si="859"/>
        <v>0.99053322429940183</v>
      </c>
      <c r="AH2904" s="21">
        <f t="shared" si="860"/>
        <v>0.70089190860571671</v>
      </c>
      <c r="AJ2904" s="21">
        <f t="shared" si="872"/>
        <v>0.93145266935437565</v>
      </c>
      <c r="AK2904" s="21">
        <f t="shared" si="873"/>
        <v>0.56864238569030534</v>
      </c>
    </row>
    <row r="2905" spans="1:37" ht="17" thickBot="1" x14ac:dyDescent="0.25">
      <c r="A2905" s="16">
        <v>40254</v>
      </c>
      <c r="B2905" s="16"/>
      <c r="C2905" s="17">
        <v>1165.75</v>
      </c>
      <c r="D2905" s="19">
        <f t="shared" si="861"/>
        <v>5.3902544200086222E-3</v>
      </c>
      <c r="F2905" s="67">
        <v>683.98</v>
      </c>
      <c r="G2905" s="19">
        <f t="shared" si="862"/>
        <v>6.4745872450631126E-3</v>
      </c>
      <c r="I2905" s="30">
        <v>44.071506999999997</v>
      </c>
      <c r="J2905" s="48">
        <f t="shared" si="863"/>
        <v>1.2951895095329125E-2</v>
      </c>
      <c r="L2905" s="30">
        <v>19.233345</v>
      </c>
      <c r="M2905" s="19">
        <f t="shared" si="864"/>
        <v>4.2064913921890934E-3</v>
      </c>
      <c r="O2905" s="30">
        <v>6.48</v>
      </c>
      <c r="P2905" s="19">
        <f t="shared" si="865"/>
        <v>4.6511627906977715E-3</v>
      </c>
      <c r="R2905" s="20">
        <f t="shared" si="855"/>
        <v>7.5249374302174769E-5</v>
      </c>
      <c r="S2905" s="20">
        <f t="shared" si="856"/>
        <v>1.521247947555274E-4</v>
      </c>
      <c r="U2905" s="20">
        <f t="shared" si="866"/>
        <v>1.1941266445414986E-4</v>
      </c>
      <c r="V2905" s="20">
        <f t="shared" si="867"/>
        <v>1.517182341236091E-4</v>
      </c>
      <c r="X2905" s="20">
        <f t="shared" si="857"/>
        <v>7.4465545231845539E-5</v>
      </c>
      <c r="Y2905" s="20">
        <f t="shared" si="858"/>
        <v>1.049762194491783E-4</v>
      </c>
      <c r="AA2905" s="20">
        <f t="shared" si="868"/>
        <v>6.9944156978923885E-5</v>
      </c>
      <c r="AB2905" s="50">
        <f t="shared" si="869"/>
        <v>8.3820511415081135E-5</v>
      </c>
      <c r="AD2905" s="51">
        <f t="shared" si="870"/>
        <v>1.5868924567350022</v>
      </c>
      <c r="AE2905" s="21">
        <f t="shared" si="871"/>
        <v>0.99732745320990135</v>
      </c>
      <c r="AG2905" s="21">
        <f t="shared" si="859"/>
        <v>0.98958358022776838</v>
      </c>
      <c r="AH2905" s="21">
        <f t="shared" si="860"/>
        <v>0.69006646561384455</v>
      </c>
      <c r="AJ2905" s="21">
        <f t="shared" si="872"/>
        <v>0.92949818689592001</v>
      </c>
      <c r="AK2905" s="21">
        <f t="shared" si="873"/>
        <v>0.55099835335709169</v>
      </c>
    </row>
    <row r="2906" spans="1:37" ht="17" thickBot="1" x14ac:dyDescent="0.25">
      <c r="A2906" s="16">
        <v>40253</v>
      </c>
      <c r="B2906" s="16"/>
      <c r="C2906" s="17">
        <v>1159.5</v>
      </c>
      <c r="D2906" s="19">
        <f t="shared" si="861"/>
        <v>8.0417300586828055E-3</v>
      </c>
      <c r="F2906" s="67">
        <v>679.58</v>
      </c>
      <c r="G2906" s="19">
        <f t="shared" si="862"/>
        <v>7.6659598760397962E-3</v>
      </c>
      <c r="I2906" s="30">
        <v>43.507995999999999</v>
      </c>
      <c r="J2906" s="48">
        <f t="shared" si="863"/>
        <v>-3.3621590276644575E-4</v>
      </c>
      <c r="L2906" s="30">
        <v>19.152778999999999</v>
      </c>
      <c r="M2906" s="19">
        <f t="shared" si="864"/>
        <v>2.6839761524624084E-3</v>
      </c>
      <c r="O2906" s="30">
        <v>6.45</v>
      </c>
      <c r="P2906" s="19">
        <f t="shared" si="865"/>
        <v>-1.6768292682926789E-2</v>
      </c>
      <c r="R2906" s="20">
        <f t="shared" si="855"/>
        <v>7.5289583065465203E-5</v>
      </c>
      <c r="S2906" s="20">
        <f t="shared" si="856"/>
        <v>1.5201324637872352E-4</v>
      </c>
      <c r="U2906" s="20">
        <f t="shared" si="866"/>
        <v>1.1921105818462748E-4</v>
      </c>
      <c r="V2906" s="20">
        <f t="shared" si="867"/>
        <v>1.5094625231319329E-4</v>
      </c>
      <c r="X2906" s="20">
        <f t="shared" si="857"/>
        <v>7.4683411786047484E-5</v>
      </c>
      <c r="Y2906" s="20">
        <f t="shared" si="858"/>
        <v>1.0463636056525676E-4</v>
      </c>
      <c r="AA2906" s="20">
        <f t="shared" si="868"/>
        <v>7.1033236811791675E-5</v>
      </c>
      <c r="AB2906" s="50">
        <f t="shared" si="869"/>
        <v>8.2689895572675935E-5</v>
      </c>
      <c r="AD2906" s="51">
        <f t="shared" si="870"/>
        <v>1.5833672246660209</v>
      </c>
      <c r="AE2906" s="21">
        <f t="shared" si="871"/>
        <v>0.99298091389435938</v>
      </c>
      <c r="AG2906" s="21">
        <f t="shared" si="859"/>
        <v>0.99194880281259301</v>
      </c>
      <c r="AH2906" s="21">
        <f t="shared" si="860"/>
        <v>0.68833712230950783</v>
      </c>
      <c r="AJ2906" s="21">
        <f t="shared" si="872"/>
        <v>0.94346699662325684</v>
      </c>
      <c r="AK2906" s="21">
        <f t="shared" si="873"/>
        <v>0.54396506582501092</v>
      </c>
    </row>
    <row r="2907" spans="1:37" ht="17" thickBot="1" x14ac:dyDescent="0.25">
      <c r="A2907" s="16">
        <v>40252</v>
      </c>
      <c r="B2907" s="16"/>
      <c r="C2907" s="17">
        <v>1150.25</v>
      </c>
      <c r="D2907" s="19">
        <f t="shared" si="861"/>
        <v>-8.6862106406082606E-4</v>
      </c>
      <c r="F2907" s="67">
        <v>674.41</v>
      </c>
      <c r="G2907" s="19">
        <f t="shared" si="862"/>
        <v>-3.2220399355592511E-3</v>
      </c>
      <c r="I2907" s="30">
        <v>43.522629000000002</v>
      </c>
      <c r="J2907" s="48">
        <f t="shared" si="863"/>
        <v>-1.4744726769131522E-2</v>
      </c>
      <c r="L2907" s="30">
        <v>19.101510999999999</v>
      </c>
      <c r="M2907" s="19">
        <f t="shared" si="864"/>
        <v>7.7281889871616549E-3</v>
      </c>
      <c r="O2907" s="30">
        <v>6.56</v>
      </c>
      <c r="P2907" s="19">
        <f t="shared" si="865"/>
        <v>-1.2048192771084376E-2</v>
      </c>
      <c r="R2907" s="20">
        <f t="shared" si="855"/>
        <v>8.3546828938699572E-5</v>
      </c>
      <c r="S2907" s="20">
        <f t="shared" si="856"/>
        <v>1.6318085515487532E-4</v>
      </c>
      <c r="U2907" s="20">
        <f t="shared" si="866"/>
        <v>1.3147758318302137E-4</v>
      </c>
      <c r="V2907" s="20">
        <f t="shared" si="867"/>
        <v>1.6496303918266784E-4</v>
      </c>
      <c r="X2907" s="20">
        <f t="shared" si="857"/>
        <v>8.4410360221937538E-5</v>
      </c>
      <c r="Y2907" s="20">
        <f t="shared" si="858"/>
        <v>1.1580653783358551E-4</v>
      </c>
      <c r="AA2907" s="20">
        <f t="shared" si="868"/>
        <v>9.0624083134109804E-5</v>
      </c>
      <c r="AB2907" s="50">
        <f t="shared" si="869"/>
        <v>1.0474078961194068E-4</v>
      </c>
      <c r="AD2907" s="51">
        <f t="shared" si="870"/>
        <v>1.5736992636727098</v>
      </c>
      <c r="AE2907" s="21">
        <f t="shared" si="871"/>
        <v>1.0109215264627769</v>
      </c>
      <c r="AG2907" s="21">
        <f t="shared" si="859"/>
        <v>1.0103358953799619</v>
      </c>
      <c r="AH2907" s="21">
        <f t="shared" si="860"/>
        <v>0.70968213595690044</v>
      </c>
      <c r="AJ2907" s="21">
        <f t="shared" si="872"/>
        <v>1.0847100277211359</v>
      </c>
      <c r="AK2907" s="21">
        <f t="shared" si="873"/>
        <v>0.64186935111064936</v>
      </c>
    </row>
    <row r="2908" spans="1:37" ht="17" thickBot="1" x14ac:dyDescent="0.25">
      <c r="A2908" s="16">
        <v>40249</v>
      </c>
      <c r="B2908" s="16"/>
      <c r="C2908" s="17">
        <v>1151.25</v>
      </c>
      <c r="D2908" s="19">
        <f t="shared" si="861"/>
        <v>6.5189048239888692E-4</v>
      </c>
      <c r="F2908" s="67">
        <v>676.59</v>
      </c>
      <c r="G2908" s="19">
        <f t="shared" si="862"/>
        <v>-9.3027376627974334E-4</v>
      </c>
      <c r="I2908" s="30">
        <v>44.173962000000003</v>
      </c>
      <c r="J2908" s="48">
        <f t="shared" si="863"/>
        <v>2.4787780428717321E-2</v>
      </c>
      <c r="L2908" s="30">
        <v>18.955023000000001</v>
      </c>
      <c r="M2908" s="19">
        <f t="shared" si="864"/>
        <v>-3.4654440561528999E-3</v>
      </c>
      <c r="O2908" s="30">
        <v>6.64</v>
      </c>
      <c r="P2908" s="19">
        <f t="shared" si="865"/>
        <v>2.7863777089783159E-2</v>
      </c>
      <c r="R2908" s="20">
        <f t="shared" si="855"/>
        <v>8.8500388564868889E-5</v>
      </c>
      <c r="S2908" s="20">
        <f t="shared" si="856"/>
        <v>1.6860613618203485E-4</v>
      </c>
      <c r="U2908" s="20">
        <f t="shared" si="866"/>
        <v>1.430280495726785E-4</v>
      </c>
      <c r="V2908" s="20">
        <f t="shared" si="867"/>
        <v>1.7678580930481958E-4</v>
      </c>
      <c r="X2908" s="20">
        <f t="shared" si="857"/>
        <v>8.9329075672253062E-5</v>
      </c>
      <c r="Y2908" s="20">
        <f t="shared" si="858"/>
        <v>1.2128870548690318E-4</v>
      </c>
      <c r="AA2908" s="20">
        <f t="shared" si="868"/>
        <v>1.0736454599912037E-4</v>
      </c>
      <c r="AB2908" s="50">
        <f t="shared" si="869"/>
        <v>1.2227768720884978E-4</v>
      </c>
      <c r="AD2908" s="51">
        <f t="shared" si="870"/>
        <v>1.6161290576463627</v>
      </c>
      <c r="AE2908" s="21">
        <f t="shared" si="871"/>
        <v>1.0485134960565943</v>
      </c>
      <c r="AG2908" s="21">
        <f t="shared" si="859"/>
        <v>1.0093636550169129</v>
      </c>
      <c r="AH2908" s="21">
        <f t="shared" si="860"/>
        <v>0.71936115869445216</v>
      </c>
      <c r="AJ2908" s="21">
        <f t="shared" si="872"/>
        <v>1.2131533854275054</v>
      </c>
      <c r="AK2908" s="21">
        <f t="shared" si="873"/>
        <v>0.72522679172739735</v>
      </c>
    </row>
    <row r="2909" spans="1:37" ht="17" thickBot="1" x14ac:dyDescent="0.25">
      <c r="A2909" s="16">
        <v>40248</v>
      </c>
      <c r="B2909" s="16"/>
      <c r="C2909" s="17">
        <v>1150.5</v>
      </c>
      <c r="D2909" s="19">
        <f t="shared" si="861"/>
        <v>4.1457560549857941E-3</v>
      </c>
      <c r="F2909" s="67">
        <v>677.22</v>
      </c>
      <c r="G2909" s="19">
        <f t="shared" si="862"/>
        <v>3.392944453499025E-3</v>
      </c>
      <c r="I2909" s="30">
        <v>43.105473000000003</v>
      </c>
      <c r="J2909" s="48">
        <f t="shared" si="863"/>
        <v>2.0417204168996506E-3</v>
      </c>
      <c r="L2909" s="30">
        <v>19.020938999999998</v>
      </c>
      <c r="M2909" s="19">
        <f t="shared" si="864"/>
        <v>3.8652180617997356E-3</v>
      </c>
      <c r="O2909" s="30">
        <v>6.46</v>
      </c>
      <c r="P2909" s="19">
        <f t="shared" si="865"/>
        <v>-1.071975497702915E-2</v>
      </c>
      <c r="R2909" s="20">
        <f t="shared" si="855"/>
        <v>9.3845963562299171E-5</v>
      </c>
      <c r="S2909" s="20">
        <f t="shared" si="856"/>
        <v>1.8391380447482138E-4</v>
      </c>
      <c r="U2909" s="20">
        <f t="shared" si="866"/>
        <v>1.5306161336087694E-4</v>
      </c>
      <c r="V2909" s="20">
        <f t="shared" si="867"/>
        <v>1.9436139594235273E-4</v>
      </c>
      <c r="X2909" s="20">
        <f t="shared" si="857"/>
        <v>9.497336038673242E-5</v>
      </c>
      <c r="Y2909" s="20">
        <f t="shared" si="858"/>
        <v>1.3075541218871237E-4</v>
      </c>
      <c r="AA2909" s="20">
        <f t="shared" si="868"/>
        <v>7.0665976772119149E-5</v>
      </c>
      <c r="AB2909" s="50">
        <f t="shared" si="869"/>
        <v>6.0650751254496224E-5</v>
      </c>
      <c r="AD2909" s="51">
        <f t="shared" si="870"/>
        <v>1.6309877116799782</v>
      </c>
      <c r="AE2909" s="21">
        <f t="shared" si="871"/>
        <v>1.0568069998734744</v>
      </c>
      <c r="AG2909" s="21">
        <f t="shared" si="859"/>
        <v>1.0120132692088013</v>
      </c>
      <c r="AH2909" s="21">
        <f t="shared" si="860"/>
        <v>0.71096029230700497</v>
      </c>
      <c r="AJ2909" s="21">
        <f t="shared" si="872"/>
        <v>0.75299963993878005</v>
      </c>
      <c r="AK2909" s="21">
        <f t="shared" si="873"/>
        <v>0.32977813398884681</v>
      </c>
    </row>
    <row r="2910" spans="1:37" ht="17" thickBot="1" x14ac:dyDescent="0.25">
      <c r="A2910" s="16">
        <v>40247</v>
      </c>
      <c r="B2910" s="16"/>
      <c r="C2910" s="17">
        <v>1145.75</v>
      </c>
      <c r="D2910" s="19">
        <f t="shared" si="861"/>
        <v>4.6032441911443289E-3</v>
      </c>
      <c r="F2910" s="67">
        <v>674.93</v>
      </c>
      <c r="G2910" s="19">
        <f t="shared" si="862"/>
        <v>7.9148186311843727E-3</v>
      </c>
      <c r="I2910" s="30">
        <v>43.017643</v>
      </c>
      <c r="J2910" s="48">
        <f t="shared" si="863"/>
        <v>-6.7592099788902349E-3</v>
      </c>
      <c r="L2910" s="30">
        <v>18.947702</v>
      </c>
      <c r="M2910" s="19">
        <f t="shared" si="864"/>
        <v>-9.9501884457886547E-3</v>
      </c>
      <c r="O2910" s="30">
        <v>6.53</v>
      </c>
      <c r="P2910" s="19">
        <f t="shared" si="865"/>
        <v>-4.6715328467153205E-2</v>
      </c>
      <c r="R2910" s="20">
        <f t="shared" si="855"/>
        <v>9.4205610728572759E-5</v>
      </c>
      <c r="S2910" s="20">
        <f t="shared" si="856"/>
        <v>1.8573829440287701E-4</v>
      </c>
      <c r="U2910" s="20">
        <f t="shared" si="866"/>
        <v>1.5354263911332129E-4</v>
      </c>
      <c r="V2910" s="20">
        <f t="shared" si="867"/>
        <v>1.9538088807633726E-4</v>
      </c>
      <c r="X2910" s="20">
        <f t="shared" si="857"/>
        <v>9.5445301428509301E-5</v>
      </c>
      <c r="Y2910" s="20">
        <f t="shared" si="858"/>
        <v>1.3182686157545568E-4</v>
      </c>
      <c r="AA2910" s="20">
        <f t="shared" si="868"/>
        <v>6.8804208137534823E-5</v>
      </c>
      <c r="AB2910" s="50">
        <f t="shared" si="869"/>
        <v>5.6370187085517885E-5</v>
      </c>
      <c r="AD2910" s="51">
        <f t="shared" si="870"/>
        <v>1.6298672438493251</v>
      </c>
      <c r="AE2910" s="21">
        <f t="shared" si="871"/>
        <v>1.0519149468043725</v>
      </c>
      <c r="AG2910" s="21">
        <f t="shared" si="859"/>
        <v>1.0131594147137197</v>
      </c>
      <c r="AH2910" s="21">
        <f t="shared" si="860"/>
        <v>0.70974519282230331</v>
      </c>
      <c r="AJ2910" s="21">
        <f t="shared" si="872"/>
        <v>0.73036210481958441</v>
      </c>
      <c r="AK2910" s="21">
        <f t="shared" si="873"/>
        <v>0.30349254184087487</v>
      </c>
    </row>
    <row r="2911" spans="1:37" ht="17" thickBot="1" x14ac:dyDescent="0.25">
      <c r="A2911" s="16">
        <v>40246</v>
      </c>
      <c r="B2911" s="16"/>
      <c r="C2911" s="17">
        <v>1140.5</v>
      </c>
      <c r="D2911" s="19">
        <f t="shared" si="861"/>
        <v>3.0782761653473933E-3</v>
      </c>
      <c r="F2911" s="67">
        <v>669.63</v>
      </c>
      <c r="G2911" s="19">
        <f t="shared" si="862"/>
        <v>3.7774879704994824E-3</v>
      </c>
      <c r="I2911" s="30">
        <v>43.310386999999999</v>
      </c>
      <c r="J2911" s="48">
        <f t="shared" si="863"/>
        <v>4.5833735862805813E-3</v>
      </c>
      <c r="L2911" s="30">
        <v>19.13813</v>
      </c>
      <c r="M2911" s="19">
        <f t="shared" si="864"/>
        <v>0</v>
      </c>
      <c r="O2911" s="30">
        <v>6.85</v>
      </c>
      <c r="P2911" s="19">
        <f t="shared" si="865"/>
        <v>4.5801526717557328E-2</v>
      </c>
      <c r="R2911" s="20">
        <f t="shared" si="855"/>
        <v>9.52818186942192E-5</v>
      </c>
      <c r="S2911" s="20">
        <f t="shared" si="856"/>
        <v>1.8726728681211425E-4</v>
      </c>
      <c r="U2911" s="20">
        <f t="shared" si="866"/>
        <v>1.5500184798806655E-4</v>
      </c>
      <c r="V2911" s="20">
        <f t="shared" si="867"/>
        <v>1.9736810237543727E-4</v>
      </c>
      <c r="X2911" s="20">
        <f t="shared" si="857"/>
        <v>9.8302728869313247E-5</v>
      </c>
      <c r="Y2911" s="20">
        <f t="shared" si="858"/>
        <v>1.3565576378742804E-4</v>
      </c>
      <c r="AA2911" s="20">
        <f t="shared" si="868"/>
        <v>7.4197321129617182E-5</v>
      </c>
      <c r="AB2911" s="50">
        <f t="shared" si="869"/>
        <v>6.4094818080556178E-5</v>
      </c>
      <c r="AD2911" s="51">
        <f t="shared" si="870"/>
        <v>1.6267725586294943</v>
      </c>
      <c r="AE2911" s="21">
        <f t="shared" si="871"/>
        <v>1.0539379607366084</v>
      </c>
      <c r="AG2911" s="21">
        <f t="shared" si="859"/>
        <v>1.0317050011900888</v>
      </c>
      <c r="AH2911" s="21">
        <f t="shared" si="860"/>
        <v>0.72439648214443253</v>
      </c>
      <c r="AJ2911" s="21">
        <f t="shared" si="872"/>
        <v>0.77871436698467189</v>
      </c>
      <c r="AK2911" s="21">
        <f t="shared" si="873"/>
        <v>0.34226382606195749</v>
      </c>
    </row>
    <row r="2912" spans="1:37" ht="17" thickBot="1" x14ac:dyDescent="0.25">
      <c r="A2912" s="16">
        <v>40245</v>
      </c>
      <c r="B2912" s="16"/>
      <c r="C2912" s="17">
        <v>1137</v>
      </c>
      <c r="D2912" s="19">
        <f t="shared" si="861"/>
        <v>4.3994720633522277E-4</v>
      </c>
      <c r="F2912" s="67">
        <v>667.11</v>
      </c>
      <c r="G2912" s="19">
        <f t="shared" si="862"/>
        <v>1.6365874898651711E-3</v>
      </c>
      <c r="I2912" s="30">
        <v>43.112785000000002</v>
      </c>
      <c r="J2912" s="48">
        <f t="shared" si="863"/>
        <v>-5.4029132591342233E-3</v>
      </c>
      <c r="L2912" s="30">
        <v>19.13813</v>
      </c>
      <c r="M2912" s="19">
        <f t="shared" si="864"/>
        <v>3.6493553885762919E-2</v>
      </c>
      <c r="O2912" s="30">
        <v>6.55</v>
      </c>
      <c r="P2912" s="19">
        <f t="shared" si="865"/>
        <v>3.0627871362940429E-3</v>
      </c>
      <c r="R2912" s="20">
        <f t="shared" si="855"/>
        <v>9.7171242605227339E-5</v>
      </c>
      <c r="S2912" s="20">
        <f t="shared" si="856"/>
        <v>1.9242043000577887E-4</v>
      </c>
      <c r="U2912" s="20">
        <f t="shared" si="866"/>
        <v>1.5780183298389999E-4</v>
      </c>
      <c r="V2912" s="20">
        <f t="shared" si="867"/>
        <v>2.020095891514546E-4</v>
      </c>
      <c r="X2912" s="20">
        <f t="shared" si="857"/>
        <v>9.8530266714036768E-5</v>
      </c>
      <c r="Y2912" s="20">
        <f t="shared" si="858"/>
        <v>1.3601225585449067E-4</v>
      </c>
      <c r="AA2912" s="20">
        <f t="shared" si="868"/>
        <v>7.0088894912160947E-5</v>
      </c>
      <c r="AB2912" s="50">
        <f t="shared" si="869"/>
        <v>5.8090914498340946E-5</v>
      </c>
      <c r="AD2912" s="51">
        <f t="shared" si="870"/>
        <v>1.6239561083415746</v>
      </c>
      <c r="AE2912" s="21">
        <f t="shared" si="871"/>
        <v>1.049834412829177</v>
      </c>
      <c r="AG2912" s="21">
        <f t="shared" si="859"/>
        <v>1.0139858673448343</v>
      </c>
      <c r="AH2912" s="21">
        <f t="shared" si="860"/>
        <v>0.7068493498866304</v>
      </c>
      <c r="AJ2912" s="21">
        <f t="shared" si="872"/>
        <v>0.72129256591795921</v>
      </c>
      <c r="AK2912" s="21">
        <f t="shared" si="873"/>
        <v>0.30189577321179634</v>
      </c>
    </row>
    <row r="2913" spans="1:37" ht="17" thickBot="1" x14ac:dyDescent="0.25">
      <c r="A2913" s="16">
        <v>40242</v>
      </c>
      <c r="B2913" s="16"/>
      <c r="C2913" s="17">
        <v>1136.5</v>
      </c>
      <c r="D2913" s="19">
        <f t="shared" si="861"/>
        <v>1.2697705502338952E-2</v>
      </c>
      <c r="F2913" s="67">
        <v>666.02</v>
      </c>
      <c r="G2913" s="19">
        <f t="shared" si="862"/>
        <v>2.0767238340460015E-2</v>
      </c>
      <c r="I2913" s="30">
        <v>43.346984999999997</v>
      </c>
      <c r="J2913" s="48">
        <f t="shared" si="863"/>
        <v>1.334489211299128E-2</v>
      </c>
      <c r="L2913" s="30">
        <v>18.464302</v>
      </c>
      <c r="M2913" s="19">
        <f t="shared" si="864"/>
        <v>1.0420668280774148E-2</v>
      </c>
      <c r="O2913" s="30">
        <v>6.53</v>
      </c>
      <c r="P2913" s="19">
        <f t="shared" si="865"/>
        <v>2.6729559748427612E-2</v>
      </c>
      <c r="R2913" s="20">
        <f t="shared" si="855"/>
        <v>9.8594220215999243E-5</v>
      </c>
      <c r="S2913" s="20">
        <f t="shared" si="856"/>
        <v>1.941928579412885E-4</v>
      </c>
      <c r="U2913" s="20">
        <f t="shared" si="866"/>
        <v>1.5937926567377334E-4</v>
      </c>
      <c r="V2913" s="20">
        <f t="shared" si="867"/>
        <v>2.0381625249732635E-4</v>
      </c>
      <c r="X2913" s="20">
        <f t="shared" si="857"/>
        <v>9.9630820073635823E-5</v>
      </c>
      <c r="Y2913" s="20">
        <f t="shared" si="858"/>
        <v>1.3696811023038174E-4</v>
      </c>
      <c r="AA2913" s="20">
        <f t="shared" si="868"/>
        <v>7.0741590839510217E-5</v>
      </c>
      <c r="AB2913" s="50">
        <f t="shared" si="869"/>
        <v>5.8806839006320479E-5</v>
      </c>
      <c r="AD2913" s="51">
        <f t="shared" si="870"/>
        <v>1.6165173305758371</v>
      </c>
      <c r="AE2913" s="21">
        <f t="shared" si="871"/>
        <v>1.0495558624455044</v>
      </c>
      <c r="AG2913" s="21">
        <f t="shared" si="859"/>
        <v>1.0105137994434725</v>
      </c>
      <c r="AH2913" s="21">
        <f t="shared" si="860"/>
        <v>0.70532001888448514</v>
      </c>
      <c r="AJ2913" s="21">
        <f t="shared" si="872"/>
        <v>0.71750241225631928</v>
      </c>
      <c r="AK2913" s="21">
        <f t="shared" si="873"/>
        <v>0.30282699183561068</v>
      </c>
    </row>
    <row r="2914" spans="1:37" ht="17" thickBot="1" x14ac:dyDescent="0.25">
      <c r="A2914" s="16">
        <v>40241</v>
      </c>
      <c r="B2914" s="16"/>
      <c r="C2914" s="17">
        <v>1122.25</v>
      </c>
      <c r="D2914" s="19">
        <f t="shared" si="861"/>
        <v>3.3527045149754908E-3</v>
      </c>
      <c r="F2914" s="67">
        <v>652.47</v>
      </c>
      <c r="G2914" s="19">
        <f t="shared" si="862"/>
        <v>4.944090194991313E-3</v>
      </c>
      <c r="I2914" s="30">
        <v>42.776142</v>
      </c>
      <c r="J2914" s="48">
        <f t="shared" si="863"/>
        <v>-2.0490401589473572E-3</v>
      </c>
      <c r="L2914" s="30">
        <v>18.273876000000001</v>
      </c>
      <c r="M2914" s="19">
        <f t="shared" si="864"/>
        <v>4.4282206560302129E-3</v>
      </c>
      <c r="O2914" s="30">
        <v>6.36</v>
      </c>
      <c r="P2914" s="19">
        <f t="shared" si="865"/>
        <v>1.760000000000006E-2</v>
      </c>
      <c r="R2914" s="20">
        <f t="shared" si="855"/>
        <v>9.8299447035690517E-5</v>
      </c>
      <c r="S2914" s="20">
        <f t="shared" si="856"/>
        <v>1.9215324995397703E-4</v>
      </c>
      <c r="U2914" s="20">
        <f t="shared" si="866"/>
        <v>1.6015471513913229E-4</v>
      </c>
      <c r="V2914" s="20">
        <f t="shared" si="867"/>
        <v>2.0428185370313729E-4</v>
      </c>
      <c r="X2914" s="20">
        <f t="shared" si="857"/>
        <v>9.9128584919276605E-5</v>
      </c>
      <c r="Y2914" s="20">
        <f t="shared" si="858"/>
        <v>1.3589183426079222E-4</v>
      </c>
      <c r="AA2914" s="20">
        <f t="shared" si="868"/>
        <v>6.783214563772803E-5</v>
      </c>
      <c r="AB2914" s="50">
        <f t="shared" si="869"/>
        <v>5.3910831508950653E-5</v>
      </c>
      <c r="AD2914" s="51">
        <f t="shared" si="870"/>
        <v>1.6292534695641105</v>
      </c>
      <c r="AE2914" s="21">
        <f t="shared" si="871"/>
        <v>1.0631194307255547</v>
      </c>
      <c r="AG2914" s="21">
        <f t="shared" si="859"/>
        <v>1.0084348173727269</v>
      </c>
      <c r="AH2914" s="21">
        <f t="shared" si="860"/>
        <v>0.70720549505844899</v>
      </c>
      <c r="AJ2914" s="21">
        <f t="shared" si="872"/>
        <v>0.69005622801824684</v>
      </c>
      <c r="AK2914" s="21">
        <f t="shared" si="873"/>
        <v>0.28056164296915576</v>
      </c>
    </row>
    <row r="2915" spans="1:37" ht="17" thickBot="1" x14ac:dyDescent="0.25">
      <c r="A2915" s="16">
        <v>40240</v>
      </c>
      <c r="B2915" s="16"/>
      <c r="C2915" s="17">
        <v>1118.5</v>
      </c>
      <c r="D2915" s="19">
        <f t="shared" si="861"/>
        <v>8.9485458612981184E-4</v>
      </c>
      <c r="F2915" s="67">
        <v>649.26</v>
      </c>
      <c r="G2915" s="19">
        <f t="shared" si="862"/>
        <v>1.4653483672935064E-3</v>
      </c>
      <c r="I2915" s="30">
        <v>42.863971999999997</v>
      </c>
      <c r="J2915" s="48">
        <f t="shared" si="863"/>
        <v>7.2229711466287316E-3</v>
      </c>
      <c r="L2915" s="30">
        <v>18.193311999999999</v>
      </c>
      <c r="M2915" s="19">
        <f t="shared" si="864"/>
        <v>9.3456492139911695E-3</v>
      </c>
      <c r="O2915" s="30">
        <v>6.25</v>
      </c>
      <c r="P2915" s="19">
        <f t="shared" si="865"/>
        <v>-7.9365079365079083E-3</v>
      </c>
      <c r="R2915" s="20">
        <f t="shared" si="855"/>
        <v>9.8231744607825541E-5</v>
      </c>
      <c r="S2915" s="20">
        <f t="shared" si="856"/>
        <v>1.9448431445545555E-4</v>
      </c>
      <c r="U2915" s="20">
        <f t="shared" si="866"/>
        <v>1.5965695259045624E-4</v>
      </c>
      <c r="V2915" s="20">
        <f t="shared" si="867"/>
        <v>1.993722082258913E-4</v>
      </c>
      <c r="X2915" s="20">
        <f t="shared" si="857"/>
        <v>9.9113207209114773E-5</v>
      </c>
      <c r="Y2915" s="20">
        <f t="shared" si="858"/>
        <v>1.3673325213001177E-4</v>
      </c>
      <c r="AA2915" s="20">
        <f t="shared" si="868"/>
        <v>6.7567777999152242E-5</v>
      </c>
      <c r="AB2915" s="50">
        <f t="shared" si="869"/>
        <v>5.5674493544509002E-5</v>
      </c>
      <c r="AD2915" s="51">
        <f t="shared" si="870"/>
        <v>1.6253091424555368</v>
      </c>
      <c r="AE2915" s="21">
        <f t="shared" si="871"/>
        <v>1.0251325860603286</v>
      </c>
      <c r="AG2915" s="21">
        <f t="shared" si="859"/>
        <v>1.0089732968177276</v>
      </c>
      <c r="AH2915" s="21">
        <f t="shared" si="860"/>
        <v>0.70305542384154063</v>
      </c>
      <c r="AJ2915" s="21">
        <f t="shared" si="872"/>
        <v>0.68784055774338271</v>
      </c>
      <c r="AK2915" s="21">
        <f t="shared" si="873"/>
        <v>0.28626726890749138</v>
      </c>
    </row>
    <row r="2916" spans="1:37" ht="17" thickBot="1" x14ac:dyDescent="0.25">
      <c r="A2916" s="16">
        <v>40239</v>
      </c>
      <c r="B2916" s="16"/>
      <c r="C2916" s="17">
        <v>1117.5</v>
      </c>
      <c r="D2916" s="19">
        <f t="shared" si="861"/>
        <v>2.6917900403768957E-3</v>
      </c>
      <c r="F2916" s="67">
        <v>648.30999999999995</v>
      </c>
      <c r="G2916" s="19">
        <f t="shared" si="862"/>
        <v>8.80728234653394E-3</v>
      </c>
      <c r="I2916" s="30">
        <v>42.556587</v>
      </c>
      <c r="J2916" s="48">
        <f t="shared" si="863"/>
        <v>5.1857905215662026E-3</v>
      </c>
      <c r="L2916" s="30">
        <v>18.024857999999998</v>
      </c>
      <c r="M2916" s="19">
        <f t="shared" si="864"/>
        <v>4.0671501587596914E-4</v>
      </c>
      <c r="O2916" s="30">
        <v>6.3</v>
      </c>
      <c r="P2916" s="19">
        <f t="shared" si="865"/>
        <v>-2.3255813953488413E-2</v>
      </c>
      <c r="R2916" s="20">
        <f t="shared" si="855"/>
        <v>9.8938985042411795E-5</v>
      </c>
      <c r="S2916" s="20">
        <f t="shared" si="856"/>
        <v>1.9546533868797892E-4</v>
      </c>
      <c r="U2916" s="20">
        <f t="shared" si="866"/>
        <v>1.6485815899328063E-4</v>
      </c>
      <c r="V2916" s="20">
        <f t="shared" si="867"/>
        <v>2.0549351143020369E-4</v>
      </c>
      <c r="X2916" s="20">
        <f t="shared" si="857"/>
        <v>9.9875044092584159E-5</v>
      </c>
      <c r="Y2916" s="20">
        <f t="shared" si="858"/>
        <v>1.3760949311728969E-4</v>
      </c>
      <c r="AA2916" s="20">
        <f t="shared" si="868"/>
        <v>6.7696398026803828E-5</v>
      </c>
      <c r="AB2916" s="50">
        <f t="shared" si="869"/>
        <v>5.584818967889945E-5</v>
      </c>
      <c r="AD2916" s="51">
        <f t="shared" si="870"/>
        <v>1.6662608669637304</v>
      </c>
      <c r="AE2916" s="21">
        <f t="shared" si="871"/>
        <v>1.0513040972355345</v>
      </c>
      <c r="AG2916" s="21">
        <f t="shared" si="859"/>
        <v>1.0094609728386754</v>
      </c>
      <c r="AH2916" s="21">
        <f t="shared" si="860"/>
        <v>0.7040096931812323</v>
      </c>
      <c r="AJ2916" s="21">
        <f t="shared" si="872"/>
        <v>0.68422369602623956</v>
      </c>
      <c r="AK2916" s="21">
        <f t="shared" si="873"/>
        <v>0.28571914618606548</v>
      </c>
    </row>
    <row r="2917" spans="1:37" ht="17" thickBot="1" x14ac:dyDescent="0.25">
      <c r="A2917" s="16">
        <v>40238</v>
      </c>
      <c r="B2917" s="16"/>
      <c r="C2917" s="17">
        <v>1114.5</v>
      </c>
      <c r="D2917" s="19">
        <f t="shared" si="861"/>
        <v>9.9682827367466587E-3</v>
      </c>
      <c r="F2917" s="67">
        <v>642.65</v>
      </c>
      <c r="G2917" s="19">
        <f t="shared" si="862"/>
        <v>2.241631666030286E-2</v>
      </c>
      <c r="I2917" s="30">
        <v>42.337035999999998</v>
      </c>
      <c r="J2917" s="48">
        <f t="shared" si="863"/>
        <v>1.402265898133459E-2</v>
      </c>
      <c r="L2917" s="30">
        <v>18.017530000000001</v>
      </c>
      <c r="M2917" s="19">
        <f t="shared" si="864"/>
        <v>1.1097105452805289E-2</v>
      </c>
      <c r="O2917" s="30">
        <v>6.45</v>
      </c>
      <c r="P2917" s="19">
        <f t="shared" si="865"/>
        <v>3.0351437699680517E-2</v>
      </c>
      <c r="R2917" s="20">
        <f t="shared" si="855"/>
        <v>9.950370148613845E-5</v>
      </c>
      <c r="S2917" s="20">
        <f t="shared" si="856"/>
        <v>1.9632663107754767E-4</v>
      </c>
      <c r="U2917" s="20">
        <f t="shared" si="866"/>
        <v>1.6514102799817092E-4</v>
      </c>
      <c r="V2917" s="20">
        <f t="shared" si="867"/>
        <v>2.0574346447087578E-4</v>
      </c>
      <c r="X2917" s="20">
        <f t="shared" si="857"/>
        <v>1.0108557030905249E-4</v>
      </c>
      <c r="Y2917" s="20">
        <f t="shared" si="858"/>
        <v>1.3955452627982529E-4</v>
      </c>
      <c r="AA2917" s="20">
        <f t="shared" si="868"/>
        <v>6.8267223340621783E-5</v>
      </c>
      <c r="AB2917" s="50">
        <f t="shared" si="869"/>
        <v>5.7974189526180148E-5</v>
      </c>
      <c r="AD2917" s="51">
        <f t="shared" si="870"/>
        <v>1.659647083793925</v>
      </c>
      <c r="AE2917" s="21">
        <f t="shared" si="871"/>
        <v>1.0479651351507606</v>
      </c>
      <c r="AG2917" s="21">
        <f t="shared" si="859"/>
        <v>1.0158975877207383</v>
      </c>
      <c r="AH2917" s="21">
        <f t="shared" si="860"/>
        <v>0.71082830441226386</v>
      </c>
      <c r="AJ2917" s="21">
        <f t="shared" si="872"/>
        <v>0.68607722447523101</v>
      </c>
      <c r="AK2917" s="21">
        <f t="shared" si="873"/>
        <v>0.29529457724602193</v>
      </c>
    </row>
    <row r="2918" spans="1:37" ht="17" thickBot="1" x14ac:dyDescent="0.25">
      <c r="A2918" s="16">
        <v>40235</v>
      </c>
      <c r="B2918" s="16"/>
      <c r="C2918" s="17">
        <v>1103.5</v>
      </c>
      <c r="D2918" s="19">
        <f t="shared" si="861"/>
        <v>1.1340440009073305E-3</v>
      </c>
      <c r="F2918" s="67">
        <v>628.55999999999995</v>
      </c>
      <c r="G2918" s="19">
        <f t="shared" si="862"/>
        <v>-3.0136725565461653E-3</v>
      </c>
      <c r="I2918" s="30">
        <v>41.751567999999999</v>
      </c>
      <c r="J2918" s="48">
        <f t="shared" si="863"/>
        <v>4.5784197759244361E-3</v>
      </c>
      <c r="L2918" s="30">
        <v>17.819782</v>
      </c>
      <c r="M2918" s="19">
        <f t="shared" si="864"/>
        <v>0</v>
      </c>
      <c r="O2918" s="30">
        <v>6.26</v>
      </c>
      <c r="P2918" s="19">
        <f t="shared" si="865"/>
        <v>-4.7694753577106619E-3</v>
      </c>
      <c r="R2918" s="20">
        <f t="shared" si="855"/>
        <v>9.8471566049613825E-5</v>
      </c>
      <c r="S2918" s="20">
        <f t="shared" si="856"/>
        <v>1.908520179364066E-4</v>
      </c>
      <c r="U2918" s="20">
        <f t="shared" si="866"/>
        <v>1.6379747313943475E-4</v>
      </c>
      <c r="V2918" s="20">
        <f t="shared" si="867"/>
        <v>2.0247878150869965E-4</v>
      </c>
      <c r="X2918" s="20">
        <f t="shared" si="857"/>
        <v>9.9892086105445268E-5</v>
      </c>
      <c r="Y2918" s="20">
        <f t="shared" si="858"/>
        <v>1.3686736771145288E-4</v>
      </c>
      <c r="AA2918" s="20">
        <f t="shared" si="868"/>
        <v>6.527841987960337E-5</v>
      </c>
      <c r="AB2918" s="50">
        <f t="shared" si="869"/>
        <v>5.0604907834505147E-5</v>
      </c>
      <c r="AD2918" s="51">
        <f t="shared" si="870"/>
        <v>1.6633986815737976</v>
      </c>
      <c r="AE2918" s="21">
        <f t="shared" si="871"/>
        <v>1.0609203072517011</v>
      </c>
      <c r="AG2918" s="21">
        <f t="shared" si="859"/>
        <v>1.014425687666181</v>
      </c>
      <c r="AH2918" s="21">
        <f t="shared" si="860"/>
        <v>0.71713869830319621</v>
      </c>
      <c r="AJ2918" s="21">
        <f t="shared" si="872"/>
        <v>0.66291643870793682</v>
      </c>
      <c r="AK2918" s="21">
        <f t="shared" si="873"/>
        <v>0.26515259509263928</v>
      </c>
    </row>
    <row r="2919" spans="1:37" ht="17" thickBot="1" x14ac:dyDescent="0.25">
      <c r="A2919" s="16">
        <v>40234</v>
      </c>
      <c r="B2919" s="16"/>
      <c r="C2919" s="17">
        <v>1102.25</v>
      </c>
      <c r="D2919" s="19">
        <f t="shared" si="861"/>
        <v>-1.1327594019030496E-3</v>
      </c>
      <c r="F2919" s="67">
        <v>630.46</v>
      </c>
      <c r="G2919" s="19">
        <f t="shared" si="862"/>
        <v>4.7586567898161292E-5</v>
      </c>
      <c r="I2919" s="30">
        <v>41.561283000000003</v>
      </c>
      <c r="J2919" s="48">
        <f t="shared" si="863"/>
        <v>-2.9843576049409792E-3</v>
      </c>
      <c r="L2919" s="30">
        <v>17.819782</v>
      </c>
      <c r="M2919" s="19">
        <f t="shared" si="864"/>
        <v>-4.1021826607190448E-4</v>
      </c>
      <c r="O2919" s="30">
        <v>6.29</v>
      </c>
      <c r="P2919" s="19">
        <f t="shared" si="865"/>
        <v>1.12540192926045E-2</v>
      </c>
      <c r="R2919" s="20">
        <f t="shared" si="855"/>
        <v>1.0189563107869707E-4</v>
      </c>
      <c r="S2919" s="20">
        <f t="shared" si="856"/>
        <v>1.9509125578474817E-4</v>
      </c>
      <c r="U2919" s="20">
        <f t="shared" si="866"/>
        <v>1.7007568615923696E-4</v>
      </c>
      <c r="V2919" s="20">
        <f t="shared" si="867"/>
        <v>2.097239377857726E-4</v>
      </c>
      <c r="X2919" s="20">
        <f t="shared" si="857"/>
        <v>1.0384216966616954E-4</v>
      </c>
      <c r="Y2919" s="20">
        <f t="shared" si="858"/>
        <v>1.4131275427516616E-4</v>
      </c>
      <c r="AA2919" s="20">
        <f t="shared" si="868"/>
        <v>6.297979230588577E-5</v>
      </c>
      <c r="AB2919" s="50">
        <f t="shared" si="869"/>
        <v>4.7749084256407474E-5</v>
      </c>
      <c r="AD2919" s="51">
        <f t="shared" si="870"/>
        <v>1.6691165691675474</v>
      </c>
      <c r="AE2919" s="21">
        <f t="shared" si="871"/>
        <v>1.0750042944885714</v>
      </c>
      <c r="AG2919" s="21">
        <f t="shared" si="859"/>
        <v>1.0191032585682609</v>
      </c>
      <c r="AH2919" s="21">
        <f t="shared" si="860"/>
        <v>0.72434181484321403</v>
      </c>
      <c r="AJ2919" s="21">
        <f t="shared" si="872"/>
        <v>0.61808138032183713</v>
      </c>
      <c r="AK2919" s="21">
        <f t="shared" si="873"/>
        <v>0.24475255984353758</v>
      </c>
    </row>
    <row r="2920" spans="1:37" ht="17" thickBot="1" x14ac:dyDescent="0.25">
      <c r="A2920" s="16">
        <v>40233</v>
      </c>
      <c r="B2920" s="16"/>
      <c r="C2920" s="17">
        <v>1103.5</v>
      </c>
      <c r="D2920" s="19">
        <f t="shared" si="861"/>
        <v>5.69605832763731E-3</v>
      </c>
      <c r="F2920" s="67">
        <v>630.42999999999995</v>
      </c>
      <c r="G2920" s="19">
        <f t="shared" si="862"/>
        <v>8.5750395955650482E-3</v>
      </c>
      <c r="I2920" s="30">
        <v>41.685687999999999</v>
      </c>
      <c r="J2920" s="48">
        <f t="shared" si="863"/>
        <v>5.2945119446237143E-3</v>
      </c>
      <c r="L2920" s="30">
        <v>17.827095</v>
      </c>
      <c r="M2920" s="19">
        <f t="shared" si="864"/>
        <v>1.2057826701561858E-2</v>
      </c>
      <c r="O2920" s="30">
        <v>6.22</v>
      </c>
      <c r="P2920" s="19">
        <f t="shared" si="865"/>
        <v>9.7402597402596047E-3</v>
      </c>
      <c r="R2920" s="20">
        <f t="shared" si="855"/>
        <v>1.0196764612883562E-4</v>
      </c>
      <c r="S2920" s="20">
        <f t="shared" si="856"/>
        <v>1.9525634576407822E-4</v>
      </c>
      <c r="U2920" s="20">
        <f t="shared" si="866"/>
        <v>1.7023624615075547E-4</v>
      </c>
      <c r="V2920" s="20">
        <f t="shared" si="867"/>
        <v>2.1000858174670872E-4</v>
      </c>
      <c r="X2920" s="20">
        <f t="shared" si="857"/>
        <v>1.0368863559330376E-4</v>
      </c>
      <c r="Y2920" s="20">
        <f t="shared" si="858"/>
        <v>1.4112559351139653E-4</v>
      </c>
      <c r="AA2920" s="20">
        <f t="shared" si="868"/>
        <v>6.296861226227713E-5</v>
      </c>
      <c r="AB2920" s="50">
        <f t="shared" si="869"/>
        <v>4.7546014774223906E-5</v>
      </c>
      <c r="AD2920" s="51">
        <f t="shared" si="870"/>
        <v>1.6695123660662208</v>
      </c>
      <c r="AE2920" s="21">
        <f t="shared" si="871"/>
        <v>1.0755531704995398</v>
      </c>
      <c r="AG2920" s="21">
        <f t="shared" si="859"/>
        <v>1.0168777992805058</v>
      </c>
      <c r="AH2920" s="21">
        <f t="shared" si="860"/>
        <v>0.7227708423976853</v>
      </c>
      <c r="AJ2920" s="21">
        <f t="shared" si="872"/>
        <v>0.61753521487312357</v>
      </c>
      <c r="AK2920" s="21">
        <f t="shared" si="873"/>
        <v>0.24350560586477524</v>
      </c>
    </row>
    <row r="2921" spans="1:37" ht="17" thickBot="1" x14ac:dyDescent="0.25">
      <c r="A2921" s="16">
        <v>40232</v>
      </c>
      <c r="B2921" s="16"/>
      <c r="C2921" s="17">
        <v>1097.25</v>
      </c>
      <c r="D2921" s="19">
        <f t="shared" si="861"/>
        <v>-9.2550790067720268E-3</v>
      </c>
      <c r="F2921" s="67">
        <v>625.07000000000005</v>
      </c>
      <c r="G2921" s="19">
        <f t="shared" si="862"/>
        <v>-1.1356267299327705E-2</v>
      </c>
      <c r="I2921" s="30">
        <v>41.466144999999997</v>
      </c>
      <c r="J2921" s="48">
        <f t="shared" si="863"/>
        <v>-2.3608248680124011E-2</v>
      </c>
      <c r="L2921" s="30">
        <v>17.614699999999999</v>
      </c>
      <c r="M2921" s="19">
        <f t="shared" si="864"/>
        <v>-1.0287899595691763E-2</v>
      </c>
      <c r="O2921" s="30">
        <v>6.16</v>
      </c>
      <c r="P2921" s="19">
        <f t="shared" si="865"/>
        <v>-7.3684210526315796E-2</v>
      </c>
      <c r="R2921" s="20">
        <f t="shared" si="855"/>
        <v>1.0174356047139879E-4</v>
      </c>
      <c r="S2921" s="20">
        <f t="shared" si="856"/>
        <v>1.9454512644933518E-4</v>
      </c>
      <c r="U2921" s="20">
        <f t="shared" si="866"/>
        <v>1.6959616757767702E-4</v>
      </c>
      <c r="V2921" s="20">
        <f t="shared" si="867"/>
        <v>2.0991251649911855E-4</v>
      </c>
      <c r="X2921" s="20">
        <f t="shared" si="857"/>
        <v>1.0264354473823011E-4</v>
      </c>
      <c r="Y2921" s="20">
        <f t="shared" si="858"/>
        <v>1.4029498848880024E-4</v>
      </c>
      <c r="AA2921" s="20">
        <f t="shared" si="868"/>
        <v>6.2044220456069013E-5</v>
      </c>
      <c r="AB2921" s="50">
        <f t="shared" si="869"/>
        <v>4.6991686062950094E-5</v>
      </c>
      <c r="AD2921" s="51">
        <f t="shared" si="870"/>
        <v>1.6668982959894776</v>
      </c>
      <c r="AE2921" s="21">
        <f t="shared" si="871"/>
        <v>1.078991390482277</v>
      </c>
      <c r="AG2921" s="21">
        <f t="shared" si="859"/>
        <v>1.0088456140384856</v>
      </c>
      <c r="AH2921" s="21">
        <f t="shared" si="860"/>
        <v>0.72114368038582988</v>
      </c>
      <c r="AJ2921" s="21">
        <f t="shared" si="872"/>
        <v>0.60980980190397716</v>
      </c>
      <c r="AK2921" s="21">
        <f t="shared" si="873"/>
        <v>0.24154645721843873</v>
      </c>
    </row>
    <row r="2922" spans="1:37" ht="17" thickBot="1" x14ac:dyDescent="0.25">
      <c r="A2922" s="16">
        <v>40231</v>
      </c>
      <c r="B2922" s="16"/>
      <c r="C2922" s="17">
        <v>1107.5</v>
      </c>
      <c r="D2922" s="19">
        <f t="shared" si="861"/>
        <v>1.129943502824915E-3</v>
      </c>
      <c r="F2922" s="67">
        <v>632.25</v>
      </c>
      <c r="G2922" s="19">
        <f t="shared" si="862"/>
        <v>9.9743516671413346E-4</v>
      </c>
      <c r="I2922" s="30">
        <v>42.468758000000001</v>
      </c>
      <c r="J2922" s="48">
        <f t="shared" si="863"/>
        <v>-3.7773121252502317E-3</v>
      </c>
      <c r="L2922" s="30">
        <v>17.797802000000001</v>
      </c>
      <c r="M2922" s="19">
        <f t="shared" si="864"/>
        <v>-2.462931736777918E-3</v>
      </c>
      <c r="O2922" s="30">
        <v>6.65</v>
      </c>
      <c r="P2922" s="19">
        <f t="shared" si="865"/>
        <v>1.2176560121765601E-2</v>
      </c>
      <c r="R2922" s="20">
        <f t="shared" si="855"/>
        <v>1.0083413148413783E-4</v>
      </c>
      <c r="S2922" s="20">
        <f t="shared" si="856"/>
        <v>1.9444822445015099E-4</v>
      </c>
      <c r="U2922" s="20">
        <f t="shared" si="866"/>
        <v>1.6729165343963562E-4</v>
      </c>
      <c r="V2922" s="20">
        <f t="shared" si="867"/>
        <v>2.0782959527354739E-4</v>
      </c>
      <c r="X2922" s="20">
        <f t="shared" si="857"/>
        <v>1.0210523906734578E-4</v>
      </c>
      <c r="Y2922" s="20">
        <f t="shared" si="858"/>
        <v>1.4081357693068494E-4</v>
      </c>
      <c r="AA2922" s="20">
        <f t="shared" si="868"/>
        <v>5.4175056124252099E-5</v>
      </c>
      <c r="AB2922" s="50">
        <f t="shared" si="869"/>
        <v>3.7734915483762842E-5</v>
      </c>
      <c r="AD2922" s="51">
        <f t="shared" si="870"/>
        <v>1.6590776454097014</v>
      </c>
      <c r="AE2922" s="21">
        <f t="shared" si="871"/>
        <v>1.0688171407130893</v>
      </c>
      <c r="AG2922" s="21">
        <f t="shared" si="859"/>
        <v>1.012605925835816</v>
      </c>
      <c r="AH2922" s="21">
        <f t="shared" si="860"/>
        <v>0.72417003204256103</v>
      </c>
      <c r="AJ2922" s="21">
        <f t="shared" si="872"/>
        <v>0.53726903109959701</v>
      </c>
      <c r="AK2922" s="21">
        <f t="shared" si="873"/>
        <v>0.1940615070693876</v>
      </c>
    </row>
    <row r="2923" spans="1:37" ht="17" thickBot="1" x14ac:dyDescent="0.25">
      <c r="A2923" s="16">
        <v>40228</v>
      </c>
      <c r="B2923" s="16"/>
      <c r="C2923" s="17">
        <v>1106.25</v>
      </c>
      <c r="D2923" s="19">
        <f t="shared" si="861"/>
        <v>6.7842605156043234E-4</v>
      </c>
      <c r="F2923" s="67">
        <v>631.62</v>
      </c>
      <c r="G2923" s="19">
        <f t="shared" si="862"/>
        <v>3.6547384478484712E-3</v>
      </c>
      <c r="I2923" s="30">
        <v>42.629784000000001</v>
      </c>
      <c r="J2923" s="48">
        <f t="shared" si="863"/>
        <v>7.6112260230214446E-3</v>
      </c>
      <c r="L2923" s="30">
        <v>17.841745</v>
      </c>
      <c r="M2923" s="19">
        <f t="shared" si="864"/>
        <v>3.2947473772086955E-3</v>
      </c>
      <c r="O2923" s="30">
        <v>6.57</v>
      </c>
      <c r="P2923" s="19">
        <f t="shared" si="865"/>
        <v>-1.4992503748125885E-2</v>
      </c>
      <c r="R2923" s="20">
        <f t="shared" si="855"/>
        <v>1.0177795175243883E-4</v>
      </c>
      <c r="S2923" s="20">
        <f t="shared" si="856"/>
        <v>1.9532334200081662E-4</v>
      </c>
      <c r="U2923" s="20">
        <f t="shared" si="866"/>
        <v>1.6950906239557661E-4</v>
      </c>
      <c r="V2923" s="20">
        <f t="shared" si="867"/>
        <v>2.0995413152609862E-4</v>
      </c>
      <c r="X2923" s="20">
        <f t="shared" si="857"/>
        <v>1.0234146068924039E-4</v>
      </c>
      <c r="Y2923" s="20">
        <f t="shared" si="858"/>
        <v>1.4103613972249853E-4</v>
      </c>
      <c r="AA2923" s="20">
        <f t="shared" si="868"/>
        <v>5.2202610388886488E-5</v>
      </c>
      <c r="AB2923" s="50">
        <f t="shared" si="869"/>
        <v>3.5855287943088347E-5</v>
      </c>
      <c r="AD2923" s="51">
        <f t="shared" si="870"/>
        <v>1.6654792072047646</v>
      </c>
      <c r="AE2923" s="21">
        <f t="shared" si="871"/>
        <v>1.0749054842877961</v>
      </c>
      <c r="AG2923" s="21">
        <f t="shared" si="859"/>
        <v>1.0055366503952863</v>
      </c>
      <c r="AH2923" s="21">
        <f t="shared" si="860"/>
        <v>0.72206495279969596</v>
      </c>
      <c r="AJ2923" s="21">
        <f t="shared" si="872"/>
        <v>0.51290686725414081</v>
      </c>
      <c r="AK2923" s="21">
        <f t="shared" si="873"/>
        <v>0.18356888416817299</v>
      </c>
    </row>
    <row r="2924" spans="1:37" ht="17" thickBot="1" x14ac:dyDescent="0.25">
      <c r="A2924" s="16">
        <v>40227</v>
      </c>
      <c r="B2924" s="16"/>
      <c r="C2924" s="17">
        <v>1105.5</v>
      </c>
      <c r="D2924" s="19">
        <f t="shared" si="861"/>
        <v>5.4570259208730487E-3</v>
      </c>
      <c r="F2924" s="67">
        <v>629.32000000000005</v>
      </c>
      <c r="G2924" s="19">
        <f t="shared" si="862"/>
        <v>7.1859545796457702E-3</v>
      </c>
      <c r="I2924" s="30">
        <v>42.307769999999998</v>
      </c>
      <c r="J2924" s="48">
        <f t="shared" si="863"/>
        <v>5.391329814302015E-3</v>
      </c>
      <c r="L2924" s="30">
        <v>17.783154</v>
      </c>
      <c r="M2924" s="19">
        <f t="shared" si="864"/>
        <v>8.724486505370832E-3</v>
      </c>
      <c r="O2924" s="30">
        <v>6.67</v>
      </c>
      <c r="P2924" s="19">
        <f t="shared" si="865"/>
        <v>2.9320987654321007E-2</v>
      </c>
      <c r="R2924" s="20">
        <f t="shared" si="855"/>
        <v>1.0197165254930233E-4</v>
      </c>
      <c r="S2924" s="20">
        <f t="shared" si="856"/>
        <v>1.9522137154695526E-4</v>
      </c>
      <c r="U2924" s="20">
        <f t="shared" si="866"/>
        <v>1.6960666197517605E-4</v>
      </c>
      <c r="V2924" s="20">
        <f t="shared" si="867"/>
        <v>2.0974203855615969E-4</v>
      </c>
      <c r="X2924" s="20">
        <f t="shared" si="857"/>
        <v>1.0283107719191405E-4</v>
      </c>
      <c r="Y2924" s="20">
        <f t="shared" si="858"/>
        <v>1.408884205020849E-4</v>
      </c>
      <c r="AA2924" s="20">
        <f t="shared" si="868"/>
        <v>5.1801438650727538E-5</v>
      </c>
      <c r="AB2924" s="50">
        <f t="shared" si="869"/>
        <v>3.6442914813711628E-5</v>
      </c>
      <c r="AD2924" s="51">
        <f t="shared" si="870"/>
        <v>1.6632726619113369</v>
      </c>
      <c r="AE2924" s="21">
        <f t="shared" si="871"/>
        <v>1.0743805193772644</v>
      </c>
      <c r="AG2924" s="21">
        <f t="shared" si="859"/>
        <v>1.0084280740884943</v>
      </c>
      <c r="AH2924" s="21">
        <f t="shared" si="860"/>
        <v>0.72168543528646389</v>
      </c>
      <c r="AJ2924" s="21">
        <f t="shared" si="872"/>
        <v>0.50799842265655182</v>
      </c>
      <c r="AK2924" s="21">
        <f t="shared" si="873"/>
        <v>0.1866748221515607</v>
      </c>
    </row>
    <row r="2925" spans="1:37" ht="17" thickBot="1" x14ac:dyDescent="0.25">
      <c r="A2925" s="16">
        <v>40226</v>
      </c>
      <c r="B2925" s="16"/>
      <c r="C2925" s="17">
        <v>1099.5</v>
      </c>
      <c r="D2925" s="19">
        <f t="shared" si="861"/>
        <v>5.7168991538989467E-3</v>
      </c>
      <c r="F2925" s="67">
        <v>624.83000000000004</v>
      </c>
      <c r="G2925" s="19">
        <f t="shared" si="862"/>
        <v>6.4267766252175118E-3</v>
      </c>
      <c r="I2925" s="30">
        <v>42.080897999999998</v>
      </c>
      <c r="J2925" s="48">
        <f t="shared" si="863"/>
        <v>6.6527369760800426E-3</v>
      </c>
      <c r="L2925" s="30">
        <v>17.629346999999999</v>
      </c>
      <c r="M2925" s="19">
        <f t="shared" si="864"/>
        <v>2.9165871879401895E-3</v>
      </c>
      <c r="O2925" s="30">
        <v>6.48</v>
      </c>
      <c r="P2925" s="19">
        <f t="shared" si="865"/>
        <v>-6.1349693251532278E-3</v>
      </c>
      <c r="R2925" s="20">
        <f t="shared" si="855"/>
        <v>1.03050531545928E-4</v>
      </c>
      <c r="S2925" s="20">
        <f t="shared" si="856"/>
        <v>1.9827643204062433E-4</v>
      </c>
      <c r="U2925" s="20">
        <f t="shared" si="866"/>
        <v>1.7147141341490609E-4</v>
      </c>
      <c r="V2925" s="20">
        <f t="shared" si="867"/>
        <v>2.1282608542784194E-4</v>
      </c>
      <c r="X2925" s="20">
        <f t="shared" si="857"/>
        <v>1.0449365275230957E-4</v>
      </c>
      <c r="Y2925" s="20">
        <f t="shared" si="858"/>
        <v>1.4370567841820678E-4</v>
      </c>
      <c r="AA2925" s="20">
        <f t="shared" si="868"/>
        <v>5.0942640561498417E-5</v>
      </c>
      <c r="AB2925" s="50">
        <f t="shared" si="869"/>
        <v>3.5438996916698114E-5</v>
      </c>
      <c r="AD2925" s="51">
        <f t="shared" si="870"/>
        <v>1.6639546719706535</v>
      </c>
      <c r="AE2925" s="21">
        <f t="shared" si="871"/>
        <v>1.0733806496186928</v>
      </c>
      <c r="AG2925" s="21">
        <f t="shared" si="859"/>
        <v>1.014004015163555</v>
      </c>
      <c r="AH2925" s="21">
        <f t="shared" si="860"/>
        <v>0.72477438160054897</v>
      </c>
      <c r="AJ2925" s="21">
        <f t="shared" si="872"/>
        <v>0.49434621828024328</v>
      </c>
      <c r="AK2925" s="21">
        <f t="shared" si="873"/>
        <v>0.17873529673681596</v>
      </c>
    </row>
    <row r="2926" spans="1:37" ht="17" thickBot="1" x14ac:dyDescent="0.25">
      <c r="A2926" s="16">
        <v>40225</v>
      </c>
      <c r="B2926" s="16"/>
      <c r="C2926" s="17">
        <v>1093.25</v>
      </c>
      <c r="D2926" s="19">
        <f t="shared" si="861"/>
        <v>1.3206672845227141E-2</v>
      </c>
      <c r="F2926" s="67">
        <v>620.84</v>
      </c>
      <c r="G2926" s="19">
        <f t="shared" si="862"/>
        <v>1.6570605187319787E-2</v>
      </c>
      <c r="I2926" s="30">
        <v>41.802795000000003</v>
      </c>
      <c r="J2926" s="48">
        <f t="shared" si="863"/>
        <v>1.6370173056816872E-2</v>
      </c>
      <c r="L2926" s="30">
        <v>17.578078999999999</v>
      </c>
      <c r="M2926" s="19">
        <f t="shared" si="864"/>
        <v>1.010113837852189E-2</v>
      </c>
      <c r="O2926" s="30">
        <v>6.52</v>
      </c>
      <c r="P2926" s="19">
        <f t="shared" si="865"/>
        <v>4.6224961479197635E-3</v>
      </c>
      <c r="R2926" s="20">
        <f t="shared" si="855"/>
        <v>1.0487685768264016E-4</v>
      </c>
      <c r="S2926" s="20">
        <f t="shared" si="856"/>
        <v>2.015672736305901E-4</v>
      </c>
      <c r="U2926" s="20">
        <f t="shared" si="866"/>
        <v>1.7689045836347727E-4</v>
      </c>
      <c r="V2926" s="20">
        <f t="shared" si="867"/>
        <v>2.200105091832759E-4</v>
      </c>
      <c r="X2926" s="20">
        <f t="shared" si="857"/>
        <v>1.0607783216504382E-4</v>
      </c>
      <c r="Y2926" s="20">
        <f t="shared" si="858"/>
        <v>1.4581458922442644E-4</v>
      </c>
      <c r="AA2926" s="20">
        <f t="shared" si="868"/>
        <v>5.2646194463849182E-5</v>
      </c>
      <c r="AB2926" s="50">
        <f t="shared" si="869"/>
        <v>3.7612750538784359E-5</v>
      </c>
      <c r="AD2926" s="51">
        <f t="shared" si="870"/>
        <v>1.6866491070771013</v>
      </c>
      <c r="AE2926" s="21">
        <f t="shared" si="871"/>
        <v>1.0914991566859533</v>
      </c>
      <c r="AG2926" s="21">
        <f t="shared" si="859"/>
        <v>1.0114512820934989</v>
      </c>
      <c r="AH2926" s="21">
        <f t="shared" si="860"/>
        <v>0.72340408538570133</v>
      </c>
      <c r="AJ2926" s="21">
        <f t="shared" si="872"/>
        <v>0.50198104355069262</v>
      </c>
      <c r="AK2926" s="21">
        <f t="shared" si="873"/>
        <v>0.18660147483919831</v>
      </c>
    </row>
    <row r="2927" spans="1:37" ht="17" thickBot="1" x14ac:dyDescent="0.25">
      <c r="A2927" s="16">
        <v>40221</v>
      </c>
      <c r="B2927" s="16"/>
      <c r="C2927" s="17">
        <v>1079</v>
      </c>
      <c r="D2927" s="19">
        <f t="shared" si="861"/>
        <v>2.3223409196471145E-3</v>
      </c>
      <c r="F2927" s="67">
        <v>610.72</v>
      </c>
      <c r="G2927" s="19">
        <f t="shared" si="862"/>
        <v>8.6876094209360488E-3</v>
      </c>
      <c r="I2927" s="30">
        <v>41.129497999999998</v>
      </c>
      <c r="J2927" s="48">
        <f t="shared" si="863"/>
        <v>8.9025078897431165E-4</v>
      </c>
      <c r="L2927" s="30">
        <v>17.402296</v>
      </c>
      <c r="M2927" s="19">
        <f t="shared" si="864"/>
        <v>-7.1040887764617366E-3</v>
      </c>
      <c r="O2927" s="30">
        <v>6.49</v>
      </c>
      <c r="P2927" s="19">
        <f t="shared" si="865"/>
        <v>-2.4060150375939893E-2</v>
      </c>
      <c r="R2927" s="20">
        <f t="shared" si="855"/>
        <v>1.0356450124806263E-4</v>
      </c>
      <c r="S2927" s="20">
        <f t="shared" si="856"/>
        <v>1.9926739961229994E-4</v>
      </c>
      <c r="U2927" s="20">
        <f t="shared" si="866"/>
        <v>1.7590896160255408E-4</v>
      </c>
      <c r="V2927" s="20">
        <f t="shared" si="867"/>
        <v>2.1857871185191672E-4</v>
      </c>
      <c r="X2927" s="20">
        <f t="shared" si="857"/>
        <v>1.0606525590321063E-4</v>
      </c>
      <c r="Y2927" s="20">
        <f t="shared" si="858"/>
        <v>1.4555538906521967E-4</v>
      </c>
      <c r="AA2927" s="20">
        <f t="shared" si="868"/>
        <v>5.4754103349456378E-5</v>
      </c>
      <c r="AB2927" s="50">
        <f t="shared" si="869"/>
        <v>3.9793787358800103E-5</v>
      </c>
      <c r="AD2927" s="51">
        <f t="shared" si="870"/>
        <v>1.698544959736817</v>
      </c>
      <c r="AE2927" s="21">
        <f t="shared" si="871"/>
        <v>1.096911548387691</v>
      </c>
      <c r="AG2927" s="21">
        <f t="shared" si="859"/>
        <v>1.0241468324088974</v>
      </c>
      <c r="AH2927" s="21">
        <f t="shared" si="860"/>
        <v>0.73045259459608636</v>
      </c>
      <c r="AJ2927" s="21">
        <f t="shared" si="872"/>
        <v>0.52869566974794524</v>
      </c>
      <c r="AK2927" s="21">
        <f t="shared" si="873"/>
        <v>0.1997004398924459</v>
      </c>
    </row>
    <row r="2928" spans="1:37" ht="17" thickBot="1" x14ac:dyDescent="0.25">
      <c r="A2928" s="16">
        <v>40220</v>
      </c>
      <c r="B2928" s="16"/>
      <c r="C2928" s="17">
        <v>1076.5</v>
      </c>
      <c r="D2928" s="19">
        <f t="shared" si="861"/>
        <v>1.2461791676463774E-2</v>
      </c>
      <c r="F2928" s="67">
        <v>605.46</v>
      </c>
      <c r="G2928" s="19">
        <f t="shared" si="862"/>
        <v>1.6179383035144879E-2</v>
      </c>
      <c r="I2928" s="30">
        <v>41.092914999999998</v>
      </c>
      <c r="J2928" s="48">
        <f t="shared" si="863"/>
        <v>5.6444371557496043E-2</v>
      </c>
      <c r="L2928" s="30">
        <v>17.526807999999999</v>
      </c>
      <c r="M2928" s="19">
        <f t="shared" si="864"/>
        <v>7.1549179487579995E-3</v>
      </c>
      <c r="O2928" s="30">
        <v>6.65</v>
      </c>
      <c r="P2928" s="19">
        <f t="shared" si="865"/>
        <v>2.941176470588247E-2</v>
      </c>
      <c r="R2928" s="20">
        <f t="shared" si="855"/>
        <v>1.1035997755736339E-4</v>
      </c>
      <c r="S2928" s="20">
        <f t="shared" si="856"/>
        <v>2.1173713901571865E-4</v>
      </c>
      <c r="U2928" s="20">
        <f t="shared" si="866"/>
        <v>1.8640647015217256E-4</v>
      </c>
      <c r="V2928" s="20">
        <f t="shared" si="867"/>
        <v>2.3324026216700676E-4</v>
      </c>
      <c r="X2928" s="20">
        <f t="shared" si="857"/>
        <v>1.1155366835051463E-4</v>
      </c>
      <c r="Y2928" s="20">
        <f t="shared" si="858"/>
        <v>1.5366942196080833E-4</v>
      </c>
      <c r="AA2928" s="20">
        <f t="shared" si="868"/>
        <v>5.5463147938014331E-5</v>
      </c>
      <c r="AB2928" s="50">
        <f t="shared" si="869"/>
        <v>4.2353160800374019E-5</v>
      </c>
      <c r="AD2928" s="51">
        <f t="shared" si="870"/>
        <v>1.6890767312387445</v>
      </c>
      <c r="AE2928" s="21">
        <f t="shared" si="871"/>
        <v>1.101555746201387</v>
      </c>
      <c r="AG2928" s="21">
        <f t="shared" si="859"/>
        <v>1.0108163377663861</v>
      </c>
      <c r="AH2928" s="21">
        <f t="shared" si="860"/>
        <v>0.7257556358565912</v>
      </c>
      <c r="AJ2928" s="21">
        <f t="shared" si="872"/>
        <v>0.502565777608875</v>
      </c>
      <c r="AK2928" s="21">
        <f t="shared" si="873"/>
        <v>0.20002707601159125</v>
      </c>
    </row>
    <row r="2929" spans="1:37" ht="17" thickBot="1" x14ac:dyDescent="0.25">
      <c r="A2929" s="16">
        <v>40219</v>
      </c>
      <c r="B2929" s="16"/>
      <c r="C2929" s="17">
        <v>1063.25</v>
      </c>
      <c r="D2929" s="19">
        <f t="shared" si="861"/>
        <v>-2.8135990621336315E-3</v>
      </c>
      <c r="F2929" s="67">
        <v>595.82000000000005</v>
      </c>
      <c r="G2929" s="19">
        <f t="shared" si="862"/>
        <v>1.0921249390931642E-3</v>
      </c>
      <c r="I2929" s="30">
        <v>38.897376999999999</v>
      </c>
      <c r="J2929" s="48">
        <f t="shared" si="863"/>
        <v>-7.0990061028983753E-3</v>
      </c>
      <c r="L2929" s="30">
        <v>17.402296</v>
      </c>
      <c r="M2929" s="19">
        <f t="shared" si="864"/>
        <v>-5.4412900582111456E-3</v>
      </c>
      <c r="O2929" s="30">
        <v>6.46</v>
      </c>
      <c r="P2929" s="19">
        <f t="shared" si="865"/>
        <v>-4.6224961479198745E-3</v>
      </c>
      <c r="R2929" s="20">
        <f t="shared" si="855"/>
        <v>1.0871631938824658E-4</v>
      </c>
      <c r="S2929" s="20">
        <f t="shared" si="856"/>
        <v>2.0993224811730933E-4</v>
      </c>
      <c r="U2929" s="20">
        <f t="shared" si="866"/>
        <v>1.7900763709791299E-4</v>
      </c>
      <c r="V2929" s="20">
        <f t="shared" si="867"/>
        <v>2.2398100059309211E-4</v>
      </c>
      <c r="X2929" s="20">
        <f t="shared" si="857"/>
        <v>1.1041170314368222E-4</v>
      </c>
      <c r="Y2929" s="20">
        <f t="shared" si="858"/>
        <v>1.5131339110576047E-4</v>
      </c>
      <c r="AA2929" s="20">
        <f t="shared" si="868"/>
        <v>5.2020697414536129E-5</v>
      </c>
      <c r="AB2929" s="50">
        <f t="shared" si="869"/>
        <v>3.9748297871812048E-5</v>
      </c>
      <c r="AD2929" s="51">
        <f t="shared" si="870"/>
        <v>1.6465571875979612</v>
      </c>
      <c r="AE2929" s="21">
        <f t="shared" si="871"/>
        <v>1.0669204117126989</v>
      </c>
      <c r="AG2929" s="21">
        <f t="shared" si="859"/>
        <v>1.015594565424728</v>
      </c>
      <c r="AH2929" s="21">
        <f t="shared" si="860"/>
        <v>0.72077249904553553</v>
      </c>
      <c r="AJ2929" s="21">
        <f t="shared" si="872"/>
        <v>0.47849943511020049</v>
      </c>
      <c r="AK2929" s="21">
        <f t="shared" si="873"/>
        <v>0.18933869488026847</v>
      </c>
    </row>
    <row r="2930" spans="1:37" ht="17" thickBot="1" x14ac:dyDescent="0.25">
      <c r="A2930" s="16">
        <v>40218</v>
      </c>
      <c r="B2930" s="16"/>
      <c r="C2930" s="17">
        <v>1066.25</v>
      </c>
      <c r="D2930" s="19">
        <f t="shared" si="861"/>
        <v>9.7064393939394478E-3</v>
      </c>
      <c r="F2930" s="67">
        <v>595.16999999999996</v>
      </c>
      <c r="G2930" s="19">
        <f t="shared" si="862"/>
        <v>1.4799911336936589E-2</v>
      </c>
      <c r="I2930" s="30">
        <v>39.175483999999997</v>
      </c>
      <c r="J2930" s="48">
        <f t="shared" si="863"/>
        <v>5.4154993070244295E-2</v>
      </c>
      <c r="L2930" s="30">
        <v>17.497505</v>
      </c>
      <c r="M2930" s="19">
        <f t="shared" si="864"/>
        <v>1.6595587787586519E-2</v>
      </c>
      <c r="O2930" s="30">
        <v>6.49</v>
      </c>
      <c r="P2930" s="19">
        <f t="shared" si="865"/>
        <v>1.4062499999999867E-2</v>
      </c>
      <c r="R2930" s="20">
        <f t="shared" si="855"/>
        <v>1.0881201614139011E-4</v>
      </c>
      <c r="S2930" s="20">
        <f t="shared" si="856"/>
        <v>2.1012332860307104E-4</v>
      </c>
      <c r="U2930" s="20">
        <f t="shared" si="866"/>
        <v>1.7929688269055437E-4</v>
      </c>
      <c r="V2930" s="20">
        <f t="shared" si="867"/>
        <v>2.2466039538592591E-4</v>
      </c>
      <c r="X2930" s="20">
        <f t="shared" si="857"/>
        <v>1.1084234575906476E-4</v>
      </c>
      <c r="Y2930" s="20">
        <f t="shared" si="858"/>
        <v>1.5203847527324566E-4</v>
      </c>
      <c r="AA2930" s="20">
        <f t="shared" si="868"/>
        <v>5.1312469935619714E-5</v>
      </c>
      <c r="AB2930" s="50">
        <f t="shared" si="869"/>
        <v>3.9252027301353665E-5</v>
      </c>
      <c r="AD2930" s="51">
        <f t="shared" si="870"/>
        <v>1.6477673059340834</v>
      </c>
      <c r="AE2930" s="21">
        <f t="shared" si="871"/>
        <v>1.0691834975178591</v>
      </c>
      <c r="AG2930" s="21">
        <f t="shared" si="859"/>
        <v>1.0186590570570484</v>
      </c>
      <c r="AH2930" s="21">
        <f t="shared" si="860"/>
        <v>0.72356780317548974</v>
      </c>
      <c r="AJ2930" s="21">
        <f t="shared" si="872"/>
        <v>0.47156988497432489</v>
      </c>
      <c r="AK2930" s="21">
        <f t="shared" si="873"/>
        <v>0.18680470922627473</v>
      </c>
    </row>
    <row r="2931" spans="1:37" ht="17" thickBot="1" x14ac:dyDescent="0.25">
      <c r="A2931" s="16">
        <v>40217</v>
      </c>
      <c r="B2931" s="16"/>
      <c r="C2931" s="17">
        <v>1056</v>
      </c>
      <c r="D2931" s="19">
        <f t="shared" si="861"/>
        <v>-3.5385704175513455E-3</v>
      </c>
      <c r="F2931" s="67">
        <v>586.49</v>
      </c>
      <c r="G2931" s="19">
        <f t="shared" si="862"/>
        <v>-1.094471988937229E-2</v>
      </c>
      <c r="I2931" s="30">
        <v>37.162925999999999</v>
      </c>
      <c r="J2931" s="48">
        <f t="shared" si="863"/>
        <v>-1.8743714321857841E-2</v>
      </c>
      <c r="L2931" s="30">
        <v>17.211863999999998</v>
      </c>
      <c r="M2931" s="19">
        <f t="shared" si="864"/>
        <v>-8.4391070973152127E-3</v>
      </c>
      <c r="O2931" s="30">
        <v>6.4</v>
      </c>
      <c r="P2931" s="19">
        <f t="shared" si="865"/>
        <v>0</v>
      </c>
      <c r="R2931" s="20">
        <f t="shared" si="855"/>
        <v>1.110834524009851E-4</v>
      </c>
      <c r="S2931" s="20">
        <f t="shared" si="856"/>
        <v>2.1408535092965294E-4</v>
      </c>
      <c r="U2931" s="20">
        <f t="shared" si="866"/>
        <v>1.7715913638192374E-4</v>
      </c>
      <c r="V2931" s="20">
        <f t="shared" si="867"/>
        <v>2.207071100975841E-4</v>
      </c>
      <c r="X2931" s="20">
        <f t="shared" si="857"/>
        <v>1.1737723537644209E-4</v>
      </c>
      <c r="Y2931" s="20">
        <f t="shared" si="858"/>
        <v>1.6091925776752809E-4</v>
      </c>
      <c r="AA2931" s="20">
        <f t="shared" si="868"/>
        <v>4.9503194443845184E-5</v>
      </c>
      <c r="AB2931" s="50">
        <f t="shared" si="869"/>
        <v>3.6469919399518777E-5</v>
      </c>
      <c r="AD2931" s="51">
        <f t="shared" si="870"/>
        <v>1.5948292257106034</v>
      </c>
      <c r="AE2931" s="21">
        <f t="shared" si="871"/>
        <v>1.030930463664032</v>
      </c>
      <c r="AG2931" s="21">
        <f t="shared" si="859"/>
        <v>1.0566581506013868</v>
      </c>
      <c r="AH2931" s="21">
        <f t="shared" si="860"/>
        <v>0.75165935954396579</v>
      </c>
      <c r="AJ2931" s="21">
        <f t="shared" si="872"/>
        <v>0.44563968236376295</v>
      </c>
      <c r="AK2931" s="21">
        <f t="shared" si="873"/>
        <v>0.17035224148289602</v>
      </c>
    </row>
    <row r="2932" spans="1:37" ht="17" thickBot="1" x14ac:dyDescent="0.25">
      <c r="A2932" s="16">
        <v>40214</v>
      </c>
      <c r="B2932" s="16"/>
      <c r="C2932" s="17">
        <v>1059.75</v>
      </c>
      <c r="D2932" s="19">
        <f t="shared" si="861"/>
        <v>-1.8836825994820172E-3</v>
      </c>
      <c r="F2932" s="67">
        <v>592.98</v>
      </c>
      <c r="G2932" s="19">
        <f t="shared" si="862"/>
        <v>5.5962555962556504E-3</v>
      </c>
      <c r="I2932" s="30">
        <v>37.872802999999998</v>
      </c>
      <c r="J2932" s="48">
        <f t="shared" si="863"/>
        <v>6.8094840867420903E-3</v>
      </c>
      <c r="L2932" s="30">
        <v>17.358353000000001</v>
      </c>
      <c r="M2932" s="19">
        <f t="shared" si="864"/>
        <v>2.3316015289178926E-2</v>
      </c>
      <c r="O2932" s="30">
        <v>6.4</v>
      </c>
      <c r="P2932" s="19">
        <f t="shared" si="865"/>
        <v>-3.1152647975076775E-3</v>
      </c>
      <c r="R2932" s="20">
        <f t="shared" si="855"/>
        <v>1.1104952297083274E-4</v>
      </c>
      <c r="S2932" s="20">
        <f t="shared" si="856"/>
        <v>2.1299747957651184E-4</v>
      </c>
      <c r="U2932" s="20">
        <f t="shared" si="866"/>
        <v>1.7683918932714286E-4</v>
      </c>
      <c r="V2932" s="20">
        <f t="shared" si="867"/>
        <v>2.190614352517645E-4</v>
      </c>
      <c r="X2932" s="20">
        <f t="shared" si="857"/>
        <v>1.1707142930857857E-4</v>
      </c>
      <c r="Y2932" s="20">
        <f t="shared" si="858"/>
        <v>1.5992935269223596E-4</v>
      </c>
      <c r="AA2932" s="20">
        <f t="shared" si="868"/>
        <v>4.8814361813845374E-5</v>
      </c>
      <c r="AB2932" s="50">
        <f t="shared" si="869"/>
        <v>3.5498839974959405E-5</v>
      </c>
      <c r="AD2932" s="51">
        <f t="shared" si="870"/>
        <v>1.5924353801464761</v>
      </c>
      <c r="AE2932" s="21">
        <f t="shared" si="871"/>
        <v>1.0284696123508561</v>
      </c>
      <c r="AG2932" s="21">
        <f t="shared" si="859"/>
        <v>1.0542272148195315</v>
      </c>
      <c r="AH2932" s="21">
        <f t="shared" si="860"/>
        <v>0.75085091621840994</v>
      </c>
      <c r="AJ2932" s="21">
        <f t="shared" si="872"/>
        <v>0.43957290862623977</v>
      </c>
      <c r="AK2932" s="21">
        <f t="shared" si="873"/>
        <v>0.1666631926609615</v>
      </c>
    </row>
    <row r="2933" spans="1:37" ht="17" thickBot="1" x14ac:dyDescent="0.25">
      <c r="A2933" s="16">
        <v>40213</v>
      </c>
      <c r="B2933" s="16"/>
      <c r="C2933" s="17">
        <v>1061.75</v>
      </c>
      <c r="D2933" s="19">
        <f t="shared" si="861"/>
        <v>-3.1691746466028237E-2</v>
      </c>
      <c r="F2933" s="67">
        <v>589.67999999999995</v>
      </c>
      <c r="G2933" s="19">
        <f t="shared" si="862"/>
        <v>-3.4356270264959243E-2</v>
      </c>
      <c r="I2933" s="30">
        <v>37.616652999999999</v>
      </c>
      <c r="J2933" s="48">
        <f t="shared" si="863"/>
        <v>-3.7273252815394509E-2</v>
      </c>
      <c r="L2933" s="30">
        <v>16.962847</v>
      </c>
      <c r="M2933" s="19">
        <f t="shared" si="864"/>
        <v>3.9017764126110244E-3</v>
      </c>
      <c r="O2933" s="30">
        <v>6.42</v>
      </c>
      <c r="P2933" s="19">
        <f t="shared" si="865"/>
        <v>-9.2592592592593004E-3</v>
      </c>
      <c r="R2933" s="20">
        <f t="shared" si="855"/>
        <v>1.1323049520552425E-4</v>
      </c>
      <c r="S2933" s="20">
        <f t="shared" si="856"/>
        <v>2.1657117660927875E-4</v>
      </c>
      <c r="U2933" s="20">
        <f t="shared" si="866"/>
        <v>1.8081687628155907E-4</v>
      </c>
      <c r="V2933" s="20">
        <f t="shared" si="867"/>
        <v>2.237336025540146E-4</v>
      </c>
      <c r="X2933" s="20">
        <f t="shared" si="857"/>
        <v>1.1868730036489121E-4</v>
      </c>
      <c r="Y2933" s="20">
        <f t="shared" si="858"/>
        <v>1.5992069296474854E-4</v>
      </c>
      <c r="AA2933" s="20">
        <f t="shared" si="868"/>
        <v>5.5057188426075054E-5</v>
      </c>
      <c r="AB2933" s="50">
        <f t="shared" si="869"/>
        <v>4.4132716363717976E-5</v>
      </c>
      <c r="AD2933" s="51">
        <f t="shared" si="870"/>
        <v>1.5968920382566467</v>
      </c>
      <c r="AE2933" s="21">
        <f t="shared" si="871"/>
        <v>1.0330719260839487</v>
      </c>
      <c r="AG2933" s="21">
        <f t="shared" si="859"/>
        <v>1.0481920100186999</v>
      </c>
      <c r="AH2933" s="21">
        <f t="shared" si="860"/>
        <v>0.73842094533782443</v>
      </c>
      <c r="AJ2933" s="21">
        <f t="shared" si="872"/>
        <v>0.48623993321005049</v>
      </c>
      <c r="AK2933" s="21">
        <f t="shared" si="873"/>
        <v>0.20377927042128449</v>
      </c>
    </row>
    <row r="2934" spans="1:37" ht="17" thickBot="1" x14ac:dyDescent="0.25">
      <c r="A2934" s="16">
        <v>40212</v>
      </c>
      <c r="B2934" s="16"/>
      <c r="C2934" s="17">
        <v>1096.5</v>
      </c>
      <c r="D2934" s="19">
        <f t="shared" si="861"/>
        <v>-6.8352699931650829E-4</v>
      </c>
      <c r="F2934" s="67">
        <v>610.66</v>
      </c>
      <c r="G2934" s="19">
        <f t="shared" si="862"/>
        <v>-5.5207230681539876E-3</v>
      </c>
      <c r="I2934" s="30">
        <v>39.073031999999998</v>
      </c>
      <c r="J2934" s="48">
        <f t="shared" si="863"/>
        <v>-2.987895318943723E-3</v>
      </c>
      <c r="L2934" s="30">
        <v>16.896919</v>
      </c>
      <c r="M2934" s="19">
        <f t="shared" si="864"/>
        <v>2.171431269227142E-3</v>
      </c>
      <c r="O2934" s="30">
        <v>6.48</v>
      </c>
      <c r="P2934" s="19">
        <f t="shared" si="865"/>
        <v>1.2499999999999956E-2</v>
      </c>
      <c r="R2934" s="20">
        <f t="shared" si="855"/>
        <v>1.0249944088033413E-4</v>
      </c>
      <c r="S2934" s="20">
        <f t="shared" si="856"/>
        <v>2.0497539834854312E-4</v>
      </c>
      <c r="U2934" s="20">
        <f t="shared" si="866"/>
        <v>1.6952383011919778E-4</v>
      </c>
      <c r="V2934" s="20">
        <f t="shared" si="867"/>
        <v>2.1240705275981831E-4</v>
      </c>
      <c r="X2934" s="20">
        <f t="shared" si="857"/>
        <v>1.2234261979041371E-4</v>
      </c>
      <c r="Y2934" s="20">
        <f t="shared" si="858"/>
        <v>1.6472881024016196E-4</v>
      </c>
      <c r="AA2934" s="20">
        <f t="shared" si="868"/>
        <v>5.3571846143034856E-5</v>
      </c>
      <c r="AB2934" s="50">
        <f t="shared" si="869"/>
        <v>4.3241124356094976E-5</v>
      </c>
      <c r="AD2934" s="51">
        <f t="shared" si="870"/>
        <v>1.6539000472901424</v>
      </c>
      <c r="AE2934" s="21">
        <f t="shared" si="871"/>
        <v>1.0362563237888593</v>
      </c>
      <c r="AG2934" s="21">
        <f t="shared" si="859"/>
        <v>1.193593045383009</v>
      </c>
      <c r="AH2934" s="21">
        <f t="shared" si="860"/>
        <v>0.80365161657134443</v>
      </c>
      <c r="AJ2934" s="21">
        <f t="shared" si="872"/>
        <v>0.52265500848515667</v>
      </c>
      <c r="AK2934" s="21">
        <f t="shared" si="873"/>
        <v>0.21095763054728717</v>
      </c>
    </row>
    <row r="2935" spans="1:37" ht="17" thickBot="1" x14ac:dyDescent="0.25">
      <c r="A2935" s="16">
        <v>40211</v>
      </c>
      <c r="B2935" s="16"/>
      <c r="C2935" s="17">
        <v>1097.25</v>
      </c>
      <c r="D2935" s="19">
        <f t="shared" si="861"/>
        <v>1.0126582278481067E-2</v>
      </c>
      <c r="F2935" s="67">
        <v>614.04999999999995</v>
      </c>
      <c r="G2935" s="19">
        <f t="shared" si="862"/>
        <v>7.8785391875255684E-3</v>
      </c>
      <c r="I2935" s="30">
        <v>39.190128000000001</v>
      </c>
      <c r="J2935" s="48">
        <f t="shared" si="863"/>
        <v>1.1522648147835435E-2</v>
      </c>
      <c r="L2935" s="30">
        <v>16.860308</v>
      </c>
      <c r="M2935" s="19">
        <f t="shared" si="864"/>
        <v>1.2758542291056996E-2</v>
      </c>
      <c r="O2935" s="30">
        <v>6.4</v>
      </c>
      <c r="P2935" s="19">
        <f t="shared" si="865"/>
        <v>3.0595813204508993E-2</v>
      </c>
      <c r="R2935" s="20">
        <f t="shared" si="855"/>
        <v>1.0288755161079683E-4</v>
      </c>
      <c r="S2935" s="20">
        <f t="shared" si="856"/>
        <v>2.0529455806289084E-4</v>
      </c>
      <c r="U2935" s="20">
        <f t="shared" si="866"/>
        <v>1.7183544357988749E-4</v>
      </c>
      <c r="V2935" s="20">
        <f t="shared" si="867"/>
        <v>2.1521836253804381E-4</v>
      </c>
      <c r="X2935" s="20">
        <f t="shared" si="857"/>
        <v>1.217599242976043E-4</v>
      </c>
      <c r="Y2935" s="20">
        <f t="shared" si="858"/>
        <v>1.6408616714994064E-4</v>
      </c>
      <c r="AA2935" s="20">
        <f t="shared" si="868"/>
        <v>5.7270838640931791E-5</v>
      </c>
      <c r="AB2935" s="50">
        <f t="shared" si="869"/>
        <v>4.8555605283331992E-5</v>
      </c>
      <c r="AD2935" s="51">
        <f t="shared" si="870"/>
        <v>1.6701286102123105</v>
      </c>
      <c r="AE2935" s="21">
        <f t="shared" si="871"/>
        <v>1.0483393450308258</v>
      </c>
      <c r="AG2935" s="21">
        <f t="shared" si="859"/>
        <v>1.1834271725912762</v>
      </c>
      <c r="AH2935" s="21">
        <f t="shared" si="860"/>
        <v>0.79927187889546381</v>
      </c>
      <c r="AJ2935" s="21">
        <f t="shared" si="872"/>
        <v>0.55663525610538389</v>
      </c>
      <c r="AK2935" s="21">
        <f t="shared" si="873"/>
        <v>0.23651676762156187</v>
      </c>
    </row>
    <row r="2936" spans="1:37" ht="17" thickBot="1" x14ac:dyDescent="0.25">
      <c r="A2936" s="16">
        <v>40210</v>
      </c>
      <c r="B2936" s="16"/>
      <c r="C2936" s="17">
        <v>1086.25</v>
      </c>
      <c r="D2936" s="19">
        <f t="shared" si="861"/>
        <v>1.4712751050910855E-2</v>
      </c>
      <c r="F2936" s="67">
        <v>609.25</v>
      </c>
      <c r="G2936" s="19">
        <f t="shared" si="862"/>
        <v>1.1975948441964146E-2</v>
      </c>
      <c r="I2936" s="30">
        <v>38.743698000000002</v>
      </c>
      <c r="J2936" s="48">
        <f t="shared" si="863"/>
        <v>1.3399530203106691E-2</v>
      </c>
      <c r="L2936" s="30">
        <v>16.647905000000002</v>
      </c>
      <c r="M2936" s="19">
        <f t="shared" si="864"/>
        <v>1.1571095296884604E-2</v>
      </c>
      <c r="O2936" s="30">
        <v>6.21</v>
      </c>
      <c r="P2936" s="19">
        <f t="shared" si="865"/>
        <v>-1.5847860538827252E-2</v>
      </c>
      <c r="R2936" s="20">
        <f t="shared" si="855"/>
        <v>1.030796727200707E-4</v>
      </c>
      <c r="S2936" s="20">
        <f t="shared" si="856"/>
        <v>2.0470596861137165E-4</v>
      </c>
      <c r="U2936" s="20">
        <f t="shared" si="866"/>
        <v>1.728090744743741E-4</v>
      </c>
      <c r="V2936" s="20">
        <f t="shared" si="867"/>
        <v>2.1488455818310665E-4</v>
      </c>
      <c r="X2936" s="20">
        <f t="shared" si="857"/>
        <v>1.1916096033601918E-4</v>
      </c>
      <c r="Y2936" s="20">
        <f t="shared" si="858"/>
        <v>1.6260749472612671E-4</v>
      </c>
      <c r="AA2936" s="20">
        <f t="shared" si="868"/>
        <v>5.4168034134184791E-5</v>
      </c>
      <c r="AB2936" s="50">
        <f t="shared" si="869"/>
        <v>4.5959468673005507E-5</v>
      </c>
      <c r="AD2936" s="51">
        <f t="shared" si="870"/>
        <v>1.6764612257128981</v>
      </c>
      <c r="AE2936" s="21">
        <f t="shared" si="871"/>
        <v>1.0497229740822005</v>
      </c>
      <c r="AG2936" s="21">
        <f t="shared" si="859"/>
        <v>1.156008330174076</v>
      </c>
      <c r="AH2936" s="21">
        <f t="shared" si="860"/>
        <v>0.79434662227573993</v>
      </c>
      <c r="AJ2936" s="21">
        <f t="shared" si="872"/>
        <v>0.52549676095001518</v>
      </c>
      <c r="AK2936" s="21">
        <f t="shared" si="873"/>
        <v>0.22451455121105054</v>
      </c>
    </row>
    <row r="2937" spans="1:37" ht="17" thickBot="1" x14ac:dyDescent="0.25">
      <c r="A2937" s="16">
        <v>40207</v>
      </c>
      <c r="B2937" s="16"/>
      <c r="C2937" s="17">
        <v>1070.5</v>
      </c>
      <c r="D2937" s="19">
        <f t="shared" si="861"/>
        <v>-8.107482047718273E-3</v>
      </c>
      <c r="F2937" s="67">
        <v>602.04</v>
      </c>
      <c r="G2937" s="19">
        <f t="shared" si="862"/>
        <v>-9.6886154655962953E-3</v>
      </c>
      <c r="I2937" s="30">
        <v>38.231414999999998</v>
      </c>
      <c r="J2937" s="48">
        <f t="shared" si="863"/>
        <v>7.3272108479145448E-3</v>
      </c>
      <c r="L2937" s="30">
        <v>16.457474000000001</v>
      </c>
      <c r="M2937" s="19">
        <f t="shared" si="864"/>
        <v>-2.2202491255204349E-3</v>
      </c>
      <c r="O2937" s="30">
        <v>6.31</v>
      </c>
      <c r="P2937" s="19">
        <f t="shared" si="865"/>
        <v>-2.7734976887519358E-2</v>
      </c>
      <c r="R2937" s="20">
        <f t="shared" si="855"/>
        <v>1.008455143757405E-4</v>
      </c>
      <c r="S2937" s="20">
        <f t="shared" si="856"/>
        <v>2.032486832820909E-4</v>
      </c>
      <c r="U2937" s="20">
        <f t="shared" si="866"/>
        <v>1.7030455294035239E-4</v>
      </c>
      <c r="V2937" s="20">
        <f t="shared" si="867"/>
        <v>2.1271281230086724E-4</v>
      </c>
      <c r="X2937" s="20">
        <f t="shared" si="857"/>
        <v>1.1727132907794977E-4</v>
      </c>
      <c r="Y2937" s="20">
        <f t="shared" si="858"/>
        <v>1.6104911753353612E-4</v>
      </c>
      <c r="AA2937" s="20">
        <f t="shared" si="868"/>
        <v>5.7394963438158719E-5</v>
      </c>
      <c r="AB2937" s="50">
        <f t="shared" si="869"/>
        <v>4.8799535955905976E-5</v>
      </c>
      <c r="AD2937" s="51">
        <f t="shared" si="870"/>
        <v>1.6887667636441848</v>
      </c>
      <c r="AE2937" s="21">
        <f t="shared" si="871"/>
        <v>1.0465642820703589</v>
      </c>
      <c r="AG2937" s="21">
        <f t="shared" si="859"/>
        <v>1.1628809650472731</v>
      </c>
      <c r="AH2937" s="21">
        <f t="shared" si="860"/>
        <v>0.79237471521532277</v>
      </c>
      <c r="AJ2937" s="21">
        <f t="shared" si="872"/>
        <v>0.56913749504326694</v>
      </c>
      <c r="AK2937" s="21">
        <f t="shared" si="873"/>
        <v>0.24009767329304962</v>
      </c>
    </row>
    <row r="2938" spans="1:37" ht="17" thickBot="1" x14ac:dyDescent="0.25">
      <c r="A2938" s="16">
        <v>40206</v>
      </c>
      <c r="B2938" s="16"/>
      <c r="C2938" s="17">
        <v>1079.25</v>
      </c>
      <c r="D2938" s="19">
        <f t="shared" si="861"/>
        <v>-1.3933302878026521E-2</v>
      </c>
      <c r="F2938" s="67">
        <v>607.92999999999995</v>
      </c>
      <c r="G2938" s="19">
        <f t="shared" si="862"/>
        <v>-1.6898994145994495E-2</v>
      </c>
      <c r="I2938" s="30">
        <v>37.953322999999997</v>
      </c>
      <c r="J2938" s="48">
        <f t="shared" si="863"/>
        <v>-2.9565415052027477E-2</v>
      </c>
      <c r="L2938" s="30">
        <v>16.494095000000002</v>
      </c>
      <c r="M2938" s="19">
        <f t="shared" si="864"/>
        <v>-2.7214310282758447E-2</v>
      </c>
      <c r="O2938" s="30">
        <v>6.49</v>
      </c>
      <c r="P2938" s="19">
        <f t="shared" si="865"/>
        <v>4.5088566827697241E-2</v>
      </c>
      <c r="R2938" s="20">
        <f t="shared" si="855"/>
        <v>1.0008821098992488E-4</v>
      </c>
      <c r="S2938" s="20">
        <f t="shared" si="856"/>
        <v>2.0231750029431399E-4</v>
      </c>
      <c r="U2938" s="20">
        <f t="shared" si="866"/>
        <v>1.7080405791883649E-4</v>
      </c>
      <c r="V2938" s="20">
        <f t="shared" si="867"/>
        <v>2.1268180328489606E-4</v>
      </c>
      <c r="X2938" s="20">
        <f t="shared" si="857"/>
        <v>1.170870778934316E-4</v>
      </c>
      <c r="Y2938" s="20">
        <f t="shared" si="858"/>
        <v>1.6079369795315068E-4</v>
      </c>
      <c r="AA2938" s="20">
        <f t="shared" si="868"/>
        <v>5.4643456957114236E-5</v>
      </c>
      <c r="AB2938" s="50">
        <f t="shared" si="869"/>
        <v>4.500464128569383E-5</v>
      </c>
      <c r="AD2938" s="51">
        <f t="shared" si="870"/>
        <v>1.706535227570708</v>
      </c>
      <c r="AE2938" s="21">
        <f t="shared" si="871"/>
        <v>1.0512279114535568</v>
      </c>
      <c r="AG2938" s="21">
        <f t="shared" si="859"/>
        <v>1.169838852501998</v>
      </c>
      <c r="AH2938" s="21">
        <f t="shared" si="860"/>
        <v>0.79475921617873846</v>
      </c>
      <c r="AJ2938" s="21">
        <f t="shared" si="872"/>
        <v>0.54595297904380347</v>
      </c>
      <c r="AK2938" s="21">
        <f t="shared" si="873"/>
        <v>0.22244561750824804</v>
      </c>
    </row>
    <row r="2939" spans="1:37" ht="17" thickBot="1" x14ac:dyDescent="0.25">
      <c r="A2939" s="16">
        <v>40205</v>
      </c>
      <c r="B2939" s="16"/>
      <c r="C2939" s="17">
        <v>1094.5</v>
      </c>
      <c r="D2939" s="19">
        <f t="shared" si="861"/>
        <v>6.668199586111756E-3</v>
      </c>
      <c r="F2939" s="67">
        <v>618.38</v>
      </c>
      <c r="G2939" s="19">
        <f t="shared" si="862"/>
        <v>1.0160742289597513E-2</v>
      </c>
      <c r="I2939" s="30">
        <v>39.109614999999998</v>
      </c>
      <c r="J2939" s="48">
        <f t="shared" si="863"/>
        <v>-4.3151268826691735E-2</v>
      </c>
      <c r="L2939" s="30">
        <v>16.955528000000001</v>
      </c>
      <c r="M2939" s="19">
        <f t="shared" si="864"/>
        <v>1.0917268403561886E-2</v>
      </c>
      <c r="O2939" s="30">
        <v>6.21</v>
      </c>
      <c r="P2939" s="19">
        <f t="shared" si="865"/>
        <v>-2.3584905660377409E-2</v>
      </c>
      <c r="R2939" s="20">
        <f t="shared" si="855"/>
        <v>1.0088255892724848E-4</v>
      </c>
      <c r="S2939" s="20">
        <f t="shared" si="856"/>
        <v>2.0382197134790627E-4</v>
      </c>
      <c r="U2939" s="20">
        <f t="shared" si="866"/>
        <v>1.6922068725984586E-4</v>
      </c>
      <c r="V2939" s="20">
        <f t="shared" si="867"/>
        <v>2.1094927512993795E-4</v>
      </c>
      <c r="X2939" s="20">
        <f t="shared" si="857"/>
        <v>1.158352382293643E-4</v>
      </c>
      <c r="Y2939" s="20">
        <f t="shared" si="858"/>
        <v>1.5945055475310451E-4</v>
      </c>
      <c r="AA2939" s="20">
        <f t="shared" si="868"/>
        <v>6.1256979225957005E-5</v>
      </c>
      <c r="AB2939" s="50">
        <f t="shared" si="869"/>
        <v>5.2879151160921846E-5</v>
      </c>
      <c r="AD2939" s="51">
        <f t="shared" si="870"/>
        <v>1.6774028044022897</v>
      </c>
      <c r="AE2939" s="21">
        <f t="shared" si="871"/>
        <v>1.034968280087263</v>
      </c>
      <c r="AG2939" s="21">
        <f t="shared" si="859"/>
        <v>1.1482186758654582</v>
      </c>
      <c r="AH2939" s="21">
        <f t="shared" si="860"/>
        <v>0.78230307409271582</v>
      </c>
      <c r="AJ2939" s="21">
        <f t="shared" si="872"/>
        <v>0.60721079914450338</v>
      </c>
      <c r="AK2939" s="21">
        <f t="shared" si="873"/>
        <v>0.2594379340520741</v>
      </c>
    </row>
    <row r="2940" spans="1:37" ht="17" thickBot="1" x14ac:dyDescent="0.25">
      <c r="A2940" s="16">
        <v>40204</v>
      </c>
      <c r="B2940" s="16"/>
      <c r="C2940" s="17">
        <v>1087.25</v>
      </c>
      <c r="D2940" s="19">
        <f t="shared" si="861"/>
        <v>-4.8054919908466776E-3</v>
      </c>
      <c r="F2940" s="67">
        <v>612.16</v>
      </c>
      <c r="G2940" s="19">
        <f t="shared" si="862"/>
        <v>-9.6261183284529483E-3</v>
      </c>
      <c r="I2940" s="30">
        <v>40.873351999999997</v>
      </c>
      <c r="J2940" s="48">
        <f t="shared" si="863"/>
        <v>1.287602571616886E-2</v>
      </c>
      <c r="L2940" s="30">
        <v>16.772418999999999</v>
      </c>
      <c r="M2940" s="19">
        <f t="shared" si="864"/>
        <v>-3.9147571402092796E-3</v>
      </c>
      <c r="O2940" s="30">
        <v>6.36</v>
      </c>
      <c r="P2940" s="19">
        <f t="shared" si="865"/>
        <v>-2.752293577981646E-2</v>
      </c>
      <c r="R2940" s="20">
        <f t="shared" si="855"/>
        <v>1.0048386727776483E-4</v>
      </c>
      <c r="S2940" s="20">
        <f t="shared" si="856"/>
        <v>2.03400134666041E-4</v>
      </c>
      <c r="U2940" s="20">
        <f t="shared" si="866"/>
        <v>1.733634144110112E-4</v>
      </c>
      <c r="V2940" s="20">
        <f t="shared" si="867"/>
        <v>2.2081963650236503E-4</v>
      </c>
      <c r="X2940" s="20">
        <f t="shared" si="857"/>
        <v>1.1524766717348583E-4</v>
      </c>
      <c r="Y2940" s="20">
        <f t="shared" si="858"/>
        <v>1.5897429209776491E-4</v>
      </c>
      <c r="AA2940" s="20">
        <f t="shared" si="868"/>
        <v>6.227288722612837E-5</v>
      </c>
      <c r="AB2940" s="50">
        <f t="shared" si="869"/>
        <v>5.2579171145381056E-5</v>
      </c>
      <c r="AD2940" s="51">
        <f t="shared" si="870"/>
        <v>1.7252860494688906</v>
      </c>
      <c r="AE2940" s="21">
        <f t="shared" si="871"/>
        <v>1.0856415452473756</v>
      </c>
      <c r="AG2940" s="21">
        <f t="shared" si="859"/>
        <v>1.1469270669580205</v>
      </c>
      <c r="AH2940" s="21">
        <f t="shared" si="860"/>
        <v>0.78158400612065437</v>
      </c>
      <c r="AJ2940" s="21">
        <f t="shared" si="872"/>
        <v>0.61973020061010509</v>
      </c>
      <c r="AK2940" s="21">
        <f t="shared" si="873"/>
        <v>0.25850116191766465</v>
      </c>
    </row>
    <row r="2941" spans="1:37" ht="17" thickBot="1" x14ac:dyDescent="0.25">
      <c r="A2941" s="16">
        <v>40203</v>
      </c>
      <c r="B2941" s="16"/>
      <c r="C2941" s="17">
        <v>1092.5</v>
      </c>
      <c r="D2941" s="19">
        <f t="shared" si="861"/>
        <v>1.374885426214556E-3</v>
      </c>
      <c r="F2941" s="67">
        <v>618.11</v>
      </c>
      <c r="G2941" s="19">
        <f t="shared" si="862"/>
        <v>1.6042260824475907E-3</v>
      </c>
      <c r="I2941" s="30">
        <v>40.353755999999997</v>
      </c>
      <c r="J2941" s="48">
        <f t="shared" si="863"/>
        <v>1.6405576335847494E-2</v>
      </c>
      <c r="L2941" s="30">
        <v>16.838336999999999</v>
      </c>
      <c r="M2941" s="19">
        <f t="shared" si="864"/>
        <v>8.7103400604959802E-4</v>
      </c>
      <c r="O2941" s="30">
        <v>6.54</v>
      </c>
      <c r="P2941" s="19">
        <f t="shared" si="865"/>
        <v>1.5313935681469104E-3</v>
      </c>
      <c r="R2941" s="20">
        <f t="shared" si="855"/>
        <v>1.0053302125113255E-4</v>
      </c>
      <c r="S2941" s="20">
        <f t="shared" si="856"/>
        <v>2.0348053849802696E-4</v>
      </c>
      <c r="U2941" s="20">
        <f t="shared" si="866"/>
        <v>1.7421098062266266E-4</v>
      </c>
      <c r="V2941" s="20">
        <f t="shared" si="867"/>
        <v>2.2240759712439942E-4</v>
      </c>
      <c r="X2941" s="20">
        <f t="shared" si="857"/>
        <v>1.1417714270579805E-4</v>
      </c>
      <c r="Y2941" s="20">
        <f t="shared" si="858"/>
        <v>1.5700940337429222E-4</v>
      </c>
      <c r="AA2941" s="20">
        <f t="shared" si="868"/>
        <v>6.068096961119027E-5</v>
      </c>
      <c r="AB2941" s="50">
        <f t="shared" si="869"/>
        <v>4.9566363185464768E-5</v>
      </c>
      <c r="AD2941" s="51">
        <f t="shared" si="870"/>
        <v>1.7328732236891777</v>
      </c>
      <c r="AE2941" s="21">
        <f t="shared" si="871"/>
        <v>1.0930165546350565</v>
      </c>
      <c r="AG2941" s="21">
        <f t="shared" si="859"/>
        <v>1.1357178097789615</v>
      </c>
      <c r="AH2941" s="21">
        <f t="shared" si="860"/>
        <v>0.77161877265139367</v>
      </c>
      <c r="AJ2941" s="21">
        <f t="shared" si="872"/>
        <v>0.60359242024178872</v>
      </c>
      <c r="AK2941" s="21">
        <f t="shared" si="873"/>
        <v>0.24359264798164168</v>
      </c>
    </row>
    <row r="2942" spans="1:37" ht="17" thickBot="1" x14ac:dyDescent="0.25">
      <c r="A2942" s="16">
        <v>40200</v>
      </c>
      <c r="B2942" s="16"/>
      <c r="C2942" s="17">
        <v>1091</v>
      </c>
      <c r="D2942" s="19">
        <f t="shared" si="861"/>
        <v>-1.8001800180017957E-2</v>
      </c>
      <c r="F2942" s="67">
        <v>617.12</v>
      </c>
      <c r="G2942" s="19">
        <f t="shared" si="862"/>
        <v>-1.7887834999045116E-2</v>
      </c>
      <c r="I2942" s="30">
        <v>39.702415000000002</v>
      </c>
      <c r="J2942" s="48">
        <f t="shared" si="863"/>
        <v>-4.5734169632762556E-2</v>
      </c>
      <c r="L2942" s="30">
        <v>16.823682999999999</v>
      </c>
      <c r="M2942" s="19">
        <f t="shared" si="864"/>
        <v>-4.2118649824171683E-2</v>
      </c>
      <c r="O2942" s="30">
        <v>6.53</v>
      </c>
      <c r="P2942" s="19">
        <f t="shared" si="865"/>
        <v>-2.3916292974588971E-2</v>
      </c>
      <c r="R2942" s="20">
        <f t="shared" si="855"/>
        <v>1.0053319128769443E-4</v>
      </c>
      <c r="S2942" s="20">
        <f t="shared" si="856"/>
        <v>2.0355138944760814E-4</v>
      </c>
      <c r="U2942" s="20">
        <f t="shared" si="866"/>
        <v>1.7412497974141295E-4</v>
      </c>
      <c r="V2942" s="20">
        <f t="shared" si="867"/>
        <v>2.2238371059608115E-4</v>
      </c>
      <c r="X2942" s="20">
        <f t="shared" si="857"/>
        <v>1.1413925157695421E-4</v>
      </c>
      <c r="Y2942" s="20">
        <f t="shared" si="858"/>
        <v>1.5689643310033233E-4</v>
      </c>
      <c r="AA2942" s="20">
        <f t="shared" si="868"/>
        <v>6.0787499040011442E-5</v>
      </c>
      <c r="AB2942" s="50">
        <f t="shared" si="869"/>
        <v>4.9941769316526609E-5</v>
      </c>
      <c r="AD2942" s="51">
        <f t="shared" si="870"/>
        <v>1.7320148451581718</v>
      </c>
      <c r="AE2942" s="21">
        <f t="shared" si="871"/>
        <v>1.092518755089708</v>
      </c>
      <c r="AG2942" s="21">
        <f t="shared" si="859"/>
        <v>1.1353389872039723</v>
      </c>
      <c r="AH2942" s="21">
        <f t="shared" si="860"/>
        <v>0.77079519587713607</v>
      </c>
      <c r="AJ2942" s="21">
        <f t="shared" si="872"/>
        <v>0.60465104371407752</v>
      </c>
      <c r="AK2942" s="21">
        <f t="shared" si="873"/>
        <v>0.2453521415503826</v>
      </c>
    </row>
    <row r="2943" spans="1:37" ht="17" thickBot="1" x14ac:dyDescent="0.25">
      <c r="A2943" s="16">
        <v>40199</v>
      </c>
      <c r="B2943" s="16"/>
      <c r="C2943" s="17">
        <v>1111</v>
      </c>
      <c r="D2943" s="19">
        <f t="shared" si="861"/>
        <v>-2.0282186948853642E-2</v>
      </c>
      <c r="F2943" s="67">
        <v>628.36</v>
      </c>
      <c r="G2943" s="19">
        <f t="shared" si="862"/>
        <v>-1.758884320132581E-2</v>
      </c>
      <c r="I2943" s="30">
        <v>41.605193999999997</v>
      </c>
      <c r="J2943" s="48">
        <f t="shared" si="863"/>
        <v>-4.8694757215595463E-2</v>
      </c>
      <c r="L2943" s="30">
        <v>17.563431000000001</v>
      </c>
      <c r="M2943" s="19">
        <f t="shared" si="864"/>
        <v>-1.7615534035321123E-2</v>
      </c>
      <c r="O2943" s="30">
        <v>6.69</v>
      </c>
      <c r="P2943" s="19">
        <f t="shared" si="865"/>
        <v>-6.3025210084033501E-2</v>
      </c>
      <c r="R2943" s="20">
        <f t="shared" si="855"/>
        <v>9.7361875687319049E-5</v>
      </c>
      <c r="S2943" s="20">
        <f t="shared" si="856"/>
        <v>2.0181617687915391E-4</v>
      </c>
      <c r="U2943" s="20">
        <f t="shared" si="866"/>
        <v>1.645797304103658E-4</v>
      </c>
      <c r="V2943" s="20">
        <f t="shared" si="867"/>
        <v>2.1315267026778952E-4</v>
      </c>
      <c r="X2943" s="20">
        <f t="shared" si="857"/>
        <v>1.0844213562591235E-4</v>
      </c>
      <c r="Y2943" s="20">
        <f t="shared" si="858"/>
        <v>1.5340142514943994E-4</v>
      </c>
      <c r="AA2943" s="20">
        <f t="shared" si="868"/>
        <v>5.3617341899715847E-5</v>
      </c>
      <c r="AB2943" s="50">
        <f t="shared" si="869"/>
        <v>4.1400120994872009E-5</v>
      </c>
      <c r="AD2943" s="51">
        <f t="shared" si="870"/>
        <v>1.690391944983878</v>
      </c>
      <c r="AE2943" s="21">
        <f t="shared" si="871"/>
        <v>1.0561723721256686</v>
      </c>
      <c r="AG2943" s="21">
        <f t="shared" si="859"/>
        <v>1.1138049145045019</v>
      </c>
      <c r="AH2943" s="21">
        <f t="shared" si="860"/>
        <v>0.7601047028122806</v>
      </c>
      <c r="AJ2943" s="21">
        <f t="shared" si="872"/>
        <v>0.55070161211673607</v>
      </c>
      <c r="AK2943" s="21">
        <f t="shared" si="873"/>
        <v>0.20513777257638821</v>
      </c>
    </row>
    <row r="2944" spans="1:37" ht="17" thickBot="1" x14ac:dyDescent="0.25">
      <c r="A2944" s="16">
        <v>40198</v>
      </c>
      <c r="B2944" s="16"/>
      <c r="C2944" s="17">
        <v>1134</v>
      </c>
      <c r="D2944" s="19">
        <f t="shared" si="861"/>
        <v>-1.0255291293912339E-2</v>
      </c>
      <c r="F2944" s="67">
        <v>639.61</v>
      </c>
      <c r="G2944" s="19">
        <f t="shared" si="862"/>
        <v>-1.4696141107602201E-2</v>
      </c>
      <c r="I2944" s="30">
        <v>43.734851999999997</v>
      </c>
      <c r="J2944" s="48">
        <f t="shared" si="863"/>
        <v>-1.9202613399377122E-2</v>
      </c>
      <c r="L2944" s="30">
        <v>17.878367999999998</v>
      </c>
      <c r="M2944" s="19">
        <f t="shared" si="864"/>
        <v>-1.7706306274825501E-2</v>
      </c>
      <c r="O2944" s="30">
        <v>7.14</v>
      </c>
      <c r="P2944" s="19">
        <f t="shared" si="865"/>
        <v>-1.5172413793103523E-2</v>
      </c>
      <c r="R2944" s="20">
        <f t="shared" si="855"/>
        <v>9.2711173860130422E-5</v>
      </c>
      <c r="S2944" s="20">
        <f t="shared" si="856"/>
        <v>2.0090088317432575E-4</v>
      </c>
      <c r="U2944" s="20">
        <f t="shared" si="866"/>
        <v>1.5440122197829135E-4</v>
      </c>
      <c r="V2944" s="20">
        <f t="shared" si="867"/>
        <v>2.0760581060771981E-4</v>
      </c>
      <c r="X2944" s="20">
        <f t="shared" si="857"/>
        <v>1.0492065919246659E-4</v>
      </c>
      <c r="Y2944" s="20">
        <f t="shared" si="858"/>
        <v>1.5188109623463715E-4</v>
      </c>
      <c r="AA2944" s="20">
        <f t="shared" si="868"/>
        <v>4.0850936120319665E-5</v>
      </c>
      <c r="AB2944" s="50">
        <f t="shared" si="869"/>
        <v>3.4339338184022227E-5</v>
      </c>
      <c r="AD2944" s="51">
        <f t="shared" si="870"/>
        <v>1.665400356285319</v>
      </c>
      <c r="AE2944" s="21">
        <f t="shared" si="871"/>
        <v>1.0333743054159501</v>
      </c>
      <c r="AG2944" s="21">
        <f t="shared" si="859"/>
        <v>1.1316937842978467</v>
      </c>
      <c r="AH2944" s="21">
        <f t="shared" si="860"/>
        <v>0.75600014213400379</v>
      </c>
      <c r="AJ2944" s="21">
        <f t="shared" si="872"/>
        <v>0.44062581045462557</v>
      </c>
      <c r="AK2944" s="21">
        <f t="shared" si="873"/>
        <v>0.17092676568387849</v>
      </c>
    </row>
    <row r="2945" spans="1:37" ht="17" thickBot="1" x14ac:dyDescent="0.25">
      <c r="A2945" s="16">
        <v>40197</v>
      </c>
      <c r="B2945" s="16"/>
      <c r="C2945" s="17">
        <v>1145.75</v>
      </c>
      <c r="D2945" s="19">
        <f t="shared" si="861"/>
        <v>1.1923161845882158E-2</v>
      </c>
      <c r="F2945" s="67">
        <v>649.15</v>
      </c>
      <c r="G2945" s="19">
        <f t="shared" si="862"/>
        <v>1.754028465734514E-2</v>
      </c>
      <c r="I2945" s="30">
        <v>44.591118000000002</v>
      </c>
      <c r="J2945" s="48">
        <f t="shared" si="863"/>
        <v>1.3473242318035927E-2</v>
      </c>
      <c r="L2945" s="30">
        <v>18.200634000000001</v>
      </c>
      <c r="M2945" s="19">
        <f t="shared" si="864"/>
        <v>1.8442341104747628E-2</v>
      </c>
      <c r="O2945" s="30">
        <v>7.25</v>
      </c>
      <c r="P2945" s="19">
        <f t="shared" si="865"/>
        <v>2.1126760563380254E-2</v>
      </c>
      <c r="R2945" s="20">
        <f t="shared" si="855"/>
        <v>9.2241581908875727E-5</v>
      </c>
      <c r="S2945" s="20">
        <f t="shared" si="856"/>
        <v>1.9888363904173783E-4</v>
      </c>
      <c r="U2945" s="20">
        <f t="shared" si="866"/>
        <v>1.531545585076026E-4</v>
      </c>
      <c r="V2945" s="20">
        <f t="shared" si="867"/>
        <v>2.0511217240729631E-4</v>
      </c>
      <c r="X2945" s="20">
        <f t="shared" si="857"/>
        <v>1.0270765558074631E-4</v>
      </c>
      <c r="Y2945" s="20">
        <f t="shared" si="858"/>
        <v>1.4868526870739563E-4</v>
      </c>
      <c r="AA2945" s="20">
        <f t="shared" si="868"/>
        <v>3.7704612779830977E-5</v>
      </c>
      <c r="AB2945" s="50">
        <f t="shared" si="869"/>
        <v>3.0409172256681358E-5</v>
      </c>
      <c r="AD2945" s="51">
        <f t="shared" si="870"/>
        <v>1.6603635295294699</v>
      </c>
      <c r="AE2945" s="21">
        <f t="shared" si="871"/>
        <v>1.0313174748590122</v>
      </c>
      <c r="AG2945" s="21">
        <f t="shared" si="859"/>
        <v>1.1134637270445977</v>
      </c>
      <c r="AH2945" s="21">
        <f t="shared" si="860"/>
        <v>0.74759929687425142</v>
      </c>
      <c r="AJ2945" s="21">
        <f t="shared" si="872"/>
        <v>0.40875939028321173</v>
      </c>
      <c r="AK2945" s="21">
        <f t="shared" si="873"/>
        <v>0.15289931541477714</v>
      </c>
    </row>
    <row r="2946" spans="1:37" ht="17" thickBot="1" x14ac:dyDescent="0.25">
      <c r="A2946" s="16">
        <v>40193</v>
      </c>
      <c r="B2946" s="16"/>
      <c r="C2946" s="17">
        <v>1132.25</v>
      </c>
      <c r="D2946" s="19">
        <f t="shared" si="861"/>
        <v>-1.1351233355162638E-2</v>
      </c>
      <c r="F2946" s="67">
        <v>637.96</v>
      </c>
      <c r="G2946" s="19">
        <f t="shared" si="862"/>
        <v>-1.3102733474621986E-2</v>
      </c>
      <c r="I2946" s="30">
        <v>43.998317999999998</v>
      </c>
      <c r="J2946" s="48">
        <f t="shared" si="863"/>
        <v>-2.3391966164032496E-2</v>
      </c>
      <c r="L2946" s="30">
        <v>17.87105</v>
      </c>
      <c r="M2946" s="19">
        <f t="shared" si="864"/>
        <v>-2.2043818180664032E-2</v>
      </c>
      <c r="O2946" s="30">
        <v>7.1</v>
      </c>
      <c r="P2946" s="19">
        <f t="shared" si="865"/>
        <v>1.139601139601143E-2</v>
      </c>
      <c r="R2946" s="20">
        <f t="shared" si="855"/>
        <v>9.2314820571840129E-5</v>
      </c>
      <c r="S2946" s="20">
        <f t="shared" si="856"/>
        <v>1.9781768331917073E-4</v>
      </c>
      <c r="U2946" s="20">
        <f t="shared" si="866"/>
        <v>1.5442495408471343E-4</v>
      </c>
      <c r="V2946" s="20">
        <f t="shared" si="867"/>
        <v>2.0620153531834945E-4</v>
      </c>
      <c r="X2946" s="20">
        <f t="shared" si="857"/>
        <v>1.0250583464233458E-4</v>
      </c>
      <c r="Y2946" s="20">
        <f t="shared" si="858"/>
        <v>1.4775999672803902E-4</v>
      </c>
      <c r="AA2946" s="20">
        <f t="shared" si="868"/>
        <v>4.3050608669755605E-5</v>
      </c>
      <c r="AB2946" s="50">
        <f t="shared" si="869"/>
        <v>3.5914413952949794E-5</v>
      </c>
      <c r="AD2946" s="51">
        <f t="shared" si="870"/>
        <v>1.6728078235773496</v>
      </c>
      <c r="AE2946" s="21">
        <f t="shared" si="871"/>
        <v>1.0423817115765719</v>
      </c>
      <c r="AG2946" s="21">
        <f t="shared" si="859"/>
        <v>1.1103941274799287</v>
      </c>
      <c r="AH2946" s="21">
        <f t="shared" si="860"/>
        <v>0.74695039517591721</v>
      </c>
      <c r="AJ2946" s="21">
        <f t="shared" si="872"/>
        <v>0.46634558138206289</v>
      </c>
      <c r="AK2946" s="21">
        <f t="shared" si="873"/>
        <v>0.18155310157486457</v>
      </c>
    </row>
    <row r="2947" spans="1:37" ht="17" thickBot="1" x14ac:dyDescent="0.25">
      <c r="A2947" s="16">
        <v>40192</v>
      </c>
      <c r="B2947" s="16"/>
      <c r="C2947" s="17">
        <v>1145.25</v>
      </c>
      <c r="D2947" s="19">
        <f t="shared" si="861"/>
        <v>3.2851511169513792E-3</v>
      </c>
      <c r="F2947" s="67">
        <v>646.42999999999995</v>
      </c>
      <c r="G2947" s="19">
        <f t="shared" si="862"/>
        <v>4.4595686493877906E-3</v>
      </c>
      <c r="I2947" s="30">
        <v>45.052177</v>
      </c>
      <c r="J2947" s="48">
        <f t="shared" si="863"/>
        <v>-5.6152982788132411E-3</v>
      </c>
      <c r="L2947" s="30">
        <v>18.273876000000001</v>
      </c>
      <c r="M2947" s="19">
        <f t="shared" si="864"/>
        <v>1.2581271917984083E-2</v>
      </c>
      <c r="O2947" s="30">
        <v>7.02</v>
      </c>
      <c r="P2947" s="19">
        <f t="shared" si="865"/>
        <v>-4.6195652173913193E-2</v>
      </c>
      <c r="R2947" s="20">
        <f t="shared" si="855"/>
        <v>9.0864324748984814E-5</v>
      </c>
      <c r="S2947" s="20">
        <f t="shared" si="856"/>
        <v>1.9657894018347024E-4</v>
      </c>
      <c r="U2947" s="20">
        <f t="shared" si="866"/>
        <v>1.5261626530356157E-4</v>
      </c>
      <c r="V2947" s="20">
        <f t="shared" si="867"/>
        <v>2.0532136134695315E-4</v>
      </c>
      <c r="X2947" s="20">
        <f t="shared" si="857"/>
        <v>9.8829514799004951E-5</v>
      </c>
      <c r="Y2947" s="20">
        <f t="shared" si="858"/>
        <v>1.4337954946690466E-4</v>
      </c>
      <c r="AA2947" s="20">
        <f t="shared" si="868"/>
        <v>4.543186157335127E-5</v>
      </c>
      <c r="AB2947" s="50">
        <f t="shared" si="869"/>
        <v>3.9252858167471468E-5</v>
      </c>
      <c r="AD2947" s="51">
        <f t="shared" si="870"/>
        <v>1.679606002962859</v>
      </c>
      <c r="AE2947" s="21">
        <f t="shared" si="871"/>
        <v>1.0444728268212429</v>
      </c>
      <c r="AG2947" s="21">
        <f t="shared" si="859"/>
        <v>1.0876602568942673</v>
      </c>
      <c r="AH2947" s="21">
        <f t="shared" si="860"/>
        <v>0.7293739061421648</v>
      </c>
      <c r="AJ2947" s="21">
        <f t="shared" si="872"/>
        <v>0.49999668955729359</v>
      </c>
      <c r="AK2947" s="21">
        <f t="shared" si="873"/>
        <v>0.19967987481688607</v>
      </c>
    </row>
    <row r="2948" spans="1:37" ht="17" thickBot="1" x14ac:dyDescent="0.25">
      <c r="A2948" s="16">
        <v>40191</v>
      </c>
      <c r="B2948" s="16"/>
      <c r="C2948" s="17">
        <v>1141.5</v>
      </c>
      <c r="D2948" s="19">
        <f t="shared" si="861"/>
        <v>6.6137566137565162E-3</v>
      </c>
      <c r="F2948" s="67">
        <v>643.55999999999995</v>
      </c>
      <c r="G2948" s="19">
        <f t="shared" si="862"/>
        <v>1.2682926829268304E-2</v>
      </c>
      <c r="I2948" s="30">
        <v>45.306587</v>
      </c>
      <c r="J2948" s="48">
        <f t="shared" si="863"/>
        <v>1.44616094180261E-3</v>
      </c>
      <c r="L2948" s="30">
        <v>18.046824000000001</v>
      </c>
      <c r="M2948" s="19">
        <f t="shared" si="864"/>
        <v>1.8181662260539966E-2</v>
      </c>
      <c r="O2948" s="30">
        <v>7.36</v>
      </c>
      <c r="P2948" s="19">
        <f t="shared" si="865"/>
        <v>3.8081805359661658E-2</v>
      </c>
      <c r="R2948" s="20">
        <f t="shared" si="855"/>
        <v>9.0997954050793563E-5</v>
      </c>
      <c r="S2948" s="20">
        <f t="shared" si="856"/>
        <v>1.9686353606000569E-4</v>
      </c>
      <c r="U2948" s="20">
        <f t="shared" si="866"/>
        <v>1.5330425461382175E-4</v>
      </c>
      <c r="V2948" s="20">
        <f t="shared" si="867"/>
        <v>2.0636789627305189E-4</v>
      </c>
      <c r="X2948" s="20">
        <f t="shared" si="857"/>
        <v>9.7933244453370793E-5</v>
      </c>
      <c r="Y2948" s="20">
        <f t="shared" si="858"/>
        <v>1.4202062180819871E-4</v>
      </c>
      <c r="AA2948" s="20">
        <f t="shared" si="868"/>
        <v>4.617674592073711E-5</v>
      </c>
      <c r="AB2948" s="50">
        <f t="shared" si="869"/>
        <v>4.0470587570372637E-5</v>
      </c>
      <c r="AD2948" s="51">
        <f t="shared" si="870"/>
        <v>1.6847000156536467</v>
      </c>
      <c r="AE2948" s="21">
        <f t="shared" si="871"/>
        <v>1.0482789266273729</v>
      </c>
      <c r="AG2948" s="21">
        <f t="shared" si="859"/>
        <v>1.0762136959552526</v>
      </c>
      <c r="AH2948" s="21">
        <f t="shared" si="860"/>
        <v>0.72141659471619779</v>
      </c>
      <c r="AJ2948" s="21">
        <f t="shared" si="872"/>
        <v>0.50744817729596436</v>
      </c>
      <c r="AK2948" s="21">
        <f t="shared" si="873"/>
        <v>0.20557685989159952</v>
      </c>
    </row>
    <row r="2949" spans="1:37" ht="17" thickBot="1" x14ac:dyDescent="0.25">
      <c r="A2949" s="16">
        <v>40190</v>
      </c>
      <c r="B2949" s="16"/>
      <c r="C2949" s="17">
        <v>1134</v>
      </c>
      <c r="D2949" s="19">
        <f t="shared" si="861"/>
        <v>-7.4398249452953813E-3</v>
      </c>
      <c r="F2949" s="67">
        <v>635.5</v>
      </c>
      <c r="G2949" s="19">
        <f t="shared" si="862"/>
        <v>-1.3183434525380844E-2</v>
      </c>
      <c r="I2949" s="30">
        <v>45.241160999999998</v>
      </c>
      <c r="J2949" s="48">
        <f t="shared" si="863"/>
        <v>-2.9471349834914617E-2</v>
      </c>
      <c r="L2949" s="30">
        <v>17.724561999999999</v>
      </c>
      <c r="M2949" s="19">
        <f t="shared" si="864"/>
        <v>-1.5860009137042663E-2</v>
      </c>
      <c r="O2949" s="30">
        <v>7.09</v>
      </c>
      <c r="P2949" s="19">
        <f t="shared" si="865"/>
        <v>2.1613832853025761E-2</v>
      </c>
      <c r="R2949" s="20">
        <f t="shared" si="855"/>
        <v>9.726743738440276E-5</v>
      </c>
      <c r="S2949" s="20">
        <f t="shared" si="856"/>
        <v>2.0302807535644052E-4</v>
      </c>
      <c r="U2949" s="20">
        <f t="shared" si="866"/>
        <v>1.632582321518482E-4</v>
      </c>
      <c r="V2949" s="20">
        <f t="shared" si="867"/>
        <v>2.1721273156986422E-4</v>
      </c>
      <c r="X2949" s="20">
        <f t="shared" si="857"/>
        <v>1.0274260156847021E-4</v>
      </c>
      <c r="Y2949" s="20">
        <f t="shared" si="858"/>
        <v>1.4614865050006413E-4</v>
      </c>
      <c r="AA2949" s="20">
        <f t="shared" si="868"/>
        <v>4.4831044407500238E-5</v>
      </c>
      <c r="AB2949" s="50">
        <f t="shared" si="869"/>
        <v>3.6820168045429836E-5</v>
      </c>
      <c r="AD2949" s="51">
        <f t="shared" si="870"/>
        <v>1.6784469349865625</v>
      </c>
      <c r="AE2949" s="21">
        <f t="shared" si="871"/>
        <v>1.0698654912061831</v>
      </c>
      <c r="AG2949" s="21">
        <f t="shared" si="859"/>
        <v>1.0562897957558961</v>
      </c>
      <c r="AH2949" s="21">
        <f t="shared" si="860"/>
        <v>0.71984453501557544</v>
      </c>
      <c r="AJ2949" s="21">
        <f t="shared" si="872"/>
        <v>0.4609049607252127</v>
      </c>
      <c r="AK2949" s="21">
        <f t="shared" si="873"/>
        <v>0.18135505634276217</v>
      </c>
    </row>
    <row r="2950" spans="1:37" ht="17" thickBot="1" x14ac:dyDescent="0.25">
      <c r="A2950" s="16">
        <v>40189</v>
      </c>
      <c r="B2950" s="16"/>
      <c r="C2950" s="17">
        <v>1142.5</v>
      </c>
      <c r="D2950" s="19">
        <f t="shared" si="861"/>
        <v>8.7604029785359749E-4</v>
      </c>
      <c r="F2950" s="67">
        <v>643.99</v>
      </c>
      <c r="G2950" s="19">
        <f t="shared" si="862"/>
        <v>-8.8432419014516928E-4</v>
      </c>
      <c r="I2950" s="30">
        <v>46.614967</v>
      </c>
      <c r="J2950" s="48">
        <f t="shared" si="863"/>
        <v>6.2810612691885259E-2</v>
      </c>
      <c r="L2950" s="30">
        <v>18.010204000000002</v>
      </c>
      <c r="M2950" s="19">
        <f t="shared" si="864"/>
        <v>-2.8383074952711418E-3</v>
      </c>
      <c r="O2950" s="30">
        <v>6.94</v>
      </c>
      <c r="P2950" s="19">
        <f t="shared" si="865"/>
        <v>-5.8344640434192629E-2</v>
      </c>
      <c r="R2950" s="20">
        <f t="shared" si="855"/>
        <v>9.7287571257738628E-5</v>
      </c>
      <c r="S2950" s="20">
        <f t="shared" si="856"/>
        <v>2.0311024478032391E-4</v>
      </c>
      <c r="U2950" s="20">
        <f t="shared" si="866"/>
        <v>1.6334506512402671E-4</v>
      </c>
      <c r="V2950" s="20">
        <f t="shared" si="867"/>
        <v>2.1738737909977014E-4</v>
      </c>
      <c r="X2950" s="20">
        <f t="shared" si="857"/>
        <v>1.0298857374431467E-4</v>
      </c>
      <c r="Y2950" s="20">
        <f t="shared" si="858"/>
        <v>1.4657599769816478E-4</v>
      </c>
      <c r="AA2950" s="20">
        <f t="shared" si="868"/>
        <v>4.7560692596607085E-5</v>
      </c>
      <c r="AB2950" s="50">
        <f t="shared" si="869"/>
        <v>4.1378969272739201E-5</v>
      </c>
      <c r="AD2950" s="51">
        <f t="shared" si="870"/>
        <v>1.6789921159742551</v>
      </c>
      <c r="AE2950" s="21">
        <f t="shared" si="871"/>
        <v>1.0702925366216156</v>
      </c>
      <c r="AG2950" s="21">
        <f t="shared" si="859"/>
        <v>1.0585994943945376</v>
      </c>
      <c r="AH2950" s="21">
        <f t="shared" si="860"/>
        <v>0.72165733371399177</v>
      </c>
      <c r="AJ2950" s="21">
        <f t="shared" si="872"/>
        <v>0.48886709763374758</v>
      </c>
      <c r="AK2950" s="21">
        <f t="shared" si="873"/>
        <v>0.2037266476513436</v>
      </c>
    </row>
    <row r="2951" spans="1:37" ht="17" thickBot="1" x14ac:dyDescent="0.25">
      <c r="A2951" s="16">
        <v>40186</v>
      </c>
      <c r="B2951" s="16"/>
      <c r="C2951" s="17">
        <v>1141.5</v>
      </c>
      <c r="D2951" s="19">
        <f t="shared" si="861"/>
        <v>3.5164835164835928E-3</v>
      </c>
      <c r="F2951" s="67">
        <v>644.55999999999995</v>
      </c>
      <c r="G2951" s="19">
        <f t="shared" si="862"/>
        <v>4.0344564387742032E-3</v>
      </c>
      <c r="I2951" s="30">
        <v>43.860087999999998</v>
      </c>
      <c r="J2951" s="48">
        <f t="shared" si="863"/>
        <v>1.1228580314928127E-2</v>
      </c>
      <c r="L2951" s="30">
        <v>18.061468000000001</v>
      </c>
      <c r="M2951" s="19">
        <f t="shared" si="864"/>
        <v>5.2989867398705037E-3</v>
      </c>
      <c r="O2951" s="30">
        <v>7.37</v>
      </c>
      <c r="P2951" s="19">
        <f t="shared" si="865"/>
        <v>-3.7859007832898195E-2</v>
      </c>
      <c r="R2951" s="20">
        <f t="shared" si="855"/>
        <v>9.7381676357550812E-5</v>
      </c>
      <c r="S2951" s="20">
        <f t="shared" si="856"/>
        <v>2.0376678801849586E-4</v>
      </c>
      <c r="U2951" s="20">
        <f t="shared" si="866"/>
        <v>1.6393346969163883E-4</v>
      </c>
      <c r="V2951" s="20">
        <f t="shared" si="867"/>
        <v>2.1978119192381799E-4</v>
      </c>
      <c r="X2951" s="20">
        <f t="shared" si="857"/>
        <v>1.0283984375654161E-4</v>
      </c>
      <c r="Y2951" s="20">
        <f t="shared" si="858"/>
        <v>1.4611482461645889E-4</v>
      </c>
      <c r="AA2951" s="20">
        <f t="shared" si="868"/>
        <v>4.8039473809030563E-5</v>
      </c>
      <c r="AB2951" s="50">
        <f t="shared" si="869"/>
        <v>4.1873083544248502E-5</v>
      </c>
      <c r="AD2951" s="51">
        <f t="shared" si="870"/>
        <v>1.6834118678521568</v>
      </c>
      <c r="AE2951" s="21">
        <f t="shared" si="871"/>
        <v>1.0785918257879616</v>
      </c>
      <c r="AG2951" s="21">
        <f t="shared" si="859"/>
        <v>1.0560492240752803</v>
      </c>
      <c r="AH2951" s="21">
        <f t="shared" si="860"/>
        <v>0.71706889055539358</v>
      </c>
      <c r="AJ2951" s="21">
        <f t="shared" si="872"/>
        <v>0.49331122245879949</v>
      </c>
      <c r="AK2951" s="21">
        <f t="shared" si="873"/>
        <v>0.20549513466565361</v>
      </c>
    </row>
    <row r="2952" spans="1:37" ht="17" thickBot="1" x14ac:dyDescent="0.25">
      <c r="A2952" s="16">
        <v>40185</v>
      </c>
      <c r="B2952" s="16"/>
      <c r="C2952" s="17">
        <v>1137.5</v>
      </c>
      <c r="D2952" s="19">
        <f t="shared" si="861"/>
        <v>3.9717563989407623E-3</v>
      </c>
      <c r="F2952" s="67">
        <v>641.97</v>
      </c>
      <c r="G2952" s="19">
        <f t="shared" si="862"/>
        <v>6.3014342816833935E-3</v>
      </c>
      <c r="I2952" s="30">
        <v>43.373069999999998</v>
      </c>
      <c r="J2952" s="48">
        <f t="shared" si="863"/>
        <v>4.0384164159332769E-3</v>
      </c>
      <c r="L2952" s="30">
        <v>17.966265</v>
      </c>
      <c r="M2952" s="19">
        <f t="shared" si="864"/>
        <v>4.5046611549250937E-3</v>
      </c>
      <c r="O2952" s="30">
        <v>7.66</v>
      </c>
      <c r="P2952" s="19">
        <f t="shared" si="865"/>
        <v>1.3071895424836555E-3</v>
      </c>
      <c r="R2952" s="20">
        <f t="shared" ref="R2952:R3015" si="874">VAR(D2952:D3041)</f>
        <v>9.7338347208460627E-5</v>
      </c>
      <c r="S2952" s="20">
        <f t="shared" ref="S2952:S3015" si="875">VAR(G2952:G3041)</f>
        <v>2.0370403089747341E-4</v>
      </c>
      <c r="U2952" s="20">
        <f t="shared" si="866"/>
        <v>1.6362962402618106E-4</v>
      </c>
      <c r="V2952" s="20">
        <f t="shared" si="867"/>
        <v>2.1963612706815875E-4</v>
      </c>
      <c r="X2952" s="20">
        <f t="shared" ref="X2952:X3015" si="876">COVAR(D2952:D3041,M2952:M3041)</f>
        <v>1.0268820085228422E-4</v>
      </c>
      <c r="Y2952" s="20">
        <f t="shared" ref="Y2952:Y3015" si="877">COVAR(G2952:G3041,M2952:M3041)</f>
        <v>1.4605587302234744E-4</v>
      </c>
      <c r="AA2952" s="20">
        <f t="shared" si="868"/>
        <v>4.8806769566151865E-5</v>
      </c>
      <c r="AB2952" s="50">
        <f t="shared" si="869"/>
        <v>4.3519879557968438E-5</v>
      </c>
      <c r="AD2952" s="51">
        <f t="shared" si="870"/>
        <v>1.6810396798268052</v>
      </c>
      <c r="AE2952" s="21">
        <f t="shared" si="871"/>
        <v>1.0782119828483128</v>
      </c>
      <c r="AG2952" s="21">
        <f t="shared" ref="AG2952:AG3015" si="878">X2952/R2952</f>
        <v>1.0549614185698706</v>
      </c>
      <c r="AH2952" s="21">
        <f t="shared" ref="AH2952:AH3015" si="879">Y2952/S2952</f>
        <v>0.71700040681010901</v>
      </c>
      <c r="AJ2952" s="21">
        <f t="shared" si="872"/>
        <v>0.50141358432588623</v>
      </c>
      <c r="AK2952" s="21">
        <f t="shared" si="873"/>
        <v>0.21364270194472734</v>
      </c>
    </row>
    <row r="2953" spans="1:37" ht="17" thickBot="1" x14ac:dyDescent="0.25">
      <c r="A2953" s="16">
        <v>40184</v>
      </c>
      <c r="B2953" s="16"/>
      <c r="C2953" s="17">
        <v>1133</v>
      </c>
      <c r="D2953" s="19">
        <f t="shared" ref="D2953:D3016" si="880">C2953/C2954 - 1</f>
        <v>6.6239788032684821E-4</v>
      </c>
      <c r="F2953" s="67">
        <v>637.95000000000005</v>
      </c>
      <c r="G2953" s="19">
        <f t="shared" ref="G2953:G3016" si="881">F2953/F2954 - 1</f>
        <v>-8.4574543062532204E-4</v>
      </c>
      <c r="I2953" s="30">
        <v>43.198616000000001</v>
      </c>
      <c r="J2953" s="48">
        <f t="shared" ref="J2953:J3016" si="882">I2953/I2954-1</f>
        <v>3.0380953999664673E-3</v>
      </c>
      <c r="L2953" s="30">
        <v>17.885695999999999</v>
      </c>
      <c r="M2953" s="19">
        <f t="shared" ref="M2953:M3016" si="883">L2953/L2954 - 1</f>
        <v>-6.5090703830797958E-3</v>
      </c>
      <c r="O2953" s="30">
        <v>7.65</v>
      </c>
      <c r="P2953" s="19">
        <f t="shared" ref="P2953:P3016" si="884">O2953/O2954 - 1</f>
        <v>-3.1645569620253111E-2</v>
      </c>
      <c r="R2953" s="20">
        <f t="shared" si="874"/>
        <v>9.7252240026946733E-5</v>
      </c>
      <c r="S2953" s="20">
        <f t="shared" si="875"/>
        <v>2.0340366472237266E-4</v>
      </c>
      <c r="U2953" s="20">
        <f t="shared" ref="U2953:U3016" si="885">COVAR(D2953:D3042,J2953:J3042)</f>
        <v>1.6366358411620881E-4</v>
      </c>
      <c r="V2953" s="20">
        <f t="shared" ref="V2953:V3016" si="886">COVAR(G2953:G3042,J2953:J3042)</f>
        <v>2.1952383963960917E-4</v>
      </c>
      <c r="X2953" s="20">
        <f t="shared" si="876"/>
        <v>1.0261015857201107E-4</v>
      </c>
      <c r="Y2953" s="20">
        <f t="shared" si="877"/>
        <v>1.4585920022114701E-4</v>
      </c>
      <c r="AA2953" s="20">
        <f t="shared" ref="AA2953:AA3016" si="887">COVAR(D2953:D3042,P2953:P3042)</f>
        <v>4.8696022902319373E-5</v>
      </c>
      <c r="AB2953" s="50">
        <f t="shared" ref="AB2953:AB3016" si="888">COVAR(G2953:G3042,P2953:P3042)</f>
        <v>4.3706958932881693E-5</v>
      </c>
      <c r="AD2953" s="51">
        <f t="shared" ref="AD2953:AD3016" si="889">U2953/R2953</f>
        <v>1.6828772691596694</v>
      </c>
      <c r="AE2953" s="21">
        <f t="shared" ref="AE2953:AE3016" si="890">V2953/S2953</f>
        <v>1.0792521360873171</v>
      </c>
      <c r="AG2953" s="21">
        <f t="shared" si="878"/>
        <v>1.0550930091027184</v>
      </c>
      <c r="AH2953" s="21">
        <f t="shared" si="879"/>
        <v>0.71709229241386296</v>
      </c>
      <c r="AJ2953" s="21">
        <f t="shared" ref="AJ2953:AJ3016" si="891">AA2953/R2953</f>
        <v>0.50071877921605346</v>
      </c>
      <c r="AK2953" s="21">
        <f t="shared" ref="AK2953:AK3016" si="892">AB2953/S2953</f>
        <v>0.21487793247254264</v>
      </c>
    </row>
    <row r="2954" spans="1:37" ht="17" thickBot="1" x14ac:dyDescent="0.25">
      <c r="A2954" s="16">
        <v>40183</v>
      </c>
      <c r="B2954" s="16"/>
      <c r="C2954" s="17">
        <v>1132.25</v>
      </c>
      <c r="D2954" s="19">
        <f t="shared" si="880"/>
        <v>3.1007751937983663E-3</v>
      </c>
      <c r="F2954" s="67">
        <v>638.49</v>
      </c>
      <c r="G2954" s="19">
        <f t="shared" si="881"/>
        <v>-2.5152319950008106E-3</v>
      </c>
      <c r="I2954" s="30">
        <v>43.067771999999998</v>
      </c>
      <c r="J2954" s="48">
        <f t="shared" si="882"/>
        <v>1.1955651539539813E-2</v>
      </c>
      <c r="L2954" s="30">
        <v>18.002877999999999</v>
      </c>
      <c r="M2954" s="19">
        <f t="shared" si="883"/>
        <v>-4.4554005660536466E-3</v>
      </c>
      <c r="O2954" s="30">
        <v>7.9</v>
      </c>
      <c r="P2954" s="19">
        <f t="shared" si="884"/>
        <v>4.497354497354511E-2</v>
      </c>
      <c r="R2954" s="20">
        <f t="shared" si="874"/>
        <v>9.7250579003010853E-5</v>
      </c>
      <c r="S2954" s="20">
        <f t="shared" si="875"/>
        <v>2.0353996096244466E-4</v>
      </c>
      <c r="U2954" s="20">
        <f t="shared" si="885"/>
        <v>1.6367545543787335E-4</v>
      </c>
      <c r="V2954" s="20">
        <f t="shared" si="886"/>
        <v>2.1966231403374952E-4</v>
      </c>
      <c r="X2954" s="20">
        <f t="shared" si="876"/>
        <v>1.025537989860981E-4</v>
      </c>
      <c r="Y2954" s="20">
        <f t="shared" si="877"/>
        <v>1.4551037468584673E-4</v>
      </c>
      <c r="AA2954" s="20">
        <f t="shared" si="887"/>
        <v>4.8416448108774891E-5</v>
      </c>
      <c r="AB2954" s="50">
        <f t="shared" si="888"/>
        <v>4.1791829205034762E-5</v>
      </c>
      <c r="AD2954" s="51">
        <f t="shared" si="889"/>
        <v>1.6830280818462375</v>
      </c>
      <c r="AE2954" s="21">
        <f t="shared" si="890"/>
        <v>1.0792097679250299</v>
      </c>
      <c r="AG2954" s="21">
        <f t="shared" si="878"/>
        <v>1.0545315003515101</v>
      </c>
      <c r="AH2954" s="21">
        <f t="shared" si="879"/>
        <v>0.71489831283152783</v>
      </c>
      <c r="AJ2954" s="21">
        <f t="shared" si="891"/>
        <v>0.49785254345144753</v>
      </c>
      <c r="AK2954" s="21">
        <f t="shared" si="892"/>
        <v>0.20532493475689428</v>
      </c>
    </row>
    <row r="2955" spans="1:37" ht="17" thickBot="1" x14ac:dyDescent="0.25">
      <c r="A2955" s="16">
        <v>40182</v>
      </c>
      <c r="B2955" s="16"/>
      <c r="C2955" s="17">
        <v>1128.75</v>
      </c>
      <c r="D2955" s="19">
        <f t="shared" si="880"/>
        <v>1.620526671168121E-2</v>
      </c>
      <c r="F2955" s="67">
        <v>640.1</v>
      </c>
      <c r="G2955" s="19">
        <f t="shared" si="881"/>
        <v>2.3521322694638691E-2</v>
      </c>
      <c r="I2955" s="30">
        <v>42.558951999999998</v>
      </c>
      <c r="J2955" s="48">
        <f t="shared" si="882"/>
        <v>2.7372771739909707E-2</v>
      </c>
      <c r="L2955" s="30">
        <v>18.083447</v>
      </c>
      <c r="M2955" s="19">
        <f t="shared" si="883"/>
        <v>3.1328208168136307E-2</v>
      </c>
      <c r="O2955" s="30">
        <v>7.56</v>
      </c>
      <c r="P2955" s="19">
        <f t="shared" si="884"/>
        <v>-9.1743119266055606E-3</v>
      </c>
      <c r="R2955" s="20">
        <f t="shared" si="874"/>
        <v>9.7246617405514582E-5</v>
      </c>
      <c r="S2955" s="20">
        <f t="shared" si="875"/>
        <v>2.035137895696825E-4</v>
      </c>
      <c r="U2955" s="20">
        <f t="shared" si="885"/>
        <v>1.634155666801391E-4</v>
      </c>
      <c r="V2955" s="20">
        <f t="shared" si="886"/>
        <v>2.1993680284960765E-4</v>
      </c>
      <c r="X2955" s="20">
        <f t="shared" si="876"/>
        <v>1.0282761132431669E-4</v>
      </c>
      <c r="Y2955" s="20">
        <f t="shared" si="877"/>
        <v>1.455414720568536E-4</v>
      </c>
      <c r="AA2955" s="20">
        <f t="shared" si="887"/>
        <v>4.7826440227445249E-5</v>
      </c>
      <c r="AB2955" s="50">
        <f t="shared" si="888"/>
        <v>4.4095523982597394E-5</v>
      </c>
      <c r="AD2955" s="51">
        <f t="shared" si="889"/>
        <v>1.6804241735082939</v>
      </c>
      <c r="AE2955" s="21">
        <f t="shared" si="890"/>
        <v>1.0806972997488309</v>
      </c>
      <c r="AG2955" s="21">
        <f t="shared" si="878"/>
        <v>1.0573901084448991</v>
      </c>
      <c r="AH2955" s="21">
        <f t="shared" si="879"/>
        <v>0.71514304934615081</v>
      </c>
      <c r="AJ2955" s="21">
        <f t="shared" si="891"/>
        <v>0.49180569467018959</v>
      </c>
      <c r="AK2955" s="21">
        <f t="shared" si="892"/>
        <v>0.21667093947704816</v>
      </c>
    </row>
    <row r="2956" spans="1:37" ht="17" thickBot="1" x14ac:dyDescent="0.25">
      <c r="A2956" s="16">
        <v>40178</v>
      </c>
      <c r="B2956" s="16"/>
      <c r="C2956" s="17">
        <v>1110.75</v>
      </c>
      <c r="D2956" s="19">
        <f t="shared" si="880"/>
        <v>-1.0026737967914423E-2</v>
      </c>
      <c r="F2956" s="67">
        <v>625.39</v>
      </c>
      <c r="G2956" s="19">
        <f t="shared" si="881"/>
        <v>-1.2661625171689672E-2</v>
      </c>
      <c r="I2956" s="30">
        <v>41.425033999999997</v>
      </c>
      <c r="J2956" s="48">
        <f t="shared" si="882"/>
        <v>-1.825994711002743E-2</v>
      </c>
      <c r="L2956" s="30">
        <v>17.534134000000002</v>
      </c>
      <c r="M2956" s="19">
        <f t="shared" si="883"/>
        <v>-9.9256817522068719E-3</v>
      </c>
      <c r="O2956" s="30">
        <v>7.63</v>
      </c>
      <c r="P2956" s="19">
        <f t="shared" si="884"/>
        <v>-0.10129564193168439</v>
      </c>
      <c r="R2956" s="20">
        <f t="shared" si="874"/>
        <v>9.8865704126045674E-5</v>
      </c>
      <c r="S2956" s="20">
        <f t="shared" si="875"/>
        <v>2.0304165341334291E-4</v>
      </c>
      <c r="U2956" s="20">
        <f t="shared" si="885"/>
        <v>1.6717339006915618E-4</v>
      </c>
      <c r="V2956" s="20">
        <f t="shared" si="886"/>
        <v>2.2257166429906185E-4</v>
      </c>
      <c r="X2956" s="20">
        <f t="shared" si="876"/>
        <v>1.0046172745415456E-4</v>
      </c>
      <c r="Y2956" s="20">
        <f t="shared" si="877"/>
        <v>1.410297155664296E-4</v>
      </c>
      <c r="AA2956" s="20">
        <f t="shared" si="887"/>
        <v>2.2927444872366883E-5</v>
      </c>
      <c r="AB2956" s="50">
        <f t="shared" si="888"/>
        <v>1.7133177498050187E-5</v>
      </c>
      <c r="AD2956" s="51">
        <f t="shared" si="889"/>
        <v>1.6909138669161128</v>
      </c>
      <c r="AE2956" s="21">
        <f t="shared" si="890"/>
        <v>1.0961872135958264</v>
      </c>
      <c r="AG2956" s="21">
        <f t="shared" si="878"/>
        <v>1.016143346595439</v>
      </c>
      <c r="AH2956" s="21">
        <f t="shared" si="879"/>
        <v>0.69458514149964967</v>
      </c>
      <c r="AJ2956" s="21">
        <f t="shared" si="891"/>
        <v>0.23190493685389899</v>
      </c>
      <c r="AK2956" s="21">
        <f t="shared" si="892"/>
        <v>8.4382574757560946E-2</v>
      </c>
    </row>
    <row r="2957" spans="1:37" ht="17" thickBot="1" x14ac:dyDescent="0.25">
      <c r="A2957" s="16">
        <v>40177</v>
      </c>
      <c r="B2957" s="16"/>
      <c r="C2957" s="17">
        <v>1122</v>
      </c>
      <c r="D2957" s="19">
        <f t="shared" si="880"/>
        <v>2.2286605749943789E-4</v>
      </c>
      <c r="F2957" s="67">
        <v>633.41</v>
      </c>
      <c r="G2957" s="19">
        <f t="shared" si="881"/>
        <v>3.6324583846614189E-4</v>
      </c>
      <c r="I2957" s="30">
        <v>42.195521999999997</v>
      </c>
      <c r="J2957" s="48">
        <f t="shared" si="882"/>
        <v>-2.2343337240008365E-3</v>
      </c>
      <c r="L2957" s="30">
        <v>17.709917000000001</v>
      </c>
      <c r="M2957" s="19">
        <f t="shared" si="883"/>
        <v>3.3195245478199187E-3</v>
      </c>
      <c r="O2957" s="30">
        <v>8.49</v>
      </c>
      <c r="P2957" s="19">
        <f t="shared" si="884"/>
        <v>-1.736111111111116E-2</v>
      </c>
      <c r="R2957" s="20">
        <f t="shared" si="874"/>
        <v>9.7909872261826896E-5</v>
      </c>
      <c r="S2957" s="20">
        <f t="shared" si="875"/>
        <v>2.0226670649227697E-4</v>
      </c>
      <c r="U2957" s="20">
        <f t="shared" si="885"/>
        <v>1.6482949799986253E-4</v>
      </c>
      <c r="V2957" s="20">
        <f t="shared" si="886"/>
        <v>2.1982729911028506E-4</v>
      </c>
      <c r="X2957" s="20">
        <f t="shared" si="876"/>
        <v>1.011710023443054E-4</v>
      </c>
      <c r="Y2957" s="20">
        <f t="shared" si="877"/>
        <v>1.4293831973329638E-4</v>
      </c>
      <c r="AA2957" s="20">
        <f t="shared" si="887"/>
        <v>3.9266147499719822E-5</v>
      </c>
      <c r="AB2957" s="50">
        <f t="shared" si="888"/>
        <v>5.1733767845070405E-5</v>
      </c>
      <c r="AD2957" s="51">
        <f t="shared" si="889"/>
        <v>1.6834819022037093</v>
      </c>
      <c r="AE2957" s="21">
        <f t="shared" si="890"/>
        <v>1.0868189971673792</v>
      </c>
      <c r="AG2957" s="21">
        <f t="shared" si="878"/>
        <v>1.03330746948334</v>
      </c>
      <c r="AH2957" s="21">
        <f t="shared" si="879"/>
        <v>0.70668239084989548</v>
      </c>
      <c r="AJ2957" s="21">
        <f t="shared" si="891"/>
        <v>0.4010438027609286</v>
      </c>
      <c r="AK2957" s="21">
        <f t="shared" si="892"/>
        <v>0.25577006093707133</v>
      </c>
    </row>
    <row r="2958" spans="1:37" ht="17" thickBot="1" x14ac:dyDescent="0.25">
      <c r="A2958" s="16">
        <v>40176</v>
      </c>
      <c r="B2958" s="16"/>
      <c r="C2958" s="17">
        <v>1121.75</v>
      </c>
      <c r="D2958" s="19">
        <f t="shared" si="880"/>
        <v>-1.1130899376670111E-3</v>
      </c>
      <c r="F2958" s="67">
        <v>633.17999999999995</v>
      </c>
      <c r="G2958" s="19">
        <f t="shared" si="881"/>
        <v>-8.9940828402379491E-4</v>
      </c>
      <c r="I2958" s="30">
        <v>42.290011999999997</v>
      </c>
      <c r="J2958" s="48">
        <f t="shared" si="882"/>
        <v>-5.6400812191259586E-3</v>
      </c>
      <c r="L2958" s="30">
        <v>17.651323000000001</v>
      </c>
      <c r="M2958" s="19">
        <f t="shared" si="883"/>
        <v>8.3065553236738587E-4</v>
      </c>
      <c r="O2958" s="30">
        <v>8.64</v>
      </c>
      <c r="P2958" s="19">
        <f t="shared" si="884"/>
        <v>3.1026252983293423E-2</v>
      </c>
      <c r="R2958" s="20">
        <f t="shared" si="874"/>
        <v>9.8322940180155108E-5</v>
      </c>
      <c r="S2958" s="20">
        <f t="shared" si="875"/>
        <v>2.0295269992610224E-4</v>
      </c>
      <c r="U2958" s="20">
        <f t="shared" si="885"/>
        <v>1.6463780539273981E-4</v>
      </c>
      <c r="V2958" s="20">
        <f t="shared" si="886"/>
        <v>2.1960508284125637E-4</v>
      </c>
      <c r="X2958" s="20">
        <f t="shared" si="876"/>
        <v>1.0183679718962415E-4</v>
      </c>
      <c r="Y2958" s="20">
        <f t="shared" si="877"/>
        <v>1.4378177549985338E-4</v>
      </c>
      <c r="AA2958" s="20">
        <f t="shared" si="887"/>
        <v>3.805071833614529E-5</v>
      </c>
      <c r="AB2958" s="50">
        <f t="shared" si="888"/>
        <v>5.0284935212661688E-5</v>
      </c>
      <c r="AD2958" s="51">
        <f t="shared" si="889"/>
        <v>1.6744597455189738</v>
      </c>
      <c r="AE2958" s="21">
        <f t="shared" si="890"/>
        <v>1.0820505611465996</v>
      </c>
      <c r="AG2958" s="21">
        <f t="shared" si="878"/>
        <v>1.035737916329909</v>
      </c>
      <c r="AH2958" s="21">
        <f t="shared" si="879"/>
        <v>0.70844968089710669</v>
      </c>
      <c r="AJ2958" s="21">
        <f t="shared" si="891"/>
        <v>0.38699736059993467</v>
      </c>
      <c r="AK2958" s="21">
        <f t="shared" si="892"/>
        <v>0.24776677142492362</v>
      </c>
    </row>
    <row r="2959" spans="1:37" ht="17" thickBot="1" x14ac:dyDescent="0.25">
      <c r="A2959" s="16">
        <v>40175</v>
      </c>
      <c r="B2959" s="16"/>
      <c r="C2959" s="17">
        <v>1123</v>
      </c>
      <c r="D2959" s="19">
        <f t="shared" si="880"/>
        <v>6.7234424025099937E-3</v>
      </c>
      <c r="F2959" s="67">
        <v>633.75</v>
      </c>
      <c r="G2959" s="19">
        <f t="shared" si="881"/>
        <v>4.3899965133602503E-3</v>
      </c>
      <c r="I2959" s="30">
        <v>42.529884000000003</v>
      </c>
      <c r="J2959" s="48">
        <f t="shared" si="882"/>
        <v>3.2576830628858744E-3</v>
      </c>
      <c r="L2959" s="30">
        <v>17.636672999999998</v>
      </c>
      <c r="M2959" s="19">
        <f t="shared" si="883"/>
        <v>1.2615585692739906E-2</v>
      </c>
      <c r="O2959" s="30">
        <v>8.3800000000000008</v>
      </c>
      <c r="P2959" s="19">
        <f t="shared" si="884"/>
        <v>-1.2956419316843326E-2</v>
      </c>
      <c r="R2959" s="20">
        <f t="shared" si="874"/>
        <v>9.9365997183311871E-5</v>
      </c>
      <c r="S2959" s="20">
        <f t="shared" si="875"/>
        <v>2.0490579374165752E-4</v>
      </c>
      <c r="U2959" s="20">
        <f t="shared" si="885"/>
        <v>1.6693921484725878E-4</v>
      </c>
      <c r="V2959" s="20">
        <f t="shared" si="886"/>
        <v>2.2279853623147919E-4</v>
      </c>
      <c r="X2959" s="20">
        <f t="shared" si="876"/>
        <v>1.0312267888373026E-4</v>
      </c>
      <c r="Y2959" s="20">
        <f t="shared" si="877"/>
        <v>1.45519881128326E-4</v>
      </c>
      <c r="AA2959" s="20">
        <f t="shared" si="887"/>
        <v>4.0859176466092196E-5</v>
      </c>
      <c r="AB2959" s="50">
        <f t="shared" si="888"/>
        <v>5.3793579683519629E-5</v>
      </c>
      <c r="AD2959" s="51">
        <f t="shared" si="889"/>
        <v>1.6800436726789632</v>
      </c>
      <c r="AE2959" s="21">
        <f t="shared" si="890"/>
        <v>1.0873217987792996</v>
      </c>
      <c r="AG2959" s="21">
        <f t="shared" si="878"/>
        <v>1.0378065113510411</v>
      </c>
      <c r="AH2959" s="21">
        <f t="shared" si="879"/>
        <v>0.71017943646725534</v>
      </c>
      <c r="AJ2959" s="21">
        <f t="shared" si="891"/>
        <v>0.41119877648603054</v>
      </c>
      <c r="AK2959" s="21">
        <f t="shared" si="892"/>
        <v>0.2625283487656862</v>
      </c>
    </row>
    <row r="2960" spans="1:37" ht="17" thickBot="1" x14ac:dyDescent="0.25">
      <c r="A2960" s="16">
        <v>40170</v>
      </c>
      <c r="B2960" s="16"/>
      <c r="C2960" s="17">
        <v>1115.5</v>
      </c>
      <c r="D2960" s="19">
        <f t="shared" si="880"/>
        <v>1.7961383026492417E-3</v>
      </c>
      <c r="F2960" s="67">
        <v>630.98</v>
      </c>
      <c r="G2960" s="19">
        <f t="shared" si="881"/>
        <v>1.1834509300833851E-2</v>
      </c>
      <c r="I2960" s="30">
        <v>42.391784999999999</v>
      </c>
      <c r="J2960" s="48">
        <f t="shared" si="882"/>
        <v>7.4278455733038928E-3</v>
      </c>
      <c r="L2960" s="30">
        <v>17.416948000000001</v>
      </c>
      <c r="M2960" s="19">
        <f t="shared" si="883"/>
        <v>1.2635838134340549E-3</v>
      </c>
      <c r="O2960" s="30">
        <v>8.49</v>
      </c>
      <c r="P2960" s="19">
        <f t="shared" si="884"/>
        <v>0</v>
      </c>
      <c r="R2960" s="20">
        <f t="shared" si="874"/>
        <v>1.0832583584362987E-4</v>
      </c>
      <c r="S2960" s="20">
        <f t="shared" si="875"/>
        <v>2.145343813521332E-4</v>
      </c>
      <c r="U2960" s="20">
        <f t="shared" si="885"/>
        <v>1.8219268685252027E-4</v>
      </c>
      <c r="V2960" s="20">
        <f t="shared" si="886"/>
        <v>2.3841173123242444E-4</v>
      </c>
      <c r="X2960" s="20">
        <f t="shared" si="876"/>
        <v>1.116495885938637E-4</v>
      </c>
      <c r="Y2960" s="20">
        <f t="shared" si="877"/>
        <v>1.54567041269176E-4</v>
      </c>
      <c r="AA2960" s="20">
        <f t="shared" si="887"/>
        <v>5.0011714834039549E-5</v>
      </c>
      <c r="AB2960" s="50">
        <f t="shared" si="888"/>
        <v>6.2581342689168278E-5</v>
      </c>
      <c r="AD2960" s="51">
        <f t="shared" si="889"/>
        <v>1.6818950477845231</v>
      </c>
      <c r="AE2960" s="21">
        <f t="shared" si="890"/>
        <v>1.1112984768679075</v>
      </c>
      <c r="AG2960" s="21">
        <f t="shared" si="878"/>
        <v>1.0306829181085824</v>
      </c>
      <c r="AH2960" s="21">
        <f t="shared" si="879"/>
        <v>0.72047678463002252</v>
      </c>
      <c r="AJ2960" s="21">
        <f t="shared" si="891"/>
        <v>0.46167855013121972</v>
      </c>
      <c r="AK2960" s="21">
        <f t="shared" si="892"/>
        <v>0.29170775469526394</v>
      </c>
    </row>
    <row r="2961" spans="1:37" ht="17" thickBot="1" x14ac:dyDescent="0.25">
      <c r="A2961" s="16">
        <v>40169</v>
      </c>
      <c r="B2961" s="16"/>
      <c r="C2961" s="17">
        <v>1113.5</v>
      </c>
      <c r="D2961" s="19">
        <f t="shared" si="880"/>
        <v>4.7371982855852757E-3</v>
      </c>
      <c r="F2961" s="67">
        <v>623.6</v>
      </c>
      <c r="G2961" s="19">
        <f t="shared" si="881"/>
        <v>8.0827675396055731E-3</v>
      </c>
      <c r="I2961" s="30">
        <v>42.079227000000003</v>
      </c>
      <c r="J2961" s="48">
        <f t="shared" si="882"/>
        <v>5.0347241337991289E-3</v>
      </c>
      <c r="L2961" s="30">
        <v>17.394967999999999</v>
      </c>
      <c r="M2961" s="19">
        <f t="shared" si="883"/>
        <v>4.6532366122995494E-3</v>
      </c>
      <c r="O2961" s="30">
        <v>8.49</v>
      </c>
      <c r="P2961" s="19">
        <f t="shared" si="884"/>
        <v>8.3135391923991886E-3</v>
      </c>
      <c r="R2961" s="20">
        <f t="shared" si="874"/>
        <v>1.091911841055562E-4</v>
      </c>
      <c r="S2961" s="20">
        <f t="shared" si="875"/>
        <v>2.1812470294577566E-4</v>
      </c>
      <c r="U2961" s="20">
        <f t="shared" si="885"/>
        <v>1.8485521895294791E-4</v>
      </c>
      <c r="V2961" s="20">
        <f t="shared" si="886"/>
        <v>2.4423555437972955E-4</v>
      </c>
      <c r="X2961" s="20">
        <f t="shared" si="876"/>
        <v>1.1268194773869835E-4</v>
      </c>
      <c r="Y2961" s="20">
        <f t="shared" si="877"/>
        <v>1.570081730564276E-4</v>
      </c>
      <c r="AA2961" s="20">
        <f t="shared" si="887"/>
        <v>5.1708697794930548E-5</v>
      </c>
      <c r="AB2961" s="50">
        <f t="shared" si="888"/>
        <v>6.730856954175798E-5</v>
      </c>
      <c r="AD2961" s="51">
        <f t="shared" si="889"/>
        <v>1.6929500349977571</v>
      </c>
      <c r="AE2961" s="21">
        <f t="shared" si="890"/>
        <v>1.1197060721748919</v>
      </c>
      <c r="AG2961" s="21">
        <f t="shared" si="878"/>
        <v>1.0319692808694847</v>
      </c>
      <c r="AH2961" s="21">
        <f t="shared" si="879"/>
        <v>0.71980922351311483</v>
      </c>
      <c r="AJ2961" s="21">
        <f t="shared" si="891"/>
        <v>0.47356110494179854</v>
      </c>
      <c r="AK2961" s="21">
        <f t="shared" si="892"/>
        <v>0.30857838948434207</v>
      </c>
    </row>
    <row r="2962" spans="1:37" ht="17" thickBot="1" x14ac:dyDescent="0.25">
      <c r="A2962" s="16">
        <v>40168</v>
      </c>
      <c r="B2962" s="16"/>
      <c r="C2962" s="17">
        <v>1108.25</v>
      </c>
      <c r="D2962" s="19">
        <f t="shared" si="880"/>
        <v>5.3248426132548321E-3</v>
      </c>
      <c r="F2962" s="67">
        <v>618.6</v>
      </c>
      <c r="G2962" s="19">
        <f t="shared" si="881"/>
        <v>1.3151645184008354E-2</v>
      </c>
      <c r="I2962" s="30">
        <v>41.868431000000001</v>
      </c>
      <c r="J2962" s="48">
        <f t="shared" si="882"/>
        <v>7.1694048813006894E-3</v>
      </c>
      <c r="L2962" s="30">
        <v>17.314399999999999</v>
      </c>
      <c r="M2962" s="19">
        <f t="shared" si="883"/>
        <v>1.3287014494924865E-2</v>
      </c>
      <c r="O2962" s="30">
        <v>8.42</v>
      </c>
      <c r="P2962" s="19">
        <f t="shared" si="884"/>
        <v>2.6829268292682951E-2</v>
      </c>
      <c r="R2962" s="20">
        <f t="shared" si="874"/>
        <v>1.1018905963739607E-4</v>
      </c>
      <c r="S2962" s="20">
        <f t="shared" si="875"/>
        <v>2.1776610977526295E-4</v>
      </c>
      <c r="U2962" s="20">
        <f t="shared" si="885"/>
        <v>1.8350656089464144E-4</v>
      </c>
      <c r="V2962" s="20">
        <f t="shared" si="886"/>
        <v>2.435066413703561E-4</v>
      </c>
      <c r="X2962" s="20">
        <f t="shared" si="876"/>
        <v>1.1282796735914354E-4</v>
      </c>
      <c r="Y2962" s="20">
        <f t="shared" si="877"/>
        <v>1.5685666326078029E-4</v>
      </c>
      <c r="AA2962" s="20">
        <f t="shared" si="887"/>
        <v>5.0875995280041756E-5</v>
      </c>
      <c r="AB2962" s="50">
        <f t="shared" si="888"/>
        <v>6.6869648259751285E-5</v>
      </c>
      <c r="AD2962" s="51">
        <f t="shared" si="889"/>
        <v>1.6653791356284777</v>
      </c>
      <c r="AE2962" s="21">
        <f t="shared" si="890"/>
        <v>1.1182026515588568</v>
      </c>
      <c r="AG2962" s="21">
        <f t="shared" si="878"/>
        <v>1.0239489086342277</v>
      </c>
      <c r="AH2962" s="21">
        <f t="shared" si="879"/>
        <v>0.72029878029532746</v>
      </c>
      <c r="AJ2962" s="21">
        <f t="shared" si="891"/>
        <v>0.46171548652344985</v>
      </c>
      <c r="AK2962" s="21">
        <f t="shared" si="892"/>
        <v>0.30707095942872609</v>
      </c>
    </row>
    <row r="2963" spans="1:37" ht="17" thickBot="1" x14ac:dyDescent="0.25">
      <c r="A2963" s="16">
        <v>40165</v>
      </c>
      <c r="B2963" s="16"/>
      <c r="C2963" s="17">
        <v>1102.3800000000001</v>
      </c>
      <c r="D2963" s="19">
        <f t="shared" si="880"/>
        <v>3.0755232029118229E-3</v>
      </c>
      <c r="F2963" s="67">
        <v>610.57000000000005</v>
      </c>
      <c r="G2963" s="19">
        <f t="shared" si="881"/>
        <v>1.0459247000413896E-2</v>
      </c>
      <c r="I2963" s="30">
        <v>41.570396000000002</v>
      </c>
      <c r="J2963" s="48">
        <f t="shared" si="882"/>
        <v>-5.910032151820177E-3</v>
      </c>
      <c r="L2963" s="30">
        <v>17.08736</v>
      </c>
      <c r="M2963" s="19">
        <f t="shared" si="883"/>
        <v>6.4714509346521787E-3</v>
      </c>
      <c r="O2963" s="30">
        <v>8.1999999999999993</v>
      </c>
      <c r="P2963" s="19">
        <f t="shared" si="884"/>
        <v>-9.6618357487923134E-3</v>
      </c>
      <c r="R2963" s="20">
        <f t="shared" si="874"/>
        <v>1.1073834590487085E-4</v>
      </c>
      <c r="S2963" s="20">
        <f t="shared" si="875"/>
        <v>2.1930786075907485E-4</v>
      </c>
      <c r="U2963" s="20">
        <f t="shared" si="885"/>
        <v>1.8559891516394591E-4</v>
      </c>
      <c r="V2963" s="20">
        <f t="shared" si="886"/>
        <v>2.4767231192012991E-4</v>
      </c>
      <c r="X2963" s="20">
        <f t="shared" si="876"/>
        <v>1.1327370675515829E-4</v>
      </c>
      <c r="Y2963" s="20">
        <f t="shared" si="877"/>
        <v>1.5730358870638016E-4</v>
      </c>
      <c r="AA2963" s="20">
        <f t="shared" si="887"/>
        <v>5.1514080813352438E-5</v>
      </c>
      <c r="AB2963" s="50">
        <f t="shared" si="888"/>
        <v>6.7405174477052919E-5</v>
      </c>
      <c r="AD2963" s="51">
        <f t="shared" si="889"/>
        <v>1.6760130706971514</v>
      </c>
      <c r="AE2963" s="21">
        <f t="shared" si="890"/>
        <v>1.1293362265396196</v>
      </c>
      <c r="AG2963" s="21">
        <f t="shared" si="878"/>
        <v>1.0228950579816807</v>
      </c>
      <c r="AH2963" s="21">
        <f t="shared" si="879"/>
        <v>0.71727291562608075</v>
      </c>
      <c r="AJ2963" s="21">
        <f t="shared" si="891"/>
        <v>0.46518737834142221</v>
      </c>
      <c r="AK2963" s="21">
        <f t="shared" si="892"/>
        <v>0.30735411965511922</v>
      </c>
    </row>
    <row r="2964" spans="1:37" ht="17" thickBot="1" x14ac:dyDescent="0.25">
      <c r="A2964" s="16">
        <v>40164</v>
      </c>
      <c r="B2964" s="16"/>
      <c r="C2964" s="17">
        <v>1099</v>
      </c>
      <c r="D2964" s="19">
        <f t="shared" si="880"/>
        <v>-1.0355695632597972E-2</v>
      </c>
      <c r="F2964" s="67">
        <v>604.25</v>
      </c>
      <c r="G2964" s="19">
        <f t="shared" si="881"/>
        <v>-1.1387248245284032E-2</v>
      </c>
      <c r="I2964" s="30">
        <v>41.817538999999996</v>
      </c>
      <c r="J2964" s="48">
        <f t="shared" si="882"/>
        <v>-1.2021513966023023E-2</v>
      </c>
      <c r="L2964" s="30">
        <v>16.977491000000001</v>
      </c>
      <c r="M2964" s="19">
        <f t="shared" si="883"/>
        <v>-1.1513896890553821E-2</v>
      </c>
      <c r="O2964" s="30">
        <v>8.2799999999999994</v>
      </c>
      <c r="P2964" s="19">
        <f t="shared" si="884"/>
        <v>-4.8076923076924016E-3</v>
      </c>
      <c r="R2964" s="20">
        <f t="shared" si="874"/>
        <v>1.1339885612002286E-4</v>
      </c>
      <c r="S2964" s="20">
        <f t="shared" si="875"/>
        <v>2.2188558571153299E-4</v>
      </c>
      <c r="U2964" s="20">
        <f t="shared" si="885"/>
        <v>1.8941242116855307E-4</v>
      </c>
      <c r="V2964" s="20">
        <f t="shared" si="886"/>
        <v>2.5277157722064324E-4</v>
      </c>
      <c r="X2964" s="20">
        <f t="shared" si="876"/>
        <v>1.170751272332567E-4</v>
      </c>
      <c r="Y2964" s="20">
        <f t="shared" si="877"/>
        <v>1.6125297326812996E-4</v>
      </c>
      <c r="AA2964" s="20">
        <f t="shared" si="887"/>
        <v>5.3751148358721502E-5</v>
      </c>
      <c r="AB2964" s="50">
        <f t="shared" si="888"/>
        <v>7.1337355704811212E-5</v>
      </c>
      <c r="AD2964" s="51">
        <f t="shared" si="889"/>
        <v>1.6703203863721203</v>
      </c>
      <c r="AE2964" s="21">
        <f t="shared" si="890"/>
        <v>1.1391978276104164</v>
      </c>
      <c r="AG2964" s="21">
        <f t="shared" si="878"/>
        <v>1.0324189435327533</v>
      </c>
      <c r="AH2964" s="21">
        <f t="shared" si="879"/>
        <v>0.72673929111271907</v>
      </c>
      <c r="AJ2964" s="21">
        <f t="shared" si="891"/>
        <v>0.47400079857799071</v>
      </c>
      <c r="AK2964" s="21">
        <f t="shared" si="892"/>
        <v>0.32150513732584163</v>
      </c>
    </row>
    <row r="2965" spans="1:37" ht="17" thickBot="1" x14ac:dyDescent="0.25">
      <c r="A2965" s="16">
        <v>40163</v>
      </c>
      <c r="B2965" s="16"/>
      <c r="C2965" s="17">
        <v>1110.5</v>
      </c>
      <c r="D2965" s="19">
        <f t="shared" si="880"/>
        <v>1.5783540022547005E-3</v>
      </c>
      <c r="F2965" s="67">
        <v>611.21</v>
      </c>
      <c r="G2965" s="19">
        <f t="shared" si="881"/>
        <v>8.0816743909881694E-3</v>
      </c>
      <c r="I2965" s="30">
        <v>42.326366</v>
      </c>
      <c r="J2965" s="48">
        <f t="shared" si="882"/>
        <v>5.1578381198091883E-4</v>
      </c>
      <c r="L2965" s="30">
        <v>17.175245</v>
      </c>
      <c r="M2965" s="19">
        <f t="shared" si="883"/>
        <v>-1.2777066616239674E-3</v>
      </c>
      <c r="O2965" s="30">
        <v>8.32</v>
      </c>
      <c r="P2965" s="19">
        <f t="shared" si="884"/>
        <v>-2.2326674500587451E-2</v>
      </c>
      <c r="R2965" s="20">
        <f t="shared" si="874"/>
        <v>1.1192812993344961E-4</v>
      </c>
      <c r="S2965" s="20">
        <f t="shared" si="875"/>
        <v>2.2025484984527344E-4</v>
      </c>
      <c r="U2965" s="20">
        <f t="shared" si="885"/>
        <v>1.8757926782605447E-4</v>
      </c>
      <c r="V2965" s="20">
        <f t="shared" si="886"/>
        <v>2.5110280267645298E-4</v>
      </c>
      <c r="X2965" s="20">
        <f t="shared" si="876"/>
        <v>1.1553663821774535E-4</v>
      </c>
      <c r="Y2965" s="20">
        <f t="shared" si="877"/>
        <v>1.6007394179609811E-4</v>
      </c>
      <c r="AA2965" s="20">
        <f t="shared" si="887"/>
        <v>5.2277176017320024E-5</v>
      </c>
      <c r="AB2965" s="50">
        <f t="shared" si="888"/>
        <v>7.0035062893299024E-5</v>
      </c>
      <c r="AD2965" s="51">
        <f t="shared" si="889"/>
        <v>1.6758903051233467</v>
      </c>
      <c r="AE2965" s="21">
        <f t="shared" si="890"/>
        <v>1.1400557256870842</v>
      </c>
      <c r="AG2965" s="21">
        <f t="shared" si="878"/>
        <v>1.0322395119657704</v>
      </c>
      <c r="AH2965" s="21">
        <f t="shared" si="879"/>
        <v>0.72676693343437504</v>
      </c>
      <c r="AJ2965" s="21">
        <f t="shared" si="891"/>
        <v>0.46706021130169034</v>
      </c>
      <c r="AK2965" s="21">
        <f t="shared" si="892"/>
        <v>0.31797285255011576</v>
      </c>
    </row>
    <row r="2966" spans="1:37" ht="17" thickBot="1" x14ac:dyDescent="0.25">
      <c r="A2966" s="16">
        <v>40162</v>
      </c>
      <c r="B2966" s="16"/>
      <c r="C2966" s="17">
        <v>1108.75</v>
      </c>
      <c r="D2966" s="19">
        <f t="shared" si="880"/>
        <v>-4.2658284687920878E-3</v>
      </c>
      <c r="F2966" s="67">
        <v>606.30999999999995</v>
      </c>
      <c r="G2966" s="19">
        <f t="shared" si="881"/>
        <v>-5.7068826973221132E-3</v>
      </c>
      <c r="I2966" s="30">
        <v>42.304546000000002</v>
      </c>
      <c r="J2966" s="48">
        <f t="shared" si="882"/>
        <v>-1.7153783898002928E-3</v>
      </c>
      <c r="L2966" s="30">
        <v>17.197217999999999</v>
      </c>
      <c r="M2966" s="19">
        <f t="shared" si="883"/>
        <v>-1.5100606567088781E-2</v>
      </c>
      <c r="O2966" s="30">
        <v>8.51</v>
      </c>
      <c r="P2966" s="19">
        <f t="shared" si="884"/>
        <v>-3.295454545454557E-2</v>
      </c>
      <c r="R2966" s="20">
        <f t="shared" si="874"/>
        <v>1.1313104093806563E-4</v>
      </c>
      <c r="S2966" s="20">
        <f t="shared" si="875"/>
        <v>2.2702527155806166E-4</v>
      </c>
      <c r="U2966" s="20">
        <f t="shared" si="885"/>
        <v>1.8885165585706562E-4</v>
      </c>
      <c r="V2966" s="20">
        <f t="shared" si="886"/>
        <v>2.5438787049251093E-4</v>
      </c>
      <c r="X2966" s="20">
        <f t="shared" si="876"/>
        <v>1.1484586776168064E-4</v>
      </c>
      <c r="Y2966" s="20">
        <f t="shared" si="877"/>
        <v>1.5850476798154702E-4</v>
      </c>
      <c r="AA2966" s="20">
        <f t="shared" si="887"/>
        <v>4.3964059494623015E-5</v>
      </c>
      <c r="AB2966" s="50">
        <f t="shared" si="888"/>
        <v>5.150982757921788E-5</v>
      </c>
      <c r="AD2966" s="51">
        <f t="shared" si="889"/>
        <v>1.6693177601048839</v>
      </c>
      <c r="AE2966" s="21">
        <f t="shared" si="890"/>
        <v>1.1205266653648789</v>
      </c>
      <c r="AG2966" s="21">
        <f t="shared" si="878"/>
        <v>1.0151578807142225</v>
      </c>
      <c r="AH2966" s="21">
        <f t="shared" si="879"/>
        <v>0.69818116236019767</v>
      </c>
      <c r="AJ2966" s="21">
        <f t="shared" si="891"/>
        <v>0.38861181803048594</v>
      </c>
      <c r="AK2966" s="21">
        <f t="shared" si="892"/>
        <v>0.22689028065337763</v>
      </c>
    </row>
    <row r="2967" spans="1:37" ht="17" thickBot="1" x14ac:dyDescent="0.25">
      <c r="A2967" s="16">
        <v>40161</v>
      </c>
      <c r="B2967" s="16"/>
      <c r="C2967" s="17">
        <v>1113.5</v>
      </c>
      <c r="D2967" s="19">
        <f t="shared" si="880"/>
        <v>4.9638989169675796E-3</v>
      </c>
      <c r="F2967" s="67">
        <v>609.79</v>
      </c>
      <c r="G2967" s="19">
        <f t="shared" si="881"/>
        <v>1.5690324300014824E-2</v>
      </c>
      <c r="I2967" s="30">
        <v>42.377239000000003</v>
      </c>
      <c r="J2967" s="48">
        <f t="shared" si="882"/>
        <v>1.3736667973988981E-2</v>
      </c>
      <c r="L2967" s="30">
        <v>17.460888000000001</v>
      </c>
      <c r="M2967" s="19">
        <f t="shared" si="883"/>
        <v>2.9448086747441149E-3</v>
      </c>
      <c r="O2967" s="30">
        <v>8.8000000000000007</v>
      </c>
      <c r="P2967" s="19">
        <f t="shared" si="884"/>
        <v>0</v>
      </c>
      <c r="R2967" s="20">
        <f t="shared" si="874"/>
        <v>1.1333912173990782E-4</v>
      </c>
      <c r="S2967" s="20">
        <f t="shared" si="875"/>
        <v>2.2931910577215245E-4</v>
      </c>
      <c r="U2967" s="20">
        <f t="shared" si="885"/>
        <v>1.8795798002650769E-4</v>
      </c>
      <c r="V2967" s="20">
        <f t="shared" si="886"/>
        <v>2.5265617305030214E-4</v>
      </c>
      <c r="X2967" s="20">
        <f t="shared" si="876"/>
        <v>1.1344228452725912E-4</v>
      </c>
      <c r="Y2967" s="20">
        <f t="shared" si="877"/>
        <v>1.5635353533096684E-4</v>
      </c>
      <c r="AA2967" s="20">
        <f t="shared" si="887"/>
        <v>4.2764494246501682E-5</v>
      </c>
      <c r="AB2967" s="50">
        <f t="shared" si="888"/>
        <v>5.1324139208888576E-5</v>
      </c>
      <c r="AD2967" s="51">
        <f t="shared" si="889"/>
        <v>1.6583680651579096</v>
      </c>
      <c r="AE2967" s="21">
        <f t="shared" si="890"/>
        <v>1.1017667812700134</v>
      </c>
      <c r="AG2967" s="21">
        <f t="shared" si="878"/>
        <v>1.0009102133999948</v>
      </c>
      <c r="AH2967" s="21">
        <f t="shared" si="879"/>
        <v>0.68181643568031802</v>
      </c>
      <c r="AJ2967" s="21">
        <f t="shared" si="891"/>
        <v>0.37731450173611042</v>
      </c>
      <c r="AK2967" s="21">
        <f t="shared" si="892"/>
        <v>0.22381100360596803</v>
      </c>
    </row>
    <row r="2968" spans="1:37" ht="17" thickBot="1" x14ac:dyDescent="0.25">
      <c r="A2968" s="16">
        <v>40158</v>
      </c>
      <c r="B2968" s="16"/>
      <c r="C2968" s="17">
        <v>1108</v>
      </c>
      <c r="D2968" s="19">
        <f t="shared" si="880"/>
        <v>5.4446460980035472E-3</v>
      </c>
      <c r="F2968" s="67">
        <v>600.37</v>
      </c>
      <c r="G2968" s="19">
        <f t="shared" si="881"/>
        <v>8.3812019214619671E-3</v>
      </c>
      <c r="I2968" s="30">
        <v>41.803004999999999</v>
      </c>
      <c r="J2968" s="48">
        <f t="shared" si="882"/>
        <v>1.0010782660530904E-2</v>
      </c>
      <c r="L2968" s="30">
        <v>17.40962</v>
      </c>
      <c r="M2968" s="19">
        <f t="shared" si="883"/>
        <v>-7.1012346546457383E-3</v>
      </c>
      <c r="O2968" s="30">
        <v>8.8000000000000007</v>
      </c>
      <c r="P2968" s="19">
        <f t="shared" si="884"/>
        <v>-3.3975084937711841E-3</v>
      </c>
      <c r="R2968" s="20">
        <f t="shared" si="874"/>
        <v>1.1348022861553922E-4</v>
      </c>
      <c r="S2968" s="20">
        <f t="shared" si="875"/>
        <v>2.2776760571537521E-4</v>
      </c>
      <c r="U2968" s="20">
        <f t="shared" si="885"/>
        <v>1.8913963249435562E-4</v>
      </c>
      <c r="V2968" s="20">
        <f t="shared" si="886"/>
        <v>2.5372147305136885E-4</v>
      </c>
      <c r="X2968" s="20">
        <f t="shared" si="876"/>
        <v>1.1409312599916285E-4</v>
      </c>
      <c r="Y2968" s="20">
        <f t="shared" si="877"/>
        <v>1.5730866723215485E-4</v>
      </c>
      <c r="AA2968" s="20">
        <f t="shared" si="887"/>
        <v>4.4951710231524495E-5</v>
      </c>
      <c r="AB2968" s="50">
        <f t="shared" si="888"/>
        <v>5.5779155562741578E-5</v>
      </c>
      <c r="AD2968" s="51">
        <f t="shared" si="889"/>
        <v>1.6667188179109476</v>
      </c>
      <c r="AE2968" s="21">
        <f t="shared" si="890"/>
        <v>1.1139488965275699</v>
      </c>
      <c r="AG2968" s="21">
        <f t="shared" si="878"/>
        <v>1.0054009177730869</v>
      </c>
      <c r="AH2968" s="21">
        <f t="shared" si="879"/>
        <v>0.69065426024073051</v>
      </c>
      <c r="AJ2968" s="21">
        <f t="shared" si="891"/>
        <v>0.39611931329303923</v>
      </c>
      <c r="AK2968" s="21">
        <f t="shared" si="892"/>
        <v>0.24489503407453286</v>
      </c>
    </row>
    <row r="2969" spans="1:37" ht="17" thickBot="1" x14ac:dyDescent="0.25">
      <c r="A2969" s="16">
        <v>40157</v>
      </c>
      <c r="B2969" s="16"/>
      <c r="C2969" s="17">
        <v>1102</v>
      </c>
      <c r="D2969" s="19">
        <f t="shared" si="880"/>
        <v>5.9333637608398604E-3</v>
      </c>
      <c r="F2969" s="67">
        <v>595.38</v>
      </c>
      <c r="G2969" s="19">
        <f t="shared" si="881"/>
        <v>-4.4312158252930445E-3</v>
      </c>
      <c r="I2969" s="30">
        <v>41.388672</v>
      </c>
      <c r="J2969" s="48">
        <f t="shared" si="882"/>
        <v>1.3527835051243331E-2</v>
      </c>
      <c r="L2969" s="30">
        <v>17.534134000000002</v>
      </c>
      <c r="M2969" s="19">
        <f t="shared" si="883"/>
        <v>3.3531446474659443E-3</v>
      </c>
      <c r="O2969" s="30">
        <v>8.83</v>
      </c>
      <c r="P2969" s="19">
        <f t="shared" si="884"/>
        <v>-2.4309392265193464E-2</v>
      </c>
      <c r="R2969" s="20">
        <f t="shared" si="874"/>
        <v>1.1336359827548152E-4</v>
      </c>
      <c r="S2969" s="20">
        <f t="shared" si="875"/>
        <v>2.2783600471578427E-4</v>
      </c>
      <c r="U2969" s="20">
        <f t="shared" si="885"/>
        <v>1.9065468711580391E-4</v>
      </c>
      <c r="V2969" s="20">
        <f t="shared" si="886"/>
        <v>2.5837114815601786E-4</v>
      </c>
      <c r="X2969" s="20">
        <f t="shared" si="876"/>
        <v>1.1426211413957267E-4</v>
      </c>
      <c r="Y2969" s="20">
        <f t="shared" si="877"/>
        <v>1.573955757358644E-4</v>
      </c>
      <c r="AA2969" s="20">
        <f t="shared" si="887"/>
        <v>4.5160194857029812E-5</v>
      </c>
      <c r="AB2969" s="50">
        <f t="shared" si="888"/>
        <v>5.5882469300802509E-5</v>
      </c>
      <c r="AD2969" s="51">
        <f t="shared" si="889"/>
        <v>1.6817981258190096</v>
      </c>
      <c r="AE2969" s="21">
        <f t="shared" si="890"/>
        <v>1.1340224670737395</v>
      </c>
      <c r="AG2969" s="21">
        <f t="shared" si="878"/>
        <v>1.0079259645755747</v>
      </c>
      <c r="AH2969" s="21">
        <f t="shared" si="879"/>
        <v>0.69082836987160434</v>
      </c>
      <c r="AJ2969" s="21">
        <f t="shared" si="891"/>
        <v>0.39836592648803687</v>
      </c>
      <c r="AK2969" s="21">
        <f t="shared" si="892"/>
        <v>0.24527497034770038</v>
      </c>
    </row>
    <row r="2970" spans="1:37" ht="17" thickBot="1" x14ac:dyDescent="0.25">
      <c r="A2970" s="16">
        <v>40156</v>
      </c>
      <c r="B2970" s="16"/>
      <c r="C2970" s="17">
        <v>1095.5</v>
      </c>
      <c r="D2970" s="19">
        <f t="shared" si="880"/>
        <v>5.0458715596330972E-3</v>
      </c>
      <c r="F2970" s="67">
        <v>598.03</v>
      </c>
      <c r="G2970" s="19">
        <f t="shared" si="881"/>
        <v>5.5211644637775947E-4</v>
      </c>
      <c r="I2970" s="30">
        <v>40.836246000000003</v>
      </c>
      <c r="J2970" s="48">
        <f t="shared" si="882"/>
        <v>-3.5475893200151987E-3</v>
      </c>
      <c r="L2970" s="30">
        <v>17.475536000000002</v>
      </c>
      <c r="M2970" s="19">
        <f t="shared" si="883"/>
        <v>2.1000735538965198E-3</v>
      </c>
      <c r="O2970" s="30">
        <v>9.0500000000000007</v>
      </c>
      <c r="P2970" s="19">
        <f t="shared" si="884"/>
        <v>5.5555555555555358E-3</v>
      </c>
      <c r="R2970" s="20">
        <f t="shared" si="874"/>
        <v>1.1574733660590882E-4</v>
      </c>
      <c r="S2970" s="20">
        <f t="shared" si="875"/>
        <v>2.3022769417583138E-4</v>
      </c>
      <c r="U2970" s="20">
        <f t="shared" si="885"/>
        <v>1.9368520500507368E-4</v>
      </c>
      <c r="V2970" s="20">
        <f t="shared" si="886"/>
        <v>2.6261119254754838E-4</v>
      </c>
      <c r="X2970" s="20">
        <f t="shared" si="876"/>
        <v>1.1831228858804933E-4</v>
      </c>
      <c r="Y2970" s="20">
        <f t="shared" si="877"/>
        <v>1.6176792496583629E-4</v>
      </c>
      <c r="AA2970" s="20">
        <f t="shared" si="887"/>
        <v>4.0689772388710577E-5</v>
      </c>
      <c r="AB2970" s="50">
        <f t="shared" si="888"/>
        <v>4.7943676065004094E-5</v>
      </c>
      <c r="AD2970" s="51">
        <f t="shared" si="889"/>
        <v>1.6733448102095352</v>
      </c>
      <c r="AE2970" s="21">
        <f t="shared" si="890"/>
        <v>1.1406585705844094</v>
      </c>
      <c r="AG2970" s="21">
        <f t="shared" si="878"/>
        <v>1.0221599222699485</v>
      </c>
      <c r="AH2970" s="21">
        <f t="shared" si="879"/>
        <v>0.70264320521878465</v>
      </c>
      <c r="AJ2970" s="21">
        <f t="shared" si="891"/>
        <v>0.35153959980305405</v>
      </c>
      <c r="AK2970" s="21">
        <f t="shared" si="892"/>
        <v>0.20824460861076147</v>
      </c>
    </row>
    <row r="2971" spans="1:37" ht="17" thickBot="1" x14ac:dyDescent="0.25">
      <c r="A2971" s="16">
        <v>40155</v>
      </c>
      <c r="B2971" s="16"/>
      <c r="C2971" s="17">
        <v>1090</v>
      </c>
      <c r="D2971" s="19">
        <f t="shared" si="880"/>
        <v>-1.245753114382786E-2</v>
      </c>
      <c r="F2971" s="67">
        <v>597.70000000000005</v>
      </c>
      <c r="G2971" s="19">
        <f t="shared" si="881"/>
        <v>-9.7090595798261514E-3</v>
      </c>
      <c r="I2971" s="30">
        <v>40.981631999999998</v>
      </c>
      <c r="J2971" s="48">
        <f t="shared" si="882"/>
        <v>-2.0500317500137255E-2</v>
      </c>
      <c r="L2971" s="30">
        <v>17.438912999999999</v>
      </c>
      <c r="M2971" s="19">
        <f t="shared" si="883"/>
        <v>-1.6522493261856952E-2</v>
      </c>
      <c r="O2971" s="30">
        <v>9</v>
      </c>
      <c r="P2971" s="19">
        <f t="shared" si="884"/>
        <v>4.6511627906976827E-2</v>
      </c>
      <c r="R2971" s="20">
        <f t="shared" si="874"/>
        <v>1.1559635784003052E-4</v>
      </c>
      <c r="S2971" s="20">
        <f t="shared" si="875"/>
        <v>2.3031763130601859E-4</v>
      </c>
      <c r="U2971" s="20">
        <f t="shared" si="885"/>
        <v>1.9410856335011985E-4</v>
      </c>
      <c r="V2971" s="20">
        <f t="shared" si="886"/>
        <v>2.6221117616057369E-4</v>
      </c>
      <c r="X2971" s="20">
        <f t="shared" si="876"/>
        <v>1.1827002076752486E-4</v>
      </c>
      <c r="Y2971" s="20">
        <f t="shared" si="877"/>
        <v>1.6176065077224823E-4</v>
      </c>
      <c r="AA2971" s="20">
        <f t="shared" si="887"/>
        <v>4.1142413471148589E-5</v>
      </c>
      <c r="AB2971" s="50">
        <f t="shared" si="888"/>
        <v>4.6834237793209473E-5</v>
      </c>
      <c r="AD2971" s="51">
        <f t="shared" si="889"/>
        <v>1.6791927269779505</v>
      </c>
      <c r="AE2971" s="21">
        <f t="shared" si="890"/>
        <v>1.1384763496989023</v>
      </c>
      <c r="AG2971" s="21">
        <f t="shared" si="878"/>
        <v>1.0231293007621773</v>
      </c>
      <c r="AH2971" s="21">
        <f t="shared" si="879"/>
        <v>0.70233724554643395</v>
      </c>
      <c r="AJ2971" s="21">
        <f t="shared" si="891"/>
        <v>0.35591444436410391</v>
      </c>
      <c r="AK2971" s="21">
        <f t="shared" si="892"/>
        <v>0.2033462984472158</v>
      </c>
    </row>
    <row r="2972" spans="1:37" ht="17" thickBot="1" x14ac:dyDescent="0.25">
      <c r="A2972" s="16">
        <v>40154</v>
      </c>
      <c r="B2972" s="16"/>
      <c r="C2972" s="17">
        <v>1103.75</v>
      </c>
      <c r="D2972" s="19">
        <f t="shared" si="880"/>
        <v>-3.8357400722022206E-3</v>
      </c>
      <c r="F2972" s="67">
        <v>603.55999999999995</v>
      </c>
      <c r="G2972" s="19">
        <f t="shared" si="881"/>
        <v>1.2773934537733123E-3</v>
      </c>
      <c r="I2972" s="30">
        <v>41.839351999999998</v>
      </c>
      <c r="J2972" s="48">
        <f t="shared" si="882"/>
        <v>-1.2692827864505429E-2</v>
      </c>
      <c r="L2972" s="30">
        <v>17.731888000000001</v>
      </c>
      <c r="M2972" s="19">
        <f t="shared" si="883"/>
        <v>2.0697629642465465E-3</v>
      </c>
      <c r="O2972" s="30">
        <v>8.6</v>
      </c>
      <c r="P2972" s="19">
        <f t="shared" si="884"/>
        <v>-4.3381535038932162E-2</v>
      </c>
      <c r="R2972" s="20">
        <f t="shared" si="874"/>
        <v>1.1388158652968164E-4</v>
      </c>
      <c r="S2972" s="20">
        <f t="shared" si="875"/>
        <v>2.3195081247615786E-4</v>
      </c>
      <c r="U2972" s="20">
        <f t="shared" si="885"/>
        <v>1.9274326574324411E-4</v>
      </c>
      <c r="V2972" s="20">
        <f t="shared" si="886"/>
        <v>2.6547267945861589E-4</v>
      </c>
      <c r="X2972" s="20">
        <f t="shared" si="876"/>
        <v>1.1629689638540831E-4</v>
      </c>
      <c r="Y2972" s="20">
        <f t="shared" si="877"/>
        <v>1.6159093977707477E-4</v>
      </c>
      <c r="AA2972" s="20">
        <f t="shared" si="887"/>
        <v>4.5540536156232565E-5</v>
      </c>
      <c r="AB2972" s="50">
        <f t="shared" si="888"/>
        <v>4.699918759526948E-5</v>
      </c>
      <c r="AD2972" s="51">
        <f t="shared" si="889"/>
        <v>1.6924884137701075</v>
      </c>
      <c r="AE2972" s="21">
        <f t="shared" si="890"/>
        <v>1.1445214467007039</v>
      </c>
      <c r="AG2972" s="21">
        <f t="shared" si="878"/>
        <v>1.0212089586150712</v>
      </c>
      <c r="AH2972" s="21">
        <f t="shared" si="879"/>
        <v>0.69666037403376047</v>
      </c>
      <c r="AJ2972" s="21">
        <f t="shared" si="891"/>
        <v>0.39989376284605116</v>
      </c>
      <c r="AK2972" s="21">
        <f t="shared" si="892"/>
        <v>0.20262566487065231</v>
      </c>
    </row>
    <row r="2973" spans="1:37" ht="17" thickBot="1" x14ac:dyDescent="0.25">
      <c r="A2973" s="16">
        <v>40151</v>
      </c>
      <c r="B2973" s="16"/>
      <c r="C2973" s="17">
        <v>1108</v>
      </c>
      <c r="D2973" s="19">
        <f t="shared" si="880"/>
        <v>9.1074681238616506E-3</v>
      </c>
      <c r="F2973" s="67">
        <v>602.79</v>
      </c>
      <c r="G2973" s="19">
        <f t="shared" si="881"/>
        <v>2.3794965861612116E-2</v>
      </c>
      <c r="I2973" s="30">
        <v>42.377239000000003</v>
      </c>
      <c r="J2973" s="48">
        <f t="shared" si="882"/>
        <v>1.7183259690340957E-3</v>
      </c>
      <c r="L2973" s="30">
        <v>17.695263000000001</v>
      </c>
      <c r="M2973" s="19">
        <f t="shared" si="883"/>
        <v>1.3847710591717854E-2</v>
      </c>
      <c r="O2973" s="30">
        <v>8.99</v>
      </c>
      <c r="P2973" s="19">
        <f t="shared" si="884"/>
        <v>1.0112359550561889E-2</v>
      </c>
      <c r="R2973" s="20">
        <f t="shared" si="874"/>
        <v>1.1363639801327144E-4</v>
      </c>
      <c r="S2973" s="20">
        <f t="shared" si="875"/>
        <v>2.3260055236132995E-4</v>
      </c>
      <c r="U2973" s="20">
        <f t="shared" si="885"/>
        <v>1.9256405544241582E-4</v>
      </c>
      <c r="V2973" s="20">
        <f t="shared" si="886"/>
        <v>2.6792996592282298E-4</v>
      </c>
      <c r="X2973" s="20">
        <f t="shared" si="876"/>
        <v>1.1664285626616977E-4</v>
      </c>
      <c r="Y2973" s="20">
        <f t="shared" si="877"/>
        <v>1.6250462162199046E-4</v>
      </c>
      <c r="AA2973" s="20">
        <f t="shared" si="887"/>
        <v>4.3039941069953693E-5</v>
      </c>
      <c r="AB2973" s="50">
        <f t="shared" si="888"/>
        <v>4.8338582866913585E-5</v>
      </c>
      <c r="AD2973" s="51">
        <f t="shared" si="889"/>
        <v>1.6945631752594492</v>
      </c>
      <c r="AE2973" s="21">
        <f t="shared" si="890"/>
        <v>1.1518887775752615</v>
      </c>
      <c r="AG2973" s="21">
        <f t="shared" si="878"/>
        <v>1.0264568246218717</v>
      </c>
      <c r="AH2973" s="21">
        <f t="shared" si="879"/>
        <v>0.69864245794889601</v>
      </c>
      <c r="AJ2973" s="21">
        <f t="shared" si="891"/>
        <v>0.37875136683694532</v>
      </c>
      <c r="AK2973" s="21">
        <f t="shared" si="892"/>
        <v>0.20781800548703219</v>
      </c>
    </row>
    <row r="2974" spans="1:37" ht="17" thickBot="1" x14ac:dyDescent="0.25">
      <c r="A2974" s="16">
        <v>40150</v>
      </c>
      <c r="B2974" s="16"/>
      <c r="C2974" s="17">
        <v>1098</v>
      </c>
      <c r="D2974" s="19">
        <f t="shared" si="880"/>
        <v>-9.0252707581227609E-3</v>
      </c>
      <c r="F2974" s="67">
        <v>588.78</v>
      </c>
      <c r="G2974" s="19">
        <f t="shared" si="881"/>
        <v>-1.2263248838262797E-2</v>
      </c>
      <c r="I2974" s="30">
        <v>42.304546000000002</v>
      </c>
      <c r="J2974" s="48">
        <f t="shared" si="882"/>
        <v>-1.2555121162805882E-2</v>
      </c>
      <c r="L2974" s="30">
        <v>17.453571</v>
      </c>
      <c r="M2974" s="19">
        <f t="shared" si="883"/>
        <v>-1.6755263897264561E-3</v>
      </c>
      <c r="O2974" s="30">
        <v>8.9</v>
      </c>
      <c r="P2974" s="19">
        <f t="shared" si="884"/>
        <v>9.4710947109470922E-2</v>
      </c>
      <c r="R2974" s="20">
        <f t="shared" si="874"/>
        <v>1.1330461127594648E-4</v>
      </c>
      <c r="S2974" s="20">
        <f t="shared" si="875"/>
        <v>2.2675908353111005E-4</v>
      </c>
      <c r="U2974" s="20">
        <f t="shared" si="885"/>
        <v>1.9291100279376954E-4</v>
      </c>
      <c r="V2974" s="20">
        <f t="shared" si="886"/>
        <v>2.6841719306593663E-4</v>
      </c>
      <c r="X2974" s="20">
        <f t="shared" si="876"/>
        <v>1.153710760397827E-4</v>
      </c>
      <c r="Y2974" s="20">
        <f t="shared" si="877"/>
        <v>1.5931233623108637E-4</v>
      </c>
      <c r="AA2974" s="20">
        <f t="shared" si="887"/>
        <v>4.2993878706900543E-5</v>
      </c>
      <c r="AB2974" s="50">
        <f t="shared" si="888"/>
        <v>4.7329828676961964E-5</v>
      </c>
      <c r="AD2974" s="51">
        <f t="shared" si="889"/>
        <v>1.7025873935875966</v>
      </c>
      <c r="AE2974" s="21">
        <f t="shared" si="890"/>
        <v>1.1837108744934195</v>
      </c>
      <c r="AG2974" s="21">
        <f t="shared" si="878"/>
        <v>1.0182381347110707</v>
      </c>
      <c r="AH2974" s="21">
        <f t="shared" si="879"/>
        <v>0.70256209255330504</v>
      </c>
      <c r="AJ2974" s="21">
        <f t="shared" si="891"/>
        <v>0.3794539182716189</v>
      </c>
      <c r="AK2974" s="21">
        <f t="shared" si="892"/>
        <v>0.20872296685953304</v>
      </c>
    </row>
    <row r="2975" spans="1:37" ht="17" thickBot="1" x14ac:dyDescent="0.25">
      <c r="A2975" s="16">
        <v>40149</v>
      </c>
      <c r="B2975" s="16"/>
      <c r="C2975" s="17">
        <v>1108</v>
      </c>
      <c r="D2975" s="19">
        <f t="shared" si="880"/>
        <v>-4.5105999097883043E-4</v>
      </c>
      <c r="F2975" s="67">
        <v>596.09</v>
      </c>
      <c r="G2975" s="19">
        <f t="shared" si="881"/>
        <v>1.1693822131704001E-2</v>
      </c>
      <c r="I2975" s="30">
        <v>42.842438000000001</v>
      </c>
      <c r="J2975" s="48">
        <f t="shared" si="882"/>
        <v>-1.2399512931355328E-2</v>
      </c>
      <c r="L2975" s="30">
        <v>17.482863999999999</v>
      </c>
      <c r="M2975" s="19">
        <f t="shared" si="883"/>
        <v>-2.0901302903819641E-3</v>
      </c>
      <c r="O2975" s="30">
        <v>8.1300000000000008</v>
      </c>
      <c r="P2975" s="19">
        <f t="shared" si="884"/>
        <v>2.4660912453762229E-3</v>
      </c>
      <c r="R2975" s="20">
        <f t="shared" si="874"/>
        <v>1.1209683858519196E-4</v>
      </c>
      <c r="S2975" s="20">
        <f t="shared" si="875"/>
        <v>2.249341522757562E-4</v>
      </c>
      <c r="U2975" s="20">
        <f t="shared" si="885"/>
        <v>1.9117218374373865E-4</v>
      </c>
      <c r="V2975" s="20">
        <f t="shared" si="886"/>
        <v>2.6663386998139536E-4</v>
      </c>
      <c r="X2975" s="20">
        <f t="shared" si="876"/>
        <v>1.150231497524621E-4</v>
      </c>
      <c r="Y2975" s="20">
        <f t="shared" si="877"/>
        <v>1.5879651082313894E-4</v>
      </c>
      <c r="AA2975" s="20">
        <f t="shared" si="887"/>
        <v>5.3058892899076873E-5</v>
      </c>
      <c r="AB2975" s="50">
        <f t="shared" si="888"/>
        <v>5.9515871028451801E-5</v>
      </c>
      <c r="AD2975" s="51">
        <f t="shared" si="889"/>
        <v>1.705419940085559</v>
      </c>
      <c r="AE2975" s="21">
        <f t="shared" si="890"/>
        <v>1.1853863332168328</v>
      </c>
      <c r="AG2975" s="21">
        <f t="shared" si="878"/>
        <v>1.0261052069282595</v>
      </c>
      <c r="AH2975" s="21">
        <f t="shared" si="879"/>
        <v>0.70596887674248621</v>
      </c>
      <c r="AJ2975" s="21">
        <f t="shared" si="891"/>
        <v>0.47333085900324379</v>
      </c>
      <c r="AK2975" s="21">
        <f t="shared" si="892"/>
        <v>0.26459241705318631</v>
      </c>
    </row>
    <row r="2976" spans="1:37" ht="17" thickBot="1" x14ac:dyDescent="0.25">
      <c r="A2976" s="16">
        <v>40148</v>
      </c>
      <c r="B2976" s="16"/>
      <c r="C2976" s="17">
        <v>1108.5</v>
      </c>
      <c r="D2976" s="19">
        <f t="shared" si="880"/>
        <v>1.2559945192966326E-2</v>
      </c>
      <c r="F2976" s="67">
        <v>589.20000000000005</v>
      </c>
      <c r="G2976" s="19">
        <f t="shared" si="881"/>
        <v>1.6335190519724652E-2</v>
      </c>
      <c r="I2976" s="30">
        <v>43.380333</v>
      </c>
      <c r="J2976" s="48">
        <f t="shared" si="882"/>
        <v>2.2092580661464245E-2</v>
      </c>
      <c r="L2976" s="30">
        <v>17.519482</v>
      </c>
      <c r="M2976" s="19">
        <f t="shared" si="883"/>
        <v>2.2221607626372153E-2</v>
      </c>
      <c r="O2976" s="30">
        <v>8.11</v>
      </c>
      <c r="P2976" s="19">
        <f t="shared" si="884"/>
        <v>1.2484394506866447E-2</v>
      </c>
      <c r="R2976" s="20">
        <f t="shared" si="874"/>
        <v>1.1269141686824398E-4</v>
      </c>
      <c r="S2976" s="20">
        <f t="shared" si="875"/>
        <v>2.2380971254364602E-4</v>
      </c>
      <c r="U2976" s="20">
        <f t="shared" si="885"/>
        <v>1.9195233527004858E-4</v>
      </c>
      <c r="V2976" s="20">
        <f t="shared" si="886"/>
        <v>2.6919074432065295E-4</v>
      </c>
      <c r="X2976" s="20">
        <f t="shared" si="876"/>
        <v>1.1478739219481757E-4</v>
      </c>
      <c r="Y2976" s="20">
        <f t="shared" si="877"/>
        <v>1.5908962417481522E-4</v>
      </c>
      <c r="AA2976" s="20">
        <f t="shared" si="887"/>
        <v>5.2013883985062042E-5</v>
      </c>
      <c r="AB2976" s="50">
        <f t="shared" si="888"/>
        <v>5.9317899611402985E-5</v>
      </c>
      <c r="AD2976" s="51">
        <f t="shared" si="889"/>
        <v>1.7033447675475986</v>
      </c>
      <c r="AE2976" s="21">
        <f t="shared" si="890"/>
        <v>1.2027661412064814</v>
      </c>
      <c r="AG2976" s="21">
        <f t="shared" si="878"/>
        <v>1.0185992454866739</v>
      </c>
      <c r="AH2976" s="21">
        <f t="shared" si="879"/>
        <v>0.71082538093064451</v>
      </c>
      <c r="AJ2976" s="21">
        <f t="shared" si="891"/>
        <v>0.46156029829561368</v>
      </c>
      <c r="AK2976" s="21">
        <f t="shared" si="892"/>
        <v>0.26503720029502814</v>
      </c>
    </row>
    <row r="2977" spans="1:37" ht="17" thickBot="1" x14ac:dyDescent="0.25">
      <c r="A2977" s="16">
        <v>40147</v>
      </c>
      <c r="B2977" s="16"/>
      <c r="C2977" s="17">
        <v>1094.75</v>
      </c>
      <c r="D2977" s="19">
        <f t="shared" si="880"/>
        <v>-1.2849413886384164E-2</v>
      </c>
      <c r="F2977" s="67">
        <v>579.73</v>
      </c>
      <c r="G2977" s="19">
        <f t="shared" si="881"/>
        <v>-2.1040544419865359E-2</v>
      </c>
      <c r="I2977" s="30">
        <v>42.442664999999998</v>
      </c>
      <c r="J2977" s="48">
        <f t="shared" si="882"/>
        <v>-1.1009563943654266E-2</v>
      </c>
      <c r="L2977" s="30">
        <v>17.138634</v>
      </c>
      <c r="M2977" s="19">
        <f t="shared" si="883"/>
        <v>-1.4321599355588743E-2</v>
      </c>
      <c r="O2977" s="30">
        <v>8.01</v>
      </c>
      <c r="P2977" s="19">
        <f t="shared" si="884"/>
        <v>-2.4906600249064992E-3</v>
      </c>
      <c r="R2977" s="20">
        <f t="shared" si="874"/>
        <v>1.1537189731910048E-4</v>
      </c>
      <c r="S2977" s="20">
        <f t="shared" si="875"/>
        <v>2.322544225171841E-4</v>
      </c>
      <c r="U2977" s="20">
        <f t="shared" si="885"/>
        <v>2.0299746435903853E-4</v>
      </c>
      <c r="V2977" s="20">
        <f t="shared" si="886"/>
        <v>2.8805082171646422E-4</v>
      </c>
      <c r="X2977" s="20">
        <f t="shared" si="876"/>
        <v>1.1639968349726262E-4</v>
      </c>
      <c r="Y2977" s="20">
        <f t="shared" si="877"/>
        <v>1.62438723272305E-4</v>
      </c>
      <c r="AA2977" s="20">
        <f t="shared" si="887"/>
        <v>4.6526931699788251E-5</v>
      </c>
      <c r="AB2977" s="50">
        <f t="shared" si="888"/>
        <v>5.0472470062589798E-5</v>
      </c>
      <c r="AD2977" s="51">
        <f t="shared" si="889"/>
        <v>1.7595052961431288</v>
      </c>
      <c r="AE2977" s="21">
        <f t="shared" si="890"/>
        <v>1.240238263687538</v>
      </c>
      <c r="AG2977" s="21">
        <f t="shared" si="878"/>
        <v>1.0089084621302487</v>
      </c>
      <c r="AH2977" s="21">
        <f t="shared" si="879"/>
        <v>0.6993999145927412</v>
      </c>
      <c r="AJ2977" s="21">
        <f t="shared" si="891"/>
        <v>0.40327785865479954</v>
      </c>
      <c r="AK2977" s="21">
        <f t="shared" si="892"/>
        <v>0.21731543156667094</v>
      </c>
    </row>
    <row r="2978" spans="1:37" ht="17" thickBot="1" x14ac:dyDescent="0.25">
      <c r="A2978" s="16">
        <v>40142</v>
      </c>
      <c r="B2978" s="16"/>
      <c r="C2978" s="17">
        <v>1109</v>
      </c>
      <c r="D2978" s="19">
        <f t="shared" si="880"/>
        <v>5.4397098821397094E-3</v>
      </c>
      <c r="F2978" s="67">
        <v>592.19000000000005</v>
      </c>
      <c r="G2978" s="19">
        <f t="shared" si="881"/>
        <v>-6.5813898545341587E-4</v>
      </c>
      <c r="I2978" s="30">
        <v>42.915142000000003</v>
      </c>
      <c r="J2978" s="48">
        <f t="shared" si="882"/>
        <v>1.7931329391383866E-2</v>
      </c>
      <c r="L2978" s="30">
        <v>17.387653</v>
      </c>
      <c r="M2978" s="19">
        <f t="shared" si="883"/>
        <v>0</v>
      </c>
      <c r="O2978" s="30">
        <v>8.0299999999999994</v>
      </c>
      <c r="P2978" s="19">
        <f t="shared" si="884"/>
        <v>-1.1083743842364546E-2</v>
      </c>
      <c r="R2978" s="20">
        <f t="shared" si="874"/>
        <v>1.13386192619589E-4</v>
      </c>
      <c r="S2978" s="20">
        <f t="shared" si="875"/>
        <v>2.2696962671131686E-4</v>
      </c>
      <c r="U2978" s="20">
        <f t="shared" si="885"/>
        <v>2.0207225477427614E-4</v>
      </c>
      <c r="V2978" s="20">
        <f t="shared" si="886"/>
        <v>2.8260820493162012E-4</v>
      </c>
      <c r="X2978" s="20">
        <f t="shared" si="876"/>
        <v>1.1440267029487744E-4</v>
      </c>
      <c r="Y2978" s="20">
        <f t="shared" si="877"/>
        <v>1.5815667982567845E-4</v>
      </c>
      <c r="AA2978" s="20">
        <f t="shared" si="887"/>
        <v>4.5345575822531049E-5</v>
      </c>
      <c r="AB2978" s="50">
        <f t="shared" si="888"/>
        <v>4.8725499248042774E-5</v>
      </c>
      <c r="AD2978" s="51">
        <f t="shared" si="889"/>
        <v>1.7821592744738253</v>
      </c>
      <c r="AE2978" s="21">
        <f t="shared" si="890"/>
        <v>1.2451366688419068</v>
      </c>
      <c r="AG2978" s="21">
        <f t="shared" si="878"/>
        <v>1.0089647394608154</v>
      </c>
      <c r="AH2978" s="21">
        <f t="shared" si="879"/>
        <v>0.69681869824299558</v>
      </c>
      <c r="AJ2978" s="21">
        <f t="shared" si="891"/>
        <v>0.39992149639123686</v>
      </c>
      <c r="AK2978" s="21">
        <f t="shared" si="892"/>
        <v>0.21467850105783906</v>
      </c>
    </row>
    <row r="2979" spans="1:37" ht="17" thickBot="1" x14ac:dyDescent="0.25">
      <c r="A2979" s="16">
        <v>40141</v>
      </c>
      <c r="B2979" s="16"/>
      <c r="C2979" s="17">
        <v>1103</v>
      </c>
      <c r="D2979" s="19">
        <f t="shared" si="880"/>
        <v>-6.7950169875419242E-4</v>
      </c>
      <c r="F2979" s="67">
        <v>592.58000000000004</v>
      </c>
      <c r="G2979" s="19">
        <f t="shared" si="881"/>
        <v>-3.7490963500947938E-3</v>
      </c>
      <c r="I2979" s="30">
        <v>42.159171999999998</v>
      </c>
      <c r="J2979" s="48">
        <f t="shared" si="882"/>
        <v>-2.4081101270320149E-3</v>
      </c>
      <c r="L2979" s="30">
        <v>17.387653</v>
      </c>
      <c r="M2979" s="19">
        <f t="shared" si="883"/>
        <v>-6.6940377773426762E-3</v>
      </c>
      <c r="O2979" s="30">
        <v>8.1199999999999992</v>
      </c>
      <c r="P2979" s="19">
        <f t="shared" si="884"/>
        <v>-3.6809815950921143E-3</v>
      </c>
      <c r="R2979" s="20">
        <f t="shared" si="874"/>
        <v>1.1333352313802352E-4</v>
      </c>
      <c r="S2979" s="20">
        <f t="shared" si="875"/>
        <v>2.2717234126010753E-4</v>
      </c>
      <c r="U2979" s="20">
        <f t="shared" si="885"/>
        <v>2.03937624752523E-4</v>
      </c>
      <c r="V2979" s="20">
        <f t="shared" si="886"/>
        <v>2.791440868145216E-4</v>
      </c>
      <c r="X2979" s="20">
        <f t="shared" si="876"/>
        <v>1.1510824028680786E-4</v>
      </c>
      <c r="Y2979" s="20">
        <f t="shared" si="877"/>
        <v>1.570999501189629E-4</v>
      </c>
      <c r="AA2979" s="20">
        <f t="shared" si="887"/>
        <v>4.6830653760785061E-5</v>
      </c>
      <c r="AB2979" s="50">
        <f t="shared" si="888"/>
        <v>4.7054774173636446E-5</v>
      </c>
      <c r="AD2979" s="51">
        <f t="shared" si="889"/>
        <v>1.7994466165510186</v>
      </c>
      <c r="AE2979" s="21">
        <f t="shared" si="890"/>
        <v>1.2287767307680626</v>
      </c>
      <c r="AG2979" s="21">
        <f t="shared" si="878"/>
        <v>1.0156592427345879</v>
      </c>
      <c r="AH2979" s="21">
        <f t="shared" si="879"/>
        <v>0.6915452349856569</v>
      </c>
      <c r="AJ2979" s="21">
        <f t="shared" si="891"/>
        <v>0.41321095880653275</v>
      </c>
      <c r="AK2979" s="21">
        <f t="shared" si="892"/>
        <v>0.20713249646777959</v>
      </c>
    </row>
    <row r="2980" spans="1:37" ht="17" thickBot="1" x14ac:dyDescent="0.25">
      <c r="A2980" s="16">
        <v>40140</v>
      </c>
      <c r="B2980" s="16"/>
      <c r="C2980" s="17">
        <v>1103.75</v>
      </c>
      <c r="D2980" s="19">
        <f t="shared" si="880"/>
        <v>1.2614678899082632E-2</v>
      </c>
      <c r="F2980" s="67">
        <v>594.80999999999995</v>
      </c>
      <c r="G2980" s="19">
        <f t="shared" si="881"/>
        <v>1.7325716631319654E-2</v>
      </c>
      <c r="I2980" s="30">
        <v>42.260941000000003</v>
      </c>
      <c r="J2980" s="48">
        <f t="shared" si="882"/>
        <v>3.2787921248118579E-3</v>
      </c>
      <c r="L2980" s="30">
        <v>17.504830999999999</v>
      </c>
      <c r="M2980" s="19">
        <f t="shared" si="883"/>
        <v>1.8755229136878659E-2</v>
      </c>
      <c r="O2980" s="30">
        <v>8.15</v>
      </c>
      <c r="P2980" s="19">
        <f t="shared" si="884"/>
        <v>1.4943960149439661E-2</v>
      </c>
      <c r="R2980" s="20">
        <f t="shared" si="874"/>
        <v>1.1462466776194336E-4</v>
      </c>
      <c r="S2980" s="20">
        <f t="shared" si="875"/>
        <v>2.2887360697974101E-4</v>
      </c>
      <c r="U2980" s="20">
        <f t="shared" si="885"/>
        <v>2.1254619560547185E-4</v>
      </c>
      <c r="V2980" s="20">
        <f t="shared" si="886"/>
        <v>2.8940751245937343E-4</v>
      </c>
      <c r="X2980" s="20">
        <f t="shared" si="876"/>
        <v>1.1849830458517201E-4</v>
      </c>
      <c r="Y2980" s="20">
        <f t="shared" si="877"/>
        <v>1.6101664856438204E-4</v>
      </c>
      <c r="AA2980" s="20">
        <f t="shared" si="887"/>
        <v>5.1253744272627502E-5</v>
      </c>
      <c r="AB2980" s="50">
        <f t="shared" si="888"/>
        <v>5.2208406437530928E-5</v>
      </c>
      <c r="AD2980" s="51">
        <f t="shared" si="889"/>
        <v>1.8542797092061845</v>
      </c>
      <c r="AE2980" s="21">
        <f t="shared" si="890"/>
        <v>1.2644861776700651</v>
      </c>
      <c r="AG2980" s="21">
        <f t="shared" si="878"/>
        <v>1.0337940942282473</v>
      </c>
      <c r="AH2980" s="21">
        <f t="shared" si="879"/>
        <v>0.70351776550030343</v>
      </c>
      <c r="AJ2980" s="21">
        <f t="shared" si="891"/>
        <v>0.44714410321409281</v>
      </c>
      <c r="AK2980" s="21">
        <f t="shared" si="892"/>
        <v>0.22811020950157967</v>
      </c>
    </row>
    <row r="2981" spans="1:37" ht="17" thickBot="1" x14ac:dyDescent="0.25">
      <c r="A2981" s="16">
        <v>40137</v>
      </c>
      <c r="B2981" s="16"/>
      <c r="C2981" s="17">
        <v>1090</v>
      </c>
      <c r="D2981" s="19">
        <f t="shared" si="880"/>
        <v>-3.8839387708475837E-3</v>
      </c>
      <c r="F2981" s="67">
        <v>584.67999999999995</v>
      </c>
      <c r="G2981" s="19">
        <f t="shared" si="881"/>
        <v>-1.7074170195328087E-3</v>
      </c>
      <c r="I2981" s="30">
        <v>42.122829000000003</v>
      </c>
      <c r="J2981" s="48">
        <f t="shared" si="882"/>
        <v>-1.126119459652497E-2</v>
      </c>
      <c r="L2981" s="30">
        <v>17.182568</v>
      </c>
      <c r="M2981" s="19">
        <f t="shared" si="883"/>
        <v>-9.2908632099737432E-3</v>
      </c>
      <c r="O2981" s="30">
        <v>8.0299999999999994</v>
      </c>
      <c r="P2981" s="19">
        <f t="shared" si="884"/>
        <v>-9.8643649815043366E-3</v>
      </c>
      <c r="R2981" s="20">
        <f t="shared" si="874"/>
        <v>1.1331692076717103E-4</v>
      </c>
      <c r="S2981" s="20">
        <f t="shared" si="875"/>
        <v>2.2658811904673217E-4</v>
      </c>
      <c r="U2981" s="20">
        <f t="shared" si="885"/>
        <v>2.1297517681277312E-4</v>
      </c>
      <c r="V2981" s="20">
        <f t="shared" si="886"/>
        <v>2.9079233393199621E-4</v>
      </c>
      <c r="X2981" s="20">
        <f t="shared" si="876"/>
        <v>1.1637236935669742E-4</v>
      </c>
      <c r="Y2981" s="20">
        <f t="shared" si="877"/>
        <v>1.5669878328494573E-4</v>
      </c>
      <c r="AA2981" s="20">
        <f t="shared" si="887"/>
        <v>5.0101149574932471E-5</v>
      </c>
      <c r="AB2981" s="50">
        <f t="shared" si="888"/>
        <v>5.0024243830023549E-5</v>
      </c>
      <c r="AD2981" s="51">
        <f t="shared" si="889"/>
        <v>1.8794649146032392</v>
      </c>
      <c r="AE2981" s="21">
        <f t="shared" si="890"/>
        <v>1.2833520802210392</v>
      </c>
      <c r="AG2981" s="21">
        <f t="shared" si="878"/>
        <v>1.0269637452980596</v>
      </c>
      <c r="AH2981" s="21">
        <f t="shared" si="879"/>
        <v>0.69155780958059732</v>
      </c>
      <c r="AJ2981" s="21">
        <f t="shared" si="891"/>
        <v>0.44213299510559273</v>
      </c>
      <c r="AK2981" s="21">
        <f t="shared" si="892"/>
        <v>0.22077169818293257</v>
      </c>
    </row>
    <row r="2982" spans="1:37" ht="17" thickBot="1" x14ac:dyDescent="0.25">
      <c r="A2982" s="16">
        <v>40136</v>
      </c>
      <c r="B2982" s="16"/>
      <c r="C2982" s="17">
        <v>1094.25</v>
      </c>
      <c r="D2982" s="19">
        <f t="shared" si="880"/>
        <v>-1.2855209742895779E-2</v>
      </c>
      <c r="F2982" s="67">
        <v>585.67999999999995</v>
      </c>
      <c r="G2982" s="19">
        <f t="shared" si="881"/>
        <v>-2.4110639006915013E-2</v>
      </c>
      <c r="I2982" s="30">
        <v>42.602584999999998</v>
      </c>
      <c r="J2982" s="48">
        <f t="shared" si="882"/>
        <v>-1.3465449001828889E-2</v>
      </c>
      <c r="L2982" s="30">
        <v>17.343706000000001</v>
      </c>
      <c r="M2982" s="19">
        <f t="shared" si="883"/>
        <v>-1.3333254447200904E-2</v>
      </c>
      <c r="O2982" s="30">
        <v>8.11</v>
      </c>
      <c r="P2982" s="19">
        <f t="shared" si="884"/>
        <v>7.4534161490682482E-3</v>
      </c>
      <c r="R2982" s="20">
        <f t="shared" si="874"/>
        <v>1.135562385157234E-4</v>
      </c>
      <c r="S2982" s="20">
        <f t="shared" si="875"/>
        <v>2.2781645871177556E-4</v>
      </c>
      <c r="U2982" s="20">
        <f t="shared" si="885"/>
        <v>2.1309958149526547E-4</v>
      </c>
      <c r="V2982" s="20">
        <f t="shared" si="886"/>
        <v>2.9203063930043294E-4</v>
      </c>
      <c r="X2982" s="20">
        <f t="shared" si="876"/>
        <v>1.1677527355052652E-4</v>
      </c>
      <c r="Y2982" s="20">
        <f t="shared" si="877"/>
        <v>1.5796527056850443E-4</v>
      </c>
      <c r="AA2982" s="20">
        <f t="shared" si="887"/>
        <v>4.9399018477415235E-5</v>
      </c>
      <c r="AB2982" s="50">
        <f t="shared" si="888"/>
        <v>4.9905683368930939E-5</v>
      </c>
      <c r="AD2982" s="51">
        <f t="shared" si="889"/>
        <v>1.8765995094647216</v>
      </c>
      <c r="AE2982" s="21">
        <f t="shared" si="890"/>
        <v>1.2818680483041773</v>
      </c>
      <c r="AG2982" s="21">
        <f t="shared" si="878"/>
        <v>1.0283474961559016</v>
      </c>
      <c r="AH2982" s="21">
        <f t="shared" si="879"/>
        <v>0.69338831558415137</v>
      </c>
      <c r="AJ2982" s="21">
        <f t="shared" si="891"/>
        <v>0.4350180943213901</v>
      </c>
      <c r="AK2982" s="21">
        <f t="shared" si="892"/>
        <v>0.21906092145901385</v>
      </c>
    </row>
    <row r="2983" spans="1:37" ht="17" thickBot="1" x14ac:dyDescent="0.25">
      <c r="A2983" s="16">
        <v>40135</v>
      </c>
      <c r="B2983" s="16"/>
      <c r="C2983" s="17">
        <v>1108.5</v>
      </c>
      <c r="D2983" s="19">
        <f t="shared" si="880"/>
        <v>9.0293453724599182E-4</v>
      </c>
      <c r="F2983" s="67">
        <v>600.15</v>
      </c>
      <c r="G2983" s="19">
        <f t="shared" si="881"/>
        <v>-3.6358203008268752E-3</v>
      </c>
      <c r="I2983" s="30">
        <v>43.184078</v>
      </c>
      <c r="J2983" s="48">
        <f t="shared" si="882"/>
        <v>-7.8493348967918486E-3</v>
      </c>
      <c r="L2983" s="30">
        <v>17.578078999999999</v>
      </c>
      <c r="M2983" s="19">
        <f t="shared" si="883"/>
        <v>-3.7356627533986497E-3</v>
      </c>
      <c r="O2983" s="30">
        <v>8.0500000000000007</v>
      </c>
      <c r="P2983" s="19">
        <f t="shared" si="884"/>
        <v>3.7406483790525247E-3</v>
      </c>
      <c r="R2983" s="20">
        <f t="shared" si="874"/>
        <v>1.1888582688800937E-4</v>
      </c>
      <c r="S2983" s="20">
        <f t="shared" si="875"/>
        <v>2.353051970371498E-4</v>
      </c>
      <c r="U2983" s="20">
        <f t="shared" si="885"/>
        <v>2.2516364495848537E-4</v>
      </c>
      <c r="V2983" s="20">
        <f t="shared" si="886"/>
        <v>3.07553989301339E-4</v>
      </c>
      <c r="X2983" s="20">
        <f t="shared" si="876"/>
        <v>1.303449163377478E-4</v>
      </c>
      <c r="Y2983" s="20">
        <f t="shared" si="877"/>
        <v>1.7584967418446724E-4</v>
      </c>
      <c r="AA2983" s="20">
        <f t="shared" si="887"/>
        <v>5.3476265826572479E-5</v>
      </c>
      <c r="AB2983" s="50">
        <f t="shared" si="888"/>
        <v>5.5644220613841978E-5</v>
      </c>
      <c r="AD2983" s="51">
        <f t="shared" si="889"/>
        <v>1.8939485963334373</v>
      </c>
      <c r="AE2983" s="21">
        <f t="shared" si="890"/>
        <v>1.3070429092680966</v>
      </c>
      <c r="AG2983" s="21">
        <f t="shared" si="878"/>
        <v>1.0963873470008574</v>
      </c>
      <c r="AH2983" s="21">
        <f t="shared" si="879"/>
        <v>0.74732592564330069</v>
      </c>
      <c r="AJ2983" s="21">
        <f t="shared" si="891"/>
        <v>0.44981195173876531</v>
      </c>
      <c r="AK2983" s="21">
        <f t="shared" si="892"/>
        <v>0.23647680252917197</v>
      </c>
    </row>
    <row r="2984" spans="1:37" ht="17" thickBot="1" x14ac:dyDescent="0.25">
      <c r="A2984" s="16">
        <v>40134</v>
      </c>
      <c r="B2984" s="16"/>
      <c r="C2984" s="17">
        <v>1107.5</v>
      </c>
      <c r="D2984" s="19">
        <f t="shared" si="880"/>
        <v>1.129943502824915E-3</v>
      </c>
      <c r="F2984" s="67">
        <v>602.34</v>
      </c>
      <c r="G2984" s="19">
        <f t="shared" si="881"/>
        <v>-8.7912817025226353E-4</v>
      </c>
      <c r="I2984" s="30">
        <v>43.525725999999999</v>
      </c>
      <c r="J2984" s="48">
        <f t="shared" si="882"/>
        <v>-8.6089346931885746E-3</v>
      </c>
      <c r="L2984" s="30">
        <v>17.643991</v>
      </c>
      <c r="M2984" s="19">
        <f t="shared" si="883"/>
        <v>9.2162817259231478E-3</v>
      </c>
      <c r="O2984" s="30">
        <v>8.02</v>
      </c>
      <c r="P2984" s="19">
        <f t="shared" si="884"/>
        <v>-7.4257425742574323E-3</v>
      </c>
      <c r="R2984" s="20">
        <f t="shared" si="874"/>
        <v>1.1906966662597668E-4</v>
      </c>
      <c r="S2984" s="20">
        <f t="shared" si="875"/>
        <v>2.3511250072649545E-4</v>
      </c>
      <c r="U2984" s="20">
        <f t="shared" si="885"/>
        <v>2.2474225298037176E-4</v>
      </c>
      <c r="V2984" s="20">
        <f t="shared" si="886"/>
        <v>3.0637709792198176E-4</v>
      </c>
      <c r="X2984" s="20">
        <f t="shared" si="876"/>
        <v>1.3050536324783743E-4</v>
      </c>
      <c r="Y2984" s="20">
        <f t="shared" si="877"/>
        <v>1.7567551760265429E-4</v>
      </c>
      <c r="AA2984" s="20">
        <f t="shared" si="887"/>
        <v>5.5715105257405898E-5</v>
      </c>
      <c r="AB2984" s="50">
        <f t="shared" si="888"/>
        <v>5.7714391698572134E-5</v>
      </c>
      <c r="AD2984" s="51">
        <f t="shared" si="889"/>
        <v>1.8874853633909576</v>
      </c>
      <c r="AE2984" s="21">
        <f t="shared" si="890"/>
        <v>1.3031084990176165</v>
      </c>
      <c r="AG2984" s="21">
        <f t="shared" si="878"/>
        <v>1.0960420646660809</v>
      </c>
      <c r="AH2984" s="21">
        <f t="shared" si="879"/>
        <v>0.74719769072175479</v>
      </c>
      <c r="AJ2984" s="21">
        <f t="shared" si="891"/>
        <v>0.46792022549638085</v>
      </c>
      <c r="AK2984" s="21">
        <f t="shared" si="892"/>
        <v>0.24547564047098813</v>
      </c>
    </row>
    <row r="2985" spans="1:37" ht="17" thickBot="1" x14ac:dyDescent="0.25">
      <c r="A2985" s="16">
        <v>40133</v>
      </c>
      <c r="B2985" s="16"/>
      <c r="C2985" s="17">
        <v>1106.25</v>
      </c>
      <c r="D2985" s="19">
        <f t="shared" si="880"/>
        <v>1.3513513513513598E-2</v>
      </c>
      <c r="F2985" s="67">
        <v>602.87</v>
      </c>
      <c r="G2985" s="19">
        <f t="shared" si="881"/>
        <v>2.8297059425530513E-2</v>
      </c>
      <c r="I2985" s="30">
        <v>43.903689999999997</v>
      </c>
      <c r="J2985" s="48">
        <f t="shared" si="882"/>
        <v>2.7560531744797334E-2</v>
      </c>
      <c r="L2985" s="30">
        <v>17.482863999999999</v>
      </c>
      <c r="M2985" s="19">
        <f t="shared" si="883"/>
        <v>6.7485442975396825E-3</v>
      </c>
      <c r="O2985" s="30">
        <v>8.08</v>
      </c>
      <c r="P2985" s="19">
        <f t="shared" si="884"/>
        <v>-2.7677496991576511E-2</v>
      </c>
      <c r="R2985" s="20">
        <f t="shared" si="874"/>
        <v>1.24364816174062E-4</v>
      </c>
      <c r="S2985" s="20">
        <f t="shared" si="875"/>
        <v>2.4100720812797422E-4</v>
      </c>
      <c r="U2985" s="20">
        <f t="shared" si="885"/>
        <v>2.3262394246726631E-4</v>
      </c>
      <c r="V2985" s="20">
        <f t="shared" si="886"/>
        <v>3.1442444284559347E-4</v>
      </c>
      <c r="X2985" s="20">
        <f t="shared" si="876"/>
        <v>1.3289876689207E-4</v>
      </c>
      <c r="Y2985" s="20">
        <f t="shared" si="877"/>
        <v>1.7834940109688559E-4</v>
      </c>
      <c r="AA2985" s="20">
        <f t="shared" si="887"/>
        <v>5.1057830586168172E-5</v>
      </c>
      <c r="AB2985" s="50">
        <f t="shared" si="888"/>
        <v>5.247153914620133E-5</v>
      </c>
      <c r="AD2985" s="51">
        <f t="shared" si="889"/>
        <v>1.8704964122785657</v>
      </c>
      <c r="AE2985" s="21">
        <f t="shared" si="890"/>
        <v>1.3046267175487751</v>
      </c>
      <c r="AG2985" s="21">
        <f t="shared" si="878"/>
        <v>1.0686202977702617</v>
      </c>
      <c r="AH2985" s="21">
        <f t="shared" si="879"/>
        <v>0.7400168753549583</v>
      </c>
      <c r="AJ2985" s="21">
        <f t="shared" si="891"/>
        <v>0.41054883653514368</v>
      </c>
      <c r="AK2985" s="21">
        <f t="shared" si="892"/>
        <v>0.217717717049936</v>
      </c>
    </row>
    <row r="2986" spans="1:37" ht="17" thickBot="1" x14ac:dyDescent="0.25">
      <c r="A2986" s="16">
        <v>40130</v>
      </c>
      <c r="B2986" s="16"/>
      <c r="C2986" s="17">
        <v>1091.5</v>
      </c>
      <c r="D2986" s="19">
        <f t="shared" si="880"/>
        <v>3.9089445849620486E-3</v>
      </c>
      <c r="F2986" s="67">
        <v>586.28</v>
      </c>
      <c r="G2986" s="19">
        <f t="shared" si="881"/>
        <v>1.0270195754066513E-2</v>
      </c>
      <c r="I2986" s="30">
        <v>42.726134999999999</v>
      </c>
      <c r="J2986" s="48">
        <f t="shared" si="882"/>
        <v>3.5851643118294252E-3</v>
      </c>
      <c r="L2986" s="30">
        <v>17.365670999999999</v>
      </c>
      <c r="M2986" s="19">
        <f t="shared" si="883"/>
        <v>1.3247088420232256E-2</v>
      </c>
      <c r="O2986" s="30">
        <v>8.31</v>
      </c>
      <c r="P2986" s="19">
        <f t="shared" si="884"/>
        <v>4.3969849246231263E-2</v>
      </c>
      <c r="R2986" s="20">
        <f t="shared" si="874"/>
        <v>1.237357340077898E-4</v>
      </c>
      <c r="S2986" s="20">
        <f t="shared" si="875"/>
        <v>2.3353963042036896E-4</v>
      </c>
      <c r="U2986" s="20">
        <f t="shared" si="885"/>
        <v>2.3130634564726068E-4</v>
      </c>
      <c r="V2986" s="20">
        <f t="shared" si="886"/>
        <v>3.0867901295483302E-4</v>
      </c>
      <c r="X2986" s="20">
        <f t="shared" si="876"/>
        <v>1.3189570436940125E-4</v>
      </c>
      <c r="Y2986" s="20">
        <f t="shared" si="877"/>
        <v>1.7737141344327512E-4</v>
      </c>
      <c r="AA2986" s="20">
        <f t="shared" si="887"/>
        <v>5.512391185293888E-5</v>
      </c>
      <c r="AB2986" s="50">
        <f t="shared" si="888"/>
        <v>6.2340851483102698E-5</v>
      </c>
      <c r="AD2986" s="51">
        <f t="shared" si="889"/>
        <v>1.8693576879957632</v>
      </c>
      <c r="AE2986" s="21">
        <f t="shared" si="890"/>
        <v>1.3217414637473475</v>
      </c>
      <c r="AG2986" s="21">
        <f t="shared" si="878"/>
        <v>1.0659467568285306</v>
      </c>
      <c r="AH2986" s="21">
        <f t="shared" si="879"/>
        <v>0.7594917107816278</v>
      </c>
      <c r="AJ2986" s="21">
        <f t="shared" si="891"/>
        <v>0.44549710958572847</v>
      </c>
      <c r="AK2986" s="21">
        <f t="shared" si="892"/>
        <v>0.26693906884621593</v>
      </c>
    </row>
    <row r="2987" spans="1:37" ht="17" thickBot="1" x14ac:dyDescent="0.25">
      <c r="A2987" s="16">
        <v>40129</v>
      </c>
      <c r="B2987" s="16"/>
      <c r="C2987" s="17">
        <v>1087.25</v>
      </c>
      <c r="D2987" s="19">
        <f t="shared" si="880"/>
        <v>-8.209806157354671E-3</v>
      </c>
      <c r="F2987" s="67">
        <v>580.32000000000005</v>
      </c>
      <c r="G2987" s="19">
        <f t="shared" si="881"/>
        <v>-2.0903983398289139E-2</v>
      </c>
      <c r="I2987" s="30">
        <v>42.573501999999998</v>
      </c>
      <c r="J2987" s="48">
        <f t="shared" si="882"/>
        <v>-2.4808395880838163E-2</v>
      </c>
      <c r="L2987" s="30">
        <v>17.138634</v>
      </c>
      <c r="M2987" s="19">
        <f t="shared" si="883"/>
        <v>-2.1738542269685857E-2</v>
      </c>
      <c r="O2987" s="30">
        <v>7.96</v>
      </c>
      <c r="P2987" s="19">
        <f t="shared" si="884"/>
        <v>-1.2406947890818976E-2</v>
      </c>
      <c r="R2987" s="20">
        <f t="shared" si="874"/>
        <v>1.2385261476769872E-4</v>
      </c>
      <c r="S2987" s="20">
        <f t="shared" si="875"/>
        <v>2.3293655673415324E-4</v>
      </c>
      <c r="U2987" s="20">
        <f t="shared" si="885"/>
        <v>2.3115640550561308E-4</v>
      </c>
      <c r="V2987" s="20">
        <f t="shared" si="886"/>
        <v>3.0924965072375341E-4</v>
      </c>
      <c r="X2987" s="20">
        <f t="shared" si="876"/>
        <v>1.3170141267670037E-4</v>
      </c>
      <c r="Y2987" s="20">
        <f t="shared" si="877"/>
        <v>1.7649481726142422E-4</v>
      </c>
      <c r="AA2987" s="20">
        <f t="shared" si="887"/>
        <v>5.4902725723740004E-5</v>
      </c>
      <c r="AB2987" s="50">
        <f t="shared" si="888"/>
        <v>5.8711971888361443E-5</v>
      </c>
      <c r="AD2987" s="51">
        <f t="shared" si="889"/>
        <v>1.8663829256990352</v>
      </c>
      <c r="AE2987" s="21">
        <f t="shared" si="890"/>
        <v>1.3276132139134138</v>
      </c>
      <c r="AG2987" s="21">
        <f t="shared" si="878"/>
        <v>1.0633720807891143</v>
      </c>
      <c r="AH2987" s="21">
        <f t="shared" si="879"/>
        <v>0.75769479782795501</v>
      </c>
      <c r="AJ2987" s="21">
        <f t="shared" si="891"/>
        <v>0.44329080840737212</v>
      </c>
      <c r="AK2987" s="21">
        <f t="shared" si="892"/>
        <v>0.25205134269829738</v>
      </c>
    </row>
    <row r="2988" spans="1:37" ht="17" thickBot="1" x14ac:dyDescent="0.25">
      <c r="A2988" s="16">
        <v>40128</v>
      </c>
      <c r="B2988" s="16"/>
      <c r="C2988" s="17">
        <v>1096.25</v>
      </c>
      <c r="D2988" s="19">
        <f t="shared" si="880"/>
        <v>3.8919413919413781E-3</v>
      </c>
      <c r="F2988" s="67">
        <v>592.71</v>
      </c>
      <c r="G2988" s="19">
        <f t="shared" si="881"/>
        <v>9.7790347036474934E-3</v>
      </c>
      <c r="I2988" s="30">
        <v>43.656551</v>
      </c>
      <c r="J2988" s="48">
        <f t="shared" si="882"/>
        <v>1.6676123529186793E-3</v>
      </c>
      <c r="L2988" s="30">
        <v>17.519482</v>
      </c>
      <c r="M2988" s="19">
        <f t="shared" si="883"/>
        <v>1.1416528420259198E-2</v>
      </c>
      <c r="O2988" s="30">
        <v>8.06</v>
      </c>
      <c r="P2988" s="19">
        <f t="shared" si="884"/>
        <v>1.2562814070351758E-2</v>
      </c>
      <c r="R2988" s="20">
        <f t="shared" si="874"/>
        <v>1.2342497253825388E-4</v>
      </c>
      <c r="S2988" s="20">
        <f t="shared" si="875"/>
        <v>2.2843543588111473E-4</v>
      </c>
      <c r="U2988" s="20">
        <f t="shared" si="885"/>
        <v>2.270971640851593E-4</v>
      </c>
      <c r="V2988" s="20">
        <f t="shared" si="886"/>
        <v>3.0058430780402013E-4</v>
      </c>
      <c r="X2988" s="20">
        <f t="shared" si="876"/>
        <v>1.2963416990434838E-4</v>
      </c>
      <c r="Y2988" s="20">
        <f t="shared" si="877"/>
        <v>1.7128782801405194E-4</v>
      </c>
      <c r="AA2988" s="20">
        <f t="shared" si="887"/>
        <v>5.5021425888983904E-5</v>
      </c>
      <c r="AB2988" s="50">
        <f t="shared" si="888"/>
        <v>5.7006889048603402E-5</v>
      </c>
      <c r="AD2988" s="51">
        <f t="shared" si="889"/>
        <v>1.8399612283873399</v>
      </c>
      <c r="AE2988" s="21">
        <f t="shared" si="890"/>
        <v>1.3158392289034089</v>
      </c>
      <c r="AG2988" s="21">
        <f t="shared" si="878"/>
        <v>1.0503074640277521</v>
      </c>
      <c r="AH2988" s="21">
        <f t="shared" si="879"/>
        <v>0.7498303726537231</v>
      </c>
      <c r="AJ2988" s="21">
        <f t="shared" si="891"/>
        <v>0.44578843938515572</v>
      </c>
      <c r="AK2988" s="21">
        <f t="shared" si="892"/>
        <v>0.24955361600847098</v>
      </c>
    </row>
    <row r="2989" spans="1:37" ht="17" thickBot="1" x14ac:dyDescent="0.25">
      <c r="A2989" s="16">
        <v>40127</v>
      </c>
      <c r="B2989" s="16"/>
      <c r="C2989" s="17">
        <v>1092</v>
      </c>
      <c r="D2989" s="19">
        <f t="shared" si="880"/>
        <v>2.2899015342336959E-4</v>
      </c>
      <c r="F2989" s="67">
        <v>586.97</v>
      </c>
      <c r="G2989" s="19">
        <f t="shared" si="881"/>
        <v>-9.0155492900675371E-3</v>
      </c>
      <c r="I2989" s="30">
        <v>43.583869999999997</v>
      </c>
      <c r="J2989" s="48">
        <f t="shared" si="882"/>
        <v>-6.6668277809078802E-4</v>
      </c>
      <c r="L2989" s="30">
        <v>17.321728</v>
      </c>
      <c r="M2989" s="19">
        <f t="shared" si="883"/>
        <v>-1.4172811583793576E-2</v>
      </c>
      <c r="O2989" s="30">
        <v>7.96</v>
      </c>
      <c r="P2989" s="19">
        <f t="shared" si="884"/>
        <v>-3.9806996381182014E-2</v>
      </c>
      <c r="R2989" s="20">
        <f t="shared" si="874"/>
        <v>1.2813951847763185E-4</v>
      </c>
      <c r="S2989" s="20">
        <f t="shared" si="875"/>
        <v>2.3322424668896499E-4</v>
      </c>
      <c r="U2989" s="20">
        <f t="shared" si="885"/>
        <v>2.3916749821241697E-4</v>
      </c>
      <c r="V2989" s="20">
        <f t="shared" si="886"/>
        <v>3.1392669074500125E-4</v>
      </c>
      <c r="X2989" s="20">
        <f t="shared" si="876"/>
        <v>1.3374822023952469E-4</v>
      </c>
      <c r="Y2989" s="20">
        <f t="shared" si="877"/>
        <v>1.7513372272309438E-4</v>
      </c>
      <c r="AA2989" s="20">
        <f t="shared" si="887"/>
        <v>5.4577569517529337E-5</v>
      </c>
      <c r="AB2989" s="50">
        <f t="shared" si="888"/>
        <v>5.612883934771907E-5</v>
      </c>
      <c r="AD2989" s="51">
        <f t="shared" si="889"/>
        <v>1.8664616587752065</v>
      </c>
      <c r="AE2989" s="21">
        <f t="shared" si="890"/>
        <v>1.3460293910335297</v>
      </c>
      <c r="AG2989" s="21">
        <f t="shared" si="878"/>
        <v>1.0437702734373229</v>
      </c>
      <c r="AH2989" s="21">
        <f t="shared" si="879"/>
        <v>0.75092416508759519</v>
      </c>
      <c r="AJ2989" s="21">
        <f t="shared" si="891"/>
        <v>0.4259230108395986</v>
      </c>
      <c r="AK2989" s="21">
        <f t="shared" si="892"/>
        <v>0.24066468278735278</v>
      </c>
    </row>
    <row r="2990" spans="1:37" ht="17" thickBot="1" x14ac:dyDescent="0.25">
      <c r="A2990" s="16">
        <v>40126</v>
      </c>
      <c r="B2990" s="16"/>
      <c r="C2990" s="17">
        <v>1091.75</v>
      </c>
      <c r="D2990" s="19">
        <f t="shared" si="880"/>
        <v>2.3915592028135979E-2</v>
      </c>
      <c r="F2990" s="67">
        <v>592.30999999999995</v>
      </c>
      <c r="G2990" s="19">
        <f t="shared" si="881"/>
        <v>2.0608253640044705E-2</v>
      </c>
      <c r="I2990" s="30">
        <v>43.612946000000001</v>
      </c>
      <c r="J2990" s="48">
        <f t="shared" si="882"/>
        <v>4.1666596008816281E-2</v>
      </c>
      <c r="L2990" s="30">
        <v>17.570754999999998</v>
      </c>
      <c r="M2990" s="19">
        <f t="shared" si="883"/>
        <v>7.1368947457626231E-3</v>
      </c>
      <c r="O2990" s="30">
        <v>8.2899999999999991</v>
      </c>
      <c r="P2990" s="19">
        <f t="shared" si="884"/>
        <v>0.10533333333333328</v>
      </c>
      <c r="R2990" s="20">
        <f t="shared" si="874"/>
        <v>1.2809274931961027E-4</v>
      </c>
      <c r="S2990" s="20">
        <f t="shared" si="875"/>
        <v>2.3265008018871807E-4</v>
      </c>
      <c r="U2990" s="20">
        <f t="shared" si="885"/>
        <v>2.3895323651618492E-4</v>
      </c>
      <c r="V2990" s="20">
        <f t="shared" si="886"/>
        <v>3.1373900402156981E-4</v>
      </c>
      <c r="X2990" s="20">
        <f t="shared" si="876"/>
        <v>1.3335451290923114E-4</v>
      </c>
      <c r="Y2990" s="20">
        <f t="shared" si="877"/>
        <v>1.7315424263229768E-4</v>
      </c>
      <c r="AA2990" s="20">
        <f t="shared" si="887"/>
        <v>5.3596887269538867E-5</v>
      </c>
      <c r="AB2990" s="50">
        <f t="shared" si="888"/>
        <v>4.732917184829597E-5</v>
      </c>
      <c r="AD2990" s="51">
        <f t="shared" si="889"/>
        <v>1.8654704328342693</v>
      </c>
      <c r="AE2990" s="21">
        <f t="shared" si="890"/>
        <v>1.3485445771910978</v>
      </c>
      <c r="AG2990" s="21">
        <f t="shared" si="878"/>
        <v>1.0410777629301404</v>
      </c>
      <c r="AH2990" s="21">
        <f t="shared" si="879"/>
        <v>0.74426900043120836</v>
      </c>
      <c r="AJ2990" s="21">
        <f t="shared" si="891"/>
        <v>0.41842249115761221</v>
      </c>
      <c r="AK2990" s="21">
        <f t="shared" si="892"/>
        <v>0.20343501197121491</v>
      </c>
    </row>
    <row r="2991" spans="1:37" ht="17" thickBot="1" x14ac:dyDescent="0.25">
      <c r="A2991" s="16">
        <v>40123</v>
      </c>
      <c r="B2991" s="16"/>
      <c r="C2991" s="17">
        <v>1066.25</v>
      </c>
      <c r="D2991" s="19">
        <f t="shared" si="880"/>
        <v>2.821537738067148E-3</v>
      </c>
      <c r="F2991" s="67">
        <v>580.35</v>
      </c>
      <c r="G2991" s="19">
        <f t="shared" si="881"/>
        <v>-1.3765809171469856E-3</v>
      </c>
      <c r="I2991" s="30">
        <v>41.868431000000001</v>
      </c>
      <c r="J2991" s="48">
        <f t="shared" si="882"/>
        <v>-6.7253406292291373E-3</v>
      </c>
      <c r="L2991" s="30">
        <v>17.446242999999999</v>
      </c>
      <c r="M2991" s="19">
        <f t="shared" si="883"/>
        <v>-4.596672708458982E-3</v>
      </c>
      <c r="O2991" s="30">
        <v>7.5</v>
      </c>
      <c r="P2991" s="19">
        <f t="shared" si="884"/>
        <v>3.0219780219780112E-2</v>
      </c>
      <c r="R2991" s="20">
        <f t="shared" si="874"/>
        <v>1.3300736908924374E-4</v>
      </c>
      <c r="S2991" s="20">
        <f t="shared" si="875"/>
        <v>2.47407251901535E-4</v>
      </c>
      <c r="U2991" s="20">
        <f t="shared" si="885"/>
        <v>2.4769789447366794E-4</v>
      </c>
      <c r="V2991" s="20">
        <f t="shared" si="886"/>
        <v>3.2962442194307736E-4</v>
      </c>
      <c r="X2991" s="20">
        <f t="shared" si="876"/>
        <v>1.386629728135012E-4</v>
      </c>
      <c r="Y2991" s="20">
        <f t="shared" si="877"/>
        <v>1.8081990439430422E-4</v>
      </c>
      <c r="AA2991" s="20">
        <f t="shared" si="887"/>
        <v>3.3259928517998066E-5</v>
      </c>
      <c r="AB2991" s="50">
        <f t="shared" si="888"/>
        <v>3.1591860766948763E-5</v>
      </c>
      <c r="AD2991" s="51">
        <f t="shared" si="889"/>
        <v>1.8622870008613619</v>
      </c>
      <c r="AE2991" s="21">
        <f t="shared" si="890"/>
        <v>1.3323151177244545</v>
      </c>
      <c r="AG2991" s="21">
        <f t="shared" si="878"/>
        <v>1.0425209803260054</v>
      </c>
      <c r="AH2991" s="21">
        <f t="shared" si="879"/>
        <v>0.73085935438249916</v>
      </c>
      <c r="AJ2991" s="21">
        <f t="shared" si="891"/>
        <v>0.25006079547127724</v>
      </c>
      <c r="AK2991" s="21">
        <f t="shared" si="892"/>
        <v>0.12769173306012035</v>
      </c>
    </row>
    <row r="2992" spans="1:37" ht="17" thickBot="1" x14ac:dyDescent="0.25">
      <c r="A2992" s="16">
        <v>40122</v>
      </c>
      <c r="B2992" s="16"/>
      <c r="C2992" s="17">
        <v>1063.25</v>
      </c>
      <c r="D2992" s="19">
        <f t="shared" si="880"/>
        <v>1.5520534861509061E-2</v>
      </c>
      <c r="F2992" s="67">
        <v>581.15</v>
      </c>
      <c r="G2992" s="19">
        <f t="shared" si="881"/>
        <v>3.2018042335558938E-2</v>
      </c>
      <c r="I2992" s="30">
        <v>42.151916999999997</v>
      </c>
      <c r="J2992" s="48">
        <f t="shared" si="882"/>
        <v>3.1483582782764641E-2</v>
      </c>
      <c r="L2992" s="30">
        <v>17.526807999999999</v>
      </c>
      <c r="M2992" s="19">
        <f t="shared" si="883"/>
        <v>2.7479681450256477E-2</v>
      </c>
      <c r="O2992" s="30">
        <v>7.28</v>
      </c>
      <c r="P2992" s="19">
        <f t="shared" si="884"/>
        <v>1.1111111111111072E-2</v>
      </c>
      <c r="R2992" s="20">
        <f t="shared" si="874"/>
        <v>1.3305709819634814E-4</v>
      </c>
      <c r="S2992" s="20">
        <f t="shared" si="875"/>
        <v>2.5039340066494693E-4</v>
      </c>
      <c r="U2992" s="20">
        <f t="shared" si="885"/>
        <v>2.4780337449575542E-4</v>
      </c>
      <c r="V2992" s="20">
        <f t="shared" si="886"/>
        <v>3.287746010649239E-4</v>
      </c>
      <c r="X2992" s="20">
        <f t="shared" si="876"/>
        <v>1.3889111280583925E-4</v>
      </c>
      <c r="Y2992" s="20">
        <f t="shared" si="877"/>
        <v>1.8154074880567141E-4</v>
      </c>
      <c r="AA2992" s="20">
        <f t="shared" si="887"/>
        <v>3.3249239346160594E-5</v>
      </c>
      <c r="AB2992" s="50">
        <f t="shared" si="888"/>
        <v>3.4348280076164955E-5</v>
      </c>
      <c r="AD2992" s="51">
        <f t="shared" si="889"/>
        <v>1.8623837273985926</v>
      </c>
      <c r="AE2992" s="21">
        <f t="shared" si="890"/>
        <v>1.3130322132764967</v>
      </c>
      <c r="AG2992" s="21">
        <f t="shared" si="878"/>
        <v>1.0438459480070881</v>
      </c>
      <c r="AH2992" s="21">
        <f t="shared" si="879"/>
        <v>0.72502209852004962</v>
      </c>
      <c r="AJ2992" s="21">
        <f t="shared" si="891"/>
        <v>0.24988700187265278</v>
      </c>
      <c r="AK2992" s="21">
        <f t="shared" si="892"/>
        <v>0.13717725780691248</v>
      </c>
    </row>
    <row r="2993" spans="1:37" ht="17" thickBot="1" x14ac:dyDescent="0.25">
      <c r="A2993" s="16">
        <v>40121</v>
      </c>
      <c r="B2993" s="16"/>
      <c r="C2993" s="17">
        <v>1047</v>
      </c>
      <c r="D2993" s="19">
        <f t="shared" si="880"/>
        <v>5.0395968322534124E-3</v>
      </c>
      <c r="F2993" s="67">
        <v>563.12</v>
      </c>
      <c r="G2993" s="19">
        <f t="shared" si="881"/>
        <v>-1.3143598191440842E-2</v>
      </c>
      <c r="I2993" s="30">
        <v>40.86533</v>
      </c>
      <c r="J2993" s="48">
        <f t="shared" si="882"/>
        <v>-4.25075378084383E-3</v>
      </c>
      <c r="L2993" s="30">
        <v>17.058057999999999</v>
      </c>
      <c r="M2993" s="19">
        <f t="shared" si="883"/>
        <v>1.6586792545484563E-2</v>
      </c>
      <c r="O2993" s="30">
        <v>7.2</v>
      </c>
      <c r="P2993" s="19">
        <f t="shared" si="884"/>
        <v>-2.1739130434782594E-2</v>
      </c>
      <c r="R2993" s="20">
        <f t="shared" si="874"/>
        <v>1.3157497716597248E-4</v>
      </c>
      <c r="S2993" s="20">
        <f t="shared" si="875"/>
        <v>2.4026823651488276E-4</v>
      </c>
      <c r="U2993" s="20">
        <f t="shared" si="885"/>
        <v>2.4875752527639958E-4</v>
      </c>
      <c r="V2993" s="20">
        <f t="shared" si="886"/>
        <v>3.2392495921553893E-4</v>
      </c>
      <c r="X2993" s="20">
        <f t="shared" si="876"/>
        <v>1.3684564375718338E-4</v>
      </c>
      <c r="Y2993" s="20">
        <f t="shared" si="877"/>
        <v>1.7446035752249057E-4</v>
      </c>
      <c r="AA2993" s="20">
        <f t="shared" si="887"/>
        <v>3.8385462557685703E-5</v>
      </c>
      <c r="AB2993" s="50">
        <f t="shared" si="888"/>
        <v>3.7025352781702097E-5</v>
      </c>
      <c r="AD2993" s="51">
        <f t="shared" si="889"/>
        <v>1.8906142386223608</v>
      </c>
      <c r="AE2993" s="21">
        <f t="shared" si="890"/>
        <v>1.3481805331995029</v>
      </c>
      <c r="AG2993" s="21">
        <f t="shared" si="878"/>
        <v>1.040058274793104</v>
      </c>
      <c r="AH2993" s="21">
        <f t="shared" si="879"/>
        <v>0.72610662172019602</v>
      </c>
      <c r="AJ2993" s="21">
        <f t="shared" si="891"/>
        <v>0.2917383182158198</v>
      </c>
      <c r="AK2993" s="21">
        <f t="shared" si="892"/>
        <v>0.15410007297992825</v>
      </c>
    </row>
    <row r="2994" spans="1:37" ht="17" thickBot="1" x14ac:dyDescent="0.25">
      <c r="A2994" s="16">
        <v>40120</v>
      </c>
      <c r="B2994" s="16"/>
      <c r="C2994" s="17">
        <v>1041.75</v>
      </c>
      <c r="D2994" s="19">
        <f t="shared" si="880"/>
        <v>2.6467757459094354E-3</v>
      </c>
      <c r="F2994" s="67">
        <v>570.62</v>
      </c>
      <c r="G2994" s="19">
        <f t="shared" si="881"/>
        <v>1.4615931721194908E-2</v>
      </c>
      <c r="I2994" s="30">
        <v>41.03978</v>
      </c>
      <c r="J2994" s="48">
        <f t="shared" si="882"/>
        <v>1.7480679539915833E-2</v>
      </c>
      <c r="L2994" s="30">
        <v>16.779736</v>
      </c>
      <c r="M2994" s="19">
        <f t="shared" si="883"/>
        <v>-3.9131158746870121E-3</v>
      </c>
      <c r="O2994" s="30">
        <v>7.36</v>
      </c>
      <c r="P2994" s="19">
        <f t="shared" si="884"/>
        <v>-1.9973368841544548E-2</v>
      </c>
      <c r="R2994" s="20">
        <f t="shared" si="874"/>
        <v>1.3189880911215383E-4</v>
      </c>
      <c r="S2994" s="20">
        <f t="shared" si="875"/>
        <v>2.3839105813875657E-4</v>
      </c>
      <c r="U2994" s="20">
        <f t="shared" si="885"/>
        <v>2.4910283153639488E-4</v>
      </c>
      <c r="V2994" s="20">
        <f t="shared" si="886"/>
        <v>3.2233879863294095E-4</v>
      </c>
      <c r="X2994" s="20">
        <f t="shared" si="876"/>
        <v>1.3642136440099534E-4</v>
      </c>
      <c r="Y2994" s="20">
        <f t="shared" si="877"/>
        <v>1.7660709932091649E-4</v>
      </c>
      <c r="AA2994" s="20">
        <f t="shared" si="887"/>
        <v>4.5840293488909013E-5</v>
      </c>
      <c r="AB2994" s="50">
        <f t="shared" si="888"/>
        <v>2.6335820645380641E-5</v>
      </c>
      <c r="AD2994" s="51">
        <f t="shared" si="889"/>
        <v>1.8885904521289667</v>
      </c>
      <c r="AE2994" s="21">
        <f t="shared" si="890"/>
        <v>1.352142992063579</v>
      </c>
      <c r="AG2994" s="21">
        <f t="shared" si="878"/>
        <v>1.0342880676427941</v>
      </c>
      <c r="AH2994" s="21">
        <f t="shared" si="879"/>
        <v>0.74082937799672643</v>
      </c>
      <c r="AJ2994" s="21">
        <f t="shared" si="891"/>
        <v>0.34754137506981519</v>
      </c>
      <c r="AK2994" s="21">
        <f t="shared" si="892"/>
        <v>0.11047318993840684</v>
      </c>
    </row>
    <row r="2995" spans="1:37" ht="17" thickBot="1" x14ac:dyDescent="0.25">
      <c r="A2995" s="16">
        <v>40119</v>
      </c>
      <c r="B2995" s="16"/>
      <c r="C2995" s="17">
        <v>1039</v>
      </c>
      <c r="D2995" s="19">
        <f t="shared" si="880"/>
        <v>5.8083252662148865E-3</v>
      </c>
      <c r="F2995" s="67">
        <v>562.4</v>
      </c>
      <c r="G2995" s="19">
        <f t="shared" si="881"/>
        <v>-6.5746219592377475E-4</v>
      </c>
      <c r="I2995" s="30">
        <v>40.334702</v>
      </c>
      <c r="J2995" s="48">
        <f t="shared" si="882"/>
        <v>7.8098028598523328E-3</v>
      </c>
      <c r="L2995" s="30">
        <v>16.845655000000001</v>
      </c>
      <c r="M2995" s="19">
        <f t="shared" si="883"/>
        <v>8.3296945289841329E-3</v>
      </c>
      <c r="O2995" s="30">
        <v>7.51</v>
      </c>
      <c r="P2995" s="19">
        <f t="shared" si="884"/>
        <v>2.5956284153005438E-2</v>
      </c>
      <c r="R2995" s="20">
        <f t="shared" si="874"/>
        <v>1.320836788263169E-4</v>
      </c>
      <c r="S2995" s="20">
        <f t="shared" si="875"/>
        <v>2.3688724928452065E-4</v>
      </c>
      <c r="U2995" s="20">
        <f t="shared" si="885"/>
        <v>2.4914092952831219E-4</v>
      </c>
      <c r="V2995" s="20">
        <f t="shared" si="886"/>
        <v>3.2034000034868106E-4</v>
      </c>
      <c r="X2995" s="20">
        <f t="shared" si="876"/>
        <v>1.3690130095481864E-4</v>
      </c>
      <c r="Y2995" s="20">
        <f t="shared" si="877"/>
        <v>1.7688693550327217E-4</v>
      </c>
      <c r="AA2995" s="20">
        <f t="shared" si="887"/>
        <v>4.5251287407973408E-5</v>
      </c>
      <c r="AB2995" s="50">
        <f t="shared" si="888"/>
        <v>3.1772132244105471E-5</v>
      </c>
      <c r="AD2995" s="51">
        <f t="shared" si="889"/>
        <v>1.8862355420605708</v>
      </c>
      <c r="AE2995" s="21">
        <f t="shared" si="890"/>
        <v>1.3522889109321665</v>
      </c>
      <c r="AG2995" s="21">
        <f t="shared" si="878"/>
        <v>1.0364740153462615</v>
      </c>
      <c r="AH2995" s="21">
        <f t="shared" si="879"/>
        <v>0.7467136202456246</v>
      </c>
      <c r="AJ2995" s="21">
        <f t="shared" si="891"/>
        <v>0.3425956015919005</v>
      </c>
      <c r="AK2995" s="21">
        <f t="shared" si="892"/>
        <v>0.13412343779611618</v>
      </c>
    </row>
    <row r="2996" spans="1:37" ht="17" thickBot="1" x14ac:dyDescent="0.25">
      <c r="A2996" s="16">
        <v>40116</v>
      </c>
      <c r="B2996" s="16"/>
      <c r="C2996" s="17">
        <v>1033</v>
      </c>
      <c r="D2996" s="19">
        <f t="shared" si="880"/>
        <v>-2.6848798869524293E-2</v>
      </c>
      <c r="F2996" s="67">
        <v>562.77</v>
      </c>
      <c r="G2996" s="19">
        <f t="shared" si="881"/>
        <v>-3.0074799214091286E-2</v>
      </c>
      <c r="I2996" s="30">
        <v>40.022137000000001</v>
      </c>
      <c r="J2996" s="48">
        <f t="shared" si="882"/>
        <v>-3.8253294984069042E-2</v>
      </c>
      <c r="L2996" s="30">
        <v>16.706495</v>
      </c>
      <c r="M2996" s="19">
        <f t="shared" si="883"/>
        <v>-3.0186960087274728E-2</v>
      </c>
      <c r="O2996" s="30">
        <v>7.32</v>
      </c>
      <c r="P2996" s="19">
        <f t="shared" si="884"/>
        <v>-6.0333761232349126E-2</v>
      </c>
      <c r="R2996" s="20">
        <f t="shared" si="874"/>
        <v>1.3596055252066937E-4</v>
      </c>
      <c r="S2996" s="20">
        <f t="shared" si="875"/>
        <v>2.4525398042630467E-4</v>
      </c>
      <c r="U2996" s="20">
        <f t="shared" si="885"/>
        <v>2.54688149537083E-4</v>
      </c>
      <c r="V2996" s="20">
        <f t="shared" si="886"/>
        <v>3.2846485252913349E-4</v>
      </c>
      <c r="X2996" s="20">
        <f t="shared" si="876"/>
        <v>1.4090562865128777E-4</v>
      </c>
      <c r="Y2996" s="20">
        <f t="shared" si="877"/>
        <v>1.831824638252138E-4</v>
      </c>
      <c r="AA2996" s="20">
        <f t="shared" si="887"/>
        <v>3.8323823088973157E-5</v>
      </c>
      <c r="AB2996" s="50">
        <f t="shared" si="888"/>
        <v>2.3572113871125312E-5</v>
      </c>
      <c r="AD2996" s="51">
        <f t="shared" si="889"/>
        <v>1.8732503275048407</v>
      </c>
      <c r="AE2996" s="21">
        <f t="shared" si="890"/>
        <v>1.3392844917672295</v>
      </c>
      <c r="AG2996" s="21">
        <f t="shared" si="878"/>
        <v>1.0363714036089007</v>
      </c>
      <c r="AH2996" s="21">
        <f t="shared" si="879"/>
        <v>0.74690923876873638</v>
      </c>
      <c r="AJ2996" s="21">
        <f t="shared" si="891"/>
        <v>0.28187457595942755</v>
      </c>
      <c r="AK2996" s="21">
        <f t="shared" si="892"/>
        <v>9.6113073598853974E-2</v>
      </c>
    </row>
    <row r="2997" spans="1:37" ht="17" thickBot="1" x14ac:dyDescent="0.25">
      <c r="A2997" s="16">
        <v>40115</v>
      </c>
      <c r="B2997" s="16"/>
      <c r="C2997" s="17">
        <v>1061.5</v>
      </c>
      <c r="D2997" s="19">
        <f t="shared" si="880"/>
        <v>2.2147327876745226E-2</v>
      </c>
      <c r="F2997" s="67">
        <v>580.22</v>
      </c>
      <c r="G2997" s="19">
        <f t="shared" si="881"/>
        <v>2.447206723638673E-2</v>
      </c>
      <c r="I2997" s="30">
        <v>41.61401</v>
      </c>
      <c r="J2997" s="48">
        <f t="shared" si="882"/>
        <v>5.1809477601334031E-2</v>
      </c>
      <c r="L2997" s="30">
        <v>17.226510999999999</v>
      </c>
      <c r="M2997" s="19">
        <f t="shared" si="883"/>
        <v>2.1719828605740732E-2</v>
      </c>
      <c r="O2997" s="30">
        <v>7.79</v>
      </c>
      <c r="P2997" s="19">
        <f t="shared" si="884"/>
        <v>7.1526822558459546E-2</v>
      </c>
      <c r="R2997" s="20">
        <f t="shared" si="874"/>
        <v>1.2725663713992265E-4</v>
      </c>
      <c r="S2997" s="20">
        <f t="shared" si="875"/>
        <v>2.3472639495169769E-4</v>
      </c>
      <c r="U2997" s="20">
        <f t="shared" si="885"/>
        <v>2.4087604276414886E-4</v>
      </c>
      <c r="V2997" s="20">
        <f t="shared" si="886"/>
        <v>3.1319394168216217E-4</v>
      </c>
      <c r="X2997" s="20">
        <f t="shared" si="876"/>
        <v>1.3043823844695467E-4</v>
      </c>
      <c r="Y2997" s="20">
        <f t="shared" si="877"/>
        <v>1.7154915005383861E-4</v>
      </c>
      <c r="AA2997" s="20">
        <f t="shared" si="887"/>
        <v>1.3039622389345299E-5</v>
      </c>
      <c r="AB2997" s="50">
        <f t="shared" si="888"/>
        <v>-5.1837797471813901E-6</v>
      </c>
      <c r="AD2997" s="51">
        <f t="shared" si="889"/>
        <v>1.8928367759655484</v>
      </c>
      <c r="AE2997" s="21">
        <f t="shared" si="890"/>
        <v>1.3342936645306194</v>
      </c>
      <c r="AG2997" s="21">
        <f t="shared" si="878"/>
        <v>1.0250014567297874</v>
      </c>
      <c r="AH2997" s="21">
        <f t="shared" si="879"/>
        <v>0.73084729175489715</v>
      </c>
      <c r="AJ2997" s="21">
        <f t="shared" si="891"/>
        <v>0.10246713006416967</v>
      </c>
      <c r="AK2997" s="21">
        <f t="shared" si="892"/>
        <v>-2.208434951786362E-2</v>
      </c>
    </row>
    <row r="2998" spans="1:37" ht="17" thickBot="1" x14ac:dyDescent="0.25">
      <c r="A2998" s="16">
        <v>40114</v>
      </c>
      <c r="B2998" s="16"/>
      <c r="C2998" s="17">
        <v>1038.5</v>
      </c>
      <c r="D2998" s="19">
        <f t="shared" si="880"/>
        <v>-2.0744931636020758E-2</v>
      </c>
      <c r="F2998" s="67">
        <v>566.36</v>
      </c>
      <c r="G2998" s="19">
        <f t="shared" si="881"/>
        <v>-3.5145402817765237E-2</v>
      </c>
      <c r="I2998" s="30">
        <v>39.564208999999998</v>
      </c>
      <c r="J2998" s="48">
        <f t="shared" si="882"/>
        <v>-3.986593236681879E-2</v>
      </c>
      <c r="L2998" s="30">
        <v>16.860308</v>
      </c>
      <c r="M2998" s="19">
        <f t="shared" si="883"/>
        <v>-2.2089753700461512E-2</v>
      </c>
      <c r="O2998" s="30">
        <v>7.27</v>
      </c>
      <c r="P2998" s="19">
        <f t="shared" si="884"/>
        <v>0.15213946117274157</v>
      </c>
      <c r="R2998" s="20">
        <f t="shared" si="874"/>
        <v>1.2265392750364354E-4</v>
      </c>
      <c r="S2998" s="20">
        <f t="shared" si="875"/>
        <v>2.2968550905813951E-4</v>
      </c>
      <c r="U2998" s="20">
        <f t="shared" si="885"/>
        <v>2.3071014531605443E-4</v>
      </c>
      <c r="V2998" s="20">
        <f t="shared" si="886"/>
        <v>3.0063714021772131E-4</v>
      </c>
      <c r="X2998" s="20">
        <f t="shared" si="876"/>
        <v>1.2616015480494797E-4</v>
      </c>
      <c r="Y2998" s="20">
        <f t="shared" si="877"/>
        <v>1.6622434181859863E-4</v>
      </c>
      <c r="AA2998" s="20">
        <f t="shared" si="887"/>
        <v>-1.6796496862181341E-6</v>
      </c>
      <c r="AB2998" s="50">
        <f t="shared" si="888"/>
        <v>-1.9818681209283191E-5</v>
      </c>
      <c r="AD2998" s="51">
        <f t="shared" si="889"/>
        <v>1.880984571889889</v>
      </c>
      <c r="AE2998" s="21">
        <f t="shared" si="890"/>
        <v>1.3089077384573793</v>
      </c>
      <c r="AG2998" s="21">
        <f t="shared" si="878"/>
        <v>1.0285863434841926</v>
      </c>
      <c r="AH2998" s="21">
        <f t="shared" si="879"/>
        <v>0.72370408782089435</v>
      </c>
      <c r="AJ2998" s="21">
        <f t="shared" si="891"/>
        <v>-1.3694218525275016E-2</v>
      </c>
      <c r="AK2998" s="21">
        <f t="shared" si="892"/>
        <v>-8.6286162721160423E-2</v>
      </c>
    </row>
    <row r="2999" spans="1:37" ht="17" thickBot="1" x14ac:dyDescent="0.25">
      <c r="A2999" s="16">
        <v>40113</v>
      </c>
      <c r="B2999" s="16"/>
      <c r="C2999" s="17">
        <v>1060.5</v>
      </c>
      <c r="D2999" s="19">
        <f t="shared" si="880"/>
        <v>-5.6258790436005679E-3</v>
      </c>
      <c r="F2999" s="67">
        <v>586.99</v>
      </c>
      <c r="G2999" s="19">
        <f t="shared" si="881"/>
        <v>-1.1268696941112988E-2</v>
      </c>
      <c r="I2999" s="30">
        <v>41.206963000000002</v>
      </c>
      <c r="J2999" s="48">
        <f t="shared" si="882"/>
        <v>-6.6583624160090338E-3</v>
      </c>
      <c r="L2999" s="30">
        <v>17.241161000000002</v>
      </c>
      <c r="M2999" s="19">
        <f t="shared" si="883"/>
        <v>-6.7513317651737292E-3</v>
      </c>
      <c r="O2999" s="30">
        <v>6.31</v>
      </c>
      <c r="P2999" s="19">
        <f t="shared" si="884"/>
        <v>3.2733224222585733E-2</v>
      </c>
      <c r="R2999" s="20">
        <f t="shared" si="874"/>
        <v>1.3714079581556498E-4</v>
      </c>
      <c r="S2999" s="20">
        <f t="shared" si="875"/>
        <v>2.3288580249947118E-4</v>
      </c>
      <c r="U2999" s="20">
        <f t="shared" si="885"/>
        <v>2.4022297453541429E-4</v>
      </c>
      <c r="V2999" s="20">
        <f t="shared" si="886"/>
        <v>3.0184419353293252E-4</v>
      </c>
      <c r="X2999" s="20">
        <f t="shared" si="876"/>
        <v>1.3390557055685667E-4</v>
      </c>
      <c r="Y2999" s="20">
        <f t="shared" si="877"/>
        <v>1.694229962026215E-4</v>
      </c>
      <c r="AA2999" s="20">
        <f t="shared" si="887"/>
        <v>4.576395876492016E-5</v>
      </c>
      <c r="AB2999" s="50">
        <f t="shared" si="888"/>
        <v>5.0668611083970104E-5</v>
      </c>
      <c r="AD2999" s="51">
        <f t="shared" si="889"/>
        <v>1.751652184215704</v>
      </c>
      <c r="AE2999" s="21">
        <f t="shared" si="890"/>
        <v>1.2961038856527887</v>
      </c>
      <c r="AG2999" s="21">
        <f t="shared" si="878"/>
        <v>0.97640946124405437</v>
      </c>
      <c r="AH2999" s="21">
        <f t="shared" si="879"/>
        <v>0.72749388062420084</v>
      </c>
      <c r="AJ2999" s="21">
        <f t="shared" si="891"/>
        <v>0.33370054835080748</v>
      </c>
      <c r="AK2999" s="21">
        <f t="shared" si="892"/>
        <v>0.21756848438231935</v>
      </c>
    </row>
    <row r="3000" spans="1:37" ht="17" thickBot="1" x14ac:dyDescent="0.25">
      <c r="A3000" s="16">
        <v>40112</v>
      </c>
      <c r="B3000" s="16"/>
      <c r="C3000" s="17">
        <v>1066.5</v>
      </c>
      <c r="D3000" s="19">
        <f t="shared" si="880"/>
        <v>-9.7493036211698803E-3</v>
      </c>
      <c r="F3000" s="67">
        <v>593.67999999999995</v>
      </c>
      <c r="G3000" s="19">
        <f t="shared" si="881"/>
        <v>-1.1949538994108555E-2</v>
      </c>
      <c r="I3000" s="30">
        <v>41.483173000000001</v>
      </c>
      <c r="J3000" s="48">
        <f t="shared" si="882"/>
        <v>-9.2016345202904359E-3</v>
      </c>
      <c r="L3000" s="30">
        <v>17.358353000000001</v>
      </c>
      <c r="M3000" s="19">
        <f t="shared" si="883"/>
        <v>-1.9445628043940011E-2</v>
      </c>
      <c r="O3000" s="30">
        <v>6.11</v>
      </c>
      <c r="P3000" s="19">
        <f t="shared" si="884"/>
        <v>-2.7070063694267454E-2</v>
      </c>
      <c r="R3000" s="20">
        <f t="shared" si="874"/>
        <v>1.3717633675253634E-4</v>
      </c>
      <c r="S3000" s="20">
        <f t="shared" si="875"/>
        <v>2.3123307084981464E-4</v>
      </c>
      <c r="U3000" s="20">
        <f t="shared" si="885"/>
        <v>2.3758725208030009E-4</v>
      </c>
      <c r="V3000" s="20">
        <f t="shared" si="886"/>
        <v>2.9898497596943978E-4</v>
      </c>
      <c r="X3000" s="20">
        <f t="shared" si="876"/>
        <v>1.3263048650162692E-4</v>
      </c>
      <c r="Y3000" s="20">
        <f t="shared" si="877"/>
        <v>1.6775562036135672E-4</v>
      </c>
      <c r="AA3000" s="20">
        <f t="shared" si="887"/>
        <v>4.6523554592740582E-5</v>
      </c>
      <c r="AB3000" s="50">
        <f t="shared" si="888"/>
        <v>5.3892346112938642E-5</v>
      </c>
      <c r="AD3000" s="51">
        <f t="shared" si="889"/>
        <v>1.7319842306979172</v>
      </c>
      <c r="AE3000" s="21">
        <f t="shared" si="890"/>
        <v>1.293002661213758</v>
      </c>
      <c r="AG3000" s="21">
        <f t="shared" si="878"/>
        <v>0.9668612651531141</v>
      </c>
      <c r="AH3000" s="21">
        <f t="shared" si="879"/>
        <v>0.72548282019016919</v>
      </c>
      <c r="AJ3000" s="21">
        <f t="shared" si="891"/>
        <v>0.33915145785434003</v>
      </c>
      <c r="AK3000" s="21">
        <f t="shared" si="892"/>
        <v>0.2330650452155332</v>
      </c>
    </row>
    <row r="3001" spans="1:37" ht="17" thickBot="1" x14ac:dyDescent="0.25">
      <c r="A3001" s="16">
        <v>40109</v>
      </c>
      <c r="B3001" s="16"/>
      <c r="C3001" s="17">
        <v>1077</v>
      </c>
      <c r="D3001" s="19">
        <f t="shared" si="880"/>
        <v>-1.2606005042402058E-2</v>
      </c>
      <c r="F3001" s="67">
        <v>600.86</v>
      </c>
      <c r="G3001" s="19">
        <f t="shared" si="881"/>
        <v>-2.0411490430075951E-2</v>
      </c>
      <c r="I3001" s="30">
        <v>41.868431000000001</v>
      </c>
      <c r="J3001" s="48">
        <f t="shared" si="882"/>
        <v>-1.9407420242011475E-2</v>
      </c>
      <c r="L3001" s="30">
        <v>17.702591000000002</v>
      </c>
      <c r="M3001" s="19">
        <f t="shared" si="883"/>
        <v>-4.1366653497010297E-4</v>
      </c>
      <c r="O3001" s="30">
        <v>6.28</v>
      </c>
      <c r="P3001" s="19">
        <f t="shared" si="884"/>
        <v>2.1138211382113692E-2</v>
      </c>
      <c r="R3001" s="20">
        <f t="shared" si="874"/>
        <v>1.3620984897950308E-4</v>
      </c>
      <c r="S3001" s="20">
        <f t="shared" si="875"/>
        <v>2.2917124065081787E-4</v>
      </c>
      <c r="U3001" s="20">
        <f t="shared" si="885"/>
        <v>2.3351154204783215E-4</v>
      </c>
      <c r="V3001" s="20">
        <f t="shared" si="886"/>
        <v>2.9572634147433043E-4</v>
      </c>
      <c r="X3001" s="20">
        <f t="shared" si="876"/>
        <v>1.287388070709408E-4</v>
      </c>
      <c r="Y3001" s="20">
        <f t="shared" si="877"/>
        <v>1.6391517509111841E-4</v>
      </c>
      <c r="AA3001" s="20">
        <f t="shared" si="887"/>
        <v>4.0012588595117682E-5</v>
      </c>
      <c r="AB3001" s="50">
        <f t="shared" si="888"/>
        <v>4.8131671307670738E-5</v>
      </c>
      <c r="AD3001" s="51">
        <f t="shared" si="889"/>
        <v>1.7143513761840459</v>
      </c>
      <c r="AE3001" s="21">
        <f t="shared" si="890"/>
        <v>1.2904164616576859</v>
      </c>
      <c r="AG3001" s="21">
        <f t="shared" si="878"/>
        <v>0.94515050149063351</v>
      </c>
      <c r="AH3001" s="21">
        <f t="shared" si="879"/>
        <v>0.71525194272029802</v>
      </c>
      <c r="AJ3001" s="21">
        <f t="shared" si="891"/>
        <v>0.29375694118226936</v>
      </c>
      <c r="AK3001" s="21">
        <f t="shared" si="892"/>
        <v>0.21002491923062758</v>
      </c>
    </row>
    <row r="3002" spans="1:37" ht="17" thickBot="1" x14ac:dyDescent="0.25">
      <c r="A3002" s="16">
        <v>40108</v>
      </c>
      <c r="B3002" s="16"/>
      <c r="C3002" s="17">
        <v>1090.75</v>
      </c>
      <c r="D3002" s="19">
        <f t="shared" si="880"/>
        <v>1.1827458256029599E-2</v>
      </c>
      <c r="F3002" s="67">
        <v>613.38</v>
      </c>
      <c r="G3002" s="19">
        <f t="shared" si="881"/>
        <v>1.3666936590041479E-2</v>
      </c>
      <c r="I3002" s="30">
        <v>42.697071000000001</v>
      </c>
      <c r="J3002" s="48">
        <f t="shared" si="882"/>
        <v>1.310802574695269E-2</v>
      </c>
      <c r="L3002" s="30">
        <v>17.709917000000001</v>
      </c>
      <c r="M3002" s="19">
        <f t="shared" si="883"/>
        <v>9.1824062725283095E-3</v>
      </c>
      <c r="O3002" s="30">
        <v>6.15</v>
      </c>
      <c r="P3002" s="19">
        <f t="shared" si="884"/>
        <v>6.5466448445172798E-3</v>
      </c>
      <c r="R3002" s="20">
        <f t="shared" si="874"/>
        <v>1.3403682712336221E-4</v>
      </c>
      <c r="S3002" s="20">
        <f t="shared" si="875"/>
        <v>2.2366663051440221E-4</v>
      </c>
      <c r="U3002" s="20">
        <f t="shared" si="885"/>
        <v>2.307244920137118E-4</v>
      </c>
      <c r="V3002" s="20">
        <f t="shared" si="886"/>
        <v>2.8796524392290818E-4</v>
      </c>
      <c r="X3002" s="20">
        <f t="shared" si="876"/>
        <v>1.280533150563422E-4</v>
      </c>
      <c r="Y3002" s="20">
        <f t="shared" si="877"/>
        <v>1.633040236070348E-4</v>
      </c>
      <c r="AA3002" s="20">
        <f t="shared" si="887"/>
        <v>4.3288524408953134E-5</v>
      </c>
      <c r="AB3002" s="50">
        <f t="shared" si="888"/>
        <v>5.2331788364353756E-5</v>
      </c>
      <c r="AD3002" s="51">
        <f t="shared" si="889"/>
        <v>1.7213514894780528</v>
      </c>
      <c r="AE3002" s="21">
        <f t="shared" si="890"/>
        <v>1.2874752181880154</v>
      </c>
      <c r="AG3002" s="21">
        <f t="shared" si="878"/>
        <v>0.95535919347364873</v>
      </c>
      <c r="AH3002" s="21">
        <f t="shared" si="879"/>
        <v>0.73012242922182091</v>
      </c>
      <c r="AJ3002" s="21">
        <f t="shared" si="891"/>
        <v>0.32295993077419</v>
      </c>
      <c r="AK3002" s="21">
        <f t="shared" si="892"/>
        <v>0.23397226597457968</v>
      </c>
    </row>
    <row r="3003" spans="1:37" ht="17" thickBot="1" x14ac:dyDescent="0.25">
      <c r="A3003" s="16">
        <v>40107</v>
      </c>
      <c r="B3003" s="16"/>
      <c r="C3003" s="17">
        <v>1078</v>
      </c>
      <c r="D3003" s="19">
        <f t="shared" si="880"/>
        <v>-1.0555300596603923E-2</v>
      </c>
      <c r="F3003" s="67">
        <v>605.11</v>
      </c>
      <c r="G3003" s="19">
        <f t="shared" si="881"/>
        <v>-1.353091733098577E-2</v>
      </c>
      <c r="I3003" s="30">
        <v>42.144638</v>
      </c>
      <c r="J3003" s="48">
        <f t="shared" si="882"/>
        <v>-2.0298806665112412E-2</v>
      </c>
      <c r="L3003" s="30">
        <v>17.548777000000001</v>
      </c>
      <c r="M3003" s="19">
        <f t="shared" si="883"/>
        <v>-6.2219372626940439E-3</v>
      </c>
      <c r="O3003" s="30">
        <v>6.11</v>
      </c>
      <c r="P3003" s="19">
        <f t="shared" si="884"/>
        <v>-3.2626427406198255E-3</v>
      </c>
      <c r="R3003" s="20">
        <f t="shared" si="874"/>
        <v>1.3525625397774324E-4</v>
      </c>
      <c r="S3003" s="20">
        <f t="shared" si="875"/>
        <v>2.257907014870887E-4</v>
      </c>
      <c r="U3003" s="20">
        <f t="shared" si="885"/>
        <v>2.3338452358788572E-4</v>
      </c>
      <c r="V3003" s="20">
        <f t="shared" si="886"/>
        <v>2.913512688839795E-4</v>
      </c>
      <c r="X3003" s="20">
        <f t="shared" si="876"/>
        <v>1.3006049276055462E-4</v>
      </c>
      <c r="Y3003" s="20">
        <f t="shared" si="877"/>
        <v>1.6587030102054498E-4</v>
      </c>
      <c r="AA3003" s="20">
        <f t="shared" si="887"/>
        <v>4.0272076922643375E-5</v>
      </c>
      <c r="AB3003" s="50">
        <f t="shared" si="888"/>
        <v>4.8599538228038534E-5</v>
      </c>
      <c r="AD3003" s="51">
        <f t="shared" si="889"/>
        <v>1.7254989453300233</v>
      </c>
      <c r="AE3003" s="21">
        <f t="shared" si="890"/>
        <v>1.290359908380194</v>
      </c>
      <c r="AG3003" s="21">
        <f t="shared" si="878"/>
        <v>0.9615857968531083</v>
      </c>
      <c r="AH3003" s="21">
        <f t="shared" si="879"/>
        <v>0.73461971608263887</v>
      </c>
      <c r="AJ3003" s="21">
        <f t="shared" si="891"/>
        <v>0.2977465051580554</v>
      </c>
      <c r="AK3003" s="21">
        <f t="shared" si="892"/>
        <v>0.21524153965577533</v>
      </c>
    </row>
    <row r="3004" spans="1:37" ht="17" thickBot="1" x14ac:dyDescent="0.25">
      <c r="A3004" s="16">
        <v>40106</v>
      </c>
      <c r="B3004" s="16"/>
      <c r="C3004" s="17">
        <v>1089.5</v>
      </c>
      <c r="D3004" s="19">
        <f t="shared" si="880"/>
        <v>-1.374885426214445E-3</v>
      </c>
      <c r="F3004" s="67">
        <v>613.41</v>
      </c>
      <c r="G3004" s="19">
        <f t="shared" si="881"/>
        <v>-1.4349069640389622E-2</v>
      </c>
      <c r="I3004" s="30">
        <v>43.017848999999998</v>
      </c>
      <c r="J3004" s="48">
        <f t="shared" si="882"/>
        <v>3.042376487763665E-2</v>
      </c>
      <c r="L3004" s="30">
        <v>17.658647999999999</v>
      </c>
      <c r="M3004" s="19">
        <f t="shared" si="883"/>
        <v>-5.7726467114200819E-3</v>
      </c>
      <c r="O3004" s="30">
        <v>6.13</v>
      </c>
      <c r="P3004" s="19">
        <f t="shared" si="884"/>
        <v>-1.4469453376205754E-2</v>
      </c>
      <c r="R3004" s="20">
        <f t="shared" si="874"/>
        <v>1.4015063955007782E-4</v>
      </c>
      <c r="S3004" s="20">
        <f t="shared" si="875"/>
        <v>2.3347699333678532E-4</v>
      </c>
      <c r="U3004" s="20">
        <f t="shared" si="885"/>
        <v>2.4285821134587468E-4</v>
      </c>
      <c r="V3004" s="20">
        <f t="shared" si="886"/>
        <v>3.0322278270520693E-4</v>
      </c>
      <c r="X3004" s="20">
        <f t="shared" si="876"/>
        <v>1.3695863456391954E-4</v>
      </c>
      <c r="Y3004" s="20">
        <f t="shared" si="877"/>
        <v>1.74517573254122E-4</v>
      </c>
      <c r="AA3004" s="20">
        <f t="shared" si="887"/>
        <v>5.6392049500927749E-5</v>
      </c>
      <c r="AB3004" s="50">
        <f t="shared" si="888"/>
        <v>6.8811304123776403E-5</v>
      </c>
      <c r="AD3004" s="51">
        <f t="shared" si="889"/>
        <v>1.7328369825889947</v>
      </c>
      <c r="AE3004" s="21">
        <f t="shared" si="890"/>
        <v>1.2987266041575878</v>
      </c>
      <c r="AG3004" s="21">
        <f t="shared" si="878"/>
        <v>0.97722447078082919</v>
      </c>
      <c r="AH3004" s="21">
        <f t="shared" si="879"/>
        <v>0.74747224880690633</v>
      </c>
      <c r="AJ3004" s="21">
        <f t="shared" si="891"/>
        <v>0.40236740754064176</v>
      </c>
      <c r="AK3004" s="21">
        <f t="shared" si="892"/>
        <v>0.29472413166002032</v>
      </c>
    </row>
    <row r="3005" spans="1:37" ht="17" thickBot="1" x14ac:dyDescent="0.25">
      <c r="A3005" s="16">
        <v>40105</v>
      </c>
      <c r="B3005" s="16"/>
      <c r="C3005" s="17">
        <v>1091</v>
      </c>
      <c r="D3005" s="19">
        <f t="shared" si="880"/>
        <v>8.3179297597042456E-3</v>
      </c>
      <c r="F3005" s="67">
        <v>622.34</v>
      </c>
      <c r="G3005" s="19">
        <f t="shared" si="881"/>
        <v>9.9970787756824553E-3</v>
      </c>
      <c r="I3005" s="30">
        <v>41.747726</v>
      </c>
      <c r="J3005" s="48">
        <f t="shared" si="882"/>
        <v>6.0106271856677829E-2</v>
      </c>
      <c r="L3005" s="30">
        <v>17.761177</v>
      </c>
      <c r="M3005" s="19">
        <f t="shared" si="883"/>
        <v>9.5751516365516487E-3</v>
      </c>
      <c r="O3005" s="30">
        <v>6.22</v>
      </c>
      <c r="P3005" s="19">
        <f t="shared" si="884"/>
        <v>1.6103059581320522E-3</v>
      </c>
      <c r="R3005" s="20">
        <f t="shared" si="874"/>
        <v>1.400631664354409E-4</v>
      </c>
      <c r="S3005" s="20">
        <f t="shared" si="875"/>
        <v>2.3051450324247284E-4</v>
      </c>
      <c r="U3005" s="20">
        <f t="shared" si="885"/>
        <v>2.4367344498276843E-4</v>
      </c>
      <c r="V3005" s="20">
        <f t="shared" si="886"/>
        <v>3.0773871818916911E-4</v>
      </c>
      <c r="X3005" s="20">
        <f t="shared" si="876"/>
        <v>1.3652589239016632E-4</v>
      </c>
      <c r="Y3005" s="20">
        <f t="shared" si="877"/>
        <v>1.7313347853588543E-4</v>
      </c>
      <c r="AA3005" s="20">
        <f t="shared" si="887"/>
        <v>5.5856037453171974E-5</v>
      </c>
      <c r="AB3005" s="50">
        <f t="shared" si="888"/>
        <v>6.5726563896075464E-5</v>
      </c>
      <c r="AD3005" s="51">
        <f t="shared" si="889"/>
        <v>1.7397396559293443</v>
      </c>
      <c r="AE3005" s="21">
        <f t="shared" si="890"/>
        <v>1.335008053117881</v>
      </c>
      <c r="AG3005" s="21">
        <f t="shared" si="878"/>
        <v>0.97474515152486563</v>
      </c>
      <c r="AH3005" s="21">
        <f t="shared" si="879"/>
        <v>0.75107412375598059</v>
      </c>
      <c r="AJ3005" s="21">
        <f t="shared" si="891"/>
        <v>0.39879176570606528</v>
      </c>
      <c r="AK3005" s="21">
        <f t="shared" si="892"/>
        <v>0.28512984203401393</v>
      </c>
    </row>
    <row r="3006" spans="1:37" ht="17" thickBot="1" x14ac:dyDescent="0.25">
      <c r="A3006" s="16">
        <v>40102</v>
      </c>
      <c r="B3006" s="16"/>
      <c r="C3006" s="17">
        <v>1082</v>
      </c>
      <c r="D3006" s="19">
        <f t="shared" si="880"/>
        <v>-7.1117228722183956E-3</v>
      </c>
      <c r="F3006" s="67">
        <v>616.17999999999995</v>
      </c>
      <c r="G3006" s="19">
        <f t="shared" si="881"/>
        <v>-1.1486508165688192E-2</v>
      </c>
      <c r="I3006" s="30">
        <v>39.380699</v>
      </c>
      <c r="J3006" s="48">
        <f t="shared" si="882"/>
        <v>-3.6518875123212613E-3</v>
      </c>
      <c r="L3006" s="30">
        <v>17.592724</v>
      </c>
      <c r="M3006" s="19">
        <f t="shared" si="883"/>
        <v>-1.4361868713608117E-2</v>
      </c>
      <c r="O3006" s="30">
        <v>6.21</v>
      </c>
      <c r="P3006" s="19">
        <f t="shared" si="884"/>
        <v>1.612903225806317E-3</v>
      </c>
      <c r="R3006" s="20">
        <f t="shared" si="874"/>
        <v>1.3956593050281661E-4</v>
      </c>
      <c r="S3006" s="20">
        <f t="shared" si="875"/>
        <v>2.2986176102415945E-4</v>
      </c>
      <c r="U3006" s="20">
        <f t="shared" si="885"/>
        <v>2.3960287722155738E-4</v>
      </c>
      <c r="V3006" s="20">
        <f t="shared" si="886"/>
        <v>3.0266160151384733E-4</v>
      </c>
      <c r="X3006" s="20">
        <f t="shared" si="876"/>
        <v>1.359767066670092E-4</v>
      </c>
      <c r="Y3006" s="20">
        <f t="shared" si="877"/>
        <v>1.7262641576937327E-4</v>
      </c>
      <c r="AA3006" s="20">
        <f t="shared" si="887"/>
        <v>5.591933853814083E-5</v>
      </c>
      <c r="AB3006" s="50">
        <f t="shared" si="888"/>
        <v>6.6902142343421356E-5</v>
      </c>
      <c r="AD3006" s="51">
        <f t="shared" si="889"/>
        <v>1.7167719683330733</v>
      </c>
      <c r="AE3006" s="21">
        <f t="shared" si="890"/>
        <v>1.316711401519439</v>
      </c>
      <c r="AG3006" s="21">
        <f t="shared" si="878"/>
        <v>0.97428295126986608</v>
      </c>
      <c r="AH3006" s="21">
        <f t="shared" si="879"/>
        <v>0.75100101469782743</v>
      </c>
      <c r="AJ3006" s="21">
        <f t="shared" si="891"/>
        <v>0.40066611053771684</v>
      </c>
      <c r="AK3006" s="21">
        <f t="shared" si="892"/>
        <v>0.29105381445498302</v>
      </c>
    </row>
    <row r="3007" spans="1:37" ht="17" thickBot="1" x14ac:dyDescent="0.25">
      <c r="A3007" s="16">
        <v>40101</v>
      </c>
      <c r="B3007" s="16"/>
      <c r="C3007" s="17">
        <v>1089.75</v>
      </c>
      <c r="D3007" s="19">
        <f t="shared" si="880"/>
        <v>1.8386577798208403E-3</v>
      </c>
      <c r="F3007" s="67">
        <v>623.34</v>
      </c>
      <c r="G3007" s="19">
        <f t="shared" si="881"/>
        <v>-9.6163092605061617E-4</v>
      </c>
      <c r="I3007" s="30">
        <v>39.525039999999997</v>
      </c>
      <c r="J3007" s="48">
        <f t="shared" si="882"/>
        <v>4.7701430153164193E-3</v>
      </c>
      <c r="L3007" s="30">
        <v>17.849070000000001</v>
      </c>
      <c r="M3007" s="19">
        <f t="shared" si="883"/>
        <v>-4.1055305601622738E-4</v>
      </c>
      <c r="O3007" s="30">
        <v>6.2</v>
      </c>
      <c r="P3007" s="19">
        <f t="shared" si="884"/>
        <v>1.1419249592169667E-2</v>
      </c>
      <c r="R3007" s="20">
        <f t="shared" si="874"/>
        <v>1.3870295003787513E-4</v>
      </c>
      <c r="S3007" s="20">
        <f t="shared" si="875"/>
        <v>2.2894481259823493E-4</v>
      </c>
      <c r="U3007" s="20">
        <f t="shared" si="885"/>
        <v>2.3894021343991503E-4</v>
      </c>
      <c r="V3007" s="20">
        <f t="shared" si="886"/>
        <v>3.0372882622705261E-4</v>
      </c>
      <c r="X3007" s="20">
        <f t="shared" si="876"/>
        <v>1.344156603559781E-4</v>
      </c>
      <c r="Y3007" s="20">
        <f t="shared" si="877"/>
        <v>1.7111154082853104E-4</v>
      </c>
      <c r="AA3007" s="20">
        <f t="shared" si="887"/>
        <v>5.5742444156142749E-5</v>
      </c>
      <c r="AB3007" s="50">
        <f t="shared" si="888"/>
        <v>6.6173033543184538E-5</v>
      </c>
      <c r="AD3007" s="51">
        <f t="shared" si="889"/>
        <v>1.7226757857325203</v>
      </c>
      <c r="AE3007" s="21">
        <f t="shared" si="890"/>
        <v>1.3266464646222529</v>
      </c>
      <c r="AG3007" s="21">
        <f t="shared" si="878"/>
        <v>0.96909013340576888</v>
      </c>
      <c r="AH3007" s="21">
        <f t="shared" si="879"/>
        <v>0.74739208495982423</v>
      </c>
      <c r="AJ3007" s="21">
        <f t="shared" si="891"/>
        <v>0.40188362353447676</v>
      </c>
      <c r="AK3007" s="21">
        <f t="shared" si="892"/>
        <v>0.2890348673647769</v>
      </c>
    </row>
    <row r="3008" spans="1:37" ht="17" thickBot="1" x14ac:dyDescent="0.25">
      <c r="A3008" s="16">
        <v>40100</v>
      </c>
      <c r="B3008" s="16"/>
      <c r="C3008" s="17">
        <v>1087.75</v>
      </c>
      <c r="D3008" s="19">
        <f t="shared" si="880"/>
        <v>1.777777777777767E-2</v>
      </c>
      <c r="F3008" s="67">
        <v>623.94000000000005</v>
      </c>
      <c r="G3008" s="19">
        <f t="shared" si="881"/>
        <v>2.000980872976954E-2</v>
      </c>
      <c r="I3008" s="30">
        <v>39.337395000000001</v>
      </c>
      <c r="J3008" s="48">
        <f t="shared" si="882"/>
        <v>3.3560654663992606E-2</v>
      </c>
      <c r="L3008" s="30">
        <v>17.856401000000002</v>
      </c>
      <c r="M3008" s="19">
        <f t="shared" si="883"/>
        <v>2.0511267177806269E-2</v>
      </c>
      <c r="O3008" s="30">
        <v>6.13</v>
      </c>
      <c r="P3008" s="19">
        <f t="shared" si="884"/>
        <v>-1.1290322580645218E-2</v>
      </c>
      <c r="R3008" s="20">
        <f t="shared" si="874"/>
        <v>1.3871215832971185E-4</v>
      </c>
      <c r="S3008" s="20">
        <f t="shared" si="875"/>
        <v>2.2902459988580833E-4</v>
      </c>
      <c r="U3008" s="20">
        <f t="shared" si="885"/>
        <v>2.3907166202757655E-4</v>
      </c>
      <c r="V3008" s="20">
        <f t="shared" si="886"/>
        <v>3.031648940801371E-4</v>
      </c>
      <c r="X3008" s="20">
        <f t="shared" si="876"/>
        <v>1.3433592468800861E-4</v>
      </c>
      <c r="Y3008" s="20">
        <f t="shared" si="877"/>
        <v>1.7138535937290291E-4</v>
      </c>
      <c r="AA3008" s="20">
        <f t="shared" si="887"/>
        <v>5.5762044310619565E-5</v>
      </c>
      <c r="AB3008" s="50">
        <f t="shared" si="888"/>
        <v>6.6311263214347002E-5</v>
      </c>
      <c r="AD3008" s="51">
        <f t="shared" si="889"/>
        <v>1.7235090629857781</v>
      </c>
      <c r="AE3008" s="21">
        <f t="shared" si="890"/>
        <v>1.3237219679951198</v>
      </c>
      <c r="AG3008" s="21">
        <f t="shared" si="878"/>
        <v>0.96845097290389537</v>
      </c>
      <c r="AH3008" s="21">
        <f t="shared" si="879"/>
        <v>0.74832729522660735</v>
      </c>
      <c r="AJ3008" s="21">
        <f t="shared" si="891"/>
        <v>0.40199824573471044</v>
      </c>
      <c r="AK3008" s="21">
        <f t="shared" si="892"/>
        <v>0.28953773196158755</v>
      </c>
    </row>
    <row r="3009" spans="1:37" ht="17" thickBot="1" x14ac:dyDescent="0.25">
      <c r="A3009" s="16">
        <v>40099</v>
      </c>
      <c r="B3009" s="16"/>
      <c r="C3009" s="17">
        <v>1068.75</v>
      </c>
      <c r="D3009" s="19">
        <f t="shared" si="880"/>
        <v>-2.5664955669622014E-3</v>
      </c>
      <c r="F3009" s="67">
        <v>611.70000000000005</v>
      </c>
      <c r="G3009" s="19">
        <f t="shared" si="881"/>
        <v>-3.4375458203677045E-3</v>
      </c>
      <c r="I3009" s="30">
        <v>38.060074</v>
      </c>
      <c r="J3009" s="48">
        <f t="shared" si="882"/>
        <v>-5.8436480337070718E-3</v>
      </c>
      <c r="L3009" s="30">
        <v>17.497505</v>
      </c>
      <c r="M3009" s="19">
        <f t="shared" si="883"/>
        <v>4.6252075851636043E-3</v>
      </c>
      <c r="O3009" s="30">
        <v>6.2</v>
      </c>
      <c r="P3009" s="19">
        <f t="shared" si="884"/>
        <v>6.4935064935065512E-3</v>
      </c>
      <c r="R3009" s="20">
        <f t="shared" si="874"/>
        <v>1.3590517738979629E-4</v>
      </c>
      <c r="S3009" s="20">
        <f t="shared" si="875"/>
        <v>2.2704641203677114E-4</v>
      </c>
      <c r="U3009" s="20">
        <f t="shared" si="885"/>
        <v>2.338522502993361E-4</v>
      </c>
      <c r="V3009" s="20">
        <f t="shared" si="886"/>
        <v>2.9746266392474306E-4</v>
      </c>
      <c r="X3009" s="20">
        <f t="shared" si="876"/>
        <v>1.3114734392183789E-4</v>
      </c>
      <c r="Y3009" s="20">
        <f t="shared" si="877"/>
        <v>1.6802597402508946E-4</v>
      </c>
      <c r="AA3009" s="20">
        <f t="shared" si="887"/>
        <v>5.8101835321709533E-5</v>
      </c>
      <c r="AB3009" s="50">
        <f t="shared" si="888"/>
        <v>6.8313968941110175E-5</v>
      </c>
      <c r="AD3009" s="51">
        <f t="shared" si="889"/>
        <v>1.7207015567082704</v>
      </c>
      <c r="AE3009" s="21">
        <f t="shared" si="890"/>
        <v>1.3101403420397046</v>
      </c>
      <c r="AG3009" s="21">
        <f t="shared" si="878"/>
        <v>0.96499152159367541</v>
      </c>
      <c r="AH3009" s="21">
        <f t="shared" si="879"/>
        <v>0.74005121912200456</v>
      </c>
      <c r="AJ3009" s="21">
        <f t="shared" si="891"/>
        <v>0.4275174532539317</v>
      </c>
      <c r="AK3009" s="21">
        <f t="shared" si="892"/>
        <v>0.30088107681722115</v>
      </c>
    </row>
    <row r="3010" spans="1:37" ht="17" thickBot="1" x14ac:dyDescent="0.25">
      <c r="A3010" s="16">
        <v>40098</v>
      </c>
      <c r="B3010" s="16"/>
      <c r="C3010" s="17">
        <v>1071.5</v>
      </c>
      <c r="D3010" s="19">
        <f t="shared" si="880"/>
        <v>3.2771535580524702E-3</v>
      </c>
      <c r="F3010" s="67">
        <v>613.80999999999995</v>
      </c>
      <c r="G3010" s="19">
        <f t="shared" si="881"/>
        <v>-1.8051128602094568E-3</v>
      </c>
      <c r="I3010" s="30">
        <v>38.283791000000001</v>
      </c>
      <c r="J3010" s="48">
        <f t="shared" si="882"/>
        <v>-1.0998989216022159E-2</v>
      </c>
      <c r="L3010" s="30">
        <v>17.416948000000001</v>
      </c>
      <c r="M3010" s="19">
        <f t="shared" si="883"/>
        <v>-1.0403942987005976E-2</v>
      </c>
      <c r="O3010" s="30">
        <v>6.16</v>
      </c>
      <c r="P3010" s="19">
        <f t="shared" si="884"/>
        <v>-1.1235955056179803E-2</v>
      </c>
      <c r="R3010" s="20">
        <f t="shared" si="874"/>
        <v>1.3574447241866057E-4</v>
      </c>
      <c r="S3010" s="20">
        <f t="shared" si="875"/>
        <v>2.2694632224397852E-4</v>
      </c>
      <c r="U3010" s="20">
        <f t="shared" si="885"/>
        <v>2.3327300391495594E-4</v>
      </c>
      <c r="V3010" s="20">
        <f t="shared" si="886"/>
        <v>2.9653450214989978E-4</v>
      </c>
      <c r="X3010" s="20">
        <f t="shared" si="876"/>
        <v>1.3112384988186586E-4</v>
      </c>
      <c r="Y3010" s="20">
        <f t="shared" si="877"/>
        <v>1.6779381633977907E-4</v>
      </c>
      <c r="AA3010" s="20">
        <f t="shared" si="887"/>
        <v>5.8238148767326671E-5</v>
      </c>
      <c r="AB3010" s="50">
        <f t="shared" si="888"/>
        <v>6.8469283633279933E-5</v>
      </c>
      <c r="AD3010" s="51">
        <f t="shared" si="889"/>
        <v>1.7184714762859714</v>
      </c>
      <c r="AE3010" s="21">
        <f t="shared" si="890"/>
        <v>1.3066283657644406</v>
      </c>
      <c r="AG3010" s="21">
        <f t="shared" si="878"/>
        <v>0.96596087888909488</v>
      </c>
      <c r="AH3010" s="21">
        <f t="shared" si="879"/>
        <v>0.7393546398138694</v>
      </c>
      <c r="AJ3010" s="21">
        <f t="shared" si="891"/>
        <v>0.42902777350454213</v>
      </c>
      <c r="AK3010" s="21">
        <f t="shared" si="892"/>
        <v>0.30169814146480006</v>
      </c>
    </row>
    <row r="3011" spans="1:37" ht="17" thickBot="1" x14ac:dyDescent="0.25">
      <c r="A3011" s="16">
        <v>40095</v>
      </c>
      <c r="B3011" s="16"/>
      <c r="C3011" s="17">
        <v>1068</v>
      </c>
      <c r="D3011" s="19">
        <f t="shared" si="880"/>
        <v>3.9952996474734714E-3</v>
      </c>
      <c r="F3011" s="67">
        <v>614.91999999999996</v>
      </c>
      <c r="G3011" s="19">
        <f t="shared" si="881"/>
        <v>1.1797614150555358E-2</v>
      </c>
      <c r="I3011" s="30">
        <v>38.709556999999997</v>
      </c>
      <c r="J3011" s="48">
        <f t="shared" si="882"/>
        <v>1.0359922721067338E-2</v>
      </c>
      <c r="L3011" s="30">
        <v>17.600058000000001</v>
      </c>
      <c r="M3011" s="19">
        <f t="shared" si="883"/>
        <v>1.5209518942247646E-2</v>
      </c>
      <c r="O3011" s="30">
        <v>6.23</v>
      </c>
      <c r="P3011" s="19">
        <f t="shared" si="884"/>
        <v>4.8387096774193949E-3</v>
      </c>
      <c r="R3011" s="20">
        <f t="shared" si="874"/>
        <v>1.3640154990788263E-4</v>
      </c>
      <c r="S3011" s="20">
        <f t="shared" si="875"/>
        <v>2.2944492201327452E-4</v>
      </c>
      <c r="U3011" s="20">
        <f t="shared" si="885"/>
        <v>2.3641105237442685E-4</v>
      </c>
      <c r="V3011" s="20">
        <f t="shared" si="886"/>
        <v>3.014734454597249E-4</v>
      </c>
      <c r="X3011" s="20">
        <f t="shared" si="876"/>
        <v>1.3255640995005934E-4</v>
      </c>
      <c r="Y3011" s="20">
        <f t="shared" si="877"/>
        <v>1.6960386884280765E-4</v>
      </c>
      <c r="AA3011" s="20">
        <f t="shared" si="887"/>
        <v>5.8230704151474166E-5</v>
      </c>
      <c r="AB3011" s="50">
        <f t="shared" si="888"/>
        <v>6.7325873441287894E-5</v>
      </c>
      <c r="AD3011" s="51">
        <f t="shared" si="889"/>
        <v>1.7331991647755074</v>
      </c>
      <c r="AE3011" s="21">
        <f t="shared" si="890"/>
        <v>1.3139251146394217</v>
      </c>
      <c r="AG3011" s="21">
        <f t="shared" si="878"/>
        <v>0.9718101446763614</v>
      </c>
      <c r="AH3011" s="21">
        <f t="shared" si="879"/>
        <v>0.73919207866799175</v>
      </c>
      <c r="AJ3011" s="21">
        <f t="shared" si="891"/>
        <v>0.4269064698370339</v>
      </c>
      <c r="AK3011" s="21">
        <f t="shared" si="892"/>
        <v>0.29342934613908239</v>
      </c>
    </row>
    <row r="3012" spans="1:37" ht="17" thickBot="1" x14ac:dyDescent="0.25">
      <c r="A3012" s="16">
        <v>40094</v>
      </c>
      <c r="B3012" s="16"/>
      <c r="C3012" s="17">
        <v>1063.75</v>
      </c>
      <c r="D3012" s="19">
        <f t="shared" si="880"/>
        <v>9.7294731846226945E-3</v>
      </c>
      <c r="F3012" s="67">
        <v>607.75</v>
      </c>
      <c r="G3012" s="19">
        <f t="shared" si="881"/>
        <v>9.4173531756576168E-3</v>
      </c>
      <c r="I3012" s="30">
        <v>38.312640999999999</v>
      </c>
      <c r="J3012" s="48">
        <f t="shared" si="882"/>
        <v>2.2928492321756755E-2</v>
      </c>
      <c r="L3012" s="30">
        <v>17.336379999999998</v>
      </c>
      <c r="M3012" s="19">
        <f t="shared" si="883"/>
        <v>2.5416325260030348E-3</v>
      </c>
      <c r="O3012" s="30">
        <v>6.2</v>
      </c>
      <c r="P3012" s="19">
        <f t="shared" si="884"/>
        <v>-1.7432646592709933E-2</v>
      </c>
      <c r="R3012" s="20">
        <f t="shared" si="874"/>
        <v>1.3820299187813052E-4</v>
      </c>
      <c r="S3012" s="20">
        <f t="shared" si="875"/>
        <v>2.2928779051102578E-4</v>
      </c>
      <c r="U3012" s="20">
        <f t="shared" si="885"/>
        <v>2.399311560791443E-4</v>
      </c>
      <c r="V3012" s="20">
        <f t="shared" si="886"/>
        <v>3.0347146033130989E-4</v>
      </c>
      <c r="X3012" s="20">
        <f t="shared" si="876"/>
        <v>1.3436868157039666E-4</v>
      </c>
      <c r="Y3012" s="20">
        <f t="shared" si="877"/>
        <v>1.6973501195450042E-4</v>
      </c>
      <c r="AA3012" s="20">
        <f t="shared" si="887"/>
        <v>6.0581641813589351E-5</v>
      </c>
      <c r="AB3012" s="50">
        <f t="shared" si="888"/>
        <v>6.8866815671107996E-5</v>
      </c>
      <c r="AD3012" s="51">
        <f t="shared" si="889"/>
        <v>1.7360778722556107</v>
      </c>
      <c r="AE3012" s="21">
        <f t="shared" si="890"/>
        <v>1.3235395554859117</v>
      </c>
      <c r="AG3012" s="21">
        <f t="shared" si="878"/>
        <v>0.97225595296001255</v>
      </c>
      <c r="AH3012" s="21">
        <f t="shared" si="879"/>
        <v>0.74027060741526207</v>
      </c>
      <c r="AJ3012" s="21">
        <f t="shared" si="891"/>
        <v>0.43835260720702163</v>
      </c>
      <c r="AK3012" s="21">
        <f t="shared" si="892"/>
        <v>0.3003509934725303</v>
      </c>
    </row>
    <row r="3013" spans="1:37" ht="17" thickBot="1" x14ac:dyDescent="0.25">
      <c r="A3013" s="16">
        <v>40093</v>
      </c>
      <c r="B3013" s="16"/>
      <c r="C3013" s="17">
        <v>1053.5</v>
      </c>
      <c r="D3013" s="19">
        <f t="shared" si="880"/>
        <v>4.7687172150692181E-3</v>
      </c>
      <c r="F3013" s="67">
        <v>602.08000000000004</v>
      </c>
      <c r="G3013" s="19">
        <f t="shared" si="881"/>
        <v>1.6611847569691918E-4</v>
      </c>
      <c r="I3013" s="30">
        <v>37.453879999999998</v>
      </c>
      <c r="J3013" s="48">
        <f t="shared" si="882"/>
        <v>3.8680967665045696E-3</v>
      </c>
      <c r="L3013" s="30">
        <v>17.292428999999998</v>
      </c>
      <c r="M3013" s="19">
        <f t="shared" si="883"/>
        <v>1.1134719132022131E-2</v>
      </c>
      <c r="O3013" s="30">
        <v>6.31</v>
      </c>
      <c r="P3013" s="19">
        <f t="shared" si="884"/>
        <v>-7.861635220125951E-3</v>
      </c>
      <c r="R3013" s="20">
        <f t="shared" si="874"/>
        <v>1.374817259020215E-4</v>
      </c>
      <c r="S3013" s="20">
        <f t="shared" si="875"/>
        <v>2.2942379587130739E-4</v>
      </c>
      <c r="U3013" s="20">
        <f t="shared" si="885"/>
        <v>2.3801862323441072E-4</v>
      </c>
      <c r="V3013" s="20">
        <f t="shared" si="886"/>
        <v>3.0122257296033285E-4</v>
      </c>
      <c r="X3013" s="20">
        <f t="shared" si="876"/>
        <v>1.3442894997184708E-4</v>
      </c>
      <c r="Y3013" s="20">
        <f t="shared" si="877"/>
        <v>1.7002873118221465E-4</v>
      </c>
      <c r="AA3013" s="20">
        <f t="shared" si="887"/>
        <v>6.2414609416733849E-5</v>
      </c>
      <c r="AB3013" s="50">
        <f t="shared" si="888"/>
        <v>7.0332589337692718E-5</v>
      </c>
      <c r="AD3013" s="51">
        <f t="shared" si="889"/>
        <v>1.7312746233927732</v>
      </c>
      <c r="AE3013" s="21">
        <f t="shared" si="890"/>
        <v>1.3129526159932432</v>
      </c>
      <c r="AG3013" s="21">
        <f t="shared" si="878"/>
        <v>0.97779504214000035</v>
      </c>
      <c r="AH3013" s="21">
        <f t="shared" si="879"/>
        <v>0.74111201297353779</v>
      </c>
      <c r="AJ3013" s="21">
        <f t="shared" si="891"/>
        <v>0.45398476784627068</v>
      </c>
      <c r="AK3013" s="21">
        <f t="shared" si="892"/>
        <v>0.30656187633276266</v>
      </c>
    </row>
    <row r="3014" spans="1:37" ht="17" thickBot="1" x14ac:dyDescent="0.25">
      <c r="A3014" s="16">
        <v>40092</v>
      </c>
      <c r="B3014" s="16"/>
      <c r="C3014" s="17">
        <v>1048.5</v>
      </c>
      <c r="D3014" s="19">
        <f t="shared" si="880"/>
        <v>1.1577424023154759E-2</v>
      </c>
      <c r="F3014" s="67">
        <v>601.98</v>
      </c>
      <c r="G3014" s="19">
        <f t="shared" si="881"/>
        <v>1.838913231039907E-2</v>
      </c>
      <c r="I3014" s="30">
        <v>37.309562999999997</v>
      </c>
      <c r="J3014" s="48">
        <f t="shared" si="882"/>
        <v>1.8719677990160166E-2</v>
      </c>
      <c r="L3014" s="30">
        <v>17.102003</v>
      </c>
      <c r="M3014" s="19">
        <f t="shared" si="883"/>
        <v>1.787252181533372E-2</v>
      </c>
      <c r="O3014" s="30">
        <v>6.36</v>
      </c>
      <c r="P3014" s="19">
        <f t="shared" si="884"/>
        <v>6.3291139240506666E-3</v>
      </c>
      <c r="R3014" s="20">
        <f t="shared" si="874"/>
        <v>1.4251676518781627E-4</v>
      </c>
      <c r="S3014" s="20">
        <f t="shared" si="875"/>
        <v>2.4514103002622889E-4</v>
      </c>
      <c r="U3014" s="20">
        <f t="shared" si="885"/>
        <v>2.5101945643983846E-4</v>
      </c>
      <c r="V3014" s="20">
        <f t="shared" si="886"/>
        <v>3.2389389710712493E-4</v>
      </c>
      <c r="X3014" s="20">
        <f t="shared" si="876"/>
        <v>1.4638685645424572E-4</v>
      </c>
      <c r="Y3014" s="20">
        <f t="shared" si="877"/>
        <v>1.9165105535581239E-4</v>
      </c>
      <c r="AA3014" s="20">
        <f t="shared" si="887"/>
        <v>6.9063754251935349E-5</v>
      </c>
      <c r="AB3014" s="50">
        <f t="shared" si="888"/>
        <v>8.0992190766135798E-5</v>
      </c>
      <c r="AD3014" s="51">
        <f t="shared" si="889"/>
        <v>1.7613328236087278</v>
      </c>
      <c r="AE3014" s="21">
        <f t="shared" si="890"/>
        <v>1.3212553486965029</v>
      </c>
      <c r="AG3014" s="21">
        <f t="shared" si="878"/>
        <v>1.0271553403652491</v>
      </c>
      <c r="AH3014" s="21">
        <f t="shared" si="879"/>
        <v>0.78179917631620732</v>
      </c>
      <c r="AJ3014" s="21">
        <f t="shared" si="891"/>
        <v>0.48460091106417841</v>
      </c>
      <c r="AK3014" s="21">
        <f t="shared" si="892"/>
        <v>0.33039018705873119</v>
      </c>
    </row>
    <row r="3015" spans="1:37" ht="17" thickBot="1" x14ac:dyDescent="0.25">
      <c r="A3015" s="16">
        <v>40091</v>
      </c>
      <c r="B3015" s="16"/>
      <c r="C3015" s="17">
        <v>1036.5</v>
      </c>
      <c r="D3015" s="19">
        <f t="shared" si="880"/>
        <v>1.4436016638120774E-2</v>
      </c>
      <c r="F3015" s="67">
        <v>591.11</v>
      </c>
      <c r="G3015" s="19">
        <f t="shared" si="881"/>
        <v>1.8803860737676592E-2</v>
      </c>
      <c r="I3015" s="30">
        <v>36.623973999999997</v>
      </c>
      <c r="J3015" s="48">
        <f t="shared" si="882"/>
        <v>3.9319796720663103E-2</v>
      </c>
      <c r="L3015" s="30">
        <v>16.801714</v>
      </c>
      <c r="M3015" s="19">
        <f t="shared" si="883"/>
        <v>1.1910294149177547E-2</v>
      </c>
      <c r="O3015" s="30">
        <v>6.32</v>
      </c>
      <c r="P3015" s="19">
        <f t="shared" si="884"/>
        <v>9.5846645367412275E-3</v>
      </c>
      <c r="R3015" s="20">
        <f t="shared" si="874"/>
        <v>1.4323121943945747E-4</v>
      </c>
      <c r="S3015" s="20">
        <f t="shared" si="875"/>
        <v>2.4538195057391339E-4</v>
      </c>
      <c r="U3015" s="20">
        <f t="shared" si="885"/>
        <v>2.5236658566724649E-4</v>
      </c>
      <c r="V3015" s="20">
        <f t="shared" si="886"/>
        <v>3.2520087778212698E-4</v>
      </c>
      <c r="X3015" s="20">
        <f t="shared" si="876"/>
        <v>1.4424023309479752E-4</v>
      </c>
      <c r="Y3015" s="20">
        <f t="shared" si="877"/>
        <v>1.8830683206101279E-4</v>
      </c>
      <c r="AA3015" s="20">
        <f t="shared" si="887"/>
        <v>6.8809334924595786E-5</v>
      </c>
      <c r="AB3015" s="50">
        <f t="shared" si="888"/>
        <v>8.0569456790358448E-5</v>
      </c>
      <c r="AD3015" s="51">
        <f t="shared" si="889"/>
        <v>1.7619523638414565</v>
      </c>
      <c r="AE3015" s="21">
        <f t="shared" si="890"/>
        <v>1.3252844270800215</v>
      </c>
      <c r="AG3015" s="21">
        <f t="shared" si="878"/>
        <v>1.0070446489200391</v>
      </c>
      <c r="AH3015" s="21">
        <f t="shared" si="879"/>
        <v>0.76740294720369595</v>
      </c>
      <c r="AJ3015" s="21">
        <f t="shared" si="891"/>
        <v>0.48040738041527925</v>
      </c>
      <c r="AK3015" s="21">
        <f t="shared" si="892"/>
        <v>0.32834304479982318</v>
      </c>
    </row>
    <row r="3016" spans="1:37" ht="17" thickBot="1" x14ac:dyDescent="0.25">
      <c r="A3016" s="16">
        <v>40088</v>
      </c>
      <c r="B3016" s="16"/>
      <c r="C3016" s="17">
        <v>1021.75</v>
      </c>
      <c r="D3016" s="19">
        <f t="shared" si="880"/>
        <v>-5.5961070559610304E-3</v>
      </c>
      <c r="F3016" s="67">
        <v>580.20000000000005</v>
      </c>
      <c r="G3016" s="19">
        <f t="shared" si="881"/>
        <v>-6.0813704496787135E-3</v>
      </c>
      <c r="I3016" s="30">
        <v>35.238407000000002</v>
      </c>
      <c r="J3016" s="48">
        <f t="shared" si="882"/>
        <v>-1.2537916657290871E-2</v>
      </c>
      <c r="L3016" s="30">
        <v>16.603956</v>
      </c>
      <c r="M3016" s="19">
        <f t="shared" si="883"/>
        <v>-1.8189675093480351E-2</v>
      </c>
      <c r="O3016" s="30">
        <v>6.26</v>
      </c>
      <c r="P3016" s="19">
        <f t="shared" si="884"/>
        <v>-3.6923076923076947E-2</v>
      </c>
      <c r="R3016" s="20">
        <f t="shared" ref="R3016:R3079" si="893">VAR(D3016:D3105)</f>
        <v>1.4310892875009351E-4</v>
      </c>
      <c r="S3016" s="20">
        <f t="shared" ref="S3016:S3079" si="894">VAR(G3016:G3105)</f>
        <v>2.4232238493364526E-4</v>
      </c>
      <c r="U3016" s="20">
        <f t="shared" si="885"/>
        <v>2.4495800396951052E-4</v>
      </c>
      <c r="V3016" s="20">
        <f t="shared" si="886"/>
        <v>3.1819937085974983E-4</v>
      </c>
      <c r="X3016" s="20">
        <f t="shared" ref="X3016:X3079" si="895">COVAR(D3016:D3105,M3016:M3105)</f>
        <v>1.4474873722600612E-4</v>
      </c>
      <c r="Y3016" s="20">
        <f t="shared" ref="Y3016:Y3079" si="896">COVAR(G3016:G3105,M3016:M3105)</f>
        <v>1.8697037717488335E-4</v>
      </c>
      <c r="AA3016" s="20">
        <f t="shared" si="887"/>
        <v>6.7732629804621874E-5</v>
      </c>
      <c r="AB3016" s="50">
        <f t="shared" si="888"/>
        <v>7.9421762108308397E-5</v>
      </c>
      <c r="AD3016" s="51">
        <f t="shared" si="889"/>
        <v>1.7116891734775874</v>
      </c>
      <c r="AE3016" s="21">
        <f t="shared" si="890"/>
        <v>1.3131241298523941</v>
      </c>
      <c r="AG3016" s="21">
        <f t="shared" ref="AG3016:AG3079" si="897">X3016/R3016</f>
        <v>1.0114584637746549</v>
      </c>
      <c r="AH3016" s="21">
        <f t="shared" ref="AH3016:AH3079" si="898">Y3016/S3016</f>
        <v>0.77157699329379381</v>
      </c>
      <c r="AJ3016" s="21">
        <f t="shared" si="891"/>
        <v>0.47329422696539902</v>
      </c>
      <c r="AK3016" s="21">
        <f t="shared" si="892"/>
        <v>0.32775247788212519</v>
      </c>
    </row>
    <row r="3017" spans="1:37" ht="17" thickBot="1" x14ac:dyDescent="0.25">
      <c r="A3017" s="16">
        <v>40087</v>
      </c>
      <c r="B3017" s="16"/>
      <c r="C3017" s="17">
        <v>1027.5</v>
      </c>
      <c r="D3017" s="19">
        <f t="shared" ref="D3017:D3080" si="899">C3017/C3018 - 1</f>
        <v>-2.4216524216524205E-2</v>
      </c>
      <c r="F3017" s="67">
        <v>583.75</v>
      </c>
      <c r="G3017" s="19">
        <f t="shared" ref="G3017:G3080" si="900">F3017/F3018 - 1</f>
        <v>-3.3974316542000338E-2</v>
      </c>
      <c r="I3017" s="30">
        <v>35.685833000000002</v>
      </c>
      <c r="J3017" s="48">
        <f t="shared" ref="J3017:J3080" si="901">I3017/I3018-1</f>
        <v>-3.6625777197543896E-2</v>
      </c>
      <c r="L3017" s="30">
        <v>16.911572</v>
      </c>
      <c r="M3017" s="19">
        <f t="shared" ref="M3017:M3080" si="902">L3017/L3018 - 1</f>
        <v>-1.9116404051908176E-2</v>
      </c>
      <c r="O3017" s="30">
        <v>6.5</v>
      </c>
      <c r="P3017" s="19">
        <f t="shared" ref="P3017:P3080" si="903">O3017/O3018 - 1</f>
        <v>0</v>
      </c>
      <c r="R3017" s="20">
        <f t="shared" si="893"/>
        <v>1.4676578316654296E-4</v>
      </c>
      <c r="S3017" s="20">
        <f t="shared" si="894"/>
        <v>2.4744755624206215E-4</v>
      </c>
      <c r="U3017" s="20">
        <f t="shared" ref="U3017:U3080" si="904">COVAR(D3017:D3106,J3017:J3106)</f>
        <v>2.4424656846279723E-4</v>
      </c>
      <c r="V3017" s="20">
        <f t="shared" ref="V3017:V3080" si="905">COVAR(G3017:G3106,J3017:J3106)</f>
        <v>3.1742864974512329E-4</v>
      </c>
      <c r="X3017" s="20">
        <f t="shared" si="895"/>
        <v>1.4681232221985647E-4</v>
      </c>
      <c r="Y3017" s="20">
        <f t="shared" si="896"/>
        <v>1.8947950648216981E-4</v>
      </c>
      <c r="AA3017" s="20">
        <f t="shared" ref="AA3017:AA3080" si="906">COVAR(D3017:D3106,P3017:P3106)</f>
        <v>6.4915184175034298E-5</v>
      </c>
      <c r="AB3017" s="50">
        <f t="shared" ref="AB3017:AB3080" si="907">COVAR(G3017:G3106,P3017:P3106)</f>
        <v>7.6267842060426534E-5</v>
      </c>
      <c r="AD3017" s="51">
        <f t="shared" ref="AD3017:AD3080" si="908">U3017/R3017</f>
        <v>1.6641928601684877</v>
      </c>
      <c r="AE3017" s="21">
        <f t="shared" ref="AE3017:AE3080" si="909">V3017/S3017</f>
        <v>1.2828118190611795</v>
      </c>
      <c r="AG3017" s="21">
        <f t="shared" si="897"/>
        <v>1.0003170974344933</v>
      </c>
      <c r="AH3017" s="21">
        <f t="shared" si="898"/>
        <v>0.76573601841035799</v>
      </c>
      <c r="AJ3017" s="21">
        <f t="shared" ref="AJ3017:AJ3080" si="910">AA3017/R3017</f>
        <v>0.44230462151638966</v>
      </c>
      <c r="AK3017" s="21">
        <f t="shared" ref="AK3017:AK3080" si="911">AB3017/S3017</f>
        <v>0.30821820679376027</v>
      </c>
    </row>
    <row r="3018" spans="1:37" ht="17" thickBot="1" x14ac:dyDescent="0.25">
      <c r="A3018" s="16">
        <v>40086</v>
      </c>
      <c r="B3018" s="16"/>
      <c r="C3018" s="17">
        <v>1053</v>
      </c>
      <c r="D3018" s="19">
        <f t="shared" si="899"/>
        <v>-1.6591609386110706E-3</v>
      </c>
      <c r="F3018" s="67">
        <v>604.28</v>
      </c>
      <c r="G3018" s="19">
        <f t="shared" si="900"/>
        <v>-1.0107297894995648E-2</v>
      </c>
      <c r="I3018" s="30">
        <v>37.042544999999997</v>
      </c>
      <c r="J3018" s="48">
        <f t="shared" si="901"/>
        <v>-5.232563010857505E-3</v>
      </c>
      <c r="L3018" s="30">
        <v>17.241161000000002</v>
      </c>
      <c r="M3018" s="19">
        <f t="shared" si="902"/>
        <v>1.0300562929224544E-2</v>
      </c>
      <c r="O3018" s="30">
        <v>6.5</v>
      </c>
      <c r="P3018" s="19">
        <f t="shared" si="903"/>
        <v>-2.2556390977443663E-2</v>
      </c>
      <c r="R3018" s="20">
        <f t="shared" si="893"/>
        <v>1.4629283918987161E-4</v>
      </c>
      <c r="S3018" s="20">
        <f t="shared" si="894"/>
        <v>2.556424936031315E-4</v>
      </c>
      <c r="U3018" s="20">
        <f t="shared" si="904"/>
        <v>2.366454696115444E-4</v>
      </c>
      <c r="V3018" s="20">
        <f t="shared" si="905"/>
        <v>3.085334024709814E-4</v>
      </c>
      <c r="X3018" s="20">
        <f t="shared" si="895"/>
        <v>1.4885723399439831E-4</v>
      </c>
      <c r="Y3018" s="20">
        <f t="shared" si="896"/>
        <v>1.9571368691041901E-4</v>
      </c>
      <c r="AA3018" s="20">
        <f t="shared" si="906"/>
        <v>5.8802921417151749E-5</v>
      </c>
      <c r="AB3018" s="50">
        <f t="shared" si="907"/>
        <v>6.572662160998461E-5</v>
      </c>
      <c r="AD3018" s="51">
        <f t="shared" si="908"/>
        <v>1.6176148533449766</v>
      </c>
      <c r="AE3018" s="21">
        <f t="shared" si="909"/>
        <v>1.2068940422321166</v>
      </c>
      <c r="AG3018" s="21">
        <f t="shared" si="897"/>
        <v>1.0175291888429234</v>
      </c>
      <c r="AH3018" s="21">
        <f t="shared" si="898"/>
        <v>0.76557572315912348</v>
      </c>
      <c r="AJ3018" s="21">
        <f t="shared" si="910"/>
        <v>0.40195351831836545</v>
      </c>
      <c r="AK3018" s="21">
        <f t="shared" si="911"/>
        <v>0.25710366333705442</v>
      </c>
    </row>
    <row r="3019" spans="1:37" ht="17" thickBot="1" x14ac:dyDescent="0.25">
      <c r="A3019" s="16">
        <v>40085</v>
      </c>
      <c r="B3019" s="16"/>
      <c r="C3019" s="17">
        <v>1054.75</v>
      </c>
      <c r="D3019" s="19">
        <f t="shared" si="899"/>
        <v>-4.0132200188857103E-3</v>
      </c>
      <c r="F3019" s="67">
        <v>610.45000000000005</v>
      </c>
      <c r="G3019" s="19">
        <f t="shared" si="900"/>
        <v>-4.5171390365610353E-3</v>
      </c>
      <c r="I3019" s="30">
        <v>37.237392</v>
      </c>
      <c r="J3019" s="48">
        <f t="shared" si="901"/>
        <v>-1.1115295487573507E-2</v>
      </c>
      <c r="L3019" s="30">
        <v>17.065377999999999</v>
      </c>
      <c r="M3019" s="19">
        <f t="shared" si="902"/>
        <v>-1.3130081378388114E-2</v>
      </c>
      <c r="O3019" s="30">
        <v>6.65</v>
      </c>
      <c r="P3019" s="19">
        <f t="shared" si="903"/>
        <v>1.2176560121765601E-2</v>
      </c>
      <c r="R3019" s="20">
        <f t="shared" si="893"/>
        <v>1.4657652307598938E-4</v>
      </c>
      <c r="S3019" s="20">
        <f t="shared" si="894"/>
        <v>2.5496072414193916E-4</v>
      </c>
      <c r="U3019" s="20">
        <f t="shared" si="904"/>
        <v>2.3895913000151562E-4</v>
      </c>
      <c r="V3019" s="20">
        <f t="shared" si="905"/>
        <v>3.1158150536539407E-4</v>
      </c>
      <c r="X3019" s="20">
        <f t="shared" si="895"/>
        <v>1.5012486578531658E-4</v>
      </c>
      <c r="Y3019" s="20">
        <f t="shared" si="896"/>
        <v>1.9835364481810469E-4</v>
      </c>
      <c r="AA3019" s="20">
        <f t="shared" si="906"/>
        <v>5.8273067666668197E-5</v>
      </c>
      <c r="AB3019" s="50">
        <f t="shared" si="907"/>
        <v>6.2831025153894316E-5</v>
      </c>
      <c r="AD3019" s="51">
        <f t="shared" si="908"/>
        <v>1.6302687837508092</v>
      </c>
      <c r="AE3019" s="21">
        <f t="shared" si="909"/>
        <v>1.2220764841879472</v>
      </c>
      <c r="AG3019" s="21">
        <f t="shared" si="897"/>
        <v>1.0242081244312751</v>
      </c>
      <c r="AH3019" s="21">
        <f t="shared" si="898"/>
        <v>0.7779772570291229</v>
      </c>
      <c r="AJ3019" s="21">
        <f t="shared" si="910"/>
        <v>0.39756071739031362</v>
      </c>
      <c r="AK3019" s="21">
        <f t="shared" si="911"/>
        <v>0.24643413359194752</v>
      </c>
    </row>
    <row r="3020" spans="1:37" ht="17" thickBot="1" x14ac:dyDescent="0.25">
      <c r="A3020" s="16">
        <v>40084</v>
      </c>
      <c r="B3020" s="16"/>
      <c r="C3020" s="17">
        <v>1059</v>
      </c>
      <c r="D3020" s="19">
        <f t="shared" si="899"/>
        <v>1.7291066282420831E-2</v>
      </c>
      <c r="F3020" s="67">
        <v>613.22</v>
      </c>
      <c r="G3020" s="19">
        <f t="shared" si="900"/>
        <v>2.3842121080575707E-2</v>
      </c>
      <c r="I3020" s="30">
        <v>37.655949</v>
      </c>
      <c r="J3020" s="48">
        <f t="shared" si="901"/>
        <v>1.914063236874175E-2</v>
      </c>
      <c r="L3020" s="30">
        <v>17.292428999999998</v>
      </c>
      <c r="M3020" s="19">
        <f t="shared" si="902"/>
        <v>4.3766357864272409E-2</v>
      </c>
      <c r="O3020" s="30">
        <v>6.57</v>
      </c>
      <c r="P3020" s="19">
        <f t="shared" si="903"/>
        <v>-1.5197568389057059E-3</v>
      </c>
      <c r="R3020" s="20">
        <f t="shared" si="893"/>
        <v>1.4851927059494308E-4</v>
      </c>
      <c r="S3020" s="20">
        <f t="shared" si="894"/>
        <v>2.5856815950881131E-4</v>
      </c>
      <c r="U3020" s="20">
        <f t="shared" si="904"/>
        <v>2.4621222172143314E-4</v>
      </c>
      <c r="V3020" s="20">
        <f t="shared" si="905"/>
        <v>3.2141916582802035E-4</v>
      </c>
      <c r="X3020" s="20">
        <f t="shared" si="895"/>
        <v>1.5383878212536301E-4</v>
      </c>
      <c r="Y3020" s="20">
        <f t="shared" si="896"/>
        <v>2.0345645432613899E-4</v>
      </c>
      <c r="AA3020" s="20">
        <f t="shared" si="906"/>
        <v>6.0703636867137089E-5</v>
      </c>
      <c r="AB3020" s="50">
        <f t="shared" si="907"/>
        <v>6.6018453574197424E-5</v>
      </c>
      <c r="AD3020" s="51">
        <f t="shared" si="908"/>
        <v>1.657779631795582</v>
      </c>
      <c r="AE3020" s="21">
        <f t="shared" si="909"/>
        <v>1.2430732633074539</v>
      </c>
      <c r="AG3020" s="21">
        <f t="shared" si="897"/>
        <v>1.0358169785584783</v>
      </c>
      <c r="AH3020" s="21">
        <f t="shared" si="898"/>
        <v>0.78685811397905603</v>
      </c>
      <c r="AJ3020" s="21">
        <f t="shared" si="910"/>
        <v>0.40872565980137521</v>
      </c>
      <c r="AK3020" s="21">
        <f t="shared" si="911"/>
        <v>0.25532321419469939</v>
      </c>
    </row>
    <row r="3021" spans="1:37" ht="17" thickBot="1" x14ac:dyDescent="0.25">
      <c r="A3021" s="16">
        <v>40081</v>
      </c>
      <c r="B3021" s="16"/>
      <c r="C3021" s="17">
        <v>1041</v>
      </c>
      <c r="D3021" s="19">
        <f t="shared" si="899"/>
        <v>-3.1122815417763405E-3</v>
      </c>
      <c r="F3021" s="67">
        <v>598.94000000000005</v>
      </c>
      <c r="G3021" s="19">
        <f t="shared" si="900"/>
        <v>-4.6697133361028875E-3</v>
      </c>
      <c r="I3021" s="30">
        <v>36.948726999999998</v>
      </c>
      <c r="J3021" s="48">
        <f t="shared" si="901"/>
        <v>-1.2536013277318347E-2</v>
      </c>
      <c r="L3021" s="30">
        <v>16.567336999999998</v>
      </c>
      <c r="M3021" s="19">
        <f t="shared" si="902"/>
        <v>-1.324527662693753E-3</v>
      </c>
      <c r="O3021" s="30">
        <v>6.58</v>
      </c>
      <c r="P3021" s="19">
        <f t="shared" si="903"/>
        <v>1.8575851393188847E-2</v>
      </c>
      <c r="R3021" s="20">
        <f t="shared" si="893"/>
        <v>1.4669797528025892E-4</v>
      </c>
      <c r="S3021" s="20">
        <f t="shared" si="894"/>
        <v>2.5464433722997501E-4</v>
      </c>
      <c r="U3021" s="20">
        <f t="shared" si="904"/>
        <v>2.4499703395253962E-4</v>
      </c>
      <c r="V3021" s="20">
        <f t="shared" si="905"/>
        <v>3.1945698269819118E-4</v>
      </c>
      <c r="X3021" s="20">
        <f t="shared" si="895"/>
        <v>1.4842080318278226E-4</v>
      </c>
      <c r="Y3021" s="20">
        <f t="shared" si="896"/>
        <v>1.9564309010598391E-4</v>
      </c>
      <c r="AA3021" s="20">
        <f t="shared" si="906"/>
        <v>6.2596080713090733E-5</v>
      </c>
      <c r="AB3021" s="50">
        <f t="shared" si="907"/>
        <v>6.8419452261908381E-5</v>
      </c>
      <c r="AD3021" s="51">
        <f t="shared" si="908"/>
        <v>1.6700778145334687</v>
      </c>
      <c r="AE3021" s="21">
        <f t="shared" si="909"/>
        <v>1.2545222335326562</v>
      </c>
      <c r="AG3021" s="21">
        <f t="shared" si="897"/>
        <v>1.0117440469047509</v>
      </c>
      <c r="AH3021" s="21">
        <f t="shared" si="898"/>
        <v>0.76829939449740936</v>
      </c>
      <c r="AJ3021" s="21">
        <f t="shared" si="910"/>
        <v>0.4267003726091253</v>
      </c>
      <c r="AK3021" s="21">
        <f t="shared" si="911"/>
        <v>0.26868632935715842</v>
      </c>
    </row>
    <row r="3022" spans="1:37" ht="17" thickBot="1" x14ac:dyDescent="0.25">
      <c r="A3022" s="16">
        <v>40080</v>
      </c>
      <c r="B3022" s="16"/>
      <c r="C3022" s="17">
        <v>1044.25</v>
      </c>
      <c r="D3022" s="19">
        <f t="shared" si="899"/>
        <v>-1.3928234183191668E-2</v>
      </c>
      <c r="F3022" s="67">
        <v>601.75</v>
      </c>
      <c r="G3022" s="19">
        <f t="shared" si="900"/>
        <v>-1.8944519621109657E-2</v>
      </c>
      <c r="I3022" s="30">
        <v>37.417797</v>
      </c>
      <c r="J3022" s="48">
        <f t="shared" si="901"/>
        <v>-2.4275611065772917E-2</v>
      </c>
      <c r="L3022" s="30">
        <v>16.589310000000001</v>
      </c>
      <c r="M3022" s="19">
        <f t="shared" si="902"/>
        <v>-6.5793054856170263E-3</v>
      </c>
      <c r="O3022" s="30">
        <v>6.46</v>
      </c>
      <c r="P3022" s="19">
        <f t="shared" si="903"/>
        <v>-4.0118870728083289E-2</v>
      </c>
      <c r="R3022" s="20">
        <f t="shared" si="893"/>
        <v>1.4649901345118997E-4</v>
      </c>
      <c r="S3022" s="20">
        <f t="shared" si="894"/>
        <v>2.5442545131350378E-4</v>
      </c>
      <c r="U3022" s="20">
        <f t="shared" si="904"/>
        <v>2.4429361423301528E-4</v>
      </c>
      <c r="V3022" s="20">
        <f t="shared" si="905"/>
        <v>3.1859111696521834E-4</v>
      </c>
      <c r="X3022" s="20">
        <f t="shared" si="895"/>
        <v>1.48081770661144E-4</v>
      </c>
      <c r="Y3022" s="20">
        <f t="shared" si="896"/>
        <v>1.9499057872731369E-4</v>
      </c>
      <c r="AA3022" s="20">
        <f t="shared" si="906"/>
        <v>6.3467082944007993E-5</v>
      </c>
      <c r="AB3022" s="50">
        <f t="shared" si="907"/>
        <v>6.979086980316044E-5</v>
      </c>
      <c r="AD3022" s="51">
        <f t="shared" si="908"/>
        <v>1.6675444324026671</v>
      </c>
      <c r="AE3022" s="21">
        <f t="shared" si="909"/>
        <v>1.25219829745983</v>
      </c>
      <c r="AG3022" s="21">
        <f t="shared" si="897"/>
        <v>1.0108038762355309</v>
      </c>
      <c r="AH3022" s="21">
        <f t="shared" si="898"/>
        <v>0.76639572700234981</v>
      </c>
      <c r="AJ3022" s="21">
        <f t="shared" si="910"/>
        <v>0.43322532656613238</v>
      </c>
      <c r="AK3022" s="21">
        <f t="shared" si="911"/>
        <v>0.27430773707133538</v>
      </c>
    </row>
    <row r="3023" spans="1:37" ht="17" thickBot="1" x14ac:dyDescent="0.25">
      <c r="A3023" s="16">
        <v>40079</v>
      </c>
      <c r="B3023" s="16"/>
      <c r="C3023" s="17">
        <v>1059</v>
      </c>
      <c r="D3023" s="19">
        <f t="shared" si="899"/>
        <v>-7.730147575544577E-3</v>
      </c>
      <c r="F3023" s="67">
        <v>613.37</v>
      </c>
      <c r="G3023" s="19">
        <f t="shared" si="900"/>
        <v>-1.1793326781485147E-2</v>
      </c>
      <c r="I3023" s="30">
        <v>38.348736000000002</v>
      </c>
      <c r="J3023" s="48">
        <f t="shared" si="901"/>
        <v>-2.2083186003460598E-2</v>
      </c>
      <c r="L3023" s="30">
        <v>16.699179000000001</v>
      </c>
      <c r="M3023" s="19">
        <f t="shared" si="902"/>
        <v>-2.6057054166487847E-2</v>
      </c>
      <c r="O3023" s="30">
        <v>6.73</v>
      </c>
      <c r="P3023" s="19">
        <f t="shared" si="903"/>
        <v>-2.0378457059679667E-2</v>
      </c>
      <c r="R3023" s="20">
        <f t="shared" si="893"/>
        <v>1.5089431032744733E-4</v>
      </c>
      <c r="S3023" s="20">
        <f t="shared" si="894"/>
        <v>2.6474100643907343E-4</v>
      </c>
      <c r="U3023" s="20">
        <f t="shared" si="904"/>
        <v>2.5402640091030926E-4</v>
      </c>
      <c r="V3023" s="20">
        <f t="shared" si="905"/>
        <v>3.3341726440116695E-4</v>
      </c>
      <c r="X3023" s="20">
        <f t="shared" si="895"/>
        <v>1.5832278205140304E-4</v>
      </c>
      <c r="Y3023" s="20">
        <f t="shared" si="896"/>
        <v>2.1020548252355132E-4</v>
      </c>
      <c r="AA3023" s="20">
        <f t="shared" si="906"/>
        <v>5.3048104909711612E-5</v>
      </c>
      <c r="AB3023" s="50">
        <f t="shared" si="907"/>
        <v>5.5280889910827713E-5</v>
      </c>
      <c r="AD3023" s="51">
        <f t="shared" si="908"/>
        <v>1.6834723612776434</v>
      </c>
      <c r="AE3023" s="21">
        <f t="shared" si="909"/>
        <v>1.2594092199233913</v>
      </c>
      <c r="AG3023" s="21">
        <f t="shared" si="897"/>
        <v>1.0492296343568925</v>
      </c>
      <c r="AH3023" s="21">
        <f t="shared" si="898"/>
        <v>0.79400424343376996</v>
      </c>
      <c r="AJ3023" s="21">
        <f t="shared" si="910"/>
        <v>0.35155801961382693</v>
      </c>
      <c r="AK3023" s="21">
        <f t="shared" si="911"/>
        <v>0.20881121007428768</v>
      </c>
    </row>
    <row r="3024" spans="1:37" ht="17" thickBot="1" x14ac:dyDescent="0.25">
      <c r="A3024" s="16">
        <v>40078</v>
      </c>
      <c r="B3024" s="16"/>
      <c r="C3024" s="17">
        <v>1067.25</v>
      </c>
      <c r="D3024" s="19">
        <f t="shared" si="899"/>
        <v>6.3649222065063071E-3</v>
      </c>
      <c r="F3024" s="67">
        <v>620.69000000000005</v>
      </c>
      <c r="G3024" s="19">
        <f t="shared" si="900"/>
        <v>7.66271084630743E-3</v>
      </c>
      <c r="I3024" s="30">
        <v>39.214722000000002</v>
      </c>
      <c r="J3024" s="48">
        <f t="shared" si="901"/>
        <v>3.5836772521579574E-2</v>
      </c>
      <c r="L3024" s="30">
        <v>17.145952000000001</v>
      </c>
      <c r="M3024" s="19">
        <f t="shared" si="902"/>
        <v>-9.3098899011208047E-3</v>
      </c>
      <c r="O3024" s="30">
        <v>6.87</v>
      </c>
      <c r="P3024" s="19">
        <f t="shared" si="903"/>
        <v>5.3680981595092048E-2</v>
      </c>
      <c r="R3024" s="20">
        <f t="shared" si="893"/>
        <v>1.508029608666026E-4</v>
      </c>
      <c r="S3024" s="20">
        <f t="shared" si="894"/>
        <v>2.6422071667957892E-4</v>
      </c>
      <c r="U3024" s="20">
        <f t="shared" si="904"/>
        <v>2.5254722246728872E-4</v>
      </c>
      <c r="V3024" s="20">
        <f t="shared" si="905"/>
        <v>3.3103432516949736E-4</v>
      </c>
      <c r="X3024" s="20">
        <f t="shared" si="895"/>
        <v>1.5644557756846971E-4</v>
      </c>
      <c r="Y3024" s="20">
        <f t="shared" si="896"/>
        <v>2.072462373028414E-4</v>
      </c>
      <c r="AA3024" s="20">
        <f t="shared" si="906"/>
        <v>5.1601120572197018E-5</v>
      </c>
      <c r="AB3024" s="50">
        <f t="shared" si="907"/>
        <v>5.2974203280903454E-5</v>
      </c>
      <c r="AD3024" s="51">
        <f t="shared" si="908"/>
        <v>1.6746834479641759</v>
      </c>
      <c r="AE3024" s="21">
        <f t="shared" si="909"/>
        <v>1.2528704385089662</v>
      </c>
      <c r="AG3024" s="21">
        <f t="shared" si="897"/>
        <v>1.0374171479753533</v>
      </c>
      <c r="AH3024" s="21">
        <f t="shared" si="898"/>
        <v>0.78436785694654443</v>
      </c>
      <c r="AJ3024" s="21">
        <f t="shared" si="910"/>
        <v>0.34217577874908156</v>
      </c>
      <c r="AK3024" s="21">
        <f t="shared" si="911"/>
        <v>0.20049223977068154</v>
      </c>
    </row>
    <row r="3025" spans="1:37" ht="17" thickBot="1" x14ac:dyDescent="0.25">
      <c r="A3025" s="16">
        <v>40077</v>
      </c>
      <c r="B3025" s="16"/>
      <c r="C3025" s="17">
        <v>1060.5</v>
      </c>
      <c r="D3025" s="19">
        <f t="shared" si="899"/>
        <v>-1.0330636356000955E-2</v>
      </c>
      <c r="F3025" s="67">
        <v>615.97</v>
      </c>
      <c r="G3025" s="19">
        <f t="shared" si="900"/>
        <v>-3.0912151226775153E-3</v>
      </c>
      <c r="I3025" s="30">
        <v>37.858013</v>
      </c>
      <c r="J3025" s="48">
        <f t="shared" si="901"/>
        <v>-1.7970857365257498E-2</v>
      </c>
      <c r="L3025" s="30">
        <v>17.307079000000002</v>
      </c>
      <c r="M3025" s="19">
        <f t="shared" si="902"/>
        <v>9.8283795546367791E-3</v>
      </c>
      <c r="O3025" s="30">
        <v>6.52</v>
      </c>
      <c r="P3025" s="19">
        <f t="shared" si="903"/>
        <v>-1.5313935681471325E-3</v>
      </c>
      <c r="R3025" s="20">
        <f t="shared" si="893"/>
        <v>1.5068028044154912E-4</v>
      </c>
      <c r="S3025" s="20">
        <f t="shared" si="894"/>
        <v>2.6678724812963592E-4</v>
      </c>
      <c r="U3025" s="20">
        <f t="shared" si="904"/>
        <v>2.5092282499084533E-4</v>
      </c>
      <c r="V3025" s="20">
        <f t="shared" si="905"/>
        <v>3.2853411924676514E-4</v>
      </c>
      <c r="X3025" s="20">
        <f t="shared" si="895"/>
        <v>1.5700763573063618E-4</v>
      </c>
      <c r="Y3025" s="20">
        <f t="shared" si="896"/>
        <v>2.0773226353673732E-4</v>
      </c>
      <c r="AA3025" s="20">
        <f t="shared" si="906"/>
        <v>4.9588181707109205E-5</v>
      </c>
      <c r="AB3025" s="50">
        <f t="shared" si="907"/>
        <v>5.2445170147563265E-5</v>
      </c>
      <c r="AD3025" s="51">
        <f t="shared" si="908"/>
        <v>1.6652665116865217</v>
      </c>
      <c r="AE3025" s="21">
        <f t="shared" si="909"/>
        <v>1.2314461112741246</v>
      </c>
      <c r="AG3025" s="21">
        <f t="shared" si="897"/>
        <v>1.0419919266844047</v>
      </c>
      <c r="AH3025" s="21">
        <f t="shared" si="898"/>
        <v>0.77864390068522726</v>
      </c>
      <c r="AJ3025" s="21">
        <f t="shared" si="910"/>
        <v>0.32909536378481269</v>
      </c>
      <c r="AK3025" s="21">
        <f t="shared" si="911"/>
        <v>0.19658049818812695</v>
      </c>
    </row>
    <row r="3026" spans="1:37" ht="17" thickBot="1" x14ac:dyDescent="0.25">
      <c r="A3026" s="16">
        <v>40074</v>
      </c>
      <c r="B3026" s="16"/>
      <c r="C3026" s="17">
        <v>1071.57</v>
      </c>
      <c r="D3026" s="19">
        <f t="shared" si="899"/>
        <v>3.8126463700234314E-3</v>
      </c>
      <c r="F3026" s="67">
        <v>617.88</v>
      </c>
      <c r="G3026" s="19">
        <f t="shared" si="900"/>
        <v>3.9157066956958531E-3</v>
      </c>
      <c r="I3026" s="30">
        <v>38.550803999999999</v>
      </c>
      <c r="J3026" s="48">
        <f t="shared" si="901"/>
        <v>-8.7211434907547014E-3</v>
      </c>
      <c r="L3026" s="30">
        <v>17.138634</v>
      </c>
      <c r="M3026" s="19">
        <f t="shared" si="902"/>
        <v>4.2833887173521212E-4</v>
      </c>
      <c r="O3026" s="30">
        <v>6.53</v>
      </c>
      <c r="P3026" s="19">
        <f t="shared" si="903"/>
        <v>1.5552099533437058E-2</v>
      </c>
      <c r="R3026" s="20">
        <f t="shared" si="893"/>
        <v>1.5640234569380823E-4</v>
      </c>
      <c r="S3026" s="20">
        <f t="shared" si="894"/>
        <v>2.9451151644516676E-4</v>
      </c>
      <c r="U3026" s="20">
        <f t="shared" si="904"/>
        <v>2.6399722372968227E-4</v>
      </c>
      <c r="V3026" s="20">
        <f t="shared" si="905"/>
        <v>3.5847620900532334E-4</v>
      </c>
      <c r="X3026" s="20">
        <f t="shared" si="895"/>
        <v>1.6901225368316669E-4</v>
      </c>
      <c r="Y3026" s="20">
        <f t="shared" si="896"/>
        <v>2.296886972697665E-4</v>
      </c>
      <c r="AA3026" s="20">
        <f t="shared" si="906"/>
        <v>5.5884928798717247E-5</v>
      </c>
      <c r="AB3026" s="50">
        <f t="shared" si="907"/>
        <v>6.5730994556096966E-5</v>
      </c>
      <c r="AD3026" s="51">
        <f t="shared" si="908"/>
        <v>1.6879364728104176</v>
      </c>
      <c r="AE3026" s="21">
        <f t="shared" si="909"/>
        <v>1.217189104630704</v>
      </c>
      <c r="AG3026" s="21">
        <f t="shared" si="897"/>
        <v>1.0806248009479673</v>
      </c>
      <c r="AH3026" s="21">
        <f t="shared" si="898"/>
        <v>0.77989716681429266</v>
      </c>
      <c r="AJ3026" s="21">
        <f t="shared" si="910"/>
        <v>0.35731515758800836</v>
      </c>
      <c r="AK3026" s="21">
        <f t="shared" si="911"/>
        <v>0.22318649996946727</v>
      </c>
    </row>
    <row r="3027" spans="1:37" ht="17" thickBot="1" x14ac:dyDescent="0.25">
      <c r="A3027" s="16">
        <v>40073</v>
      </c>
      <c r="B3027" s="16"/>
      <c r="C3027" s="17">
        <v>1067.5</v>
      </c>
      <c r="D3027" s="19">
        <f t="shared" si="899"/>
        <v>-4.6816479400746402E-4</v>
      </c>
      <c r="F3027" s="67">
        <v>615.47</v>
      </c>
      <c r="G3027" s="19">
        <f t="shared" si="900"/>
        <v>-3.0937186173830566E-3</v>
      </c>
      <c r="I3027" s="30">
        <v>38.889969000000001</v>
      </c>
      <c r="J3027" s="48">
        <f t="shared" si="901"/>
        <v>2.4135271918401813E-2</v>
      </c>
      <c r="L3027" s="30">
        <v>17.131295999999999</v>
      </c>
      <c r="M3027" s="19">
        <f t="shared" si="902"/>
        <v>1.2836853429645245E-3</v>
      </c>
      <c r="O3027" s="30">
        <v>6.43</v>
      </c>
      <c r="P3027" s="19">
        <f t="shared" si="903"/>
        <v>2.3885350318471277E-2</v>
      </c>
      <c r="R3027" s="20">
        <f t="shared" si="893"/>
        <v>1.5657634008689618E-4</v>
      </c>
      <c r="S3027" s="20">
        <f t="shared" si="894"/>
        <v>2.9735838720276611E-4</v>
      </c>
      <c r="U3027" s="20">
        <f t="shared" si="904"/>
        <v>2.6495246504723232E-4</v>
      </c>
      <c r="V3027" s="20">
        <f t="shared" si="905"/>
        <v>3.6115620133598305E-4</v>
      </c>
      <c r="X3027" s="20">
        <f t="shared" si="895"/>
        <v>1.6890168967371614E-4</v>
      </c>
      <c r="Y3027" s="20">
        <f t="shared" si="896"/>
        <v>2.291464605802327E-4</v>
      </c>
      <c r="AA3027" s="20">
        <f t="shared" si="906"/>
        <v>5.704342392112054E-5</v>
      </c>
      <c r="AB3027" s="50">
        <f t="shared" si="907"/>
        <v>7.0721456899839919E-5</v>
      </c>
      <c r="AD3027" s="51">
        <f t="shared" si="908"/>
        <v>1.6921615673235813</v>
      </c>
      <c r="AE3027" s="21">
        <f t="shared" si="909"/>
        <v>1.2145485611936473</v>
      </c>
      <c r="AG3027" s="21">
        <f t="shared" si="897"/>
        <v>1.0787178291431494</v>
      </c>
      <c r="AH3027" s="21">
        <f t="shared" si="898"/>
        <v>0.77060701981807467</v>
      </c>
      <c r="AJ3027" s="21">
        <f t="shared" si="910"/>
        <v>0.36431700913089921</v>
      </c>
      <c r="AK3027" s="21">
        <f t="shared" si="911"/>
        <v>0.23783239331203249</v>
      </c>
    </row>
    <row r="3028" spans="1:37" ht="17" thickBot="1" x14ac:dyDescent="0.25">
      <c r="A3028" s="16">
        <v>40072</v>
      </c>
      <c r="B3028" s="16"/>
      <c r="C3028" s="17">
        <v>1068</v>
      </c>
      <c r="D3028" s="19">
        <f t="shared" si="899"/>
        <v>1.6900737919542941E-2</v>
      </c>
      <c r="F3028" s="67">
        <v>617.38</v>
      </c>
      <c r="G3028" s="19">
        <f t="shared" si="900"/>
        <v>2.0732755770120903E-2</v>
      </c>
      <c r="I3028" s="30">
        <v>37.973469000000001</v>
      </c>
      <c r="J3028" s="48">
        <f t="shared" si="901"/>
        <v>1.7794526298793745E-2</v>
      </c>
      <c r="L3028" s="30">
        <v>17.109332999999999</v>
      </c>
      <c r="M3028" s="19">
        <f t="shared" si="902"/>
        <v>1.6536261547211772E-2</v>
      </c>
      <c r="O3028" s="30">
        <v>6.28</v>
      </c>
      <c r="P3028" s="19">
        <f t="shared" si="903"/>
        <v>-1.5898251192368873E-3</v>
      </c>
      <c r="R3028" s="20">
        <f t="shared" si="893"/>
        <v>1.6049314150560714E-4</v>
      </c>
      <c r="S3028" s="20">
        <f t="shared" si="894"/>
        <v>3.0228466602649838E-4</v>
      </c>
      <c r="U3028" s="20">
        <f t="shared" si="904"/>
        <v>2.726695819145766E-4</v>
      </c>
      <c r="V3028" s="20">
        <f t="shared" si="905"/>
        <v>3.7066744878117735E-4</v>
      </c>
      <c r="X3028" s="20">
        <f t="shared" si="895"/>
        <v>1.7075976501580172E-4</v>
      </c>
      <c r="Y3028" s="20">
        <f t="shared" si="896"/>
        <v>2.312404883352466E-4</v>
      </c>
      <c r="AA3028" s="20">
        <f t="shared" si="906"/>
        <v>4.8527842315066598E-5</v>
      </c>
      <c r="AB3028" s="50">
        <f t="shared" si="907"/>
        <v>6.1579991119957957E-5</v>
      </c>
      <c r="AD3028" s="51">
        <f t="shared" si="908"/>
        <v>1.6989484993354085</v>
      </c>
      <c r="AE3028" s="21">
        <f t="shared" si="909"/>
        <v>1.2262198200575762</v>
      </c>
      <c r="AG3028" s="21">
        <f t="shared" si="897"/>
        <v>1.0639692351578518</v>
      </c>
      <c r="AH3028" s="21">
        <f t="shared" si="898"/>
        <v>0.76497591285353517</v>
      </c>
      <c r="AJ3028" s="21">
        <f t="shared" si="910"/>
        <v>0.30236707849208111</v>
      </c>
      <c r="AK3028" s="21">
        <f t="shared" si="911"/>
        <v>0.20371523282811782</v>
      </c>
    </row>
    <row r="3029" spans="1:37" ht="17" thickBot="1" x14ac:dyDescent="0.25">
      <c r="A3029" s="16">
        <v>40071</v>
      </c>
      <c r="B3029" s="16"/>
      <c r="C3029" s="17">
        <v>1050.25</v>
      </c>
      <c r="D3029" s="19">
        <f t="shared" si="899"/>
        <v>2.1469465648855657E-3</v>
      </c>
      <c r="F3029" s="67">
        <v>604.84</v>
      </c>
      <c r="G3029" s="19">
        <f t="shared" si="900"/>
        <v>8.016265853374005E-3</v>
      </c>
      <c r="I3029" s="30">
        <v>37.309562999999997</v>
      </c>
      <c r="J3029" s="48">
        <f t="shared" si="901"/>
        <v>6.0078244408035886E-2</v>
      </c>
      <c r="L3029" s="30">
        <v>16.831011</v>
      </c>
      <c r="M3029" s="19">
        <f t="shared" si="902"/>
        <v>8.3373647430826647E-3</v>
      </c>
      <c r="O3029" s="30">
        <v>6.29</v>
      </c>
      <c r="P3029" s="19">
        <f t="shared" si="903"/>
        <v>-3.3794162826420893E-2</v>
      </c>
      <c r="R3029" s="20">
        <f t="shared" si="893"/>
        <v>1.6148523790522883E-4</v>
      </c>
      <c r="S3029" s="20">
        <f t="shared" si="894"/>
        <v>3.1301663923758046E-4</v>
      </c>
      <c r="U3029" s="20">
        <f t="shared" si="904"/>
        <v>2.785570932333404E-4</v>
      </c>
      <c r="V3029" s="20">
        <f t="shared" si="905"/>
        <v>3.8440319378690548E-4</v>
      </c>
      <c r="X3029" s="20">
        <f t="shared" si="895"/>
        <v>1.6558779358183815E-4</v>
      </c>
      <c r="Y3029" s="20">
        <f t="shared" si="896"/>
        <v>2.2274190239907513E-4</v>
      </c>
      <c r="AA3029" s="20">
        <f t="shared" si="906"/>
        <v>4.2380278531559922E-5</v>
      </c>
      <c r="AB3029" s="50">
        <f t="shared" si="907"/>
        <v>4.8565811804504465E-5</v>
      </c>
      <c r="AD3029" s="51">
        <f t="shared" si="908"/>
        <v>1.7249693956348986</v>
      </c>
      <c r="AE3029" s="21">
        <f t="shared" si="909"/>
        <v>1.2280599354820319</v>
      </c>
      <c r="AG3029" s="21">
        <f t="shared" si="897"/>
        <v>1.0254051437136129</v>
      </c>
      <c r="AH3029" s="21">
        <f t="shared" si="898"/>
        <v>0.71159764203465692</v>
      </c>
      <c r="AJ3029" s="21">
        <f t="shared" si="910"/>
        <v>0.26244057401972382</v>
      </c>
      <c r="AK3029" s="21">
        <f t="shared" si="911"/>
        <v>0.15515408996402547</v>
      </c>
    </row>
    <row r="3030" spans="1:37" ht="17" thickBot="1" x14ac:dyDescent="0.25">
      <c r="A3030" s="16">
        <v>40070</v>
      </c>
      <c r="B3030" s="16"/>
      <c r="C3030" s="17">
        <v>1048</v>
      </c>
      <c r="D3030" s="19">
        <f t="shared" si="899"/>
        <v>6.2409985597695616E-3</v>
      </c>
      <c r="F3030" s="67">
        <v>600.03</v>
      </c>
      <c r="G3030" s="19">
        <f t="shared" si="900"/>
        <v>1.0849239373978525E-2</v>
      </c>
      <c r="I3030" s="30">
        <v>35.195103000000003</v>
      </c>
      <c r="J3030" s="48">
        <f t="shared" si="901"/>
        <v>4.9453330755138136E-3</v>
      </c>
      <c r="L3030" s="30">
        <v>16.691845000000001</v>
      </c>
      <c r="M3030" s="19">
        <f t="shared" si="902"/>
        <v>-1.2992701092482628E-2</v>
      </c>
      <c r="O3030" s="30">
        <v>6.51</v>
      </c>
      <c r="P3030" s="19">
        <f t="shared" si="903"/>
        <v>1.5384615384614886E-3</v>
      </c>
      <c r="R3030" s="20">
        <f t="shared" si="893"/>
        <v>1.6332650957014225E-4</v>
      </c>
      <c r="S3030" s="20">
        <f t="shared" si="894"/>
        <v>3.2041934141196127E-4</v>
      </c>
      <c r="U3030" s="20">
        <f t="shared" si="904"/>
        <v>2.8612073701381863E-4</v>
      </c>
      <c r="V3030" s="20">
        <f t="shared" si="905"/>
        <v>3.9696369177361925E-4</v>
      </c>
      <c r="X3030" s="20">
        <f t="shared" si="895"/>
        <v>1.7063636962867345E-4</v>
      </c>
      <c r="Y3030" s="20">
        <f t="shared" si="896"/>
        <v>2.3277970535725236E-4</v>
      </c>
      <c r="AA3030" s="20">
        <f t="shared" si="906"/>
        <v>4.4614690342389194E-5</v>
      </c>
      <c r="AB3030" s="50">
        <f t="shared" si="907"/>
        <v>5.5088287734851338E-5</v>
      </c>
      <c r="AD3030" s="51">
        <f t="shared" si="908"/>
        <v>1.7518328026898851</v>
      </c>
      <c r="AE3030" s="21">
        <f t="shared" si="909"/>
        <v>1.2388880459723728</v>
      </c>
      <c r="AG3030" s="21">
        <f t="shared" si="897"/>
        <v>1.0447561150836442</v>
      </c>
      <c r="AH3030" s="21">
        <f t="shared" si="898"/>
        <v>0.72648456342081069</v>
      </c>
      <c r="AJ3030" s="21">
        <f t="shared" si="910"/>
        <v>0.27316257758651824</v>
      </c>
      <c r="AK3030" s="21">
        <f t="shared" si="911"/>
        <v>0.1719256006584966</v>
      </c>
    </row>
    <row r="3031" spans="1:37" ht="17" thickBot="1" x14ac:dyDescent="0.25">
      <c r="A3031" s="16">
        <v>40067</v>
      </c>
      <c r="B3031" s="16"/>
      <c r="C3031" s="17">
        <v>1041.5</v>
      </c>
      <c r="D3031" s="19">
        <f t="shared" si="899"/>
        <v>-2.3998080153586621E-4</v>
      </c>
      <c r="F3031" s="67">
        <v>593.59</v>
      </c>
      <c r="G3031" s="19">
        <f t="shared" si="900"/>
        <v>-2.2020507648343735E-3</v>
      </c>
      <c r="I3031" s="30">
        <v>35.021908000000003</v>
      </c>
      <c r="J3031" s="48">
        <f t="shared" si="901"/>
        <v>-3.2860455040872871E-3</v>
      </c>
      <c r="L3031" s="30">
        <v>16.911572</v>
      </c>
      <c r="M3031" s="19">
        <f t="shared" si="902"/>
        <v>3.4764765383079599E-3</v>
      </c>
      <c r="O3031" s="30">
        <v>6.5</v>
      </c>
      <c r="P3031" s="19">
        <f t="shared" si="903"/>
        <v>-1.2158054711246202E-2</v>
      </c>
      <c r="R3031" s="20">
        <f t="shared" si="893"/>
        <v>1.6516584308971682E-4</v>
      </c>
      <c r="S3031" s="20">
        <f t="shared" si="894"/>
        <v>3.1964970372906111E-4</v>
      </c>
      <c r="U3031" s="20">
        <f t="shared" si="904"/>
        <v>2.8784791857644639E-4</v>
      </c>
      <c r="V3031" s="20">
        <f t="shared" si="905"/>
        <v>3.9716271573737698E-4</v>
      </c>
      <c r="X3031" s="20">
        <f t="shared" si="895"/>
        <v>1.709616882847173E-4</v>
      </c>
      <c r="Y3031" s="20">
        <f t="shared" si="896"/>
        <v>2.3413897956174023E-4</v>
      </c>
      <c r="AA3031" s="20">
        <f t="shared" si="906"/>
        <v>4.0406697269130508E-5</v>
      </c>
      <c r="AB3031" s="50">
        <f t="shared" si="907"/>
        <v>5.4290988007728003E-5</v>
      </c>
      <c r="AD3031" s="51">
        <f t="shared" si="908"/>
        <v>1.7427811537285562</v>
      </c>
      <c r="AE3031" s="21">
        <f t="shared" si="909"/>
        <v>1.2424936144286773</v>
      </c>
      <c r="AG3031" s="21">
        <f t="shared" si="897"/>
        <v>1.0350910641484887</v>
      </c>
      <c r="AH3031" s="21">
        <f t="shared" si="898"/>
        <v>0.73248614602251971</v>
      </c>
      <c r="AJ3031" s="21">
        <f t="shared" si="910"/>
        <v>0.24464318113995215</v>
      </c>
      <c r="AK3031" s="21">
        <f t="shared" si="911"/>
        <v>0.16984526303126404</v>
      </c>
    </row>
    <row r="3032" spans="1:37" ht="17" thickBot="1" x14ac:dyDescent="0.25">
      <c r="A3032" s="16">
        <v>40066</v>
      </c>
      <c r="B3032" s="16"/>
      <c r="C3032" s="17">
        <v>1041.75</v>
      </c>
      <c r="D3032" s="19">
        <f t="shared" si="899"/>
        <v>8.9588377723970325E-3</v>
      </c>
      <c r="F3032" s="67">
        <v>594.9</v>
      </c>
      <c r="G3032" s="19">
        <f t="shared" si="900"/>
        <v>1.4495225102319154E-2</v>
      </c>
      <c r="I3032" s="30">
        <v>35.137371000000002</v>
      </c>
      <c r="J3032" s="48">
        <f t="shared" si="901"/>
        <v>5.783516178840431E-3</v>
      </c>
      <c r="L3032" s="30">
        <v>16.852982999999998</v>
      </c>
      <c r="M3032" s="19">
        <f t="shared" si="902"/>
        <v>3.5087683740072206E-2</v>
      </c>
      <c r="O3032" s="30">
        <v>6.58</v>
      </c>
      <c r="P3032" s="19">
        <f t="shared" si="903"/>
        <v>-2.2288261515601815E-2</v>
      </c>
      <c r="R3032" s="20">
        <f t="shared" si="893"/>
        <v>1.6513280459887981E-4</v>
      </c>
      <c r="S3032" s="20">
        <f t="shared" si="894"/>
        <v>3.2066894859724543E-4</v>
      </c>
      <c r="U3032" s="20">
        <f t="shared" si="904"/>
        <v>2.8751721727805773E-4</v>
      </c>
      <c r="V3032" s="20">
        <f t="shared" si="905"/>
        <v>3.9442712256278689E-4</v>
      </c>
      <c r="X3032" s="20">
        <f t="shared" si="895"/>
        <v>1.7094983692152445E-4</v>
      </c>
      <c r="Y3032" s="20">
        <f t="shared" si="896"/>
        <v>2.3366670773147065E-4</v>
      </c>
      <c r="AA3032" s="20">
        <f t="shared" si="906"/>
        <v>4.053324383819356E-5</v>
      </c>
      <c r="AB3032" s="50">
        <f t="shared" si="907"/>
        <v>5.9097795500630063E-5</v>
      </c>
      <c r="AD3032" s="51">
        <f t="shared" si="908"/>
        <v>1.7411271974484961</v>
      </c>
      <c r="AE3032" s="21">
        <f t="shared" si="909"/>
        <v>1.2300134587031077</v>
      </c>
      <c r="AG3032" s="21">
        <f t="shared" si="897"/>
        <v>1.0352263884621511</v>
      </c>
      <c r="AH3032" s="21">
        <f t="shared" si="898"/>
        <v>0.7286851712759751</v>
      </c>
      <c r="AJ3032" s="21">
        <f t="shared" si="910"/>
        <v>0.2454584595510983</v>
      </c>
      <c r="AK3032" s="21">
        <f t="shared" si="911"/>
        <v>0.18429534808141296</v>
      </c>
    </row>
    <row r="3033" spans="1:37" ht="17" thickBot="1" x14ac:dyDescent="0.25">
      <c r="A3033" s="16">
        <v>40065</v>
      </c>
      <c r="B3033" s="16"/>
      <c r="C3033" s="17">
        <v>1032.5</v>
      </c>
      <c r="D3033" s="19">
        <f t="shared" si="899"/>
        <v>7.3170731707317138E-3</v>
      </c>
      <c r="F3033" s="67">
        <v>586.4</v>
      </c>
      <c r="G3033" s="19">
        <f t="shared" si="900"/>
        <v>1.7384364481765502E-2</v>
      </c>
      <c r="I3033" s="30">
        <v>34.935321999999999</v>
      </c>
      <c r="J3033" s="48">
        <f t="shared" si="901"/>
        <v>3.065813117898708E-2</v>
      </c>
      <c r="L3033" s="30">
        <v>16.281696</v>
      </c>
      <c r="M3033" s="19">
        <f t="shared" si="902"/>
        <v>1.4142449997645468E-2</v>
      </c>
      <c r="O3033" s="30">
        <v>6.73</v>
      </c>
      <c r="P3033" s="19">
        <f t="shared" si="903"/>
        <v>3.5384615384615348E-2</v>
      </c>
      <c r="R3033" s="20">
        <f t="shared" si="893"/>
        <v>1.738382717734559E-4</v>
      </c>
      <c r="S3033" s="20">
        <f t="shared" si="894"/>
        <v>3.3572742408975005E-4</v>
      </c>
      <c r="U3033" s="20">
        <f t="shared" si="904"/>
        <v>2.9671391270650921E-4</v>
      </c>
      <c r="V3033" s="20">
        <f t="shared" si="905"/>
        <v>4.0672007061904794E-4</v>
      </c>
      <c r="X3033" s="20">
        <f t="shared" si="895"/>
        <v>1.6642576384056501E-4</v>
      </c>
      <c r="Y3033" s="20">
        <f t="shared" si="896"/>
        <v>2.2655583268716672E-4</v>
      </c>
      <c r="AA3033" s="20">
        <f t="shared" si="906"/>
        <v>5.0102269690434524E-5</v>
      </c>
      <c r="AB3033" s="50">
        <f t="shared" si="907"/>
        <v>7.2741718065008252E-5</v>
      </c>
      <c r="AD3033" s="51">
        <f t="shared" si="908"/>
        <v>1.7068388317457706</v>
      </c>
      <c r="AE3033" s="21">
        <f t="shared" si="909"/>
        <v>1.2114591821677321</v>
      </c>
      <c r="AG3033" s="21">
        <f t="shared" si="897"/>
        <v>0.95735974675041191</v>
      </c>
      <c r="AH3033" s="21">
        <f t="shared" si="898"/>
        <v>0.67482075168992306</v>
      </c>
      <c r="AJ3033" s="21">
        <f t="shared" si="910"/>
        <v>0.28821196379429753</v>
      </c>
      <c r="AK3033" s="21">
        <f t="shared" si="911"/>
        <v>0.21666897859843048</v>
      </c>
    </row>
    <row r="3034" spans="1:37" ht="17" thickBot="1" x14ac:dyDescent="0.25">
      <c r="A3034" s="16">
        <v>40064</v>
      </c>
      <c r="B3034" s="16"/>
      <c r="C3034" s="17">
        <v>1025</v>
      </c>
      <c r="D3034" s="19">
        <f t="shared" si="899"/>
        <v>1.0848126232741562E-2</v>
      </c>
      <c r="F3034" s="67">
        <v>576.38</v>
      </c>
      <c r="G3034" s="19">
        <f t="shared" si="900"/>
        <v>1.0306748466257565E-2</v>
      </c>
      <c r="I3034" s="30">
        <v>33.896129999999999</v>
      </c>
      <c r="J3034" s="48">
        <f t="shared" si="901"/>
        <v>1.8650861971684751E-2</v>
      </c>
      <c r="L3034" s="30">
        <v>16.054644</v>
      </c>
      <c r="M3034" s="19">
        <f t="shared" si="902"/>
        <v>3.6629665659355659E-3</v>
      </c>
      <c r="O3034" s="30">
        <v>6.5</v>
      </c>
      <c r="P3034" s="19">
        <f t="shared" si="903"/>
        <v>-7.6335877862595547E-3</v>
      </c>
      <c r="R3034" s="20">
        <f t="shared" si="893"/>
        <v>1.7378917938768755E-4</v>
      </c>
      <c r="S3034" s="20">
        <f t="shared" si="894"/>
        <v>3.332361678415911E-4</v>
      </c>
      <c r="U3034" s="20">
        <f t="shared" si="904"/>
        <v>2.9750454536578891E-4</v>
      </c>
      <c r="V3034" s="20">
        <f t="shared" si="905"/>
        <v>4.0052053757836086E-4</v>
      </c>
      <c r="X3034" s="20">
        <f t="shared" si="895"/>
        <v>1.6632902725927874E-4</v>
      </c>
      <c r="Y3034" s="20">
        <f t="shared" si="896"/>
        <v>2.2398349831657144E-4</v>
      </c>
      <c r="AA3034" s="20">
        <f t="shared" si="906"/>
        <v>4.848554809638333E-5</v>
      </c>
      <c r="AB3034" s="50">
        <f t="shared" si="907"/>
        <v>6.7028863213732667E-5</v>
      </c>
      <c r="AD3034" s="51">
        <f t="shared" si="908"/>
        <v>1.7118703616300419</v>
      </c>
      <c r="AE3034" s="21">
        <f t="shared" si="909"/>
        <v>1.2019119658366568</v>
      </c>
      <c r="AG3034" s="21">
        <f t="shared" si="897"/>
        <v>0.95707355225053015</v>
      </c>
      <c r="AH3034" s="21">
        <f t="shared" si="898"/>
        <v>0.67214642326293172</v>
      </c>
      <c r="AJ3034" s="21">
        <f t="shared" si="910"/>
        <v>0.27899060382937968</v>
      </c>
      <c r="AK3034" s="21">
        <f t="shared" si="911"/>
        <v>0.20114522276464258</v>
      </c>
    </row>
    <row r="3035" spans="1:37" ht="17" thickBot="1" x14ac:dyDescent="0.25">
      <c r="A3035" s="16">
        <v>40060</v>
      </c>
      <c r="B3035" s="16"/>
      <c r="C3035" s="17">
        <v>1014</v>
      </c>
      <c r="D3035" s="19">
        <f t="shared" si="899"/>
        <v>1.2228599950087293E-2</v>
      </c>
      <c r="F3035" s="67">
        <v>570.5</v>
      </c>
      <c r="G3035" s="19">
        <f t="shared" si="900"/>
        <v>1.424025316005606E-2</v>
      </c>
      <c r="I3035" s="30">
        <v>33.275512999999997</v>
      </c>
      <c r="J3035" s="48">
        <f t="shared" si="901"/>
        <v>2.3756790764074776E-2</v>
      </c>
      <c r="L3035" s="30">
        <v>15.996051</v>
      </c>
      <c r="M3035" s="19">
        <f t="shared" si="902"/>
        <v>1.6286517677013723E-2</v>
      </c>
      <c r="O3035" s="30">
        <v>6.55</v>
      </c>
      <c r="P3035" s="19">
        <f t="shared" si="903"/>
        <v>6.5040650406503975E-2</v>
      </c>
      <c r="R3035" s="20">
        <f t="shared" si="893"/>
        <v>1.7288615940109489E-4</v>
      </c>
      <c r="S3035" s="20">
        <f t="shared" si="894"/>
        <v>3.3354339014321792E-4</v>
      </c>
      <c r="U3035" s="20">
        <f t="shared" si="904"/>
        <v>2.9561937856766772E-4</v>
      </c>
      <c r="V3035" s="20">
        <f t="shared" si="905"/>
        <v>3.9341163673671319E-4</v>
      </c>
      <c r="X3035" s="20">
        <f t="shared" si="895"/>
        <v>1.6610177472774364E-4</v>
      </c>
      <c r="Y3035" s="20">
        <f t="shared" si="896"/>
        <v>2.2355805831658488E-4</v>
      </c>
      <c r="AA3035" s="20">
        <f t="shared" si="906"/>
        <v>4.9344979955531056E-5</v>
      </c>
      <c r="AB3035" s="50">
        <f t="shared" si="907"/>
        <v>6.512706339909812E-5</v>
      </c>
      <c r="AD3035" s="51">
        <f t="shared" si="908"/>
        <v>1.7099077195753565</v>
      </c>
      <c r="AE3035" s="21">
        <f t="shared" si="909"/>
        <v>1.1794916294632278</v>
      </c>
      <c r="AG3035" s="21">
        <f t="shared" si="897"/>
        <v>0.96075808094266524</v>
      </c>
      <c r="AH3035" s="21">
        <f t="shared" si="898"/>
        <v>0.67025180208365942</v>
      </c>
      <c r="AJ3035" s="21">
        <f t="shared" si="910"/>
        <v>0.28541891454162616</v>
      </c>
      <c r="AK3035" s="21">
        <f t="shared" si="911"/>
        <v>0.1952581442886146</v>
      </c>
    </row>
    <row r="3036" spans="1:37" ht="17" thickBot="1" x14ac:dyDescent="0.25">
      <c r="A3036" s="16">
        <v>40059</v>
      </c>
      <c r="B3036" s="16"/>
      <c r="C3036" s="17">
        <v>1001.75</v>
      </c>
      <c r="D3036" s="19">
        <f t="shared" si="899"/>
        <v>7.5433744028161609E-3</v>
      </c>
      <c r="F3036" s="67">
        <v>562.49</v>
      </c>
      <c r="G3036" s="19">
        <f t="shared" si="900"/>
        <v>1.1982080852058985E-2</v>
      </c>
      <c r="I3036" s="30">
        <v>32.503337999999999</v>
      </c>
      <c r="J3036" s="48">
        <f t="shared" si="901"/>
        <v>3.5164625388349746E-2</v>
      </c>
      <c r="L3036" s="30">
        <v>15.739706</v>
      </c>
      <c r="M3036" s="19">
        <f t="shared" si="902"/>
        <v>-2.783830984541269E-3</v>
      </c>
      <c r="O3036" s="30">
        <v>6.15</v>
      </c>
      <c r="P3036" s="19">
        <f t="shared" si="903"/>
        <v>1.8211920529801473E-2</v>
      </c>
      <c r="R3036" s="20">
        <f t="shared" si="893"/>
        <v>1.7548158829874236E-4</v>
      </c>
      <c r="S3036" s="20">
        <f t="shared" si="894"/>
        <v>3.4759780384232463E-4</v>
      </c>
      <c r="U3036" s="20">
        <f t="shared" si="904"/>
        <v>2.9819009672565476E-4</v>
      </c>
      <c r="V3036" s="20">
        <f t="shared" si="905"/>
        <v>4.0057038988268223E-4</v>
      </c>
      <c r="X3036" s="20">
        <f t="shared" si="895"/>
        <v>1.7043067989597891E-4</v>
      </c>
      <c r="Y3036" s="20">
        <f t="shared" si="896"/>
        <v>2.3380214134226336E-4</v>
      </c>
      <c r="AA3036" s="20">
        <f t="shared" si="906"/>
        <v>3.4700093696046029E-5</v>
      </c>
      <c r="AB3036" s="50">
        <f t="shared" si="907"/>
        <v>4.1463319861156075E-5</v>
      </c>
      <c r="AD3036" s="51">
        <f t="shared" si="908"/>
        <v>1.6992671403111059</v>
      </c>
      <c r="AE3036" s="21">
        <f t="shared" si="909"/>
        <v>1.1523962046215537</v>
      </c>
      <c r="AG3036" s="21">
        <f t="shared" si="897"/>
        <v>0.97121687550397184</v>
      </c>
      <c r="AH3036" s="21">
        <f t="shared" si="898"/>
        <v>0.67262260796192885</v>
      </c>
      <c r="AJ3036" s="21">
        <f t="shared" si="910"/>
        <v>0.19774207671845376</v>
      </c>
      <c r="AK3036" s="21">
        <f t="shared" si="911"/>
        <v>0.11928533322944823</v>
      </c>
    </row>
    <row r="3037" spans="1:37" ht="17" thickBot="1" x14ac:dyDescent="0.25">
      <c r="A3037" s="16">
        <v>40058</v>
      </c>
      <c r="B3037" s="16"/>
      <c r="C3037" s="18">
        <v>994.25</v>
      </c>
      <c r="D3037" s="19">
        <f t="shared" si="899"/>
        <v>-2.2579026593075868E-3</v>
      </c>
      <c r="F3037" s="67">
        <v>555.83000000000004</v>
      </c>
      <c r="G3037" s="19">
        <f t="shared" si="900"/>
        <v>-3.995986094684989E-3</v>
      </c>
      <c r="I3037" s="30">
        <v>31.399197000000001</v>
      </c>
      <c r="J3037" s="48">
        <f t="shared" si="901"/>
        <v>-7.5273390539571938E-3</v>
      </c>
      <c r="L3037" s="30">
        <v>15.783645</v>
      </c>
      <c r="M3037" s="19">
        <f t="shared" si="902"/>
        <v>1.7949568441976593E-2</v>
      </c>
      <c r="O3037" s="30">
        <v>6.04</v>
      </c>
      <c r="P3037" s="19">
        <f t="shared" si="903"/>
        <v>6.6666666666665986E-3</v>
      </c>
      <c r="R3037" s="20">
        <f t="shared" si="893"/>
        <v>1.7577108289086821E-4</v>
      </c>
      <c r="S3037" s="20">
        <f t="shared" si="894"/>
        <v>3.4677302370006902E-4</v>
      </c>
      <c r="U3037" s="20">
        <f t="shared" si="904"/>
        <v>2.9807566424484356E-4</v>
      </c>
      <c r="V3037" s="20">
        <f t="shared" si="905"/>
        <v>3.9589964902063239E-4</v>
      </c>
      <c r="X3037" s="20">
        <f t="shared" si="895"/>
        <v>1.694901030431551E-4</v>
      </c>
      <c r="Y3037" s="20">
        <f t="shared" si="896"/>
        <v>2.3511115982509213E-4</v>
      </c>
      <c r="AA3037" s="20">
        <f t="shared" si="906"/>
        <v>3.2784744827066339E-5</v>
      </c>
      <c r="AB3037" s="50">
        <f t="shared" si="907"/>
        <v>4.0270212790228233E-5</v>
      </c>
      <c r="AD3037" s="51">
        <f t="shared" si="908"/>
        <v>1.6958174196941778</v>
      </c>
      <c r="AE3037" s="21">
        <f t="shared" si="909"/>
        <v>1.1416679555877276</v>
      </c>
      <c r="AG3037" s="21">
        <f t="shared" si="897"/>
        <v>0.96426613670228789</v>
      </c>
      <c r="AH3037" s="21">
        <f t="shared" si="898"/>
        <v>0.67799725975352831</v>
      </c>
      <c r="AJ3037" s="21">
        <f t="shared" si="910"/>
        <v>0.18651955877987936</v>
      </c>
      <c r="AK3037" s="21">
        <f t="shared" si="911"/>
        <v>0.11612844724928417</v>
      </c>
    </row>
    <row r="3038" spans="1:37" ht="17" thickBot="1" x14ac:dyDescent="0.25">
      <c r="A3038" s="16">
        <v>40057</v>
      </c>
      <c r="B3038" s="16"/>
      <c r="C3038" s="18">
        <v>996.5</v>
      </c>
      <c r="D3038" s="19">
        <f t="shared" si="899"/>
        <v>-2.2799705810247595E-2</v>
      </c>
      <c r="F3038" s="67">
        <v>558.05999999999995</v>
      </c>
      <c r="G3038" s="19">
        <f t="shared" si="900"/>
        <v>-2.4490009963815784E-2</v>
      </c>
      <c r="I3038" s="30">
        <v>31.637342</v>
      </c>
      <c r="J3038" s="48">
        <f t="shared" si="901"/>
        <v>-3.2443245995029013E-2</v>
      </c>
      <c r="L3038" s="30">
        <v>15.505331</v>
      </c>
      <c r="M3038" s="19">
        <f t="shared" si="902"/>
        <v>-1.9907122932880883E-2</v>
      </c>
      <c r="O3038" s="30">
        <v>6</v>
      </c>
      <c r="P3038" s="19">
        <f t="shared" si="903"/>
        <v>0</v>
      </c>
      <c r="R3038" s="20">
        <f t="shared" si="893"/>
        <v>1.7747843239851281E-4</v>
      </c>
      <c r="S3038" s="20">
        <f t="shared" si="894"/>
        <v>3.5142431234997458E-4</v>
      </c>
      <c r="U3038" s="20">
        <f t="shared" si="904"/>
        <v>2.9912528435050952E-4</v>
      </c>
      <c r="V3038" s="20">
        <f t="shared" si="905"/>
        <v>3.9768156711838772E-4</v>
      </c>
      <c r="X3038" s="20">
        <f t="shared" si="895"/>
        <v>1.7084954042744202E-4</v>
      </c>
      <c r="Y3038" s="20">
        <f t="shared" si="896"/>
        <v>2.3724607754104085E-4</v>
      </c>
      <c r="AA3038" s="20">
        <f t="shared" si="906"/>
        <v>3.3023466583665854E-5</v>
      </c>
      <c r="AB3038" s="50">
        <f t="shared" si="907"/>
        <v>4.0635010682140671E-5</v>
      </c>
      <c r="AD3038" s="51">
        <f t="shared" si="908"/>
        <v>1.6854176606588962</v>
      </c>
      <c r="AE3038" s="21">
        <f t="shared" si="909"/>
        <v>1.1316279299491001</v>
      </c>
      <c r="AG3038" s="21">
        <f t="shared" si="897"/>
        <v>0.96264959138141259</v>
      </c>
      <c r="AH3038" s="21">
        <f t="shared" si="898"/>
        <v>0.67509864629050897</v>
      </c>
      <c r="AJ3038" s="21">
        <f t="shared" si="910"/>
        <v>0.18607030802207253</v>
      </c>
      <c r="AK3038" s="21">
        <f t="shared" si="911"/>
        <v>0.11562948052857906</v>
      </c>
    </row>
    <row r="3039" spans="1:37" ht="17" thickBot="1" x14ac:dyDescent="0.25">
      <c r="A3039" s="16">
        <v>40056</v>
      </c>
      <c r="B3039" s="16"/>
      <c r="C3039" s="17">
        <v>1019.75</v>
      </c>
      <c r="D3039" s="19">
        <f t="shared" si="899"/>
        <v>-7.5425790754257704E-3</v>
      </c>
      <c r="F3039" s="67">
        <v>572.07000000000005</v>
      </c>
      <c r="G3039" s="19">
        <f t="shared" si="900"/>
        <v>-1.3434277239333547E-2</v>
      </c>
      <c r="I3039" s="30">
        <v>32.698177000000001</v>
      </c>
      <c r="J3039" s="48">
        <f t="shared" si="901"/>
        <v>-2.997212097177171E-2</v>
      </c>
      <c r="L3039" s="30">
        <v>15.820266999999999</v>
      </c>
      <c r="M3039" s="19">
        <f t="shared" si="902"/>
        <v>-1.8182433147388988E-2</v>
      </c>
      <c r="O3039" s="30">
        <v>6</v>
      </c>
      <c r="P3039" s="19">
        <f t="shared" si="903"/>
        <v>-6.6225165562914245E-3</v>
      </c>
      <c r="R3039" s="20">
        <f t="shared" si="893"/>
        <v>1.7470003826424799E-4</v>
      </c>
      <c r="S3039" s="20">
        <f t="shared" si="894"/>
        <v>3.4981808020412427E-4</v>
      </c>
      <c r="U3039" s="20">
        <f t="shared" si="904"/>
        <v>2.9600994192043755E-4</v>
      </c>
      <c r="V3039" s="20">
        <f t="shared" si="905"/>
        <v>3.9549857387746257E-4</v>
      </c>
      <c r="X3039" s="20">
        <f t="shared" si="895"/>
        <v>1.7398725472423494E-4</v>
      </c>
      <c r="Y3039" s="20">
        <f t="shared" si="896"/>
        <v>2.4221004604551498E-4</v>
      </c>
      <c r="AA3039" s="20">
        <f t="shared" si="906"/>
        <v>4.0654223364973965E-5</v>
      </c>
      <c r="AB3039" s="50">
        <f t="shared" si="907"/>
        <v>5.0292224615882167E-5</v>
      </c>
      <c r="AD3039" s="51">
        <f t="shared" si="908"/>
        <v>1.6943896799421332</v>
      </c>
      <c r="AE3039" s="21">
        <f t="shared" si="909"/>
        <v>1.1305835697419728</v>
      </c>
      <c r="AG3039" s="21">
        <f t="shared" si="897"/>
        <v>0.99591995773386777</v>
      </c>
      <c r="AH3039" s="21">
        <f t="shared" si="898"/>
        <v>0.69238858638804968</v>
      </c>
      <c r="AJ3039" s="21">
        <f t="shared" si="910"/>
        <v>0.23270872616227567</v>
      </c>
      <c r="AK3039" s="21">
        <f t="shared" si="911"/>
        <v>0.14376679612024593</v>
      </c>
    </row>
    <row r="3040" spans="1:37" ht="17" thickBot="1" x14ac:dyDescent="0.25">
      <c r="A3040" s="16">
        <v>40053</v>
      </c>
      <c r="B3040" s="16"/>
      <c r="C3040" s="17">
        <v>1027.5</v>
      </c>
      <c r="D3040" s="19">
        <f t="shared" si="899"/>
        <v>-1.7002671848432849E-3</v>
      </c>
      <c r="F3040" s="67">
        <v>579.86</v>
      </c>
      <c r="G3040" s="19">
        <f t="shared" si="900"/>
        <v>-6.6978433287081529E-3</v>
      </c>
      <c r="I3040" s="30">
        <v>33.708492</v>
      </c>
      <c r="J3040" s="48">
        <f t="shared" si="901"/>
        <v>-7.8588978611706661E-3</v>
      </c>
      <c r="L3040" s="30">
        <v>16.113244999999999</v>
      </c>
      <c r="M3040" s="19">
        <f t="shared" si="902"/>
        <v>5.4850613200525533E-3</v>
      </c>
      <c r="O3040" s="30">
        <v>6.04</v>
      </c>
      <c r="P3040" s="19">
        <f t="shared" si="903"/>
        <v>-1.9480519480519543E-2</v>
      </c>
      <c r="R3040" s="20">
        <f t="shared" si="893"/>
        <v>1.7518497862176863E-4</v>
      </c>
      <c r="S3040" s="20">
        <f t="shared" si="894"/>
        <v>3.4838624963871379E-4</v>
      </c>
      <c r="U3040" s="20">
        <f t="shared" si="904"/>
        <v>2.9167738774864423E-4</v>
      </c>
      <c r="V3040" s="20">
        <f t="shared" si="905"/>
        <v>3.8997012915688241E-4</v>
      </c>
      <c r="X3040" s="20">
        <f t="shared" si="895"/>
        <v>1.7274210631272567E-4</v>
      </c>
      <c r="Y3040" s="20">
        <f t="shared" si="896"/>
        <v>2.3757906273528506E-4</v>
      </c>
      <c r="AA3040" s="20">
        <f t="shared" si="906"/>
        <v>4.7062889896758819E-5</v>
      </c>
      <c r="AB3040" s="50">
        <f t="shared" si="907"/>
        <v>4.1553689268648336E-5</v>
      </c>
      <c r="AD3040" s="51">
        <f t="shared" si="908"/>
        <v>1.6649680243326535</v>
      </c>
      <c r="AE3040" s="21">
        <f t="shared" si="909"/>
        <v>1.1193614258923601</v>
      </c>
      <c r="AG3040" s="21">
        <f t="shared" si="897"/>
        <v>0.98605546932013377</v>
      </c>
      <c r="AH3040" s="21">
        <f t="shared" si="898"/>
        <v>0.68194156049976473</v>
      </c>
      <c r="AJ3040" s="21">
        <f t="shared" si="910"/>
        <v>0.26864683414649082</v>
      </c>
      <c r="AK3040" s="21">
        <f t="shared" si="911"/>
        <v>0.11927476848394752</v>
      </c>
    </row>
    <row r="3041" spans="1:37" ht="17" thickBot="1" x14ac:dyDescent="0.25">
      <c r="A3041" s="16">
        <v>40052</v>
      </c>
      <c r="B3041" s="16"/>
      <c r="C3041" s="17">
        <v>1029.25</v>
      </c>
      <c r="D3041" s="19">
        <f t="shared" si="899"/>
        <v>2.4348672997320797E-3</v>
      </c>
      <c r="F3041" s="67">
        <v>583.77</v>
      </c>
      <c r="G3041" s="19">
        <f t="shared" si="900"/>
        <v>-4.2806753193380676E-4</v>
      </c>
      <c r="I3041" s="30">
        <v>33.975501999999999</v>
      </c>
      <c r="J3041" s="48">
        <f t="shared" si="901"/>
        <v>-3.597962659949161E-3</v>
      </c>
      <c r="L3041" s="30">
        <v>16.025345000000002</v>
      </c>
      <c r="M3041" s="19">
        <f t="shared" si="902"/>
        <v>-2.2804793483041097E-3</v>
      </c>
      <c r="O3041" s="30">
        <v>6.16</v>
      </c>
      <c r="P3041" s="19">
        <f t="shared" si="903"/>
        <v>-1.7543859649122751E-2</v>
      </c>
      <c r="R3041" s="20">
        <f t="shared" si="893"/>
        <v>1.7752841122909205E-4</v>
      </c>
      <c r="S3041" s="20">
        <f t="shared" si="894"/>
        <v>3.4744151276467635E-4</v>
      </c>
      <c r="U3041" s="20">
        <f t="shared" si="904"/>
        <v>2.8629802918417498E-4</v>
      </c>
      <c r="V3041" s="20">
        <f t="shared" si="905"/>
        <v>3.8831435369937747E-4</v>
      </c>
      <c r="X3041" s="20">
        <f t="shared" si="895"/>
        <v>1.7566085021060589E-4</v>
      </c>
      <c r="Y3041" s="20">
        <f t="shared" si="896"/>
        <v>2.380747370795143E-4</v>
      </c>
      <c r="AA3041" s="20">
        <f t="shared" si="906"/>
        <v>4.5606755130655634E-5</v>
      </c>
      <c r="AB3041" s="50">
        <f t="shared" si="907"/>
        <v>3.9177954559678068E-5</v>
      </c>
      <c r="AD3041" s="51">
        <f t="shared" si="908"/>
        <v>1.612688511106658</v>
      </c>
      <c r="AE3041" s="21">
        <f t="shared" si="909"/>
        <v>1.1176394858791225</v>
      </c>
      <c r="AG3041" s="21">
        <f t="shared" si="897"/>
        <v>0.9894802133046966</v>
      </c>
      <c r="AH3041" s="21">
        <f t="shared" si="898"/>
        <v>0.68522248589437662</v>
      </c>
      <c r="AJ3041" s="21">
        <f t="shared" si="910"/>
        <v>0.25689834553750535</v>
      </c>
      <c r="AK3041" s="21">
        <f t="shared" si="911"/>
        <v>0.11276129397414139</v>
      </c>
    </row>
    <row r="3042" spans="1:37" ht="17" thickBot="1" x14ac:dyDescent="0.25">
      <c r="A3042" s="16">
        <v>40051</v>
      </c>
      <c r="B3042" s="16"/>
      <c r="C3042" s="17">
        <v>1026.75</v>
      </c>
      <c r="D3042" s="19">
        <f t="shared" si="899"/>
        <v>7.309941520468044E-4</v>
      </c>
      <c r="F3042" s="67">
        <v>584.02</v>
      </c>
      <c r="G3042" s="19">
        <f t="shared" si="900"/>
        <v>1.3716950721853749E-3</v>
      </c>
      <c r="I3042" s="30">
        <v>34.098185999999998</v>
      </c>
      <c r="J3042" s="48">
        <f t="shared" si="901"/>
        <v>-1.2126631359758777E-2</v>
      </c>
      <c r="L3042" s="30">
        <v>16.061973999999999</v>
      </c>
      <c r="M3042" s="19">
        <f t="shared" si="902"/>
        <v>-3.1819164916812026E-3</v>
      </c>
      <c r="O3042" s="30">
        <v>6.27</v>
      </c>
      <c r="P3042" s="19">
        <f t="shared" si="903"/>
        <v>3.6363636363636376E-2</v>
      </c>
      <c r="R3042" s="20">
        <f t="shared" si="893"/>
        <v>1.8018487376411473E-4</v>
      </c>
      <c r="S3042" s="20">
        <f t="shared" si="894"/>
        <v>3.6189273279041748E-4</v>
      </c>
      <c r="U3042" s="20">
        <f t="shared" si="904"/>
        <v>2.9050593879177201E-4</v>
      </c>
      <c r="V3042" s="20">
        <f t="shared" si="905"/>
        <v>3.978255677990301E-4</v>
      </c>
      <c r="X3042" s="20">
        <f t="shared" si="895"/>
        <v>1.7896314518734086E-4</v>
      </c>
      <c r="Y3042" s="20">
        <f t="shared" si="896"/>
        <v>2.4561742159512681E-4</v>
      </c>
      <c r="AA3042" s="20">
        <f t="shared" si="906"/>
        <v>5.5477146701477522E-5</v>
      </c>
      <c r="AB3042" s="50">
        <f t="shared" si="907"/>
        <v>6.1463124102799669E-5</v>
      </c>
      <c r="AD3042" s="51">
        <f t="shared" si="908"/>
        <v>1.6122659617481643</v>
      </c>
      <c r="AE3042" s="21">
        <f t="shared" si="909"/>
        <v>1.0992913970157625</v>
      </c>
      <c r="AG3042" s="21">
        <f t="shared" si="897"/>
        <v>0.99321958302463687</v>
      </c>
      <c r="AH3042" s="21">
        <f t="shared" si="898"/>
        <v>0.67870227650404613</v>
      </c>
      <c r="AJ3042" s="21">
        <f t="shared" si="910"/>
        <v>0.30789014384250851</v>
      </c>
      <c r="AK3042" s="21">
        <f t="shared" si="911"/>
        <v>0.16983796173214324</v>
      </c>
    </row>
    <row r="3043" spans="1:37" ht="17" thickBot="1" x14ac:dyDescent="0.25">
      <c r="A3043" s="16">
        <v>40050</v>
      </c>
      <c r="B3043" s="16"/>
      <c r="C3043" s="17">
        <v>1026</v>
      </c>
      <c r="D3043" s="19">
        <f t="shared" si="899"/>
        <v>1.4641288433381305E-3</v>
      </c>
      <c r="F3043" s="67">
        <v>583.22</v>
      </c>
      <c r="G3043" s="19">
        <f t="shared" si="900"/>
        <v>5.1358058734316536E-3</v>
      </c>
      <c r="I3043" s="30">
        <v>34.516758000000003</v>
      </c>
      <c r="J3043" s="48">
        <f t="shared" si="901"/>
        <v>5.6772784422822742E-3</v>
      </c>
      <c r="L3043" s="30">
        <v>16.113244999999999</v>
      </c>
      <c r="M3043" s="19">
        <f t="shared" si="902"/>
        <v>-2.7192862418266017E-3</v>
      </c>
      <c r="O3043" s="30">
        <v>6.05</v>
      </c>
      <c r="P3043" s="19">
        <f t="shared" si="903"/>
        <v>-2.2617124394184285E-2</v>
      </c>
      <c r="R3043" s="20">
        <f t="shared" si="893"/>
        <v>1.9917174932318436E-4</v>
      </c>
      <c r="S3043" s="20">
        <f t="shared" si="894"/>
        <v>4.0068350861156111E-4</v>
      </c>
      <c r="U3043" s="20">
        <f t="shared" si="904"/>
        <v>3.1823199359534064E-4</v>
      </c>
      <c r="V3043" s="20">
        <f t="shared" si="905"/>
        <v>4.3758824475457087E-4</v>
      </c>
      <c r="X3043" s="20">
        <f t="shared" si="895"/>
        <v>1.9733297036221719E-4</v>
      </c>
      <c r="Y3043" s="20">
        <f t="shared" si="896"/>
        <v>2.7191347752730766E-4</v>
      </c>
      <c r="AA3043" s="20">
        <f t="shared" si="906"/>
        <v>7.6428963881168709E-5</v>
      </c>
      <c r="AB3043" s="50">
        <f t="shared" si="907"/>
        <v>9.1123625624096462E-5</v>
      </c>
      <c r="AD3043" s="51">
        <f t="shared" si="908"/>
        <v>1.5977767664176317</v>
      </c>
      <c r="AE3043" s="21">
        <f t="shared" si="909"/>
        <v>1.0921044548873278</v>
      </c>
      <c r="AG3043" s="21">
        <f t="shared" si="897"/>
        <v>0.99076787261639454</v>
      </c>
      <c r="AH3043" s="21">
        <f t="shared" si="898"/>
        <v>0.67862408031100585</v>
      </c>
      <c r="AJ3043" s="21">
        <f t="shared" si="910"/>
        <v>0.38373395896198059</v>
      </c>
      <c r="AK3043" s="21">
        <f t="shared" si="911"/>
        <v>0.2274204544625654</v>
      </c>
    </row>
    <row r="3044" spans="1:37" ht="17" thickBot="1" x14ac:dyDescent="0.25">
      <c r="A3044" s="16">
        <v>40049</v>
      </c>
      <c r="B3044" s="16"/>
      <c r="C3044" s="17">
        <v>1024.5</v>
      </c>
      <c r="D3044" s="19">
        <f t="shared" si="899"/>
        <v>-7.3152889539140897E-4</v>
      </c>
      <c r="F3044" s="67">
        <v>580.24</v>
      </c>
      <c r="G3044" s="19">
        <f t="shared" si="900"/>
        <v>-2.1839693212498679E-3</v>
      </c>
      <c r="I3044" s="30">
        <v>34.321902999999999</v>
      </c>
      <c r="J3044" s="48">
        <f t="shared" si="901"/>
        <v>5.4967035042225998E-3</v>
      </c>
      <c r="L3044" s="30">
        <v>16.157181000000001</v>
      </c>
      <c r="M3044" s="19">
        <f t="shared" si="902"/>
        <v>-5.8589489812675977E-3</v>
      </c>
      <c r="O3044" s="30">
        <v>6.19</v>
      </c>
      <c r="P3044" s="19">
        <f t="shared" si="903"/>
        <v>-1.2759170653907415E-2</v>
      </c>
      <c r="R3044" s="20">
        <f t="shared" si="893"/>
        <v>1.9935680718681531E-4</v>
      </c>
      <c r="S3044" s="20">
        <f t="shared" si="894"/>
        <v>4.0154519153922996E-4</v>
      </c>
      <c r="U3044" s="20">
        <f t="shared" si="904"/>
        <v>3.1743069915234523E-4</v>
      </c>
      <c r="V3044" s="20">
        <f t="shared" si="905"/>
        <v>4.3575854353288782E-4</v>
      </c>
      <c r="X3044" s="20">
        <f t="shared" si="895"/>
        <v>1.9696711189052342E-4</v>
      </c>
      <c r="Y3044" s="20">
        <f t="shared" si="896"/>
        <v>2.7131679807040882E-4</v>
      </c>
      <c r="AA3044" s="20">
        <f t="shared" si="906"/>
        <v>7.7142082549953202E-5</v>
      </c>
      <c r="AB3044" s="50">
        <f t="shared" si="907"/>
        <v>9.3871467919547669E-5</v>
      </c>
      <c r="AD3044" s="51">
        <f t="shared" si="908"/>
        <v>1.5922741923474129</v>
      </c>
      <c r="AE3044" s="21">
        <f t="shared" si="909"/>
        <v>1.0852042378156963</v>
      </c>
      <c r="AG3044" s="21">
        <f t="shared" si="897"/>
        <v>0.98801297367261443</v>
      </c>
      <c r="AH3044" s="21">
        <f t="shared" si="898"/>
        <v>0.67568185047959128</v>
      </c>
      <c r="AJ3044" s="21">
        <f t="shared" si="910"/>
        <v>0.38695484562844207</v>
      </c>
      <c r="AK3044" s="21">
        <f t="shared" si="911"/>
        <v>0.23377559960240904</v>
      </c>
    </row>
    <row r="3045" spans="1:37" ht="17" thickBot="1" x14ac:dyDescent="0.25">
      <c r="A3045" s="16">
        <v>40046</v>
      </c>
      <c r="B3045" s="16"/>
      <c r="C3045" s="17">
        <v>1025.25</v>
      </c>
      <c r="D3045" s="19">
        <f t="shared" si="899"/>
        <v>2.0403085344613103E-2</v>
      </c>
      <c r="F3045" s="67">
        <v>581.51</v>
      </c>
      <c r="G3045" s="19">
        <f t="shared" si="900"/>
        <v>2.2561018498980179E-2</v>
      </c>
      <c r="I3045" s="30">
        <v>34.134276999999997</v>
      </c>
      <c r="J3045" s="48">
        <f t="shared" si="901"/>
        <v>3.9560603281353357E-2</v>
      </c>
      <c r="L3045" s="30">
        <v>16.252403000000001</v>
      </c>
      <c r="M3045" s="19">
        <f t="shared" si="902"/>
        <v>1.3704885341356388E-2</v>
      </c>
      <c r="O3045" s="30">
        <v>6.27</v>
      </c>
      <c r="P3045" s="19">
        <f t="shared" si="903"/>
        <v>-0.12307692307692319</v>
      </c>
      <c r="R3045" s="20">
        <f t="shared" si="893"/>
        <v>2.0122523472642921E-4</v>
      </c>
      <c r="S3045" s="20">
        <f t="shared" si="894"/>
        <v>4.0832721208070651E-4</v>
      </c>
      <c r="U3045" s="20">
        <f t="shared" si="904"/>
        <v>3.1724953202924658E-4</v>
      </c>
      <c r="V3045" s="20">
        <f t="shared" si="905"/>
        <v>4.3541028833238619E-4</v>
      </c>
      <c r="X3045" s="20">
        <f t="shared" si="895"/>
        <v>2.0066678345586014E-4</v>
      </c>
      <c r="Y3045" s="20">
        <f t="shared" si="896"/>
        <v>2.7838573020322484E-4</v>
      </c>
      <c r="AA3045" s="20">
        <f t="shared" si="906"/>
        <v>8.201312513781816E-5</v>
      </c>
      <c r="AB3045" s="50">
        <f t="shared" si="907"/>
        <v>1.0321813306996683E-4</v>
      </c>
      <c r="AD3045" s="51">
        <f t="shared" si="908"/>
        <v>1.5765892009546185</v>
      </c>
      <c r="AE3045" s="21">
        <f t="shared" si="909"/>
        <v>1.0663268953192535</v>
      </c>
      <c r="AG3045" s="21">
        <f t="shared" si="897"/>
        <v>0.9972247453390809</v>
      </c>
      <c r="AH3045" s="21">
        <f t="shared" si="898"/>
        <v>0.68177119223737037</v>
      </c>
      <c r="AJ3045" s="21">
        <f t="shared" si="910"/>
        <v>0.40756878852355211</v>
      </c>
      <c r="AK3045" s="21">
        <f t="shared" si="911"/>
        <v>0.25278289081935007</v>
      </c>
    </row>
    <row r="3046" spans="1:37" ht="17" thickBot="1" x14ac:dyDescent="0.25">
      <c r="A3046" s="16">
        <v>40045</v>
      </c>
      <c r="B3046" s="16"/>
      <c r="C3046" s="17">
        <v>1004.75</v>
      </c>
      <c r="D3046" s="19">
        <f t="shared" si="899"/>
        <v>7.773319959879732E-3</v>
      </c>
      <c r="F3046" s="67">
        <v>568.67999999999995</v>
      </c>
      <c r="G3046" s="19">
        <f t="shared" si="900"/>
        <v>1.2516691889967069E-2</v>
      </c>
      <c r="I3046" s="30">
        <v>32.835293</v>
      </c>
      <c r="J3046" s="48">
        <f t="shared" si="901"/>
        <v>7.3056695847848463E-3</v>
      </c>
      <c r="L3046" s="30">
        <v>16.032677</v>
      </c>
      <c r="M3046" s="19">
        <f t="shared" si="902"/>
        <v>3.0602762737003797E-2</v>
      </c>
      <c r="O3046" s="30">
        <v>7.15</v>
      </c>
      <c r="P3046" s="19">
        <f t="shared" si="903"/>
        <v>0.41304347826086985</v>
      </c>
      <c r="R3046" s="20">
        <f t="shared" si="893"/>
        <v>1.9814140842742452E-4</v>
      </c>
      <c r="S3046" s="20">
        <f t="shared" si="894"/>
        <v>4.0634675094921349E-4</v>
      </c>
      <c r="U3046" s="20">
        <f t="shared" si="904"/>
        <v>3.1059829700597416E-4</v>
      </c>
      <c r="V3046" s="20">
        <f t="shared" si="905"/>
        <v>4.2856265587569502E-4</v>
      </c>
      <c r="X3046" s="20">
        <f t="shared" si="895"/>
        <v>1.964314671069143E-4</v>
      </c>
      <c r="Y3046" s="20">
        <f t="shared" si="896"/>
        <v>2.7214607621583201E-4</v>
      </c>
      <c r="AA3046" s="20">
        <f t="shared" si="906"/>
        <v>1.0614043680794111E-4</v>
      </c>
      <c r="AB3046" s="50">
        <f t="shared" si="907"/>
        <v>1.278152377146245E-4</v>
      </c>
      <c r="AD3046" s="51">
        <f t="shared" si="908"/>
        <v>1.5675587423703032</v>
      </c>
      <c r="AE3046" s="21">
        <f t="shared" si="909"/>
        <v>1.054672283891986</v>
      </c>
      <c r="AG3046" s="21">
        <f t="shared" si="897"/>
        <v>0.99137009606380921</v>
      </c>
      <c r="AH3046" s="21">
        <f t="shared" si="898"/>
        <v>0.66973853139001893</v>
      </c>
      <c r="AJ3046" s="21">
        <f t="shared" si="910"/>
        <v>0.53568023791865982</v>
      </c>
      <c r="AK3046" s="21">
        <f t="shared" si="911"/>
        <v>0.31454721224188958</v>
      </c>
    </row>
    <row r="3047" spans="1:37" ht="17" thickBot="1" x14ac:dyDescent="0.25">
      <c r="A3047" s="16">
        <v>40044</v>
      </c>
      <c r="B3047" s="16"/>
      <c r="C3047" s="18">
        <v>997</v>
      </c>
      <c r="D3047" s="19">
        <f t="shared" si="899"/>
        <v>7.5795856493179325E-3</v>
      </c>
      <c r="F3047" s="67">
        <v>561.65</v>
      </c>
      <c r="G3047" s="19">
        <f t="shared" si="900"/>
        <v>9.3812339377818965E-3</v>
      </c>
      <c r="I3047" s="30">
        <v>32.597149000000002</v>
      </c>
      <c r="J3047" s="48">
        <f t="shared" si="901"/>
        <v>1.3302576494500506E-3</v>
      </c>
      <c r="L3047" s="30">
        <v>15.556602</v>
      </c>
      <c r="M3047" s="19">
        <f t="shared" si="902"/>
        <v>1.0947521922727521E-2</v>
      </c>
      <c r="O3047" s="30">
        <v>5.0599999999999996</v>
      </c>
      <c r="P3047" s="19">
        <f t="shared" si="903"/>
        <v>-5.893909626719096E-3</v>
      </c>
      <c r="R3047" s="20">
        <f t="shared" si="893"/>
        <v>2.0142365021096832E-4</v>
      </c>
      <c r="S3047" s="20">
        <f t="shared" si="894"/>
        <v>4.1832977205010885E-4</v>
      </c>
      <c r="U3047" s="20">
        <f t="shared" si="904"/>
        <v>3.1405115393790965E-4</v>
      </c>
      <c r="V3047" s="20">
        <f t="shared" si="905"/>
        <v>4.3512884072973974E-4</v>
      </c>
      <c r="X3047" s="20">
        <f t="shared" si="895"/>
        <v>1.945978736912286E-4</v>
      </c>
      <c r="Y3047" s="20">
        <f t="shared" si="896"/>
        <v>2.6898357752702011E-4</v>
      </c>
      <c r="AA3047" s="20">
        <f t="shared" si="906"/>
        <v>8.1212894031190084E-5</v>
      </c>
      <c r="AB3047" s="50">
        <f t="shared" si="907"/>
        <v>8.5080458249374514E-5</v>
      </c>
      <c r="AD3047" s="51">
        <f t="shared" si="908"/>
        <v>1.5591572966182317</v>
      </c>
      <c r="AE3047" s="21">
        <f t="shared" si="909"/>
        <v>1.0401574781476912</v>
      </c>
      <c r="AG3047" s="21">
        <f t="shared" si="897"/>
        <v>0.96611233828504994</v>
      </c>
      <c r="AH3047" s="21">
        <f t="shared" si="898"/>
        <v>0.64299410536527724</v>
      </c>
      <c r="AJ3047" s="21">
        <f t="shared" si="910"/>
        <v>0.40319443097237506</v>
      </c>
      <c r="AK3047" s="21">
        <f t="shared" si="911"/>
        <v>0.20338131286334388</v>
      </c>
    </row>
    <row r="3048" spans="1:37" ht="17" thickBot="1" x14ac:dyDescent="0.25">
      <c r="A3048" s="16">
        <v>40043</v>
      </c>
      <c r="B3048" s="16"/>
      <c r="C3048" s="18">
        <v>989.5</v>
      </c>
      <c r="D3048" s="19">
        <f t="shared" si="899"/>
        <v>1.1500127779197511E-2</v>
      </c>
      <c r="F3048" s="67">
        <v>556.42999999999995</v>
      </c>
      <c r="G3048" s="19">
        <f t="shared" si="900"/>
        <v>1.5049801160202936E-2</v>
      </c>
      <c r="I3048" s="30">
        <v>32.553843999999998</v>
      </c>
      <c r="J3048" s="48">
        <f t="shared" si="901"/>
        <v>2.6393872985025491E-2</v>
      </c>
      <c r="L3048" s="30">
        <v>15.38814</v>
      </c>
      <c r="M3048" s="19">
        <f t="shared" si="902"/>
        <v>1.3506958378556311E-2</v>
      </c>
      <c r="O3048" s="30">
        <v>5.09</v>
      </c>
      <c r="P3048" s="19">
        <f t="shared" si="903"/>
        <v>2.620967741935476E-2</v>
      </c>
      <c r="R3048" s="20">
        <f t="shared" si="893"/>
        <v>2.0104694488523307E-4</v>
      </c>
      <c r="S3048" s="20">
        <f t="shared" si="894"/>
        <v>4.1781746586973251E-4</v>
      </c>
      <c r="U3048" s="20">
        <f t="shared" si="904"/>
        <v>3.1423650035454173E-4</v>
      </c>
      <c r="V3048" s="20">
        <f t="shared" si="905"/>
        <v>4.3493799628039037E-4</v>
      </c>
      <c r="X3048" s="20">
        <f t="shared" si="895"/>
        <v>1.9402423972279844E-4</v>
      </c>
      <c r="Y3048" s="20">
        <f t="shared" si="896"/>
        <v>2.6821854826222189E-4</v>
      </c>
      <c r="AA3048" s="20">
        <f t="shared" si="906"/>
        <v>8.1670094242153329E-5</v>
      </c>
      <c r="AB3048" s="50">
        <f t="shared" si="907"/>
        <v>8.5739750666928506E-5</v>
      </c>
      <c r="AD3048" s="51">
        <f t="shared" si="908"/>
        <v>1.5630006242269561</v>
      </c>
      <c r="AE3048" s="21">
        <f t="shared" si="909"/>
        <v>1.0409761003528648</v>
      </c>
      <c r="AG3048" s="21">
        <f t="shared" si="897"/>
        <v>0.96506932663690304</v>
      </c>
      <c r="AH3048" s="21">
        <f t="shared" si="898"/>
        <v>0.64195149837476473</v>
      </c>
      <c r="AJ3048" s="21">
        <f t="shared" si="910"/>
        <v>0.40622400051278773</v>
      </c>
      <c r="AK3048" s="21">
        <f t="shared" si="911"/>
        <v>0.20520863216776228</v>
      </c>
    </row>
    <row r="3049" spans="1:37" ht="17" thickBot="1" x14ac:dyDescent="0.25">
      <c r="A3049" s="16">
        <v>40042</v>
      </c>
      <c r="B3049" s="16"/>
      <c r="C3049" s="18">
        <v>978.25</v>
      </c>
      <c r="D3049" s="19">
        <f t="shared" si="899"/>
        <v>-2.7342779020631425E-2</v>
      </c>
      <c r="F3049" s="67">
        <v>548.17999999999995</v>
      </c>
      <c r="G3049" s="19">
        <f t="shared" si="900"/>
        <v>-2.7877283206242276E-2</v>
      </c>
      <c r="I3049" s="30">
        <v>31.716716999999999</v>
      </c>
      <c r="J3049" s="48">
        <f t="shared" si="901"/>
        <v>-4.4565683494685038E-2</v>
      </c>
      <c r="L3049" s="30">
        <v>15.183063000000001</v>
      </c>
      <c r="M3049" s="19">
        <f t="shared" si="902"/>
        <v>-2.721748707543048E-2</v>
      </c>
      <c r="O3049" s="30">
        <v>4.96</v>
      </c>
      <c r="P3049" s="19">
        <f t="shared" si="903"/>
        <v>-1.7821782178217838E-2</v>
      </c>
      <c r="R3049" s="20">
        <f t="shared" si="893"/>
        <v>2.1344498625204276E-4</v>
      </c>
      <c r="S3049" s="20">
        <f t="shared" si="894"/>
        <v>4.5202883669790111E-4</v>
      </c>
      <c r="U3049" s="20">
        <f t="shared" si="904"/>
        <v>3.484175680244555E-4</v>
      </c>
      <c r="V3049" s="20">
        <f t="shared" si="905"/>
        <v>4.9163612333087041E-4</v>
      </c>
      <c r="X3049" s="20">
        <f t="shared" si="895"/>
        <v>2.0746184351955454E-4</v>
      </c>
      <c r="Y3049" s="20">
        <f t="shared" si="896"/>
        <v>2.9060534081042213E-4</v>
      </c>
      <c r="AA3049" s="20">
        <f t="shared" si="906"/>
        <v>8.9413938640423544E-5</v>
      </c>
      <c r="AB3049" s="50">
        <f t="shared" si="907"/>
        <v>9.9265044942930961E-5</v>
      </c>
      <c r="AD3049" s="51">
        <f t="shared" si="908"/>
        <v>1.6323530205250769</v>
      </c>
      <c r="AE3049" s="21">
        <f t="shared" si="909"/>
        <v>1.0876211502839133</v>
      </c>
      <c r="AG3049" s="21">
        <f t="shared" si="897"/>
        <v>0.9719686892742323</v>
      </c>
      <c r="AH3049" s="21">
        <f t="shared" si="898"/>
        <v>0.64289115476196679</v>
      </c>
      <c r="AJ3049" s="21">
        <f t="shared" si="910"/>
        <v>0.41890859190686575</v>
      </c>
      <c r="AK3049" s="21">
        <f t="shared" si="911"/>
        <v>0.21959892131676448</v>
      </c>
    </row>
    <row r="3050" spans="1:37" ht="17" thickBot="1" x14ac:dyDescent="0.25">
      <c r="A3050" s="16">
        <v>40039</v>
      </c>
      <c r="B3050" s="16"/>
      <c r="C3050" s="17">
        <v>1005.75</v>
      </c>
      <c r="D3050" s="19">
        <f t="shared" si="899"/>
        <v>-7.6467686235816013E-3</v>
      </c>
      <c r="F3050" s="67">
        <v>563.9</v>
      </c>
      <c r="G3050" s="19">
        <f t="shared" si="900"/>
        <v>-1.962829673673061E-2</v>
      </c>
      <c r="I3050" s="30">
        <v>33.196125000000002</v>
      </c>
      <c r="J3050" s="48">
        <f t="shared" si="901"/>
        <v>-2.4803837104546589E-2</v>
      </c>
      <c r="L3050" s="30">
        <v>15.60787</v>
      </c>
      <c r="M3050" s="19">
        <f t="shared" si="902"/>
        <v>-9.2980010478372899E-3</v>
      </c>
      <c r="O3050" s="30">
        <v>5.05</v>
      </c>
      <c r="P3050" s="19">
        <f t="shared" si="903"/>
        <v>-9.8039215686274161E-3</v>
      </c>
      <c r="R3050" s="20">
        <f t="shared" si="893"/>
        <v>2.0436417126883501E-4</v>
      </c>
      <c r="S3050" s="20">
        <f t="shared" si="894"/>
        <v>4.4644879697763748E-4</v>
      </c>
      <c r="U3050" s="20">
        <f t="shared" si="904"/>
        <v>3.3183825361063286E-4</v>
      </c>
      <c r="V3050" s="20">
        <f t="shared" si="905"/>
        <v>4.7418970781064855E-4</v>
      </c>
      <c r="X3050" s="20">
        <f t="shared" si="895"/>
        <v>1.9896012242194387E-4</v>
      </c>
      <c r="Y3050" s="20">
        <f t="shared" si="896"/>
        <v>2.8374722039022543E-4</v>
      </c>
      <c r="AA3050" s="20">
        <f t="shared" si="906"/>
        <v>8.2416657646469771E-5</v>
      </c>
      <c r="AB3050" s="50">
        <f t="shared" si="907"/>
        <v>9.0884847711981075E-5</v>
      </c>
      <c r="AD3050" s="51">
        <f t="shared" si="908"/>
        <v>1.6237594464350089</v>
      </c>
      <c r="AE3050" s="21">
        <f t="shared" si="909"/>
        <v>1.0621368251427958</v>
      </c>
      <c r="AG3050" s="21">
        <f t="shared" si="897"/>
        <v>0.97355676969529914</v>
      </c>
      <c r="AH3050" s="21">
        <f t="shared" si="898"/>
        <v>0.63556497925659827</v>
      </c>
      <c r="AJ3050" s="21">
        <f t="shared" si="910"/>
        <v>0.40328330124977291</v>
      </c>
      <c r="AK3050" s="21">
        <f t="shared" si="911"/>
        <v>0.20357283596070139</v>
      </c>
    </row>
    <row r="3051" spans="1:37" ht="17" thickBot="1" x14ac:dyDescent="0.25">
      <c r="A3051" s="16">
        <v>40038</v>
      </c>
      <c r="B3051" s="16"/>
      <c r="C3051" s="17">
        <v>1013.5</v>
      </c>
      <c r="D3051" s="19">
        <f t="shared" si="899"/>
        <v>1.122474432526821E-2</v>
      </c>
      <c r="F3051" s="67">
        <v>575.19000000000005</v>
      </c>
      <c r="G3051" s="19">
        <f t="shared" si="900"/>
        <v>5.2781515983013616E-3</v>
      </c>
      <c r="I3051" s="30">
        <v>34.040458999999998</v>
      </c>
      <c r="J3051" s="48">
        <f t="shared" si="901"/>
        <v>-8.6176294124621355E-3</v>
      </c>
      <c r="L3051" s="30">
        <v>15.754353999999999</v>
      </c>
      <c r="M3051" s="19">
        <f t="shared" si="902"/>
        <v>3.7334937843698235E-3</v>
      </c>
      <c r="O3051" s="30">
        <v>5.0999999999999996</v>
      </c>
      <c r="P3051" s="19">
        <f t="shared" si="903"/>
        <v>0</v>
      </c>
      <c r="R3051" s="20">
        <f t="shared" si="893"/>
        <v>2.0879757779196446E-4</v>
      </c>
      <c r="S3051" s="20">
        <f t="shared" si="894"/>
        <v>4.5733251015502995E-4</v>
      </c>
      <c r="U3051" s="20">
        <f t="shared" si="904"/>
        <v>3.4451655610038428E-4</v>
      </c>
      <c r="V3051" s="20">
        <f t="shared" si="905"/>
        <v>4.9434023759994895E-4</v>
      </c>
      <c r="X3051" s="20">
        <f t="shared" si="895"/>
        <v>2.0787127897006245E-4</v>
      </c>
      <c r="Y3051" s="20">
        <f t="shared" si="896"/>
        <v>2.9847091362429179E-4</v>
      </c>
      <c r="AA3051" s="20">
        <f t="shared" si="906"/>
        <v>8.0981836084227272E-5</v>
      </c>
      <c r="AB3051" s="50">
        <f t="shared" si="907"/>
        <v>8.7731094097478999E-5</v>
      </c>
      <c r="AD3051" s="51">
        <f t="shared" si="908"/>
        <v>1.650002647270379</v>
      </c>
      <c r="AE3051" s="21">
        <f t="shared" si="909"/>
        <v>1.0809208324865727</v>
      </c>
      <c r="AG3051" s="21">
        <f t="shared" si="897"/>
        <v>0.99556365149587644</v>
      </c>
      <c r="AH3051" s="21">
        <f t="shared" si="898"/>
        <v>0.65263436776693162</v>
      </c>
      <c r="AJ3051" s="21">
        <f t="shared" si="910"/>
        <v>0.38784854182989398</v>
      </c>
      <c r="AK3051" s="21">
        <f t="shared" si="911"/>
        <v>0.19183218369439614</v>
      </c>
    </row>
    <row r="3052" spans="1:37" ht="17" thickBot="1" x14ac:dyDescent="0.25">
      <c r="A3052" s="16">
        <v>40037</v>
      </c>
      <c r="B3052" s="16"/>
      <c r="C3052" s="17">
        <v>1002.25</v>
      </c>
      <c r="D3052" s="19">
        <f t="shared" si="899"/>
        <v>9.3152064451158534E-3</v>
      </c>
      <c r="F3052" s="67">
        <v>572.16999999999996</v>
      </c>
      <c r="G3052" s="19">
        <f t="shared" si="900"/>
        <v>1.7878744752010123E-2</v>
      </c>
      <c r="I3052" s="30">
        <v>34.336357</v>
      </c>
      <c r="J3052" s="48">
        <f t="shared" si="901"/>
        <v>2.8090723990991329E-2</v>
      </c>
      <c r="L3052" s="30">
        <v>15.695754000000001</v>
      </c>
      <c r="M3052" s="19">
        <f t="shared" si="902"/>
        <v>1.2281130922003669E-2</v>
      </c>
      <c r="O3052" s="30">
        <v>5.0999999999999996</v>
      </c>
      <c r="P3052" s="19">
        <f t="shared" si="903"/>
        <v>2.409638554216853E-2</v>
      </c>
      <c r="R3052" s="20">
        <f t="shared" si="893"/>
        <v>2.1011035535116999E-4</v>
      </c>
      <c r="S3052" s="20">
        <f t="shared" si="894"/>
        <v>4.6254530481344502E-4</v>
      </c>
      <c r="U3052" s="20">
        <f t="shared" si="904"/>
        <v>3.5082436535194197E-4</v>
      </c>
      <c r="V3052" s="20">
        <f t="shared" si="905"/>
        <v>5.0226927854821603E-4</v>
      </c>
      <c r="X3052" s="20">
        <f t="shared" si="895"/>
        <v>2.135036735308594E-4</v>
      </c>
      <c r="Y3052" s="20">
        <f t="shared" si="896"/>
        <v>3.0732576135463451E-4</v>
      </c>
      <c r="AA3052" s="20">
        <f t="shared" si="906"/>
        <v>7.9321585570168318E-5</v>
      </c>
      <c r="AB3052" s="50">
        <f t="shared" si="907"/>
        <v>8.4976091872974974E-5</v>
      </c>
      <c r="AD3052" s="51">
        <f t="shared" si="908"/>
        <v>1.6697147780536006</v>
      </c>
      <c r="AE3052" s="21">
        <f t="shared" si="909"/>
        <v>1.085881260324959</v>
      </c>
      <c r="AG3052" s="21">
        <f t="shared" si="897"/>
        <v>1.0161501710566239</v>
      </c>
      <c r="AH3052" s="21">
        <f t="shared" si="898"/>
        <v>0.66442304819975617</v>
      </c>
      <c r="AJ3052" s="21">
        <f t="shared" si="910"/>
        <v>0.37752344684579403</v>
      </c>
      <c r="AK3052" s="21">
        <f t="shared" si="911"/>
        <v>0.1837140945733905</v>
      </c>
    </row>
    <row r="3053" spans="1:37" ht="17" thickBot="1" x14ac:dyDescent="0.25">
      <c r="A3053" s="16">
        <v>40036</v>
      </c>
      <c r="B3053" s="16"/>
      <c r="C3053" s="18">
        <v>993</v>
      </c>
      <c r="D3053" s="19">
        <f t="shared" si="899"/>
        <v>-1.4392059553349879E-2</v>
      </c>
      <c r="F3053" s="67">
        <v>562.12</v>
      </c>
      <c r="G3053" s="19">
        <f t="shared" si="900"/>
        <v>-1.7049329393043822E-2</v>
      </c>
      <c r="I3053" s="30">
        <v>33.398178000000001</v>
      </c>
      <c r="J3053" s="48">
        <f t="shared" si="901"/>
        <v>-1.8452050882929782E-2</v>
      </c>
      <c r="L3053" s="30">
        <v>15.505331</v>
      </c>
      <c r="M3053" s="19">
        <f t="shared" si="902"/>
        <v>-2.1718644338562854E-2</v>
      </c>
      <c r="O3053" s="30">
        <v>4.9800000000000004</v>
      </c>
      <c r="P3053" s="19">
        <f t="shared" si="903"/>
        <v>-3.9999999999998925E-3</v>
      </c>
      <c r="R3053" s="20">
        <f t="shared" si="893"/>
        <v>2.0969069663279033E-4</v>
      </c>
      <c r="S3053" s="20">
        <f t="shared" si="894"/>
        <v>4.6119655142071289E-4</v>
      </c>
      <c r="U3053" s="20">
        <f t="shared" si="904"/>
        <v>3.4959107276061004E-4</v>
      </c>
      <c r="V3053" s="20">
        <f t="shared" si="905"/>
        <v>5.0005573018765818E-4</v>
      </c>
      <c r="X3053" s="20">
        <f t="shared" si="895"/>
        <v>2.1263251996161834E-4</v>
      </c>
      <c r="Y3053" s="20">
        <f t="shared" si="896"/>
        <v>3.054885386213478E-4</v>
      </c>
      <c r="AA3053" s="20">
        <f t="shared" si="906"/>
        <v>7.6299906817650168E-5</v>
      </c>
      <c r="AB3053" s="50">
        <f t="shared" si="907"/>
        <v>7.8000261208035289E-5</v>
      </c>
      <c r="AD3053" s="51">
        <f t="shared" si="908"/>
        <v>1.6671749313361899</v>
      </c>
      <c r="AE3053" s="21">
        <f t="shared" si="909"/>
        <v>1.0842573055831399</v>
      </c>
      <c r="AG3053" s="21">
        <f t="shared" si="897"/>
        <v>1.0140293459655949</v>
      </c>
      <c r="AH3053" s="21">
        <f t="shared" si="898"/>
        <v>0.66238253013881476</v>
      </c>
      <c r="AJ3053" s="21">
        <f t="shared" si="910"/>
        <v>0.36386882223614486</v>
      </c>
      <c r="AK3053" s="21">
        <f t="shared" si="911"/>
        <v>0.16912585527310645</v>
      </c>
    </row>
    <row r="3054" spans="1:37" ht="17" thickBot="1" x14ac:dyDescent="0.25">
      <c r="A3054" s="16">
        <v>40035</v>
      </c>
      <c r="B3054" s="16"/>
      <c r="C3054" s="17">
        <v>1007.5</v>
      </c>
      <c r="D3054" s="19">
        <f t="shared" si="899"/>
        <v>9.9354197714851544E-4</v>
      </c>
      <c r="F3054" s="67">
        <v>571.87</v>
      </c>
      <c r="G3054" s="19">
        <f t="shared" si="900"/>
        <v>-9.2592592592588563E-4</v>
      </c>
      <c r="I3054" s="30">
        <v>34.026027999999997</v>
      </c>
      <c r="J3054" s="48">
        <f t="shared" si="901"/>
        <v>-1.3185101827665413E-2</v>
      </c>
      <c r="L3054" s="30">
        <v>15.849562000000001</v>
      </c>
      <c r="M3054" s="19">
        <f t="shared" si="902"/>
        <v>-2.478655002586394E-2</v>
      </c>
      <c r="O3054" s="30">
        <v>5</v>
      </c>
      <c r="P3054" s="19">
        <f t="shared" si="903"/>
        <v>-7.9365079365079083E-3</v>
      </c>
      <c r="R3054" s="20">
        <f t="shared" si="893"/>
        <v>2.1678138867788939E-4</v>
      </c>
      <c r="S3054" s="20">
        <f t="shared" si="894"/>
        <v>4.8036208680686868E-4</v>
      </c>
      <c r="U3054" s="20">
        <f t="shared" si="904"/>
        <v>3.7269518549335628E-4</v>
      </c>
      <c r="V3054" s="20">
        <f t="shared" si="905"/>
        <v>5.3667344032858467E-4</v>
      </c>
      <c r="X3054" s="20">
        <f t="shared" si="895"/>
        <v>2.2048819523189404E-4</v>
      </c>
      <c r="Y3054" s="20">
        <f t="shared" si="896"/>
        <v>3.1886615938619181E-4</v>
      </c>
      <c r="AA3054" s="20">
        <f t="shared" si="906"/>
        <v>7.7848384843309703E-5</v>
      </c>
      <c r="AB3054" s="50">
        <f t="shared" si="907"/>
        <v>8.0663003663886411E-5</v>
      </c>
      <c r="AD3054" s="51">
        <f t="shared" si="908"/>
        <v>1.7192213213798335</v>
      </c>
      <c r="AE3054" s="21">
        <f t="shared" si="909"/>
        <v>1.1172268900238087</v>
      </c>
      <c r="AG3054" s="21">
        <f t="shared" si="897"/>
        <v>1.0170992841064992</v>
      </c>
      <c r="AH3054" s="21">
        <f t="shared" si="898"/>
        <v>0.66380376000488373</v>
      </c>
      <c r="AJ3054" s="21">
        <f t="shared" si="910"/>
        <v>0.35911009389732657</v>
      </c>
      <c r="AK3054" s="21">
        <f t="shared" si="911"/>
        <v>0.16792125331972185</v>
      </c>
    </row>
    <row r="3055" spans="1:37" ht="17" thickBot="1" x14ac:dyDescent="0.25">
      <c r="A3055" s="16">
        <v>40032</v>
      </c>
      <c r="B3055" s="16"/>
      <c r="C3055" s="17">
        <v>1006.5</v>
      </c>
      <c r="D3055" s="19">
        <f t="shared" si="899"/>
        <v>1.155778894472359E-2</v>
      </c>
      <c r="F3055" s="67">
        <v>572.4</v>
      </c>
      <c r="G3055" s="19">
        <f t="shared" si="900"/>
        <v>2.650550554140807E-2</v>
      </c>
      <c r="I3055" s="30">
        <v>34.480659000000003</v>
      </c>
      <c r="J3055" s="48">
        <f t="shared" si="901"/>
        <v>1.3576283238596609E-2</v>
      </c>
      <c r="L3055" s="30">
        <v>16.252403000000001</v>
      </c>
      <c r="M3055" s="19">
        <f t="shared" si="902"/>
        <v>-5.3784241746535066E-3</v>
      </c>
      <c r="O3055" s="30">
        <v>5.04</v>
      </c>
      <c r="P3055" s="19">
        <f t="shared" si="903"/>
        <v>-6.6666666666666763E-2</v>
      </c>
      <c r="R3055" s="20">
        <f t="shared" si="893"/>
        <v>2.1948668983917468E-4</v>
      </c>
      <c r="S3055" s="20">
        <f t="shared" si="894"/>
        <v>4.8166267957016658E-4</v>
      </c>
      <c r="U3055" s="20">
        <f t="shared" si="904"/>
        <v>3.7758883777418503E-4</v>
      </c>
      <c r="V3055" s="20">
        <f t="shared" si="905"/>
        <v>5.3961944360128144E-4</v>
      </c>
      <c r="X3055" s="20">
        <f t="shared" si="895"/>
        <v>2.2660310118941549E-4</v>
      </c>
      <c r="Y3055" s="20">
        <f t="shared" si="896"/>
        <v>3.2243662159194518E-4</v>
      </c>
      <c r="AA3055" s="20">
        <f t="shared" si="906"/>
        <v>7.8960073904380543E-5</v>
      </c>
      <c r="AB3055" s="50">
        <f t="shared" si="907"/>
        <v>8.1161248175077254E-5</v>
      </c>
      <c r="AD3055" s="51">
        <f t="shared" si="908"/>
        <v>1.7203268136708296</v>
      </c>
      <c r="AE3055" s="21">
        <f t="shared" si="909"/>
        <v>1.1203264576836951</v>
      </c>
      <c r="AG3055" s="21">
        <f t="shared" si="897"/>
        <v>1.0324229745113713</v>
      </c>
      <c r="AH3055" s="21">
        <f t="shared" si="898"/>
        <v>0.66942413283853763</v>
      </c>
      <c r="AJ3055" s="21">
        <f t="shared" si="910"/>
        <v>0.35974880281914706</v>
      </c>
      <c r="AK3055" s="21">
        <f t="shared" si="911"/>
        <v>0.16850225607577726</v>
      </c>
    </row>
    <row r="3056" spans="1:37" ht="17" thickBot="1" x14ac:dyDescent="0.25">
      <c r="A3056" s="16">
        <v>40031</v>
      </c>
      <c r="B3056" s="16"/>
      <c r="C3056" s="18">
        <v>995</v>
      </c>
      <c r="D3056" s="19">
        <f t="shared" si="899"/>
        <v>-5.7456907319510808E-3</v>
      </c>
      <c r="F3056" s="67">
        <v>557.62</v>
      </c>
      <c r="G3056" s="19">
        <f t="shared" si="900"/>
        <v>-1.4788247142175637E-2</v>
      </c>
      <c r="I3056" s="30">
        <v>34.018810000000002</v>
      </c>
      <c r="J3056" s="48">
        <f t="shared" si="901"/>
        <v>1.0720428812398985E-2</v>
      </c>
      <c r="L3056" s="30">
        <v>16.340288000000001</v>
      </c>
      <c r="M3056" s="19">
        <f t="shared" si="902"/>
        <v>6.3148531240382333E-3</v>
      </c>
      <c r="O3056" s="30">
        <v>5.4</v>
      </c>
      <c r="P3056" s="19">
        <f t="shared" si="903"/>
        <v>-9.1743119266054496E-3</v>
      </c>
      <c r="R3056" s="20">
        <f t="shared" si="893"/>
        <v>2.1988685115579488E-4</v>
      </c>
      <c r="S3056" s="20">
        <f t="shared" si="894"/>
        <v>4.7756900560140726E-4</v>
      </c>
      <c r="U3056" s="20">
        <f t="shared" si="904"/>
        <v>3.7796776552395802E-4</v>
      </c>
      <c r="V3056" s="20">
        <f t="shared" si="905"/>
        <v>5.3914264308185767E-4</v>
      </c>
      <c r="X3056" s="20">
        <f t="shared" si="895"/>
        <v>2.3039331067016612E-4</v>
      </c>
      <c r="Y3056" s="20">
        <f t="shared" si="896"/>
        <v>3.2819938239323475E-4</v>
      </c>
      <c r="AA3056" s="20">
        <f t="shared" si="906"/>
        <v>8.6227580396400848E-5</v>
      </c>
      <c r="AB3056" s="50">
        <f t="shared" si="907"/>
        <v>9.9301200806843162E-5</v>
      </c>
      <c r="AD3056" s="51">
        <f t="shared" si="908"/>
        <v>1.7189193602857098</v>
      </c>
      <c r="AE3056" s="21">
        <f t="shared" si="909"/>
        <v>1.1289313937007075</v>
      </c>
      <c r="AG3056" s="21">
        <f t="shared" si="897"/>
        <v>1.0477812086495666</v>
      </c>
      <c r="AH3056" s="21">
        <f t="shared" si="898"/>
        <v>0.68722923502945943</v>
      </c>
      <c r="AJ3056" s="21">
        <f t="shared" si="910"/>
        <v>0.39214523261923756</v>
      </c>
      <c r="AK3056" s="21">
        <f t="shared" si="911"/>
        <v>0.20793058100952805</v>
      </c>
    </row>
    <row r="3057" spans="1:37" ht="17" thickBot="1" x14ac:dyDescent="0.25">
      <c r="A3057" s="16">
        <v>40030</v>
      </c>
      <c r="B3057" s="16"/>
      <c r="C3057" s="17">
        <v>1000.75</v>
      </c>
      <c r="D3057" s="19">
        <f t="shared" si="899"/>
        <v>-3.9810898233391123E-3</v>
      </c>
      <c r="F3057" s="67">
        <v>565.99</v>
      </c>
      <c r="G3057" s="19">
        <f t="shared" si="900"/>
        <v>-8.3225286470196558E-3</v>
      </c>
      <c r="I3057" s="30">
        <v>33.657981999999997</v>
      </c>
      <c r="J3057" s="48">
        <f t="shared" si="901"/>
        <v>-2.6101382327402556E-2</v>
      </c>
      <c r="L3057" s="30">
        <v>16.237749000000001</v>
      </c>
      <c r="M3057" s="19">
        <f t="shared" si="902"/>
        <v>-1.2032003161935756E-2</v>
      </c>
      <c r="O3057" s="30">
        <v>5.45</v>
      </c>
      <c r="P3057" s="19">
        <f t="shared" si="903"/>
        <v>-2.6785714285714191E-2</v>
      </c>
      <c r="R3057" s="20">
        <f t="shared" si="893"/>
        <v>2.3844369928298259E-4</v>
      </c>
      <c r="S3057" s="20">
        <f t="shared" si="894"/>
        <v>4.8667152381439652E-4</v>
      </c>
      <c r="U3057" s="20">
        <f t="shared" si="904"/>
        <v>4.2409002986020184E-4</v>
      </c>
      <c r="V3057" s="20">
        <f t="shared" si="905"/>
        <v>5.7727168200883273E-4</v>
      </c>
      <c r="X3057" s="20">
        <f t="shared" si="895"/>
        <v>2.4964865054003953E-4</v>
      </c>
      <c r="Y3057" s="20">
        <f t="shared" si="896"/>
        <v>3.4424570035020802E-4</v>
      </c>
      <c r="AA3057" s="20">
        <f t="shared" si="906"/>
        <v>1.1187139755759554E-4</v>
      </c>
      <c r="AB3057" s="50">
        <f t="shared" si="907"/>
        <v>1.1877096843704847E-4</v>
      </c>
      <c r="AD3057" s="51">
        <f t="shared" si="908"/>
        <v>1.778575114945252</v>
      </c>
      <c r="AE3057" s="21">
        <f t="shared" si="909"/>
        <v>1.186162850631443</v>
      </c>
      <c r="AG3057" s="21">
        <f t="shared" si="897"/>
        <v>1.046992020719151</v>
      </c>
      <c r="AH3057" s="21">
        <f t="shared" si="898"/>
        <v>0.70734711916593274</v>
      </c>
      <c r="AJ3057" s="21">
        <f t="shared" si="910"/>
        <v>0.46917321738423329</v>
      </c>
      <c r="AK3057" s="21">
        <f t="shared" si="911"/>
        <v>0.24404749944306281</v>
      </c>
    </row>
    <row r="3058" spans="1:37" ht="17" thickBot="1" x14ac:dyDescent="0.25">
      <c r="A3058" s="16">
        <v>40029</v>
      </c>
      <c r="B3058" s="16"/>
      <c r="C3058" s="17">
        <v>1004.75</v>
      </c>
      <c r="D3058" s="19">
        <f t="shared" si="899"/>
        <v>3.9970022483137857E-3</v>
      </c>
      <c r="F3058" s="67">
        <v>570.74</v>
      </c>
      <c r="G3058" s="19">
        <f t="shared" si="900"/>
        <v>8.7666584184666885E-3</v>
      </c>
      <c r="I3058" s="30">
        <v>34.560046999999997</v>
      </c>
      <c r="J3058" s="48">
        <f t="shared" si="901"/>
        <v>6.1391657626473917E-2</v>
      </c>
      <c r="L3058" s="30">
        <v>16.435500999999999</v>
      </c>
      <c r="M3058" s="19">
        <f t="shared" si="902"/>
        <v>-5.7600038909382256E-3</v>
      </c>
      <c r="O3058" s="30">
        <v>5.6</v>
      </c>
      <c r="P3058" s="19">
        <f t="shared" si="903"/>
        <v>-1.7825311942960553E-3</v>
      </c>
      <c r="R3058" s="20">
        <f t="shared" si="893"/>
        <v>2.4084828225741416E-4</v>
      </c>
      <c r="S3058" s="20">
        <f t="shared" si="894"/>
        <v>5.0296082289086027E-4</v>
      </c>
      <c r="U3058" s="20">
        <f t="shared" si="904"/>
        <v>4.2534596505970727E-4</v>
      </c>
      <c r="V3058" s="20">
        <f t="shared" si="905"/>
        <v>5.8191945915063057E-4</v>
      </c>
      <c r="X3058" s="20">
        <f t="shared" si="895"/>
        <v>2.5282288595753622E-4</v>
      </c>
      <c r="Y3058" s="20">
        <f t="shared" si="896"/>
        <v>3.52889631361311E-4</v>
      </c>
      <c r="AA3058" s="20">
        <f t="shared" si="906"/>
        <v>1.1127971198793366E-4</v>
      </c>
      <c r="AB3058" s="50">
        <f t="shared" si="907"/>
        <v>1.1865337698188804E-4</v>
      </c>
      <c r="AD3058" s="51">
        <f t="shared" si="908"/>
        <v>1.766032794890791</v>
      </c>
      <c r="AE3058" s="21">
        <f t="shared" si="909"/>
        <v>1.1569876472802414</v>
      </c>
      <c r="AG3058" s="21">
        <f t="shared" si="897"/>
        <v>1.0497184517484905</v>
      </c>
      <c r="AH3058" s="21">
        <f t="shared" si="898"/>
        <v>0.70162449101505087</v>
      </c>
      <c r="AJ3058" s="21">
        <f t="shared" si="910"/>
        <v>0.46203240872193546</v>
      </c>
      <c r="AK3058" s="21">
        <f t="shared" si="911"/>
        <v>0.23590977981128994</v>
      </c>
    </row>
    <row r="3059" spans="1:37" ht="17" thickBot="1" x14ac:dyDescent="0.25">
      <c r="A3059" s="16">
        <v>40028</v>
      </c>
      <c r="B3059" s="16"/>
      <c r="C3059" s="17">
        <v>1000.75</v>
      </c>
      <c r="D3059" s="19">
        <f t="shared" si="899"/>
        <v>1.6505840528186821E-2</v>
      </c>
      <c r="F3059" s="67">
        <v>565.78</v>
      </c>
      <c r="G3059" s="19">
        <f t="shared" si="900"/>
        <v>1.6292144922850138E-2</v>
      </c>
      <c r="I3059" s="30">
        <v>32.561069000000003</v>
      </c>
      <c r="J3059" s="48">
        <f t="shared" si="901"/>
        <v>2.4058193026870844E-2</v>
      </c>
      <c r="L3059" s="30">
        <v>16.530718</v>
      </c>
      <c r="M3059" s="19">
        <f t="shared" si="902"/>
        <v>2.5443288005291276E-2</v>
      </c>
      <c r="O3059" s="30">
        <v>5.61</v>
      </c>
      <c r="P3059" s="19">
        <f t="shared" si="903"/>
        <v>-2.9411764705882359E-2</v>
      </c>
      <c r="R3059" s="20">
        <f t="shared" si="893"/>
        <v>2.4582998759275132E-4</v>
      </c>
      <c r="S3059" s="20">
        <f t="shared" si="894"/>
        <v>5.2134034775197524E-4</v>
      </c>
      <c r="U3059" s="20">
        <f t="shared" si="904"/>
        <v>4.3816250732386946E-4</v>
      </c>
      <c r="V3059" s="20">
        <f t="shared" si="905"/>
        <v>6.051817107316672E-4</v>
      </c>
      <c r="X3059" s="20">
        <f t="shared" si="895"/>
        <v>2.6267166211396052E-4</v>
      </c>
      <c r="Y3059" s="20">
        <f t="shared" si="896"/>
        <v>3.7217887634470316E-4</v>
      </c>
      <c r="AA3059" s="20">
        <f t="shared" si="906"/>
        <v>1.1832284246516467E-4</v>
      </c>
      <c r="AB3059" s="50">
        <f t="shared" si="907"/>
        <v>1.3237602968993106E-4</v>
      </c>
      <c r="AD3059" s="51">
        <f t="shared" si="908"/>
        <v>1.7823802198198109</v>
      </c>
      <c r="AE3059" s="21">
        <f t="shared" si="909"/>
        <v>1.1608188649530327</v>
      </c>
      <c r="AG3059" s="21">
        <f t="shared" si="897"/>
        <v>1.06850943892618</v>
      </c>
      <c r="AH3059" s="21">
        <f t="shared" si="898"/>
        <v>0.71388849520191977</v>
      </c>
      <c r="AJ3059" s="21">
        <f t="shared" si="910"/>
        <v>0.48131980814798531</v>
      </c>
      <c r="AK3059" s="21">
        <f t="shared" si="911"/>
        <v>0.25391479915325532</v>
      </c>
    </row>
    <row r="3060" spans="1:37" ht="17" thickBot="1" x14ac:dyDescent="0.25">
      <c r="A3060" s="16">
        <v>40025</v>
      </c>
      <c r="B3060" s="16"/>
      <c r="C3060" s="18">
        <v>984.5</v>
      </c>
      <c r="D3060" s="19">
        <f t="shared" si="899"/>
        <v>2.2906592008145044E-3</v>
      </c>
      <c r="F3060" s="67">
        <v>556.71</v>
      </c>
      <c r="G3060" s="19">
        <f t="shared" si="900"/>
        <v>-1.9541054141267722E-3</v>
      </c>
      <c r="I3060" s="30">
        <v>31.796112000000001</v>
      </c>
      <c r="J3060" s="48">
        <f t="shared" si="901"/>
        <v>1.4974005986716721E-2</v>
      </c>
      <c r="L3060" s="30">
        <v>16.120557999999999</v>
      </c>
      <c r="M3060" s="19">
        <f t="shared" si="902"/>
        <v>1.3646537594069752E-3</v>
      </c>
      <c r="O3060" s="30">
        <v>5.78</v>
      </c>
      <c r="P3060" s="19">
        <f t="shared" si="903"/>
        <v>4.1441441441441462E-2</v>
      </c>
      <c r="R3060" s="20">
        <f t="shared" si="893"/>
        <v>2.4374227289799936E-4</v>
      </c>
      <c r="S3060" s="20">
        <f t="shared" si="894"/>
        <v>5.2438574698769375E-4</v>
      </c>
      <c r="U3060" s="20">
        <f t="shared" si="904"/>
        <v>4.3442163885966959E-4</v>
      </c>
      <c r="V3060" s="20">
        <f t="shared" si="905"/>
        <v>5.9737827773041546E-4</v>
      </c>
      <c r="X3060" s="20">
        <f t="shared" si="895"/>
        <v>2.5885059464996342E-4</v>
      </c>
      <c r="Y3060" s="20">
        <f t="shared" si="896"/>
        <v>3.6670614297439649E-4</v>
      </c>
      <c r="AA3060" s="20">
        <f t="shared" si="906"/>
        <v>1.2513376825855929E-4</v>
      </c>
      <c r="AB3060" s="50">
        <f t="shared" si="907"/>
        <v>1.476971655242429E-4</v>
      </c>
      <c r="AD3060" s="51">
        <f t="shared" si="908"/>
        <v>1.7822991215047266</v>
      </c>
      <c r="AE3060" s="21">
        <f t="shared" si="909"/>
        <v>1.139196252304765</v>
      </c>
      <c r="AG3060" s="21">
        <f t="shared" si="897"/>
        <v>1.0619848234462248</v>
      </c>
      <c r="AH3060" s="21">
        <f t="shared" si="898"/>
        <v>0.69930608350993628</v>
      </c>
      <c r="AJ3060" s="21">
        <f t="shared" si="910"/>
        <v>0.51338558047714988</v>
      </c>
      <c r="AK3060" s="21">
        <f t="shared" si="911"/>
        <v>0.28165747519394163</v>
      </c>
    </row>
    <row r="3061" spans="1:37" ht="17" thickBot="1" x14ac:dyDescent="0.25">
      <c r="A3061" s="16">
        <v>40024</v>
      </c>
      <c r="B3061" s="16"/>
      <c r="C3061" s="18">
        <v>982.25</v>
      </c>
      <c r="D3061" s="19">
        <f t="shared" si="899"/>
        <v>7.4358974358974539E-3</v>
      </c>
      <c r="F3061" s="67">
        <v>557.79999999999995</v>
      </c>
      <c r="G3061" s="19">
        <f t="shared" si="900"/>
        <v>1.7177869360662346E-2</v>
      </c>
      <c r="I3061" s="30">
        <v>31.327020999999998</v>
      </c>
      <c r="J3061" s="48">
        <f t="shared" si="901"/>
        <v>3.7771587511197247E-2</v>
      </c>
      <c r="L3061" s="30">
        <v>16.098589</v>
      </c>
      <c r="M3061" s="19">
        <f t="shared" si="902"/>
        <v>1.1970777757019713E-2</v>
      </c>
      <c r="O3061" s="30">
        <v>5.55</v>
      </c>
      <c r="P3061" s="19">
        <f t="shared" si="903"/>
        <v>-1.9434628975265045E-2</v>
      </c>
      <c r="R3061" s="20">
        <f t="shared" si="893"/>
        <v>2.4784089161492343E-4</v>
      </c>
      <c r="S3061" s="20">
        <f t="shared" si="894"/>
        <v>5.4508212507963969E-4</v>
      </c>
      <c r="U3061" s="20">
        <f t="shared" si="904"/>
        <v>4.3718623665791429E-4</v>
      </c>
      <c r="V3061" s="20">
        <f t="shared" si="905"/>
        <v>6.0420477067895078E-4</v>
      </c>
      <c r="X3061" s="20">
        <f t="shared" si="895"/>
        <v>2.6327912689932021E-4</v>
      </c>
      <c r="Y3061" s="20">
        <f t="shared" si="896"/>
        <v>3.7662393409993681E-4</v>
      </c>
      <c r="AA3061" s="20">
        <f t="shared" si="906"/>
        <v>1.3169224570534351E-4</v>
      </c>
      <c r="AB3061" s="50">
        <f t="shared" si="907"/>
        <v>1.6480696135120118E-4</v>
      </c>
      <c r="AD3061" s="51">
        <f t="shared" si="908"/>
        <v>1.7639794378127942</v>
      </c>
      <c r="AE3061" s="21">
        <f t="shared" si="909"/>
        <v>1.1084655740466134</v>
      </c>
      <c r="AG3061" s="21">
        <f t="shared" si="897"/>
        <v>1.0622909124632409</v>
      </c>
      <c r="AH3061" s="21">
        <f t="shared" si="898"/>
        <v>0.69094897222122231</v>
      </c>
      <c r="AJ3061" s="21">
        <f t="shared" si="910"/>
        <v>0.53135802105633578</v>
      </c>
      <c r="AK3061" s="21">
        <f t="shared" si="911"/>
        <v>0.30235253325748285</v>
      </c>
    </row>
    <row r="3062" spans="1:37" ht="17" thickBot="1" x14ac:dyDescent="0.25">
      <c r="A3062" s="16">
        <v>40023</v>
      </c>
      <c r="B3062" s="16"/>
      <c r="C3062" s="18">
        <v>975</v>
      </c>
      <c r="D3062" s="19">
        <f t="shared" si="899"/>
        <v>-1.0245901639344135E-3</v>
      </c>
      <c r="F3062" s="67">
        <v>548.38</v>
      </c>
      <c r="G3062" s="19">
        <f t="shared" si="900"/>
        <v>-6.4679771718453294E-3</v>
      </c>
      <c r="I3062" s="30">
        <v>30.186817000000001</v>
      </c>
      <c r="J3062" s="48">
        <f t="shared" si="901"/>
        <v>-2.4941991012886744E-2</v>
      </c>
      <c r="L3062" s="30">
        <v>15.908156</v>
      </c>
      <c r="M3062" s="19">
        <f t="shared" si="902"/>
        <v>-9.5765315022923181E-3</v>
      </c>
      <c r="O3062" s="30">
        <v>5.66</v>
      </c>
      <c r="P3062" s="19">
        <f t="shared" si="903"/>
        <v>-8.7565674255691839E-3</v>
      </c>
      <c r="R3062" s="20">
        <f t="shared" si="893"/>
        <v>2.5975127240592287E-4</v>
      </c>
      <c r="S3062" s="20">
        <f t="shared" si="894"/>
        <v>6.1588589742554256E-4</v>
      </c>
      <c r="U3062" s="20">
        <f t="shared" si="904"/>
        <v>4.6798061534247451E-4</v>
      </c>
      <c r="V3062" s="20">
        <f t="shared" si="905"/>
        <v>6.7903541967491042E-4</v>
      </c>
      <c r="X3062" s="20">
        <f t="shared" si="895"/>
        <v>2.861743978480145E-4</v>
      </c>
      <c r="Y3062" s="20">
        <f t="shared" si="896"/>
        <v>4.3247250357170326E-4</v>
      </c>
      <c r="AA3062" s="20">
        <f t="shared" si="906"/>
        <v>1.3925755867352449E-4</v>
      </c>
      <c r="AB3062" s="50">
        <f t="shared" si="907"/>
        <v>1.8360403600156889E-4</v>
      </c>
      <c r="AD3062" s="51">
        <f t="shared" si="908"/>
        <v>1.8016489813807111</v>
      </c>
      <c r="AE3062" s="21">
        <f t="shared" si="909"/>
        <v>1.1025344508022321</v>
      </c>
      <c r="AG3062" s="21">
        <f t="shared" si="897"/>
        <v>1.1017247199497804</v>
      </c>
      <c r="AH3062" s="21">
        <f t="shared" si="898"/>
        <v>0.70219582130306368</v>
      </c>
      <c r="AJ3062" s="21">
        <f t="shared" si="910"/>
        <v>0.53611887011626103</v>
      </c>
      <c r="AK3062" s="21">
        <f t="shared" si="911"/>
        <v>0.29811372003978331</v>
      </c>
    </row>
    <row r="3063" spans="1:37" ht="17" thickBot="1" x14ac:dyDescent="0.25">
      <c r="A3063" s="16">
        <v>40022</v>
      </c>
      <c r="B3063" s="16"/>
      <c r="C3063" s="18">
        <v>976</v>
      </c>
      <c r="D3063" s="19">
        <f t="shared" si="899"/>
        <v>-4.0816326530612734E-3</v>
      </c>
      <c r="F3063" s="67">
        <v>551.95000000000005</v>
      </c>
      <c r="G3063" s="19">
        <f t="shared" si="900"/>
        <v>1.9423467905896885E-3</v>
      </c>
      <c r="I3063" s="30">
        <v>30.958995999999999</v>
      </c>
      <c r="J3063" s="48">
        <f t="shared" si="901"/>
        <v>9.3294113767350417E-4</v>
      </c>
      <c r="L3063" s="30">
        <v>16.061973999999999</v>
      </c>
      <c r="M3063" s="19">
        <f t="shared" si="902"/>
        <v>4.121204664826239E-3</v>
      </c>
      <c r="O3063" s="30">
        <v>5.71</v>
      </c>
      <c r="P3063" s="19">
        <f t="shared" si="903"/>
        <v>1.7543859649122862E-3</v>
      </c>
      <c r="R3063" s="20">
        <f t="shared" si="893"/>
        <v>2.5979414452276218E-4</v>
      </c>
      <c r="S3063" s="20">
        <f t="shared" si="894"/>
        <v>6.2888338172547816E-4</v>
      </c>
      <c r="U3063" s="20">
        <f t="shared" si="904"/>
        <v>4.6440045589606999E-4</v>
      </c>
      <c r="V3063" s="20">
        <f t="shared" si="905"/>
        <v>6.9641818816937751E-4</v>
      </c>
      <c r="X3063" s="20">
        <f t="shared" si="895"/>
        <v>2.8460270784527042E-4</v>
      </c>
      <c r="Y3063" s="20">
        <f t="shared" si="896"/>
        <v>4.4019712108599472E-4</v>
      </c>
      <c r="AA3063" s="20">
        <f t="shared" si="906"/>
        <v>1.4050953963420882E-4</v>
      </c>
      <c r="AB3063" s="50">
        <f t="shared" si="907"/>
        <v>1.6718149087364951E-4</v>
      </c>
      <c r="AD3063" s="51">
        <f t="shared" si="908"/>
        <v>1.787570912151105</v>
      </c>
      <c r="AE3063" s="21">
        <f t="shared" si="909"/>
        <v>1.107388441810313</v>
      </c>
      <c r="AG3063" s="21">
        <f t="shared" si="897"/>
        <v>1.0954931581236413</v>
      </c>
      <c r="AH3063" s="21">
        <f t="shared" si="898"/>
        <v>0.69996621611819076</v>
      </c>
      <c r="AJ3063" s="21">
        <f t="shared" si="910"/>
        <v>0.54084952488949534</v>
      </c>
      <c r="AK3063" s="21">
        <f t="shared" si="911"/>
        <v>0.26583862085042026</v>
      </c>
    </row>
    <row r="3064" spans="1:37" ht="17" thickBot="1" x14ac:dyDescent="0.25">
      <c r="A3064" s="16">
        <v>40021</v>
      </c>
      <c r="B3064" s="16"/>
      <c r="C3064" s="18">
        <v>980</v>
      </c>
      <c r="D3064" s="19">
        <f t="shared" si="899"/>
        <v>2.3012017386858652E-3</v>
      </c>
      <c r="F3064" s="67">
        <v>550.88</v>
      </c>
      <c r="G3064" s="19">
        <f t="shared" si="900"/>
        <v>4.412354592859824E-3</v>
      </c>
      <c r="I3064" s="30">
        <v>30.930140000000002</v>
      </c>
      <c r="J3064" s="48">
        <f t="shared" si="901"/>
        <v>2.0476748214256268E-2</v>
      </c>
      <c r="L3064" s="30">
        <v>15.996051</v>
      </c>
      <c r="M3064" s="19">
        <f t="shared" si="902"/>
        <v>-1.8279793664349731E-3</v>
      </c>
      <c r="O3064" s="30">
        <v>5.7</v>
      </c>
      <c r="P3064" s="19">
        <f t="shared" si="903"/>
        <v>-1.7241379310344751E-2</v>
      </c>
      <c r="R3064" s="20">
        <f t="shared" si="893"/>
        <v>2.6242068363261018E-4</v>
      </c>
      <c r="S3064" s="20">
        <f t="shared" si="894"/>
        <v>6.3103592570181236E-4</v>
      </c>
      <c r="U3064" s="20">
        <f t="shared" si="904"/>
        <v>4.5877789507376289E-4</v>
      </c>
      <c r="V3064" s="20">
        <f t="shared" si="905"/>
        <v>6.9192776658398862E-4</v>
      </c>
      <c r="X3064" s="20">
        <f t="shared" si="895"/>
        <v>2.8832039027827493E-4</v>
      </c>
      <c r="Y3064" s="20">
        <f t="shared" si="896"/>
        <v>4.4327810925291609E-4</v>
      </c>
      <c r="AA3064" s="20">
        <f t="shared" si="906"/>
        <v>1.4989268113185783E-4</v>
      </c>
      <c r="AB3064" s="50">
        <f t="shared" si="907"/>
        <v>1.7509032697672213E-4</v>
      </c>
      <c r="AD3064" s="51">
        <f t="shared" si="908"/>
        <v>1.7482535626500137</v>
      </c>
      <c r="AE3064" s="21">
        <f t="shared" si="909"/>
        <v>1.0964950463231626</v>
      </c>
      <c r="AG3064" s="21">
        <f t="shared" si="897"/>
        <v>1.0986953706816969</v>
      </c>
      <c r="AH3064" s="21">
        <f t="shared" si="898"/>
        <v>0.7024609712353862</v>
      </c>
      <c r="AJ3064" s="21">
        <f t="shared" si="910"/>
        <v>0.57119232774238204</v>
      </c>
      <c r="AK3064" s="21">
        <f t="shared" si="911"/>
        <v>0.27746491102229054</v>
      </c>
    </row>
    <row r="3065" spans="1:37" ht="17" thickBot="1" x14ac:dyDescent="0.25">
      <c r="A3065" s="16">
        <v>40018</v>
      </c>
      <c r="B3065" s="16"/>
      <c r="C3065" s="18">
        <v>977.75</v>
      </c>
      <c r="D3065" s="19">
        <f t="shared" si="899"/>
        <v>9.0299277605778716E-3</v>
      </c>
      <c r="F3065" s="67">
        <v>548.46</v>
      </c>
      <c r="G3065" s="19">
        <f t="shared" si="900"/>
        <v>4.7815333882934574E-3</v>
      </c>
      <c r="I3065" s="30">
        <v>30.3095</v>
      </c>
      <c r="J3065" s="48">
        <f t="shared" si="901"/>
        <v>1.7935062328980456E-2</v>
      </c>
      <c r="L3065" s="30">
        <v>16.025345000000002</v>
      </c>
      <c r="M3065" s="19">
        <f t="shared" si="902"/>
        <v>-9.1359107940092166E-4</v>
      </c>
      <c r="O3065" s="30">
        <v>5.8</v>
      </c>
      <c r="P3065" s="19">
        <f t="shared" si="903"/>
        <v>-6.8493150684931781E-3</v>
      </c>
      <c r="R3065" s="20">
        <f t="shared" si="893"/>
        <v>2.6645563627148084E-4</v>
      </c>
      <c r="S3065" s="20">
        <f t="shared" si="894"/>
        <v>6.4198469310565703E-4</v>
      </c>
      <c r="U3065" s="20">
        <f t="shared" si="904"/>
        <v>4.6259580919481445E-4</v>
      </c>
      <c r="V3065" s="20">
        <f t="shared" si="905"/>
        <v>6.9801266904720438E-4</v>
      </c>
      <c r="X3065" s="20">
        <f t="shared" si="895"/>
        <v>2.9226485007303993E-4</v>
      </c>
      <c r="Y3065" s="20">
        <f t="shared" si="896"/>
        <v>4.4985291864934999E-4</v>
      </c>
      <c r="AA3065" s="20">
        <f t="shared" si="906"/>
        <v>1.3876670924159711E-4</v>
      </c>
      <c r="AB3065" s="50">
        <f t="shared" si="907"/>
        <v>1.5703951122830075E-4</v>
      </c>
      <c r="AD3065" s="51">
        <f t="shared" si="908"/>
        <v>1.7361081779613563</v>
      </c>
      <c r="AE3065" s="21">
        <f t="shared" si="909"/>
        <v>1.0872730713726322</v>
      </c>
      <c r="AG3065" s="21">
        <f t="shared" si="897"/>
        <v>1.0968612042241175</v>
      </c>
      <c r="AH3065" s="21">
        <f t="shared" si="898"/>
        <v>0.70072218774118622</v>
      </c>
      <c r="AJ3065" s="21">
        <f t="shared" si="910"/>
        <v>0.52078729196110285</v>
      </c>
      <c r="AK3065" s="21">
        <f t="shared" si="911"/>
        <v>0.244615662826178</v>
      </c>
    </row>
    <row r="3066" spans="1:37" ht="17" thickBot="1" x14ac:dyDescent="0.25">
      <c r="A3066" s="16">
        <v>40017</v>
      </c>
      <c r="B3066" s="16"/>
      <c r="C3066" s="18">
        <v>969</v>
      </c>
      <c r="D3066" s="19">
        <f t="shared" si="899"/>
        <v>2.0537124802527673E-2</v>
      </c>
      <c r="F3066" s="67">
        <v>545.85</v>
      </c>
      <c r="G3066" s="19">
        <f t="shared" si="900"/>
        <v>3.2438055608095206E-2</v>
      </c>
      <c r="I3066" s="30">
        <v>29.775475</v>
      </c>
      <c r="J3066" s="48">
        <f t="shared" si="901"/>
        <v>6.7252922971841489E-2</v>
      </c>
      <c r="L3066" s="30">
        <v>16.039999000000002</v>
      </c>
      <c r="M3066" s="19">
        <f t="shared" si="902"/>
        <v>2.097947455580873E-2</v>
      </c>
      <c r="O3066" s="30">
        <v>5.84</v>
      </c>
      <c r="P3066" s="19">
        <f t="shared" si="903"/>
        <v>-1.6835016835016869E-2</v>
      </c>
      <c r="R3066" s="20">
        <f t="shared" si="893"/>
        <v>2.7339120793725297E-4</v>
      </c>
      <c r="S3066" s="20">
        <f t="shared" si="894"/>
        <v>6.6053949629052921E-4</v>
      </c>
      <c r="U3066" s="20">
        <f t="shared" si="904"/>
        <v>4.6449158400273927E-4</v>
      </c>
      <c r="V3066" s="20">
        <f t="shared" si="905"/>
        <v>7.0223415172249669E-4</v>
      </c>
      <c r="X3066" s="20">
        <f t="shared" si="895"/>
        <v>3.0420566954944436E-4</v>
      </c>
      <c r="Y3066" s="20">
        <f t="shared" si="896"/>
        <v>4.6831061505598839E-4</v>
      </c>
      <c r="AA3066" s="20">
        <f t="shared" si="906"/>
        <v>1.4657378400404812E-4</v>
      </c>
      <c r="AB3066" s="50">
        <f t="shared" si="907"/>
        <v>1.6846133407980935E-4</v>
      </c>
      <c r="AD3066" s="51">
        <f t="shared" si="908"/>
        <v>1.6989997136606765</v>
      </c>
      <c r="AE3066" s="21">
        <f t="shared" si="909"/>
        <v>1.0631221231525398</v>
      </c>
      <c r="AG3066" s="21">
        <f t="shared" si="897"/>
        <v>1.1127119699447823</v>
      </c>
      <c r="AH3066" s="21">
        <f t="shared" si="898"/>
        <v>0.70898200287179858</v>
      </c>
      <c r="AJ3066" s="21">
        <f t="shared" si="910"/>
        <v>0.53613203259151188</v>
      </c>
      <c r="AK3066" s="21">
        <f t="shared" si="911"/>
        <v>0.25503597442069376</v>
      </c>
    </row>
    <row r="3067" spans="1:37" ht="17" thickBot="1" x14ac:dyDescent="0.25">
      <c r="A3067" s="16">
        <v>40016</v>
      </c>
      <c r="B3067" s="16"/>
      <c r="C3067" s="18">
        <v>949.5</v>
      </c>
      <c r="D3067" s="19">
        <f t="shared" si="899"/>
        <v>-4.1950707918195773E-3</v>
      </c>
      <c r="F3067" s="67">
        <v>528.70000000000005</v>
      </c>
      <c r="G3067" s="19">
        <f t="shared" si="900"/>
        <v>6.625794904992155E-3</v>
      </c>
      <c r="I3067" s="30">
        <v>27.899173999999999</v>
      </c>
      <c r="J3067" s="48">
        <f t="shared" si="901"/>
        <v>-2.0273769599494451E-2</v>
      </c>
      <c r="L3067" s="30">
        <v>15.710402999999999</v>
      </c>
      <c r="M3067" s="19">
        <f t="shared" si="902"/>
        <v>-6.4847499004929698E-3</v>
      </c>
      <c r="O3067" s="30">
        <v>5.94</v>
      </c>
      <c r="P3067" s="19">
        <f t="shared" si="903"/>
        <v>5.0761421319798217E-3</v>
      </c>
      <c r="R3067" s="20">
        <f t="shared" si="893"/>
        <v>2.6997222244788986E-4</v>
      </c>
      <c r="S3067" s="20">
        <f t="shared" si="894"/>
        <v>6.5634902574028607E-4</v>
      </c>
      <c r="U3067" s="20">
        <f t="shared" si="904"/>
        <v>4.5300600172322491E-4</v>
      </c>
      <c r="V3067" s="20">
        <f t="shared" si="905"/>
        <v>6.8705358267315253E-4</v>
      </c>
      <c r="X3067" s="20">
        <f t="shared" si="895"/>
        <v>3.0115194878221993E-4</v>
      </c>
      <c r="Y3067" s="20">
        <f t="shared" si="896"/>
        <v>4.6476532660574517E-4</v>
      </c>
      <c r="AA3067" s="20">
        <f t="shared" si="906"/>
        <v>1.4938264014459967E-4</v>
      </c>
      <c r="AB3067" s="50">
        <f t="shared" si="907"/>
        <v>1.6780340875193026E-4</v>
      </c>
      <c r="AD3067" s="51">
        <f t="shared" si="908"/>
        <v>1.6779726359094751</v>
      </c>
      <c r="AE3067" s="21">
        <f t="shared" si="909"/>
        <v>1.0467808372203116</v>
      </c>
      <c r="AG3067" s="21">
        <f t="shared" si="897"/>
        <v>1.1154923497373823</v>
      </c>
      <c r="AH3067" s="21">
        <f t="shared" si="898"/>
        <v>0.70810698024811336</v>
      </c>
      <c r="AJ3067" s="21">
        <f t="shared" si="910"/>
        <v>0.5533259636495883</v>
      </c>
      <c r="AK3067" s="21">
        <f t="shared" si="911"/>
        <v>0.25566185393917107</v>
      </c>
    </row>
    <row r="3068" spans="1:37" ht="17" thickBot="1" x14ac:dyDescent="0.25">
      <c r="A3068" s="16">
        <v>40015</v>
      </c>
      <c r="B3068" s="16"/>
      <c r="C3068" s="18">
        <v>953.5</v>
      </c>
      <c r="D3068" s="19">
        <f t="shared" si="899"/>
        <v>4.7418335089568497E-3</v>
      </c>
      <c r="F3068" s="67">
        <v>525.22</v>
      </c>
      <c r="G3068" s="19">
        <f t="shared" si="900"/>
        <v>-3.3019584029148064E-3</v>
      </c>
      <c r="I3068" s="30">
        <v>28.476500000000001</v>
      </c>
      <c r="J3068" s="48">
        <f t="shared" si="901"/>
        <v>7.6671128645800168E-2</v>
      </c>
      <c r="L3068" s="30">
        <v>15.812946</v>
      </c>
      <c r="M3068" s="19">
        <f t="shared" si="902"/>
        <v>2.0803798102872362E-2</v>
      </c>
      <c r="O3068" s="30">
        <v>5.91</v>
      </c>
      <c r="P3068" s="19">
        <f t="shared" si="903"/>
        <v>2.9616724738676048E-2</v>
      </c>
      <c r="R3068" s="20">
        <f t="shared" si="893"/>
        <v>2.6978893100037599E-4</v>
      </c>
      <c r="S3068" s="20">
        <f t="shared" si="894"/>
        <v>6.5642652649221744E-4</v>
      </c>
      <c r="U3068" s="20">
        <f t="shared" si="904"/>
        <v>4.5019085007481029E-4</v>
      </c>
      <c r="V3068" s="20">
        <f t="shared" si="905"/>
        <v>6.8728012580359483E-4</v>
      </c>
      <c r="X3068" s="20">
        <f t="shared" si="895"/>
        <v>3.0011181734531923E-4</v>
      </c>
      <c r="Y3068" s="20">
        <f t="shared" si="896"/>
        <v>4.6493866519567342E-4</v>
      </c>
      <c r="AA3068" s="20">
        <f t="shared" si="906"/>
        <v>1.4340778794346857E-4</v>
      </c>
      <c r="AB3068" s="50">
        <f t="shared" si="907"/>
        <v>1.633584865323113E-4</v>
      </c>
      <c r="AD3068" s="51">
        <f t="shared" si="908"/>
        <v>1.6686779861779537</v>
      </c>
      <c r="AE3068" s="21">
        <f t="shared" si="909"/>
        <v>1.0470023651790117</v>
      </c>
      <c r="AG3068" s="21">
        <f t="shared" si="897"/>
        <v>1.1123948496793628</v>
      </c>
      <c r="AH3068" s="21">
        <f t="shared" si="898"/>
        <v>0.70828744182565528</v>
      </c>
      <c r="AJ3068" s="21">
        <f t="shared" si="910"/>
        <v>0.53155549196074581</v>
      </c>
      <c r="AK3068" s="21">
        <f t="shared" si="911"/>
        <v>0.24886027596303736</v>
      </c>
    </row>
    <row r="3069" spans="1:37" ht="17" thickBot="1" x14ac:dyDescent="0.25">
      <c r="A3069" s="16">
        <v>40014</v>
      </c>
      <c r="B3069" s="16"/>
      <c r="C3069" s="18">
        <v>949</v>
      </c>
      <c r="D3069" s="19">
        <f t="shared" si="899"/>
        <v>1.2806830309498363E-2</v>
      </c>
      <c r="F3069" s="67">
        <v>526.96</v>
      </c>
      <c r="G3069" s="19">
        <f t="shared" si="900"/>
        <v>1.490697584838796E-2</v>
      </c>
      <c r="I3069" s="30">
        <v>26.448651999999999</v>
      </c>
      <c r="J3069" s="48">
        <f t="shared" si="901"/>
        <v>7.8258705670555928E-2</v>
      </c>
      <c r="L3069" s="30">
        <v>15.490681</v>
      </c>
      <c r="M3069" s="19">
        <f t="shared" si="902"/>
        <v>3.1204445766955358E-2</v>
      </c>
      <c r="O3069" s="30">
        <v>5.74</v>
      </c>
      <c r="P3069" s="19">
        <f t="shared" si="903"/>
        <v>4.3636363636363695E-2</v>
      </c>
      <c r="R3069" s="20">
        <f t="shared" si="893"/>
        <v>2.8775983062083492E-4</v>
      </c>
      <c r="S3069" s="20">
        <f t="shared" si="894"/>
        <v>6.9765855845784494E-4</v>
      </c>
      <c r="U3069" s="20">
        <f t="shared" si="904"/>
        <v>4.5863575684027414E-4</v>
      </c>
      <c r="V3069" s="20">
        <f t="shared" si="905"/>
        <v>7.0811155105612097E-4</v>
      </c>
      <c r="X3069" s="20">
        <f t="shared" si="895"/>
        <v>3.1251535415959431E-4</v>
      </c>
      <c r="Y3069" s="20">
        <f t="shared" si="896"/>
        <v>4.8570716055788176E-4</v>
      </c>
      <c r="AA3069" s="20">
        <f t="shared" si="906"/>
        <v>2.0440445738397178E-4</v>
      </c>
      <c r="AB3069" s="50">
        <f t="shared" si="907"/>
        <v>2.5929179427399606E-4</v>
      </c>
      <c r="AD3069" s="51">
        <f t="shared" si="908"/>
        <v>1.5938143828163178</v>
      </c>
      <c r="AE3069" s="21">
        <f t="shared" si="909"/>
        <v>1.0149829633300596</v>
      </c>
      <c r="AG3069" s="21">
        <f t="shared" si="897"/>
        <v>1.0860284198991568</v>
      </c>
      <c r="AH3069" s="21">
        <f t="shared" si="898"/>
        <v>0.69619609000644112</v>
      </c>
      <c r="AJ3069" s="21">
        <f t="shared" si="910"/>
        <v>0.71033005872631383</v>
      </c>
      <c r="AK3069" s="21">
        <f t="shared" si="911"/>
        <v>0.37166002069429699</v>
      </c>
    </row>
    <row r="3070" spans="1:37" ht="17" thickBot="1" x14ac:dyDescent="0.25">
      <c r="A3070" s="16">
        <v>40011</v>
      </c>
      <c r="B3070" s="16"/>
      <c r="C3070" s="18">
        <v>937</v>
      </c>
      <c r="D3070" s="19">
        <f t="shared" si="899"/>
        <v>1.3358268768368653E-3</v>
      </c>
      <c r="F3070" s="67">
        <v>519.22</v>
      </c>
      <c r="G3070" s="19">
        <f t="shared" si="900"/>
        <v>-5.3637791655490874E-3</v>
      </c>
      <c r="I3070" s="30">
        <v>24.529040999999999</v>
      </c>
      <c r="J3070" s="48">
        <f t="shared" si="901"/>
        <v>-4.6854650641895423E-3</v>
      </c>
      <c r="L3070" s="30">
        <v>15.021929999999999</v>
      </c>
      <c r="M3070" s="19">
        <f t="shared" si="902"/>
        <v>1.9383302122406354E-2</v>
      </c>
      <c r="O3070" s="30">
        <v>5.5</v>
      </c>
      <c r="P3070" s="19">
        <f t="shared" si="903"/>
        <v>1.2891344383057168E-2</v>
      </c>
      <c r="R3070" s="20">
        <f t="shared" si="893"/>
        <v>2.8682558445372949E-4</v>
      </c>
      <c r="S3070" s="20">
        <f t="shared" si="894"/>
        <v>6.9715195770009763E-4</v>
      </c>
      <c r="U3070" s="20">
        <f t="shared" si="904"/>
        <v>4.5029438642243827E-4</v>
      </c>
      <c r="V3070" s="20">
        <f t="shared" si="905"/>
        <v>7.00427502390127E-4</v>
      </c>
      <c r="X3070" s="20">
        <f t="shared" si="895"/>
        <v>3.1036529698741594E-4</v>
      </c>
      <c r="Y3070" s="20">
        <f t="shared" si="896"/>
        <v>4.8049756710339959E-4</v>
      </c>
      <c r="AA3070" s="20">
        <f t="shared" si="906"/>
        <v>2.0426866401513451E-4</v>
      </c>
      <c r="AB3070" s="50">
        <f t="shared" si="907"/>
        <v>2.4375301434804967E-4</v>
      </c>
      <c r="AD3070" s="51">
        <f t="shared" si="908"/>
        <v>1.5699240612724332</v>
      </c>
      <c r="AE3070" s="21">
        <f t="shared" si="909"/>
        <v>1.0046984658851643</v>
      </c>
      <c r="AG3070" s="21">
        <f t="shared" si="897"/>
        <v>1.0820697797182868</v>
      </c>
      <c r="AH3070" s="21">
        <f t="shared" si="898"/>
        <v>0.68922931621473138</v>
      </c>
      <c r="AJ3070" s="21">
        <f t="shared" si="910"/>
        <v>0.71217030518449786</v>
      </c>
      <c r="AK3070" s="21">
        <f t="shared" si="911"/>
        <v>0.34964115305964311</v>
      </c>
    </row>
    <row r="3071" spans="1:37" ht="17" thickBot="1" x14ac:dyDescent="0.25">
      <c r="A3071" s="16">
        <v>40010</v>
      </c>
      <c r="B3071" s="16"/>
      <c r="C3071" s="18">
        <v>935.75</v>
      </c>
      <c r="D3071" s="19">
        <f t="shared" si="899"/>
        <v>9.1668913453761824E-3</v>
      </c>
      <c r="F3071" s="67">
        <v>522.02</v>
      </c>
      <c r="G3071" s="19">
        <f t="shared" si="900"/>
        <v>1.2372973392289266E-2</v>
      </c>
      <c r="I3071" s="30">
        <v>24.644511999999999</v>
      </c>
      <c r="J3071" s="48">
        <f t="shared" si="901"/>
        <v>2.1842783275396682E-2</v>
      </c>
      <c r="L3071" s="30">
        <v>14.736292000000001</v>
      </c>
      <c r="M3071" s="19">
        <f t="shared" si="902"/>
        <v>1.564906656697862E-2</v>
      </c>
      <c r="O3071" s="30">
        <v>5.43</v>
      </c>
      <c r="P3071" s="19">
        <f t="shared" si="903"/>
        <v>9.2936802973977439E-3</v>
      </c>
      <c r="R3071" s="20">
        <f t="shared" si="893"/>
        <v>3.2165345901208873E-4</v>
      </c>
      <c r="S3071" s="20">
        <f t="shared" si="894"/>
        <v>7.4607903153467892E-4</v>
      </c>
      <c r="U3071" s="20">
        <f t="shared" si="904"/>
        <v>5.1447426404164869E-4</v>
      </c>
      <c r="V3071" s="20">
        <f t="shared" si="905"/>
        <v>7.7656577092347046E-4</v>
      </c>
      <c r="X3071" s="20">
        <f t="shared" si="895"/>
        <v>3.5440760702757799E-4</v>
      </c>
      <c r="Y3071" s="20">
        <f t="shared" si="896"/>
        <v>5.3449702116673914E-4</v>
      </c>
      <c r="AA3071" s="20">
        <f t="shared" si="906"/>
        <v>2.6996634491431094E-4</v>
      </c>
      <c r="AB3071" s="50">
        <f t="shared" si="907"/>
        <v>3.2310223001313725E-4</v>
      </c>
      <c r="AD3071" s="51">
        <f t="shared" si="908"/>
        <v>1.5994675313667719</v>
      </c>
      <c r="AE3071" s="21">
        <f t="shared" si="909"/>
        <v>1.0408626138789621</v>
      </c>
      <c r="AG3071" s="21">
        <f t="shared" si="897"/>
        <v>1.10183054805656</v>
      </c>
      <c r="AH3071" s="21">
        <f t="shared" si="898"/>
        <v>0.71640804603137398</v>
      </c>
      <c r="AJ3071" s="21">
        <f t="shared" si="910"/>
        <v>0.8393080731774899</v>
      </c>
      <c r="AK3071" s="21">
        <f t="shared" si="911"/>
        <v>0.43306702957261567</v>
      </c>
    </row>
    <row r="3072" spans="1:37" ht="17" thickBot="1" x14ac:dyDescent="0.25">
      <c r="A3072" s="16">
        <v>40009</v>
      </c>
      <c r="B3072" s="16"/>
      <c r="C3072" s="18">
        <v>927.25</v>
      </c>
      <c r="D3072" s="19">
        <f t="shared" si="899"/>
        <v>2.8563505268996092E-2</v>
      </c>
      <c r="F3072" s="67">
        <v>515.64</v>
      </c>
      <c r="G3072" s="19">
        <f t="shared" si="900"/>
        <v>3.8508015789897598E-2</v>
      </c>
      <c r="I3072" s="30">
        <v>24.117713999999999</v>
      </c>
      <c r="J3072" s="48">
        <f t="shared" si="901"/>
        <v>5.9818867170356782E-2</v>
      </c>
      <c r="L3072" s="30">
        <v>14.509236</v>
      </c>
      <c r="M3072" s="19">
        <f t="shared" si="902"/>
        <v>5.7661245703343855E-2</v>
      </c>
      <c r="O3072" s="30">
        <v>5.38</v>
      </c>
      <c r="P3072" s="19">
        <f t="shared" si="903"/>
        <v>1.8939393939393812E-2</v>
      </c>
      <c r="R3072" s="20">
        <f t="shared" si="893"/>
        <v>3.2613145987549745E-4</v>
      </c>
      <c r="S3072" s="20">
        <f t="shared" si="894"/>
        <v>7.536522994322166E-4</v>
      </c>
      <c r="U3072" s="20">
        <f t="shared" si="904"/>
        <v>5.0773348671030391E-4</v>
      </c>
      <c r="V3072" s="20">
        <f t="shared" si="905"/>
        <v>7.677119742110852E-4</v>
      </c>
      <c r="X3072" s="20">
        <f t="shared" si="895"/>
        <v>3.6379613366795989E-4</v>
      </c>
      <c r="Y3072" s="20">
        <f t="shared" si="896"/>
        <v>5.467088249848759E-4</v>
      </c>
      <c r="AA3072" s="20">
        <f t="shared" si="906"/>
        <v>2.7292001856127584E-4</v>
      </c>
      <c r="AB3072" s="50">
        <f t="shared" si="907"/>
        <v>3.2694304517318535E-4</v>
      </c>
      <c r="AD3072" s="51">
        <f t="shared" si="908"/>
        <v>1.5568368868925864</v>
      </c>
      <c r="AE3072" s="21">
        <f t="shared" si="909"/>
        <v>1.0186553862961221</v>
      </c>
      <c r="AG3072" s="21">
        <f t="shared" si="897"/>
        <v>1.1154892380110804</v>
      </c>
      <c r="AH3072" s="21">
        <f t="shared" si="898"/>
        <v>0.72541253492725111</v>
      </c>
      <c r="AJ3072" s="21">
        <f t="shared" si="910"/>
        <v>0.83684051414562899</v>
      </c>
      <c r="AK3072" s="21">
        <f t="shared" si="911"/>
        <v>0.43381151416839875</v>
      </c>
    </row>
    <row r="3073" spans="1:37" ht="17" thickBot="1" x14ac:dyDescent="0.25">
      <c r="A3073" s="16">
        <v>40008</v>
      </c>
      <c r="B3073" s="16"/>
      <c r="C3073" s="18">
        <v>901.5</v>
      </c>
      <c r="D3073" s="19">
        <f t="shared" si="899"/>
        <v>6.7001675041875597E-3</v>
      </c>
      <c r="F3073" s="67">
        <v>496.52</v>
      </c>
      <c r="G3073" s="19">
        <f t="shared" si="900"/>
        <v>6.5070645233220592E-3</v>
      </c>
      <c r="I3073" s="30">
        <v>22.756449</v>
      </c>
      <c r="J3073" s="48">
        <f t="shared" si="901"/>
        <v>4.0881944087474142E-3</v>
      </c>
      <c r="L3073" s="30">
        <v>13.718226</v>
      </c>
      <c r="M3073" s="19">
        <f t="shared" si="902"/>
        <v>8.6161070941790374E-3</v>
      </c>
      <c r="O3073" s="30">
        <v>5.28</v>
      </c>
      <c r="P3073" s="19">
        <f t="shared" si="903"/>
        <v>5.3892215568862367E-2</v>
      </c>
      <c r="R3073" s="20">
        <f t="shared" si="893"/>
        <v>3.1899076805932172E-4</v>
      </c>
      <c r="S3073" s="20">
        <f t="shared" si="894"/>
        <v>7.4062785342078564E-4</v>
      </c>
      <c r="U3073" s="20">
        <f t="shared" si="904"/>
        <v>4.9239204085396184E-4</v>
      </c>
      <c r="V3073" s="20">
        <f t="shared" si="905"/>
        <v>7.467966630221272E-4</v>
      </c>
      <c r="X3073" s="20">
        <f t="shared" si="895"/>
        <v>3.4888724478322367E-4</v>
      </c>
      <c r="Y3073" s="20">
        <f t="shared" si="896"/>
        <v>5.262019698160196E-4</v>
      </c>
      <c r="AA3073" s="20">
        <f t="shared" si="906"/>
        <v>2.6850445089534241E-4</v>
      </c>
      <c r="AB3073" s="50">
        <f t="shared" si="907"/>
        <v>3.2203469417484154E-4</v>
      </c>
      <c r="AD3073" s="51">
        <f t="shared" si="908"/>
        <v>1.543593389393618</v>
      </c>
      <c r="AE3073" s="21">
        <f t="shared" si="909"/>
        <v>1.0083291623085053</v>
      </c>
      <c r="AG3073" s="21">
        <f t="shared" si="897"/>
        <v>1.0937220751114094</v>
      </c>
      <c r="AH3073" s="21">
        <f t="shared" si="898"/>
        <v>0.71048093504128507</v>
      </c>
      <c r="AJ3073" s="21">
        <f t="shared" si="910"/>
        <v>0.84173110252961769</v>
      </c>
      <c r="AK3073" s="21">
        <f t="shared" si="911"/>
        <v>0.43481310173177951</v>
      </c>
    </row>
    <row r="3074" spans="1:37" ht="17" thickBot="1" x14ac:dyDescent="0.25">
      <c r="A3074" s="16">
        <v>40007</v>
      </c>
      <c r="B3074" s="16"/>
      <c r="C3074" s="18">
        <v>895.5</v>
      </c>
      <c r="D3074" s="19">
        <f t="shared" si="899"/>
        <v>2.4306548470117262E-2</v>
      </c>
      <c r="F3074" s="67">
        <v>493.31</v>
      </c>
      <c r="G3074" s="19">
        <f t="shared" si="900"/>
        <v>2.5635161545178642E-2</v>
      </c>
      <c r="I3074" s="30">
        <v>22.663795</v>
      </c>
      <c r="J3074" s="48">
        <f t="shared" si="901"/>
        <v>4.1598025468184474E-2</v>
      </c>
      <c r="L3074" s="30">
        <v>13.601038000000001</v>
      </c>
      <c r="M3074" s="19">
        <f t="shared" si="902"/>
        <v>1.254115181761839E-2</v>
      </c>
      <c r="O3074" s="30">
        <v>5.01</v>
      </c>
      <c r="P3074" s="19">
        <f t="shared" si="903"/>
        <v>-1.1834319526627279E-2</v>
      </c>
      <c r="R3074" s="20">
        <f t="shared" si="893"/>
        <v>3.3239635003341213E-4</v>
      </c>
      <c r="S3074" s="20">
        <f t="shared" si="894"/>
        <v>7.8480399461333097E-4</v>
      </c>
      <c r="U3074" s="20">
        <f t="shared" si="904"/>
        <v>5.2341024610829366E-4</v>
      </c>
      <c r="V3074" s="20">
        <f t="shared" si="905"/>
        <v>8.0284499532345705E-4</v>
      </c>
      <c r="X3074" s="20">
        <f t="shared" si="895"/>
        <v>3.6744144037378641E-4</v>
      </c>
      <c r="Y3074" s="20">
        <f t="shared" si="896"/>
        <v>5.5998556216753652E-4</v>
      </c>
      <c r="AA3074" s="20">
        <f t="shared" si="906"/>
        <v>2.5029614747179124E-4</v>
      </c>
      <c r="AB3074" s="50">
        <f t="shared" si="907"/>
        <v>2.9133186033467127E-4</v>
      </c>
      <c r="AD3074" s="51">
        <f t="shared" si="908"/>
        <v>1.5746570203183068</v>
      </c>
      <c r="AE3074" s="21">
        <f t="shared" si="909"/>
        <v>1.0229879063230491</v>
      </c>
      <c r="AG3074" s="21">
        <f t="shared" si="897"/>
        <v>1.1054316340623223</v>
      </c>
      <c r="AH3074" s="21">
        <f t="shared" si="898"/>
        <v>0.71353556558212805</v>
      </c>
      <c r="AJ3074" s="21">
        <f t="shared" si="910"/>
        <v>0.75300510203145055</v>
      </c>
      <c r="AK3074" s="21">
        <f t="shared" si="911"/>
        <v>0.37121607730629486</v>
      </c>
    </row>
    <row r="3075" spans="1:37" ht="17" thickBot="1" x14ac:dyDescent="0.25">
      <c r="A3075" s="16">
        <v>40004</v>
      </c>
      <c r="B3075" s="16"/>
      <c r="C3075" s="18">
        <v>874.25</v>
      </c>
      <c r="D3075" s="19">
        <f t="shared" si="899"/>
        <v>-5.4038680318543308E-3</v>
      </c>
      <c r="F3075" s="67">
        <v>480.98</v>
      </c>
      <c r="G3075" s="19">
        <f t="shared" si="900"/>
        <v>3.5679262211281149E-3</v>
      </c>
      <c r="I3075" s="30">
        <v>21.758676999999999</v>
      </c>
      <c r="J3075" s="48">
        <f t="shared" si="901"/>
        <v>-3.9147249719616584E-3</v>
      </c>
      <c r="L3075" s="30">
        <v>13.432577999999999</v>
      </c>
      <c r="M3075" s="19">
        <f t="shared" si="902"/>
        <v>9.3556752623520367E-3</v>
      </c>
      <c r="O3075" s="30">
        <v>5.07</v>
      </c>
      <c r="P3075" s="19">
        <f t="shared" si="903"/>
        <v>7.9522862823062646E-3</v>
      </c>
      <c r="R3075" s="20">
        <f t="shared" si="893"/>
        <v>3.3408643026210989E-4</v>
      </c>
      <c r="S3075" s="20">
        <f t="shared" si="894"/>
        <v>7.8631910511035841E-4</v>
      </c>
      <c r="U3075" s="20">
        <f t="shared" si="904"/>
        <v>5.4970258687890604E-4</v>
      </c>
      <c r="V3075" s="20">
        <f t="shared" si="905"/>
        <v>8.2915077184038323E-4</v>
      </c>
      <c r="X3075" s="20">
        <f t="shared" si="895"/>
        <v>3.8079092679013546E-4</v>
      </c>
      <c r="Y3075" s="20">
        <f t="shared" si="896"/>
        <v>5.7338407304408307E-4</v>
      </c>
      <c r="AA3075" s="20">
        <f t="shared" si="906"/>
        <v>2.592184423215247E-4</v>
      </c>
      <c r="AB3075" s="50">
        <f t="shared" si="907"/>
        <v>3.0039722528054535E-4</v>
      </c>
      <c r="AD3075" s="51">
        <f t="shared" si="908"/>
        <v>1.6453903453894638</v>
      </c>
      <c r="AE3075" s="21">
        <f t="shared" si="909"/>
        <v>1.0544711001572491</v>
      </c>
      <c r="AG3075" s="21">
        <f t="shared" si="897"/>
        <v>1.1397976460504045</v>
      </c>
      <c r="AH3075" s="21">
        <f t="shared" si="898"/>
        <v>0.72920023094645481</v>
      </c>
      <c r="AJ3075" s="21">
        <f t="shared" si="910"/>
        <v>0.77590233796132646</v>
      </c>
      <c r="AK3075" s="21">
        <f t="shared" si="911"/>
        <v>0.38202966623631146</v>
      </c>
    </row>
    <row r="3076" spans="1:37" ht="17" thickBot="1" x14ac:dyDescent="0.25">
      <c r="A3076" s="16">
        <v>40003</v>
      </c>
      <c r="B3076" s="16"/>
      <c r="C3076" s="18">
        <v>879</v>
      </c>
      <c r="D3076" s="19">
        <f t="shared" si="899"/>
        <v>6.0085836909871126E-3</v>
      </c>
      <c r="F3076" s="67">
        <v>479.27</v>
      </c>
      <c r="G3076" s="19">
        <f t="shared" si="900"/>
        <v>-8.5473649099410132E-4</v>
      </c>
      <c r="I3076" s="30">
        <v>21.844190999999999</v>
      </c>
      <c r="J3076" s="48">
        <f t="shared" si="901"/>
        <v>2.2887166420959559E-3</v>
      </c>
      <c r="L3076" s="30">
        <v>13.308071999999999</v>
      </c>
      <c r="M3076" s="19">
        <f t="shared" si="902"/>
        <v>2.2065293387067975E-3</v>
      </c>
      <c r="O3076" s="30">
        <v>5.03</v>
      </c>
      <c r="P3076" s="19">
        <f t="shared" si="903"/>
        <v>1.6161616161616266E-2</v>
      </c>
      <c r="R3076" s="20">
        <f t="shared" si="893"/>
        <v>3.4058934833576364E-4</v>
      </c>
      <c r="S3076" s="20">
        <f t="shared" si="894"/>
        <v>7.9171625608103456E-4</v>
      </c>
      <c r="U3076" s="20">
        <f t="shared" si="904"/>
        <v>5.4637642254134295E-4</v>
      </c>
      <c r="V3076" s="20">
        <f t="shared" si="905"/>
        <v>8.2693667208141289E-4</v>
      </c>
      <c r="X3076" s="20">
        <f t="shared" si="895"/>
        <v>3.8082851206629995E-4</v>
      </c>
      <c r="Y3076" s="20">
        <f t="shared" si="896"/>
        <v>5.7291284670382833E-4</v>
      </c>
      <c r="AA3076" s="20">
        <f t="shared" si="906"/>
        <v>2.6115171108522656E-4</v>
      </c>
      <c r="AB3076" s="50">
        <f t="shared" si="907"/>
        <v>3.0193841109967413E-4</v>
      </c>
      <c r="AD3076" s="51">
        <f t="shared" si="908"/>
        <v>1.6042087787275954</v>
      </c>
      <c r="AE3076" s="21">
        <f t="shared" si="909"/>
        <v>1.0444861599466431</v>
      </c>
      <c r="AG3076" s="21">
        <f t="shared" si="897"/>
        <v>1.1181456904837415</v>
      </c>
      <c r="AH3076" s="21">
        <f t="shared" si="898"/>
        <v>0.7236340574080482</v>
      </c>
      <c r="AJ3076" s="21">
        <f t="shared" si="910"/>
        <v>0.76676417615907067</v>
      </c>
      <c r="AK3076" s="21">
        <f t="shared" si="911"/>
        <v>0.3813719988449622</v>
      </c>
    </row>
    <row r="3077" spans="1:37" ht="17" thickBot="1" x14ac:dyDescent="0.25">
      <c r="A3077" s="16">
        <v>40002</v>
      </c>
      <c r="B3077" s="16"/>
      <c r="C3077" s="18">
        <v>873.75</v>
      </c>
      <c r="D3077" s="19">
        <f t="shared" si="899"/>
        <v>-6.2553312482228618E-3</v>
      </c>
      <c r="F3077" s="67">
        <v>479.68</v>
      </c>
      <c r="G3077" s="19">
        <f t="shared" si="900"/>
        <v>-9.4372741352607425E-3</v>
      </c>
      <c r="I3077" s="30">
        <v>21.794309999999999</v>
      </c>
      <c r="J3077" s="48">
        <f t="shared" si="901"/>
        <v>9.5742820052822086E-3</v>
      </c>
      <c r="L3077" s="30">
        <v>13.278772</v>
      </c>
      <c r="M3077" s="19">
        <f t="shared" si="902"/>
        <v>-6.0305392423696258E-3</v>
      </c>
      <c r="O3077" s="30">
        <v>4.95</v>
      </c>
      <c r="P3077" s="19">
        <f t="shared" si="903"/>
        <v>-1.7857142857142794E-2</v>
      </c>
      <c r="R3077" s="20">
        <f t="shared" si="893"/>
        <v>3.5980848510340784E-4</v>
      </c>
      <c r="S3077" s="20">
        <f t="shared" si="894"/>
        <v>8.2880194041051248E-4</v>
      </c>
      <c r="U3077" s="20">
        <f t="shared" si="904"/>
        <v>5.939943117428939E-4</v>
      </c>
      <c r="V3077" s="20">
        <f t="shared" si="905"/>
        <v>8.928152470062653E-4</v>
      </c>
      <c r="X3077" s="20">
        <f t="shared" si="895"/>
        <v>3.9008641019635902E-4</v>
      </c>
      <c r="Y3077" s="20">
        <f t="shared" si="896"/>
        <v>5.8568845034330595E-4</v>
      </c>
      <c r="AA3077" s="20">
        <f t="shared" si="906"/>
        <v>3.1321689119582585E-4</v>
      </c>
      <c r="AB3077" s="50">
        <f t="shared" si="907"/>
        <v>3.7519786670664191E-4</v>
      </c>
      <c r="AD3077" s="51">
        <f t="shared" si="908"/>
        <v>1.6508624346982306</v>
      </c>
      <c r="AE3077" s="21">
        <f t="shared" si="909"/>
        <v>1.0772359516485284</v>
      </c>
      <c r="AG3077" s="21">
        <f t="shared" si="897"/>
        <v>1.0841501141482237</v>
      </c>
      <c r="AH3077" s="21">
        <f t="shared" si="898"/>
        <v>0.70666877306441822</v>
      </c>
      <c r="AJ3077" s="21">
        <f t="shared" si="910"/>
        <v>0.87051001897803582</v>
      </c>
      <c r="AK3077" s="21">
        <f t="shared" si="911"/>
        <v>0.45269906887621825</v>
      </c>
    </row>
    <row r="3078" spans="1:37" ht="17" thickBot="1" x14ac:dyDescent="0.25">
      <c r="A3078" s="16">
        <v>40001</v>
      </c>
      <c r="B3078" s="16"/>
      <c r="C3078" s="18">
        <v>879.25</v>
      </c>
      <c r="D3078" s="19">
        <f t="shared" si="899"/>
        <v>-1.8146286990508131E-2</v>
      </c>
      <c r="F3078" s="67">
        <v>484.25</v>
      </c>
      <c r="G3078" s="19">
        <f t="shared" si="900"/>
        <v>-1.9796368641580409E-2</v>
      </c>
      <c r="I3078" s="30">
        <v>21.587624000000002</v>
      </c>
      <c r="J3078" s="48">
        <f t="shared" si="901"/>
        <v>-4.4479780600096386E-2</v>
      </c>
      <c r="L3078" s="30">
        <v>13.359336000000001</v>
      </c>
      <c r="M3078" s="19">
        <f t="shared" si="902"/>
        <v>-1.5650534445064812E-2</v>
      </c>
      <c r="O3078" s="30">
        <v>5.04</v>
      </c>
      <c r="P3078" s="19">
        <f t="shared" si="903"/>
        <v>8.0000000000000071E-3</v>
      </c>
      <c r="R3078" s="20">
        <f t="shared" si="893"/>
        <v>3.6641460729798465E-4</v>
      </c>
      <c r="S3078" s="20">
        <f t="shared" si="894"/>
        <v>8.2895977305079275E-4</v>
      </c>
      <c r="U3078" s="20">
        <f t="shared" si="904"/>
        <v>5.9106557528216294E-4</v>
      </c>
      <c r="V3078" s="20">
        <f t="shared" si="905"/>
        <v>8.9191221001471159E-4</v>
      </c>
      <c r="X3078" s="20">
        <f t="shared" si="895"/>
        <v>3.8850218941320473E-4</v>
      </c>
      <c r="Y3078" s="20">
        <f t="shared" si="896"/>
        <v>5.8410927610313707E-4</v>
      </c>
      <c r="AA3078" s="20">
        <f t="shared" si="906"/>
        <v>3.3400242049710726E-4</v>
      </c>
      <c r="AB3078" s="50">
        <f t="shared" si="907"/>
        <v>3.8351994943910603E-4</v>
      </c>
      <c r="AD3078" s="51">
        <f t="shared" si="908"/>
        <v>1.6131059283929752</v>
      </c>
      <c r="AE3078" s="21">
        <f t="shared" si="909"/>
        <v>1.0759414859568361</v>
      </c>
      <c r="AG3078" s="21">
        <f t="shared" si="897"/>
        <v>1.060280299080046</v>
      </c>
      <c r="AH3078" s="21">
        <f t="shared" si="898"/>
        <v>0.70462921735449158</v>
      </c>
      <c r="AJ3078" s="21">
        <f t="shared" si="910"/>
        <v>0.91154231803177443</v>
      </c>
      <c r="AK3078" s="21">
        <f t="shared" si="911"/>
        <v>0.46265206335362991</v>
      </c>
    </row>
    <row r="3079" spans="1:37" ht="17" thickBot="1" x14ac:dyDescent="0.25">
      <c r="A3079" s="16">
        <v>40000</v>
      </c>
      <c r="B3079" s="16"/>
      <c r="C3079" s="18">
        <v>895.5</v>
      </c>
      <c r="D3079" s="19">
        <f t="shared" si="899"/>
        <v>2.5188916876575096E-3</v>
      </c>
      <c r="F3079" s="67">
        <v>494.03</v>
      </c>
      <c r="G3079" s="19">
        <f t="shared" si="900"/>
        <v>-6.3956879386979359E-3</v>
      </c>
      <c r="I3079" s="30">
        <v>22.592535000000002</v>
      </c>
      <c r="J3079" s="48">
        <f t="shared" si="901"/>
        <v>-1.26011005683202E-3</v>
      </c>
      <c r="L3079" s="30">
        <v>13.571740999999999</v>
      </c>
      <c r="M3079" s="19">
        <f t="shared" si="902"/>
        <v>1.6217253034682688E-3</v>
      </c>
      <c r="O3079" s="30">
        <v>5</v>
      </c>
      <c r="P3079" s="19">
        <f t="shared" si="903"/>
        <v>3.9501039501039559E-2</v>
      </c>
      <c r="R3079" s="20">
        <f t="shared" si="893"/>
        <v>3.6421484792387106E-4</v>
      </c>
      <c r="S3079" s="20">
        <f t="shared" si="894"/>
        <v>8.2966476786425181E-4</v>
      </c>
      <c r="U3079" s="20">
        <f t="shared" si="904"/>
        <v>5.8603552449752207E-4</v>
      </c>
      <c r="V3079" s="20">
        <f t="shared" si="905"/>
        <v>8.8931294004662004E-4</v>
      </c>
      <c r="X3079" s="20">
        <f t="shared" si="895"/>
        <v>3.8786615828048963E-4</v>
      </c>
      <c r="Y3079" s="20">
        <f t="shared" si="896"/>
        <v>5.8526448476824535E-4</v>
      </c>
      <c r="AA3079" s="20">
        <f t="shared" si="906"/>
        <v>3.3595565526321427E-4</v>
      </c>
      <c r="AB3079" s="50">
        <f t="shared" si="907"/>
        <v>3.8629989410229979E-4</v>
      </c>
      <c r="AD3079" s="51">
        <f t="shared" si="908"/>
        <v>1.6090379835915323</v>
      </c>
      <c r="AE3079" s="21">
        <f t="shared" si="909"/>
        <v>1.0718943053782028</v>
      </c>
      <c r="AG3079" s="21">
        <f t="shared" si="897"/>
        <v>1.0649377983666448</v>
      </c>
      <c r="AH3079" s="21">
        <f t="shared" si="898"/>
        <v>0.70542284961051305</v>
      </c>
      <c r="AJ3079" s="21">
        <f t="shared" si="910"/>
        <v>0.92241065178494985</v>
      </c>
      <c r="AK3079" s="21">
        <f t="shared" si="911"/>
        <v>0.46560961615463636</v>
      </c>
    </row>
    <row r="3080" spans="1:37" ht="17" thickBot="1" x14ac:dyDescent="0.25">
      <c r="A3080" s="16">
        <v>39996</v>
      </c>
      <c r="B3080" s="16"/>
      <c r="C3080" s="18">
        <v>893.25</v>
      </c>
      <c r="D3080" s="19">
        <f t="shared" si="899"/>
        <v>-2.8283927114495566E-2</v>
      </c>
      <c r="F3080" s="67">
        <v>497.21</v>
      </c>
      <c r="G3080" s="19">
        <f t="shared" si="900"/>
        <v>-3.9133459591079611E-2</v>
      </c>
      <c r="I3080" s="30">
        <v>22.621040000000001</v>
      </c>
      <c r="J3080" s="48">
        <f t="shared" si="901"/>
        <v>-4.368768191081851E-2</v>
      </c>
      <c r="L3080" s="30">
        <v>13.549766999999999</v>
      </c>
      <c r="M3080" s="19">
        <f t="shared" si="902"/>
        <v>-1.5957164423458292E-2</v>
      </c>
      <c r="O3080" s="30">
        <v>4.8099999999999996</v>
      </c>
      <c r="P3080" s="19">
        <f t="shared" si="903"/>
        <v>-4.1407867494824835E-3</v>
      </c>
      <c r="R3080" s="20">
        <f t="shared" ref="R3080:R3143" si="912">VAR(D3080:D3169)</f>
        <v>3.6565740007250277E-4</v>
      </c>
      <c r="S3080" s="20">
        <f t="shared" ref="S3080:S3143" si="913">VAR(G3080:G3169)</f>
        <v>8.3844545055536434E-4</v>
      </c>
      <c r="U3080" s="20">
        <f t="shared" si="904"/>
        <v>5.9138092519489679E-4</v>
      </c>
      <c r="V3080" s="20">
        <f t="shared" si="905"/>
        <v>9.026050058092036E-4</v>
      </c>
      <c r="X3080" s="20">
        <f t="shared" ref="X3080:X3143" si="914">COVAR(D3080:D3169,M3080:M3169)</f>
        <v>3.9007033338535969E-4</v>
      </c>
      <c r="Y3080" s="20">
        <f t="shared" ref="Y3080:Y3143" si="915">COVAR(G3080:G3169,M3080:M3169)</f>
        <v>5.9083726976413083E-4</v>
      </c>
      <c r="AA3080" s="20">
        <f t="shared" si="906"/>
        <v>3.3093177237758341E-4</v>
      </c>
      <c r="AB3080" s="50">
        <f t="shared" si="907"/>
        <v>3.7744292969256026E-4</v>
      </c>
      <c r="AD3080" s="51">
        <f t="shared" si="908"/>
        <v>1.6173087843364784</v>
      </c>
      <c r="AE3080" s="21">
        <f t="shared" si="909"/>
        <v>1.0765220387460408</v>
      </c>
      <c r="AG3080" s="21">
        <f t="shared" ref="AG3080:AG3143" si="916">X3080/R3080</f>
        <v>1.0667644995233689</v>
      </c>
      <c r="AH3080" s="21">
        <f t="shared" ref="AH3080:AH3143" si="917">Y3080/S3080</f>
        <v>0.70468182440822558</v>
      </c>
      <c r="AJ3080" s="21">
        <f t="shared" si="910"/>
        <v>0.90503233986777254</v>
      </c>
      <c r="AK3080" s="21">
        <f t="shared" si="911"/>
        <v>0.45016992988935883</v>
      </c>
    </row>
    <row r="3081" spans="1:37" ht="17" thickBot="1" x14ac:dyDescent="0.25">
      <c r="A3081" s="16">
        <v>39995</v>
      </c>
      <c r="B3081" s="16"/>
      <c r="C3081" s="18">
        <v>919.25</v>
      </c>
      <c r="D3081" s="19">
        <f t="shared" ref="D3081:D3144" si="918">C3081/C3082 - 1</f>
        <v>4.0961223375204359E-3</v>
      </c>
      <c r="F3081" s="67">
        <v>517.46</v>
      </c>
      <c r="G3081" s="19">
        <f t="shared" ref="G3081:G3144" si="919">F3081/F3082 - 1</f>
        <v>1.8060911308727556E-2</v>
      </c>
      <c r="I3081" s="30">
        <v>23.654447999999999</v>
      </c>
      <c r="J3081" s="48">
        <f t="shared" ref="J3081:J3144" si="920">I3081/I3082-1</f>
        <v>4.5397508054765279E-3</v>
      </c>
      <c r="L3081" s="30">
        <v>13.769489</v>
      </c>
      <c r="M3081" s="19">
        <f t="shared" ref="M3081:M3144" si="921">L3081/L3082 - 1</f>
        <v>8.0426781722988672E-3</v>
      </c>
      <c r="O3081" s="30">
        <v>4.83</v>
      </c>
      <c r="P3081" s="19">
        <f t="shared" ref="P3081:P3144" si="922">O3081/O3082 - 1</f>
        <v>1.6842105263157992E-2</v>
      </c>
      <c r="R3081" s="20">
        <f t="shared" si="912"/>
        <v>3.6513531949306416E-4</v>
      </c>
      <c r="S3081" s="20">
        <f t="shared" si="913"/>
        <v>8.3874318049405707E-4</v>
      </c>
      <c r="U3081" s="20">
        <f t="shared" ref="U3081:U3144" si="923">COVAR(D3081:D3170,J3081:J3170)</f>
        <v>5.8626663398546721E-4</v>
      </c>
      <c r="V3081" s="20">
        <f t="shared" ref="V3081:V3144" si="924">COVAR(G3081:G3170,J3081:J3170)</f>
        <v>8.9604595740106657E-4</v>
      </c>
      <c r="X3081" s="20">
        <f t="shared" si="914"/>
        <v>3.9714599083995306E-4</v>
      </c>
      <c r="Y3081" s="20">
        <f t="shared" si="915"/>
        <v>6.0123969031265539E-4</v>
      </c>
      <c r="AA3081" s="20">
        <f t="shared" ref="AA3081:AA3144" si="925">COVAR(D3081:D3170,P3081:P3170)</f>
        <v>3.4511403811099569E-4</v>
      </c>
      <c r="AB3081" s="50">
        <f t="shared" ref="AB3081:AB3144" si="926">COVAR(G3081:G3170,P3081:P3170)</f>
        <v>3.9783184252269009E-4</v>
      </c>
      <c r="AD3081" s="51">
        <f t="shared" ref="AD3081:AD3144" si="927">U3081/R3081</f>
        <v>1.6056146932030866</v>
      </c>
      <c r="AE3081" s="21">
        <f t="shared" ref="AE3081:AE3144" si="928">V3081/S3081</f>
        <v>1.068319812595383</v>
      </c>
      <c r="AG3081" s="21">
        <f t="shared" si="916"/>
        <v>1.0876679675670131</v>
      </c>
      <c r="AH3081" s="21">
        <f t="shared" si="917"/>
        <v>0.71683407304545643</v>
      </c>
      <c r="AJ3081" s="21">
        <f t="shared" ref="AJ3081:AJ3144" si="929">AA3081/R3081</f>
        <v>0.94516750280453554</v>
      </c>
      <c r="AK3081" s="21">
        <f t="shared" ref="AK3081:AK3144" si="930">AB3081/S3081</f>
        <v>0.47431901894969736</v>
      </c>
    </row>
    <row r="3082" spans="1:37" ht="17" thickBot="1" x14ac:dyDescent="0.25">
      <c r="A3082" s="16">
        <v>39994</v>
      </c>
      <c r="B3082" s="16"/>
      <c r="C3082" s="18">
        <v>915.5</v>
      </c>
      <c r="D3082" s="19">
        <f t="shared" si="918"/>
        <v>-6.241519674355489E-3</v>
      </c>
      <c r="F3082" s="67">
        <v>508.28</v>
      </c>
      <c r="G3082" s="19">
        <f t="shared" si="919"/>
        <v>-4.5631695423121732E-3</v>
      </c>
      <c r="I3082" s="30">
        <v>23.547547999999999</v>
      </c>
      <c r="J3082" s="48">
        <f t="shared" si="920"/>
        <v>-4.8934641354681063E-2</v>
      </c>
      <c r="L3082" s="30">
        <v>13.659629000000001</v>
      </c>
      <c r="M3082" s="19">
        <f t="shared" si="921"/>
        <v>-1.7904108744981828E-2</v>
      </c>
      <c r="O3082" s="30">
        <v>4.75</v>
      </c>
      <c r="P3082" s="19">
        <f t="shared" si="922"/>
        <v>-6.3116370808678601E-2</v>
      </c>
      <c r="R3082" s="20">
        <f t="shared" si="912"/>
        <v>3.7820899893400479E-4</v>
      </c>
      <c r="S3082" s="20">
        <f t="shared" si="913"/>
        <v>8.5697130104550893E-4</v>
      </c>
      <c r="U3082" s="20">
        <f t="shared" si="923"/>
        <v>6.0957872853592316E-4</v>
      </c>
      <c r="V3082" s="20">
        <f t="shared" si="924"/>
        <v>9.2525069011519477E-4</v>
      </c>
      <c r="X3082" s="20">
        <f t="shared" si="914"/>
        <v>4.1630989963645698E-4</v>
      </c>
      <c r="Y3082" s="20">
        <f t="shared" si="915"/>
        <v>6.2463378254689163E-4</v>
      </c>
      <c r="AA3082" s="20">
        <f t="shared" si="925"/>
        <v>3.6173040133972436E-4</v>
      </c>
      <c r="AB3082" s="50">
        <f t="shared" si="926"/>
        <v>4.1699360246456868E-4</v>
      </c>
      <c r="AD3082" s="51">
        <f t="shared" si="927"/>
        <v>1.6117509902039402</v>
      </c>
      <c r="AE3082" s="21">
        <f t="shared" si="928"/>
        <v>1.0796752341488971</v>
      </c>
      <c r="AG3082" s="21">
        <f t="shared" si="916"/>
        <v>1.1007403335453172</v>
      </c>
      <c r="AH3082" s="21">
        <f t="shared" si="917"/>
        <v>0.72888529847479788</v>
      </c>
      <c r="AJ3082" s="21">
        <f t="shared" si="929"/>
        <v>0.95642991668435728</v>
      </c>
      <c r="AK3082" s="21">
        <f t="shared" si="930"/>
        <v>0.48658992658894712</v>
      </c>
    </row>
    <row r="3083" spans="1:37" ht="17" thickBot="1" x14ac:dyDescent="0.25">
      <c r="A3083" s="16">
        <v>39993</v>
      </c>
      <c r="B3083" s="16"/>
      <c r="C3083" s="18">
        <v>921.25</v>
      </c>
      <c r="D3083" s="19">
        <f t="shared" si="918"/>
        <v>7.9321663019693567E-3</v>
      </c>
      <c r="F3083" s="67">
        <v>510.61</v>
      </c>
      <c r="G3083" s="19">
        <f t="shared" si="919"/>
        <v>-5.0855383656132069E-3</v>
      </c>
      <c r="I3083" s="30">
        <v>24.759126999999999</v>
      </c>
      <c r="J3083" s="48">
        <f t="shared" si="920"/>
        <v>5.2080626700305999E-3</v>
      </c>
      <c r="L3083" s="30">
        <v>13.908651000000001</v>
      </c>
      <c r="M3083" s="19">
        <f t="shared" si="921"/>
        <v>4.2303787853628094E-3</v>
      </c>
      <c r="O3083" s="30">
        <v>5.07</v>
      </c>
      <c r="P3083" s="19">
        <f t="shared" si="922"/>
        <v>9.5032397408207459E-2</v>
      </c>
      <c r="R3083" s="20">
        <f t="shared" si="912"/>
        <v>3.7992867520161703E-4</v>
      </c>
      <c r="S3083" s="20">
        <f t="shared" si="913"/>
        <v>8.5944395286697119E-4</v>
      </c>
      <c r="U3083" s="20">
        <f t="shared" si="923"/>
        <v>6.0752056894499719E-4</v>
      </c>
      <c r="V3083" s="20">
        <f t="shared" si="924"/>
        <v>9.2409557628329202E-4</v>
      </c>
      <c r="X3083" s="20">
        <f t="shared" si="914"/>
        <v>4.1441944110831753E-4</v>
      </c>
      <c r="Y3083" s="20">
        <f t="shared" si="915"/>
        <v>6.2298258324222102E-4</v>
      </c>
      <c r="AA3083" s="20">
        <f t="shared" si="925"/>
        <v>3.6597551537357578E-4</v>
      </c>
      <c r="AB3083" s="50">
        <f t="shared" si="926"/>
        <v>4.2314626705136421E-4</v>
      </c>
      <c r="AD3083" s="51">
        <f t="shared" si="927"/>
        <v>1.5990384737940715</v>
      </c>
      <c r="AE3083" s="21">
        <f t="shared" si="928"/>
        <v>1.0752249442219624</v>
      </c>
      <c r="AG3083" s="21">
        <f t="shared" si="916"/>
        <v>1.0907822129729936</v>
      </c>
      <c r="AH3083" s="21">
        <f t="shared" si="917"/>
        <v>0.72486702729601871</v>
      </c>
      <c r="AJ3083" s="21">
        <f t="shared" si="929"/>
        <v>0.96327426504294078</v>
      </c>
      <c r="AK3083" s="21">
        <f t="shared" si="930"/>
        <v>0.49234887934206084</v>
      </c>
    </row>
    <row r="3084" spans="1:37" ht="17" thickBot="1" x14ac:dyDescent="0.25">
      <c r="A3084" s="16">
        <v>39990</v>
      </c>
      <c r="B3084" s="16"/>
      <c r="C3084" s="18">
        <v>914</v>
      </c>
      <c r="D3084" s="19">
        <f t="shared" si="918"/>
        <v>-2.7277686852155147E-3</v>
      </c>
      <c r="F3084" s="67">
        <v>513.22</v>
      </c>
      <c r="G3084" s="19">
        <f t="shared" si="919"/>
        <v>7.9343257787030108E-3</v>
      </c>
      <c r="I3084" s="30">
        <v>24.630848</v>
      </c>
      <c r="J3084" s="48">
        <f t="shared" si="920"/>
        <v>2.0294160159632924E-3</v>
      </c>
      <c r="L3084" s="30">
        <v>13.850059999999999</v>
      </c>
      <c r="M3084" s="19">
        <f t="shared" si="921"/>
        <v>-6.3055201964479224E-3</v>
      </c>
      <c r="O3084" s="30">
        <v>4.63</v>
      </c>
      <c r="P3084" s="19">
        <f t="shared" si="922"/>
        <v>2.6607538802660757E-2</v>
      </c>
      <c r="R3084" s="20">
        <f t="shared" si="912"/>
        <v>3.7957848586231321E-4</v>
      </c>
      <c r="S3084" s="20">
        <f t="shared" si="913"/>
        <v>8.6238178939564852E-4</v>
      </c>
      <c r="U3084" s="20">
        <f t="shared" si="923"/>
        <v>6.085915433299996E-4</v>
      </c>
      <c r="V3084" s="20">
        <f t="shared" si="924"/>
        <v>9.3487105302861556E-4</v>
      </c>
      <c r="X3084" s="20">
        <f t="shared" si="914"/>
        <v>4.1486376725374515E-4</v>
      </c>
      <c r="Y3084" s="20">
        <f t="shared" si="915"/>
        <v>6.279346587604594E-4</v>
      </c>
      <c r="AA3084" s="20">
        <f t="shared" si="925"/>
        <v>3.593819006767112E-4</v>
      </c>
      <c r="AB3084" s="50">
        <f t="shared" si="926"/>
        <v>4.2568299022465312E-4</v>
      </c>
      <c r="AD3084" s="51">
        <f t="shared" si="927"/>
        <v>1.6033351888936025</v>
      </c>
      <c r="AE3084" s="21">
        <f t="shared" si="928"/>
        <v>1.0840570435558097</v>
      </c>
      <c r="AG3084" s="21">
        <f t="shared" si="916"/>
        <v>1.0929591183527487</v>
      </c>
      <c r="AH3084" s="21">
        <f t="shared" si="917"/>
        <v>0.72813997985800682</v>
      </c>
      <c r="AJ3084" s="21">
        <f t="shared" si="929"/>
        <v>0.94679207084216033</v>
      </c>
      <c r="AK3084" s="21">
        <f t="shared" si="930"/>
        <v>0.49361314844434384</v>
      </c>
    </row>
    <row r="3085" spans="1:37" ht="17" thickBot="1" x14ac:dyDescent="0.25">
      <c r="A3085" s="16">
        <v>39989</v>
      </c>
      <c r="B3085" s="16"/>
      <c r="C3085" s="18">
        <v>916.5</v>
      </c>
      <c r="D3085" s="19">
        <f t="shared" si="918"/>
        <v>2.0601336302895401E-2</v>
      </c>
      <c r="F3085" s="67">
        <v>509.18</v>
      </c>
      <c r="G3085" s="19">
        <f t="shared" si="919"/>
        <v>2.8750378826144063E-2</v>
      </c>
      <c r="I3085" s="30">
        <v>24.580963000000001</v>
      </c>
      <c r="J3085" s="48">
        <f t="shared" si="920"/>
        <v>3.2634856177621963E-2</v>
      </c>
      <c r="L3085" s="30">
        <v>13.937946</v>
      </c>
      <c r="M3085" s="19">
        <f t="shared" si="921"/>
        <v>2.2568192386188013E-2</v>
      </c>
      <c r="O3085" s="30">
        <v>4.51</v>
      </c>
      <c r="P3085" s="19">
        <f t="shared" si="922"/>
        <v>-2.1691973969631295E-2</v>
      </c>
      <c r="R3085" s="20">
        <f t="shared" si="912"/>
        <v>3.8036345009046191E-4</v>
      </c>
      <c r="S3085" s="20">
        <f t="shared" si="913"/>
        <v>8.6484423288664891E-4</v>
      </c>
      <c r="U3085" s="20">
        <f t="shared" si="923"/>
        <v>6.1084275682409472E-4</v>
      </c>
      <c r="V3085" s="20">
        <f t="shared" si="924"/>
        <v>9.3873104763882165E-4</v>
      </c>
      <c r="X3085" s="20">
        <f t="shared" si="914"/>
        <v>4.1412893103893696E-4</v>
      </c>
      <c r="Y3085" s="20">
        <f t="shared" si="915"/>
        <v>6.2804113686060908E-4</v>
      </c>
      <c r="AA3085" s="20">
        <f t="shared" si="925"/>
        <v>3.6980145330303249E-4</v>
      </c>
      <c r="AB3085" s="50">
        <f t="shared" si="926"/>
        <v>4.3941049380755311E-4</v>
      </c>
      <c r="AD3085" s="51">
        <f t="shared" si="927"/>
        <v>1.6059449368198178</v>
      </c>
      <c r="AE3085" s="21">
        <f t="shared" si="928"/>
        <v>1.0854336676392646</v>
      </c>
      <c r="AG3085" s="21">
        <f t="shared" si="916"/>
        <v>1.0887716234050475</v>
      </c>
      <c r="AH3085" s="21">
        <f t="shared" si="917"/>
        <v>0.72618988828121545</v>
      </c>
      <c r="AJ3085" s="21">
        <f t="shared" si="929"/>
        <v>0.97223183041136718</v>
      </c>
      <c r="AK3085" s="21">
        <f t="shared" si="930"/>
        <v>0.50808050409367134</v>
      </c>
    </row>
    <row r="3086" spans="1:37" ht="17" thickBot="1" x14ac:dyDescent="0.25">
      <c r="A3086" s="16">
        <v>39988</v>
      </c>
      <c r="B3086" s="16"/>
      <c r="C3086" s="18">
        <v>898</v>
      </c>
      <c r="D3086" s="19">
        <f t="shared" si="918"/>
        <v>8.7054198258915694E-3</v>
      </c>
      <c r="F3086" s="67">
        <v>494.95</v>
      </c>
      <c r="G3086" s="19">
        <f t="shared" si="919"/>
        <v>1.0576393000796269E-2</v>
      </c>
      <c r="I3086" s="30">
        <v>23.804119</v>
      </c>
      <c r="J3086" s="48">
        <f t="shared" si="920"/>
        <v>1.2121415695839577E-2</v>
      </c>
      <c r="L3086" s="30">
        <v>13.630334</v>
      </c>
      <c r="M3086" s="19">
        <f t="shared" si="921"/>
        <v>2.1539532497445446E-3</v>
      </c>
      <c r="O3086" s="30">
        <v>4.6100000000000003</v>
      </c>
      <c r="P3086" s="19">
        <f t="shared" si="922"/>
        <v>-4.5548654244306319E-2</v>
      </c>
      <c r="R3086" s="20">
        <f t="shared" si="912"/>
        <v>3.9767371462567989E-4</v>
      </c>
      <c r="S3086" s="20">
        <f t="shared" si="913"/>
        <v>8.7985474003401596E-4</v>
      </c>
      <c r="U3086" s="20">
        <f t="shared" si="923"/>
        <v>6.363003731859173E-4</v>
      </c>
      <c r="V3086" s="20">
        <f t="shared" si="924"/>
        <v>9.6282182255000184E-4</v>
      </c>
      <c r="X3086" s="20">
        <f t="shared" si="914"/>
        <v>4.3538961302574958E-4</v>
      </c>
      <c r="Y3086" s="20">
        <f t="shared" si="915"/>
        <v>6.4855603791725853E-4</v>
      </c>
      <c r="AA3086" s="20">
        <f t="shared" si="925"/>
        <v>3.5446803054236099E-4</v>
      </c>
      <c r="AB3086" s="50">
        <f t="shared" si="926"/>
        <v>4.2538155179702421E-4</v>
      </c>
      <c r="AD3086" s="51">
        <f t="shared" si="927"/>
        <v>1.6000564024827504</v>
      </c>
      <c r="AE3086" s="21">
        <f t="shared" si="928"/>
        <v>1.0942963409082485</v>
      </c>
      <c r="AG3086" s="21">
        <f t="shared" si="916"/>
        <v>1.0948413159154124</v>
      </c>
      <c r="AH3086" s="21">
        <f t="shared" si="917"/>
        <v>0.7371171721961568</v>
      </c>
      <c r="AJ3086" s="21">
        <f t="shared" si="929"/>
        <v>0.89135393541414398</v>
      </c>
      <c r="AK3086" s="21">
        <f t="shared" si="930"/>
        <v>0.48346793219591971</v>
      </c>
    </row>
    <row r="3087" spans="1:37" ht="17" thickBot="1" x14ac:dyDescent="0.25">
      <c r="A3087" s="16">
        <v>39987</v>
      </c>
      <c r="B3087" s="16"/>
      <c r="C3087" s="18">
        <v>890.25</v>
      </c>
      <c r="D3087" s="19">
        <f t="shared" si="918"/>
        <v>1.9696117051208883E-3</v>
      </c>
      <c r="F3087" s="67">
        <v>489.77</v>
      </c>
      <c r="G3087" s="19">
        <f t="shared" si="919"/>
        <v>-6.1687059921674559E-3</v>
      </c>
      <c r="I3087" s="30">
        <v>23.519034999999999</v>
      </c>
      <c r="J3087" s="48">
        <f t="shared" si="920"/>
        <v>1.9777603047941961E-2</v>
      </c>
      <c r="L3087" s="30">
        <v>13.601038000000001</v>
      </c>
      <c r="M3087" s="19">
        <f t="shared" si="921"/>
        <v>8.6910643986002345E-3</v>
      </c>
      <c r="O3087" s="30">
        <v>4.83</v>
      </c>
      <c r="P3087" s="19">
        <f t="shared" si="922"/>
        <v>-1.4285714285714346E-2</v>
      </c>
      <c r="R3087" s="20">
        <f t="shared" si="912"/>
        <v>4.0133550412035961E-4</v>
      </c>
      <c r="S3087" s="20">
        <f t="shared" si="913"/>
        <v>8.7932536994478512E-4</v>
      </c>
      <c r="U3087" s="20">
        <f t="shared" si="923"/>
        <v>6.3636567222217426E-4</v>
      </c>
      <c r="V3087" s="20">
        <f t="shared" si="924"/>
        <v>9.6206141022120331E-4</v>
      </c>
      <c r="X3087" s="20">
        <f t="shared" si="914"/>
        <v>4.3713163544616444E-4</v>
      </c>
      <c r="Y3087" s="20">
        <f t="shared" si="915"/>
        <v>6.4907298771219014E-4</v>
      </c>
      <c r="AA3087" s="20">
        <f t="shared" si="925"/>
        <v>3.6327535230099218E-4</v>
      </c>
      <c r="AB3087" s="50">
        <f t="shared" si="926"/>
        <v>4.3175996916964578E-4</v>
      </c>
      <c r="AD3087" s="51">
        <f t="shared" si="927"/>
        <v>1.5856201748632974</v>
      </c>
      <c r="AE3087" s="21">
        <f t="shared" si="928"/>
        <v>1.094090359614682</v>
      </c>
      <c r="AG3087" s="21">
        <f t="shared" si="916"/>
        <v>1.0891925358167904</v>
      </c>
      <c r="AH3087" s="21">
        <f t="shared" si="917"/>
        <v>0.73814882397052517</v>
      </c>
      <c r="AJ3087" s="21">
        <f t="shared" si="929"/>
        <v>0.90516624761921571</v>
      </c>
      <c r="AK3087" s="21">
        <f t="shared" si="930"/>
        <v>0.49101275128313082</v>
      </c>
    </row>
    <row r="3088" spans="1:37" ht="17" thickBot="1" x14ac:dyDescent="0.25">
      <c r="A3088" s="16">
        <v>39986</v>
      </c>
      <c r="B3088" s="16"/>
      <c r="C3088" s="18">
        <v>888.5</v>
      </c>
      <c r="D3088" s="19">
        <f t="shared" si="918"/>
        <v>-4.0652162176753159E-2</v>
      </c>
      <c r="F3088" s="67">
        <v>492.81</v>
      </c>
      <c r="G3088" s="19">
        <f t="shared" si="919"/>
        <v>-3.883211109377438E-2</v>
      </c>
      <c r="I3088" s="30">
        <v>23.062906000000002</v>
      </c>
      <c r="J3088" s="48">
        <f t="shared" si="920"/>
        <v>-3.8336115802766746E-2</v>
      </c>
      <c r="L3088" s="30">
        <v>13.483848999999999</v>
      </c>
      <c r="M3088" s="19">
        <f t="shared" si="921"/>
        <v>-2.6955664936469947E-2</v>
      </c>
      <c r="O3088" s="30">
        <v>4.9000000000000004</v>
      </c>
      <c r="P3088" s="19">
        <f t="shared" si="922"/>
        <v>-1.8036072144288595E-2</v>
      </c>
      <c r="R3088" s="20">
        <f t="shared" si="912"/>
        <v>4.0149323800460149E-4</v>
      </c>
      <c r="S3088" s="20">
        <f t="shared" si="913"/>
        <v>8.7886472888549182E-4</v>
      </c>
      <c r="U3088" s="20">
        <f t="shared" si="923"/>
        <v>6.3593313253862958E-4</v>
      </c>
      <c r="V3088" s="20">
        <f t="shared" si="924"/>
        <v>9.6336876916962928E-4</v>
      </c>
      <c r="X3088" s="20">
        <f t="shared" si="914"/>
        <v>4.3705262278519316E-4</v>
      </c>
      <c r="Y3088" s="20">
        <f t="shared" si="915"/>
        <v>6.4965297364764484E-4</v>
      </c>
      <c r="AA3088" s="20">
        <f t="shared" si="925"/>
        <v>3.6120675805303065E-4</v>
      </c>
      <c r="AB3088" s="50">
        <f t="shared" si="926"/>
        <v>4.2789975421944263E-4</v>
      </c>
      <c r="AD3088" s="51">
        <f t="shared" si="927"/>
        <v>1.583919907839995</v>
      </c>
      <c r="AE3088" s="21">
        <f t="shared" si="928"/>
        <v>1.0961513615312553</v>
      </c>
      <c r="AG3088" s="21">
        <f t="shared" si="916"/>
        <v>1.0885678298277695</v>
      </c>
      <c r="AH3088" s="21">
        <f t="shared" si="917"/>
        <v>0.73919563761704765</v>
      </c>
      <c r="AJ3088" s="21">
        <f t="shared" si="929"/>
        <v>0.89965838490383465</v>
      </c>
      <c r="AK3088" s="21">
        <f t="shared" si="930"/>
        <v>0.48687783245331956</v>
      </c>
    </row>
    <row r="3089" spans="1:37" ht="17" thickBot="1" x14ac:dyDescent="0.25">
      <c r="A3089" s="16">
        <v>39983</v>
      </c>
      <c r="B3089" s="16"/>
      <c r="C3089" s="18">
        <v>926.15</v>
      </c>
      <c r="D3089" s="19">
        <f t="shared" si="918"/>
        <v>9.1528193952601367E-3</v>
      </c>
      <c r="F3089" s="67">
        <v>512.72</v>
      </c>
      <c r="G3089" s="19">
        <f t="shared" si="919"/>
        <v>6.3594252963805609E-3</v>
      </c>
      <c r="I3089" s="30">
        <v>23.982294</v>
      </c>
      <c r="J3089" s="48">
        <f t="shared" si="920"/>
        <v>-1.2617280624381166E-2</v>
      </c>
      <c r="L3089" s="30">
        <v>13.857384</v>
      </c>
      <c r="M3089" s="19">
        <f t="shared" si="921"/>
        <v>-3.6859793232284499E-3</v>
      </c>
      <c r="O3089" s="30">
        <v>4.99</v>
      </c>
      <c r="P3089" s="19">
        <f t="shared" si="922"/>
        <v>-1.5779092702169595E-2</v>
      </c>
      <c r="R3089" s="20">
        <f t="shared" si="912"/>
        <v>3.8202347080137992E-4</v>
      </c>
      <c r="S3089" s="20">
        <f t="shared" si="913"/>
        <v>8.6048563662393187E-4</v>
      </c>
      <c r="U3089" s="20">
        <f t="shared" si="923"/>
        <v>6.1757367427297302E-4</v>
      </c>
      <c r="V3089" s="20">
        <f t="shared" si="924"/>
        <v>9.4551439326329937E-4</v>
      </c>
      <c r="X3089" s="20">
        <f t="shared" si="914"/>
        <v>4.2385652995416087E-4</v>
      </c>
      <c r="Y3089" s="20">
        <f t="shared" si="915"/>
        <v>6.3680048669664715E-4</v>
      </c>
      <c r="AA3089" s="20">
        <f t="shared" si="925"/>
        <v>3.5403931485418195E-4</v>
      </c>
      <c r="AB3089" s="50">
        <f t="shared" si="926"/>
        <v>4.2031221656824776E-4</v>
      </c>
      <c r="AD3089" s="51">
        <f t="shared" si="927"/>
        <v>1.6165856851084928</v>
      </c>
      <c r="AE3089" s="21">
        <f t="shared" si="928"/>
        <v>1.0988148471286205</v>
      </c>
      <c r="AG3089" s="21">
        <f t="shared" si="916"/>
        <v>1.1095038979281213</v>
      </c>
      <c r="AH3089" s="21">
        <f t="shared" si="917"/>
        <v>0.74004778184921116</v>
      </c>
      <c r="AJ3089" s="21">
        <f t="shared" si="929"/>
        <v>0.92674754802762527</v>
      </c>
      <c r="AK3089" s="21">
        <f t="shared" si="930"/>
        <v>0.48845930562806328</v>
      </c>
    </row>
    <row r="3090" spans="1:37" ht="17" thickBot="1" x14ac:dyDescent="0.25">
      <c r="A3090" s="16">
        <v>39982</v>
      </c>
      <c r="B3090" s="16"/>
      <c r="C3090" s="18">
        <v>917.75</v>
      </c>
      <c r="D3090" s="19">
        <f t="shared" si="918"/>
        <v>8.7936246221489434E-3</v>
      </c>
      <c r="F3090" s="67">
        <v>509.48</v>
      </c>
      <c r="G3090" s="19">
        <f t="shared" si="919"/>
        <v>4.8320612192573886E-3</v>
      </c>
      <c r="I3090" s="30">
        <v>24.288751999999999</v>
      </c>
      <c r="J3090" s="48">
        <f t="shared" si="920"/>
        <v>-2.0689511134453498E-2</v>
      </c>
      <c r="L3090" s="30">
        <v>13.908651000000001</v>
      </c>
      <c r="M3090" s="19">
        <f t="shared" si="921"/>
        <v>-1.0937419333092335E-2</v>
      </c>
      <c r="O3090" s="30">
        <v>5.07</v>
      </c>
      <c r="P3090" s="19">
        <f t="shared" si="922"/>
        <v>-3.0592734225621476E-2</v>
      </c>
      <c r="R3090" s="20">
        <f t="shared" si="912"/>
        <v>4.041411895845462E-4</v>
      </c>
      <c r="S3090" s="20">
        <f t="shared" si="913"/>
        <v>8.8728019317197478E-4</v>
      </c>
      <c r="U3090" s="20">
        <f t="shared" si="923"/>
        <v>6.4724774466357277E-4</v>
      </c>
      <c r="V3090" s="20">
        <f t="shared" si="924"/>
        <v>9.7716446839992061E-4</v>
      </c>
      <c r="X3090" s="20">
        <f t="shared" si="914"/>
        <v>4.4910722157509922E-4</v>
      </c>
      <c r="Y3090" s="20">
        <f t="shared" si="915"/>
        <v>6.6402576674131925E-4</v>
      </c>
      <c r="AA3090" s="20">
        <f t="shared" si="925"/>
        <v>3.5250218688285769E-4</v>
      </c>
      <c r="AB3090" s="50">
        <f t="shared" si="926"/>
        <v>4.1775368175094686E-4</v>
      </c>
      <c r="AD3090" s="51">
        <f t="shared" si="927"/>
        <v>1.6015386734743322</v>
      </c>
      <c r="AE3090" s="21">
        <f t="shared" si="928"/>
        <v>1.1013031463112175</v>
      </c>
      <c r="AG3090" s="21">
        <f t="shared" si="916"/>
        <v>1.1112631752204662</v>
      </c>
      <c r="AH3090" s="21">
        <f t="shared" si="917"/>
        <v>0.74838339889845396</v>
      </c>
      <c r="AJ3090" s="21">
        <f t="shared" si="929"/>
        <v>0.87222534096370385</v>
      </c>
      <c r="AK3090" s="21">
        <f t="shared" si="930"/>
        <v>0.47082498286984392</v>
      </c>
    </row>
    <row r="3091" spans="1:37" ht="17" thickBot="1" x14ac:dyDescent="0.25">
      <c r="A3091" s="16">
        <v>39981</v>
      </c>
      <c r="B3091" s="16"/>
      <c r="C3091" s="18">
        <v>909.75</v>
      </c>
      <c r="D3091" s="19">
        <f t="shared" si="918"/>
        <v>-2.4671052631578538E-3</v>
      </c>
      <c r="F3091" s="67">
        <v>507.03</v>
      </c>
      <c r="G3091" s="19">
        <f t="shared" si="919"/>
        <v>6.5311470202882305E-3</v>
      </c>
      <c r="I3091" s="30">
        <v>24.801891000000001</v>
      </c>
      <c r="J3091" s="48">
        <f t="shared" si="920"/>
        <v>-2.1372811406008774E-2</v>
      </c>
      <c r="L3091" s="30">
        <v>14.062457999999999</v>
      </c>
      <c r="M3091" s="19">
        <f t="shared" si="921"/>
        <v>6.2892100643674453E-3</v>
      </c>
      <c r="O3091" s="30">
        <v>5.23</v>
      </c>
      <c r="P3091" s="19">
        <f t="shared" si="922"/>
        <v>-3.8095238095237072E-3</v>
      </c>
      <c r="R3091" s="20">
        <f t="shared" si="912"/>
        <v>4.035978422630229E-4</v>
      </c>
      <c r="S3091" s="20">
        <f t="shared" si="913"/>
        <v>8.8772177664723248E-4</v>
      </c>
      <c r="U3091" s="20">
        <f t="shared" si="923"/>
        <v>6.5002372041565064E-4</v>
      </c>
      <c r="V3091" s="20">
        <f t="shared" si="924"/>
        <v>9.794900071470145E-4</v>
      </c>
      <c r="X3091" s="20">
        <f t="shared" si="914"/>
        <v>4.5079483784222151E-4</v>
      </c>
      <c r="Y3091" s="20">
        <f t="shared" si="915"/>
        <v>6.6554323906366838E-4</v>
      </c>
      <c r="AA3091" s="20">
        <f t="shared" si="925"/>
        <v>3.571343325009203E-4</v>
      </c>
      <c r="AB3091" s="50">
        <f t="shared" si="926"/>
        <v>4.2190554871153658E-4</v>
      </c>
      <c r="AD3091" s="51">
        <f t="shared" si="927"/>
        <v>1.6105728335188501</v>
      </c>
      <c r="AE3091" s="21">
        <f t="shared" si="928"/>
        <v>1.1033749908066628</v>
      </c>
      <c r="AG3091" s="21">
        <f t="shared" si="916"/>
        <v>1.1169406538810001</v>
      </c>
      <c r="AH3091" s="21">
        <f t="shared" si="917"/>
        <v>0.74972052795337185</v>
      </c>
      <c r="AJ3091" s="21">
        <f t="shared" si="929"/>
        <v>0.88487671415294</v>
      </c>
      <c r="AK3091" s="21">
        <f t="shared" si="930"/>
        <v>0.47526776948628985</v>
      </c>
    </row>
    <row r="3092" spans="1:37" ht="17" thickBot="1" x14ac:dyDescent="0.25">
      <c r="A3092" s="16">
        <v>39980</v>
      </c>
      <c r="B3092" s="16"/>
      <c r="C3092" s="18">
        <v>912</v>
      </c>
      <c r="D3092" s="19">
        <f t="shared" si="918"/>
        <v>-1.2452625879805113E-2</v>
      </c>
      <c r="F3092" s="67">
        <v>503.74</v>
      </c>
      <c r="G3092" s="19">
        <f t="shared" si="919"/>
        <v>-1.5806029345681094E-2</v>
      </c>
      <c r="I3092" s="30">
        <v>25.343554000000001</v>
      </c>
      <c r="J3092" s="48">
        <f t="shared" si="920"/>
        <v>-1.5503566706420391E-2</v>
      </c>
      <c r="L3092" s="30">
        <v>13.974569000000001</v>
      </c>
      <c r="M3092" s="19">
        <f t="shared" si="921"/>
        <v>-1.4462981417946108E-2</v>
      </c>
      <c r="O3092" s="30">
        <v>5.25</v>
      </c>
      <c r="P3092" s="19">
        <f t="shared" si="922"/>
        <v>1.9417475728155331E-2</v>
      </c>
      <c r="R3092" s="20">
        <f t="shared" si="912"/>
        <v>4.1461987911259042E-4</v>
      </c>
      <c r="S3092" s="20">
        <f t="shared" si="913"/>
        <v>8.9959506883096534E-4</v>
      </c>
      <c r="U3092" s="20">
        <f t="shared" si="923"/>
        <v>6.6697285610120549E-4</v>
      </c>
      <c r="V3092" s="20">
        <f t="shared" si="924"/>
        <v>9.9943256851278239E-4</v>
      </c>
      <c r="X3092" s="20">
        <f t="shared" si="914"/>
        <v>4.6507179778589183E-4</v>
      </c>
      <c r="Y3092" s="20">
        <f t="shared" si="915"/>
        <v>6.8003354034750407E-4</v>
      </c>
      <c r="AA3092" s="20">
        <f t="shared" si="925"/>
        <v>3.457995129666359E-4</v>
      </c>
      <c r="AB3092" s="50">
        <f t="shared" si="926"/>
        <v>4.1081982940825403E-4</v>
      </c>
      <c r="AD3092" s="51">
        <f t="shared" si="927"/>
        <v>1.6086369460353067</v>
      </c>
      <c r="AE3092" s="21">
        <f t="shared" si="928"/>
        <v>1.1109804879339291</v>
      </c>
      <c r="AG3092" s="21">
        <f t="shared" si="916"/>
        <v>1.1216823437923031</v>
      </c>
      <c r="AH3092" s="21">
        <f t="shared" si="917"/>
        <v>0.75593293461603328</v>
      </c>
      <c r="AJ3092" s="21">
        <f t="shared" si="929"/>
        <v>0.83401575849848175</v>
      </c>
      <c r="AK3092" s="21">
        <f t="shared" si="930"/>
        <v>0.45667194456959326</v>
      </c>
    </row>
    <row r="3093" spans="1:37" ht="17" thickBot="1" x14ac:dyDescent="0.25">
      <c r="A3093" s="16">
        <v>39979</v>
      </c>
      <c r="B3093" s="16"/>
      <c r="C3093" s="18">
        <v>923.5</v>
      </c>
      <c r="D3093" s="19">
        <f t="shared" si="918"/>
        <v>-2.2492722942577426E-2</v>
      </c>
      <c r="F3093" s="67">
        <v>511.83</v>
      </c>
      <c r="G3093" s="19">
        <f t="shared" si="919"/>
        <v>-2.847218267752416E-2</v>
      </c>
      <c r="I3093" s="30">
        <v>25.742657000000001</v>
      </c>
      <c r="J3093" s="48">
        <f t="shared" si="920"/>
        <v>-4.2671578015700873E-2</v>
      </c>
      <c r="L3093" s="30">
        <v>14.179649</v>
      </c>
      <c r="M3093" s="19">
        <f t="shared" si="921"/>
        <v>-2.7624180197631798E-2</v>
      </c>
      <c r="O3093" s="30">
        <v>5.15</v>
      </c>
      <c r="P3093" s="19">
        <f t="shared" si="922"/>
        <v>-6.0218978102189791E-2</v>
      </c>
      <c r="R3093" s="20">
        <f t="shared" si="912"/>
        <v>4.1404783795936771E-4</v>
      </c>
      <c r="S3093" s="20">
        <f t="shared" si="913"/>
        <v>8.9802762768842795E-4</v>
      </c>
      <c r="U3093" s="20">
        <f t="shared" si="923"/>
        <v>6.6817248002573593E-4</v>
      </c>
      <c r="V3093" s="20">
        <f t="shared" si="924"/>
        <v>1.0002906007500936E-3</v>
      </c>
      <c r="X3093" s="20">
        <f t="shared" si="914"/>
        <v>4.6639336676703607E-4</v>
      </c>
      <c r="Y3093" s="20">
        <f t="shared" si="915"/>
        <v>6.8106029918362497E-4</v>
      </c>
      <c r="AA3093" s="20">
        <f t="shared" si="925"/>
        <v>3.476839514839088E-4</v>
      </c>
      <c r="AB3093" s="50">
        <f t="shared" si="926"/>
        <v>4.1331694017926007E-4</v>
      </c>
      <c r="AD3093" s="51">
        <f t="shared" si="927"/>
        <v>1.6137567178682057</v>
      </c>
      <c r="AE3093" s="21">
        <f t="shared" si="928"/>
        <v>1.1138750856974147</v>
      </c>
      <c r="AG3093" s="21">
        <f t="shared" si="916"/>
        <v>1.1264238670238034</v>
      </c>
      <c r="AH3093" s="21">
        <f t="shared" si="917"/>
        <v>0.75839570875643469</v>
      </c>
      <c r="AJ3093" s="21">
        <f t="shared" si="929"/>
        <v>0.83971927784351463</v>
      </c>
      <c r="AK3093" s="21">
        <f t="shared" si="930"/>
        <v>0.46024969325627585</v>
      </c>
    </row>
    <row r="3094" spans="1:37" ht="17" thickBot="1" x14ac:dyDescent="0.25">
      <c r="A3094" s="16">
        <v>39976</v>
      </c>
      <c r="B3094" s="16"/>
      <c r="C3094" s="18">
        <v>944.75</v>
      </c>
      <c r="D3094" s="19">
        <f t="shared" si="918"/>
        <v>2.9193205944797462E-3</v>
      </c>
      <c r="F3094" s="67">
        <v>526.83000000000004</v>
      </c>
      <c r="G3094" s="19">
        <f t="shared" si="919"/>
        <v>1.4256386861313253E-3</v>
      </c>
      <c r="I3094" s="30">
        <v>26.8901</v>
      </c>
      <c r="J3094" s="48">
        <f t="shared" si="920"/>
        <v>3.1906118123037341E-3</v>
      </c>
      <c r="L3094" s="30">
        <v>14.582478</v>
      </c>
      <c r="M3094" s="19">
        <f t="shared" si="921"/>
        <v>-9.4530216126705868E-3</v>
      </c>
      <c r="O3094" s="30">
        <v>5.48</v>
      </c>
      <c r="P3094" s="19">
        <f t="shared" si="922"/>
        <v>5.5045871559633586E-3</v>
      </c>
      <c r="R3094" s="20">
        <f t="shared" si="912"/>
        <v>4.0772225473454933E-4</v>
      </c>
      <c r="S3094" s="20">
        <f t="shared" si="913"/>
        <v>8.8914230143556075E-4</v>
      </c>
      <c r="U3094" s="20">
        <f t="shared" si="923"/>
        <v>6.5524978392082745E-4</v>
      </c>
      <c r="V3094" s="20">
        <f t="shared" si="924"/>
        <v>9.8250828714765894E-4</v>
      </c>
      <c r="X3094" s="20">
        <f t="shared" si="914"/>
        <v>4.5781877897187564E-4</v>
      </c>
      <c r="Y3094" s="20">
        <f t="shared" si="915"/>
        <v>6.6927072124020593E-4</v>
      </c>
      <c r="AA3094" s="20">
        <f t="shared" si="925"/>
        <v>3.3102129903495872E-4</v>
      </c>
      <c r="AB3094" s="50">
        <f t="shared" si="926"/>
        <v>3.9306397055232929E-4</v>
      </c>
      <c r="AD3094" s="51">
        <f t="shared" si="927"/>
        <v>1.6070984016985601</v>
      </c>
      <c r="AE3094" s="21">
        <f t="shared" si="928"/>
        <v>1.1050067976311042</v>
      </c>
      <c r="AG3094" s="21">
        <f t="shared" si="916"/>
        <v>1.1228692416359318</v>
      </c>
      <c r="AH3094" s="21">
        <f t="shared" si="917"/>
        <v>0.7527149705504258</v>
      </c>
      <c r="AJ3094" s="21">
        <f t="shared" si="929"/>
        <v>0.81187939876000303</v>
      </c>
      <c r="AK3094" s="21">
        <f t="shared" si="930"/>
        <v>0.44207093725909746</v>
      </c>
    </row>
    <row r="3095" spans="1:37" ht="17" thickBot="1" x14ac:dyDescent="0.25">
      <c r="A3095" s="16">
        <v>39975</v>
      </c>
      <c r="B3095" s="16"/>
      <c r="C3095" s="18">
        <v>942</v>
      </c>
      <c r="D3095" s="19">
        <f t="shared" si="918"/>
        <v>1.5948963317384823E-3</v>
      </c>
      <c r="F3095" s="67">
        <v>526.08000000000004</v>
      </c>
      <c r="G3095" s="19">
        <f t="shared" si="919"/>
        <v>4.5254052815488777E-3</v>
      </c>
      <c r="I3095" s="30">
        <v>26.804576999999998</v>
      </c>
      <c r="J3095" s="48">
        <f t="shared" si="920"/>
        <v>-2.6592861096086384E-4</v>
      </c>
      <c r="L3095" s="30">
        <v>14.721641999999999</v>
      </c>
      <c r="M3095" s="19">
        <f t="shared" si="921"/>
        <v>7.5185901350018902E-3</v>
      </c>
      <c r="O3095" s="30">
        <v>5.45</v>
      </c>
      <c r="P3095" s="19">
        <f t="shared" si="922"/>
        <v>4.0076335877862634E-2</v>
      </c>
      <c r="R3095" s="20">
        <f t="shared" si="912"/>
        <v>4.0901703673070189E-4</v>
      </c>
      <c r="S3095" s="20">
        <f t="shared" si="913"/>
        <v>8.8943635028036403E-4</v>
      </c>
      <c r="U3095" s="20">
        <f t="shared" si="923"/>
        <v>6.5364603559547028E-4</v>
      </c>
      <c r="V3095" s="20">
        <f t="shared" si="924"/>
        <v>9.817371829704837E-4</v>
      </c>
      <c r="X3095" s="20">
        <f t="shared" si="914"/>
        <v>4.6003731758331127E-4</v>
      </c>
      <c r="Y3095" s="20">
        <f t="shared" si="915"/>
        <v>6.7014531616953416E-4</v>
      </c>
      <c r="AA3095" s="20">
        <f t="shared" si="925"/>
        <v>3.2731918772074033E-4</v>
      </c>
      <c r="AB3095" s="50">
        <f t="shared" si="926"/>
        <v>3.9131456339430964E-4</v>
      </c>
      <c r="AD3095" s="51">
        <f t="shared" si="927"/>
        <v>1.5980899984511718</v>
      </c>
      <c r="AE3095" s="21">
        <f t="shared" si="928"/>
        <v>1.1037745226637354</v>
      </c>
      <c r="AG3095" s="21">
        <f t="shared" si="916"/>
        <v>1.1247387670215832</v>
      </c>
      <c r="AH3095" s="21">
        <f t="shared" si="917"/>
        <v>0.75344943565472</v>
      </c>
      <c r="AJ3095" s="21">
        <f t="shared" si="929"/>
        <v>0.80025807809137384</v>
      </c>
      <c r="AK3095" s="21">
        <f t="shared" si="930"/>
        <v>0.43995791634888914</v>
      </c>
    </row>
    <row r="3096" spans="1:37" ht="17" thickBot="1" x14ac:dyDescent="0.25">
      <c r="A3096" s="16">
        <v>39974</v>
      </c>
      <c r="B3096" s="16"/>
      <c r="C3096" s="18">
        <v>940.5</v>
      </c>
      <c r="D3096" s="19">
        <f t="shared" si="918"/>
        <v>1.0643959552953941E-3</v>
      </c>
      <c r="F3096" s="67">
        <v>523.71</v>
      </c>
      <c r="G3096" s="19">
        <f t="shared" si="919"/>
        <v>-7.9934839846189654E-3</v>
      </c>
      <c r="I3096" s="30">
        <v>26.811706999999998</v>
      </c>
      <c r="J3096" s="48">
        <f t="shared" si="920"/>
        <v>-1.6213104102464126E-2</v>
      </c>
      <c r="L3096" s="30">
        <v>14.611782</v>
      </c>
      <c r="M3096" s="19">
        <f t="shared" si="921"/>
        <v>-6.4738590682678065E-3</v>
      </c>
      <c r="O3096" s="30">
        <v>5.24</v>
      </c>
      <c r="P3096" s="19">
        <f t="shared" si="922"/>
        <v>7.692307692307665E-3</v>
      </c>
      <c r="R3096" s="20">
        <f t="shared" si="912"/>
        <v>4.0913409660552405E-4</v>
      </c>
      <c r="S3096" s="20">
        <f t="shared" si="913"/>
        <v>8.9085657207189852E-4</v>
      </c>
      <c r="U3096" s="20">
        <f t="shared" si="923"/>
        <v>6.5441181750943637E-4</v>
      </c>
      <c r="V3096" s="20">
        <f t="shared" si="924"/>
        <v>9.7909161180579274E-4</v>
      </c>
      <c r="X3096" s="20">
        <f t="shared" si="914"/>
        <v>4.593524096663655E-4</v>
      </c>
      <c r="Y3096" s="20">
        <f t="shared" si="915"/>
        <v>6.7249405501436789E-4</v>
      </c>
      <c r="AA3096" s="20">
        <f t="shared" si="925"/>
        <v>3.2697355225709025E-4</v>
      </c>
      <c r="AB3096" s="50">
        <f t="shared" si="926"/>
        <v>3.9178345670667729E-4</v>
      </c>
      <c r="AD3096" s="51">
        <f t="shared" si="927"/>
        <v>1.5995044728340069</v>
      </c>
      <c r="AE3096" s="21">
        <f t="shared" si="928"/>
        <v>1.0990451689980607</v>
      </c>
      <c r="AG3096" s="21">
        <f t="shared" si="916"/>
        <v>1.122742918464849</v>
      </c>
      <c r="AH3096" s="21">
        <f t="shared" si="917"/>
        <v>0.75488476607443467</v>
      </c>
      <c r="AJ3096" s="21">
        <f t="shared" si="929"/>
        <v>0.79918431382253929</v>
      </c>
      <c r="AK3096" s="21">
        <f t="shared" si="930"/>
        <v>0.43978286627609631</v>
      </c>
    </row>
    <row r="3097" spans="1:37" ht="17" thickBot="1" x14ac:dyDescent="0.25">
      <c r="A3097" s="16">
        <v>39973</v>
      </c>
      <c r="B3097" s="16"/>
      <c r="C3097" s="18">
        <v>939.5</v>
      </c>
      <c r="D3097" s="19">
        <f t="shared" si="918"/>
        <v>7.9893475366188405E-4</v>
      </c>
      <c r="F3097" s="67">
        <v>527.92999999999995</v>
      </c>
      <c r="G3097" s="19">
        <f t="shared" si="919"/>
        <v>5.9833457192399742E-3</v>
      </c>
      <c r="I3097" s="30">
        <v>27.253571999999998</v>
      </c>
      <c r="J3097" s="48">
        <f t="shared" si="920"/>
        <v>-8.5560042964460958E-3</v>
      </c>
      <c r="L3097" s="30">
        <v>14.706993000000001</v>
      </c>
      <c r="M3097" s="19">
        <f t="shared" si="921"/>
        <v>1.0568960834060892E-2</v>
      </c>
      <c r="O3097" s="30">
        <v>5.2</v>
      </c>
      <c r="P3097" s="19">
        <f t="shared" si="922"/>
        <v>0</v>
      </c>
      <c r="R3097" s="20">
        <f t="shared" si="912"/>
        <v>4.1648454519547341E-4</v>
      </c>
      <c r="S3097" s="20">
        <f t="shared" si="913"/>
        <v>8.9596279465867408E-4</v>
      </c>
      <c r="U3097" s="20">
        <f t="shared" si="923"/>
        <v>6.6412095448839569E-4</v>
      </c>
      <c r="V3097" s="20">
        <f t="shared" si="924"/>
        <v>9.8596552033268113E-4</v>
      </c>
      <c r="X3097" s="20">
        <f t="shared" si="914"/>
        <v>4.7735805129504622E-4</v>
      </c>
      <c r="Y3097" s="20">
        <f t="shared" si="915"/>
        <v>6.880732655519824E-4</v>
      </c>
      <c r="AA3097" s="20">
        <f t="shared" si="925"/>
        <v>3.3076279589215509E-4</v>
      </c>
      <c r="AB3097" s="50">
        <f t="shared" si="926"/>
        <v>3.9573386046201864E-4</v>
      </c>
      <c r="AD3097" s="51">
        <f t="shared" si="927"/>
        <v>1.5945872713636859</v>
      </c>
      <c r="AE3097" s="21">
        <f t="shared" si="928"/>
        <v>1.1004536418370972</v>
      </c>
      <c r="AG3097" s="21">
        <f t="shared" si="916"/>
        <v>1.1461603000682832</v>
      </c>
      <c r="AH3097" s="21">
        <f t="shared" si="917"/>
        <v>0.76797080152654185</v>
      </c>
      <c r="AJ3097" s="21">
        <f t="shared" si="929"/>
        <v>0.79417783854840152</v>
      </c>
      <c r="AK3097" s="21">
        <f t="shared" si="930"/>
        <v>0.44168559545240649</v>
      </c>
    </row>
    <row r="3098" spans="1:37" ht="17" thickBot="1" x14ac:dyDescent="0.25">
      <c r="A3098" s="16">
        <v>39972</v>
      </c>
      <c r="B3098" s="16"/>
      <c r="C3098" s="18">
        <v>938.75</v>
      </c>
      <c r="D3098" s="19">
        <f t="shared" si="918"/>
        <v>-1.8607123870282294E-3</v>
      </c>
      <c r="F3098" s="67">
        <v>524.79</v>
      </c>
      <c r="G3098" s="19">
        <f t="shared" si="919"/>
        <v>-1.05023003243081E-2</v>
      </c>
      <c r="I3098" s="30">
        <v>27.488765999999998</v>
      </c>
      <c r="J3098" s="48">
        <f t="shared" si="920"/>
        <v>2.5995813183787853E-3</v>
      </c>
      <c r="L3098" s="30">
        <v>14.553181</v>
      </c>
      <c r="M3098" s="19">
        <f t="shared" si="921"/>
        <v>0</v>
      </c>
      <c r="O3098" s="30">
        <v>5.2</v>
      </c>
      <c r="P3098" s="19">
        <f t="shared" si="922"/>
        <v>9.7087378640776656E-3</v>
      </c>
      <c r="R3098" s="20">
        <f t="shared" si="912"/>
        <v>4.296362887658269E-4</v>
      </c>
      <c r="S3098" s="20">
        <f t="shared" si="913"/>
        <v>9.172172089006508E-4</v>
      </c>
      <c r="U3098" s="20">
        <f t="shared" si="923"/>
        <v>6.7841726122852487E-4</v>
      </c>
      <c r="V3098" s="20">
        <f t="shared" si="924"/>
        <v>1.0048123757305325E-3</v>
      </c>
      <c r="X3098" s="20">
        <f t="shared" si="914"/>
        <v>4.9977945423141463E-4</v>
      </c>
      <c r="Y3098" s="20">
        <f t="shared" si="915"/>
        <v>7.1628896672500445E-4</v>
      </c>
      <c r="AA3098" s="20">
        <f t="shared" si="925"/>
        <v>3.3837306853160595E-4</v>
      </c>
      <c r="AB3098" s="50">
        <f t="shared" si="926"/>
        <v>4.0562443536051277E-4</v>
      </c>
      <c r="AD3098" s="51">
        <f t="shared" si="927"/>
        <v>1.5790501849304819</v>
      </c>
      <c r="AE3098" s="21">
        <f t="shared" si="928"/>
        <v>1.0955010067188673</v>
      </c>
      <c r="AG3098" s="21">
        <f t="shared" si="916"/>
        <v>1.1632617339356528</v>
      </c>
      <c r="AH3098" s="21">
        <f t="shared" si="917"/>
        <v>0.78093712129924719</v>
      </c>
      <c r="AJ3098" s="21">
        <f t="shared" si="929"/>
        <v>0.78758027983068268</v>
      </c>
      <c r="AK3098" s="21">
        <f t="shared" si="930"/>
        <v>0.44223378216669323</v>
      </c>
    </row>
    <row r="3099" spans="1:37" ht="17" thickBot="1" x14ac:dyDescent="0.25">
      <c r="A3099" s="16">
        <v>39969</v>
      </c>
      <c r="B3099" s="16"/>
      <c r="C3099" s="18">
        <v>940.5</v>
      </c>
      <c r="D3099" s="19">
        <f t="shared" si="918"/>
        <v>0</v>
      </c>
      <c r="F3099" s="67">
        <v>530.36</v>
      </c>
      <c r="G3099" s="19">
        <f t="shared" si="919"/>
        <v>-2.4826963587119E-3</v>
      </c>
      <c r="I3099" s="30">
        <v>27.417491999999999</v>
      </c>
      <c r="J3099" s="48">
        <f t="shared" si="920"/>
        <v>1.183561075603623E-2</v>
      </c>
      <c r="L3099" s="30">
        <v>14.553181</v>
      </c>
      <c r="M3099" s="19">
        <f t="shared" si="921"/>
        <v>1.0167631044418979E-2</v>
      </c>
      <c r="O3099" s="30">
        <v>5.15</v>
      </c>
      <c r="P3099" s="19">
        <f t="shared" si="922"/>
        <v>3.8986354775829568E-3</v>
      </c>
      <c r="R3099" s="20">
        <f t="shared" si="912"/>
        <v>4.450460874913482E-4</v>
      </c>
      <c r="S3099" s="20">
        <f t="shared" si="913"/>
        <v>9.3038669006747534E-4</v>
      </c>
      <c r="U3099" s="20">
        <f t="shared" si="923"/>
        <v>6.8591700600890309E-4</v>
      </c>
      <c r="V3099" s="20">
        <f t="shared" si="924"/>
        <v>1.0121321602084841E-3</v>
      </c>
      <c r="X3099" s="20">
        <f t="shared" si="914"/>
        <v>5.0246271671795806E-4</v>
      </c>
      <c r="Y3099" s="20">
        <f t="shared" si="915"/>
        <v>7.1868160777449619E-4</v>
      </c>
      <c r="AA3099" s="20">
        <f t="shared" si="925"/>
        <v>3.5569893389485755E-4</v>
      </c>
      <c r="AB3099" s="50">
        <f t="shared" si="926"/>
        <v>4.2324340805060656E-4</v>
      </c>
      <c r="AD3099" s="51">
        <f t="shared" si="927"/>
        <v>1.5412269094989797</v>
      </c>
      <c r="AE3099" s="21">
        <f t="shared" si="928"/>
        <v>1.087861822416097</v>
      </c>
      <c r="AG3099" s="21">
        <f t="shared" si="916"/>
        <v>1.1290127715766651</v>
      </c>
      <c r="AH3099" s="21">
        <f t="shared" si="917"/>
        <v>0.77245473892406447</v>
      </c>
      <c r="AJ3099" s="21">
        <f t="shared" si="929"/>
        <v>0.79924067167936264</v>
      </c>
      <c r="AK3099" s="21">
        <f t="shared" si="930"/>
        <v>0.45491128857390606</v>
      </c>
    </row>
    <row r="3100" spans="1:37" ht="17" thickBot="1" x14ac:dyDescent="0.25">
      <c r="A3100" s="16">
        <v>39968</v>
      </c>
      <c r="B3100" s="16"/>
      <c r="C3100" s="18">
        <v>940.5</v>
      </c>
      <c r="D3100" s="19">
        <f t="shared" si="918"/>
        <v>9.3909310437350069E-3</v>
      </c>
      <c r="F3100" s="67">
        <v>531.67999999999995</v>
      </c>
      <c r="G3100" s="19">
        <f t="shared" si="919"/>
        <v>1.7160567044823827E-2</v>
      </c>
      <c r="I3100" s="30">
        <v>27.096785000000001</v>
      </c>
      <c r="J3100" s="48">
        <f t="shared" si="920"/>
        <v>3.709802994591227E-2</v>
      </c>
      <c r="L3100" s="30">
        <v>14.406699</v>
      </c>
      <c r="M3100" s="19">
        <f t="shared" si="921"/>
        <v>1.6012385073847835E-2</v>
      </c>
      <c r="O3100" s="30">
        <v>5.13</v>
      </c>
      <c r="P3100" s="19">
        <f t="shared" si="922"/>
        <v>0</v>
      </c>
      <c r="R3100" s="20">
        <f t="shared" si="912"/>
        <v>4.4586758393175187E-4</v>
      </c>
      <c r="S3100" s="20">
        <f t="shared" si="913"/>
        <v>9.3126894544484043E-4</v>
      </c>
      <c r="U3100" s="20">
        <f t="shared" si="923"/>
        <v>6.8476352833792117E-4</v>
      </c>
      <c r="V3100" s="20">
        <f t="shared" si="924"/>
        <v>1.0110928437848839E-3</v>
      </c>
      <c r="X3100" s="20">
        <f t="shared" si="914"/>
        <v>5.0490909583125775E-4</v>
      </c>
      <c r="Y3100" s="20">
        <f t="shared" si="915"/>
        <v>7.2175961539113398E-4</v>
      </c>
      <c r="AA3100" s="20">
        <f t="shared" si="925"/>
        <v>3.5730546751473752E-4</v>
      </c>
      <c r="AB3100" s="50">
        <f t="shared" si="926"/>
        <v>4.2510411502711542E-4</v>
      </c>
      <c r="AD3100" s="51">
        <f t="shared" si="927"/>
        <v>1.5358002084375271</v>
      </c>
      <c r="AE3100" s="21">
        <f t="shared" si="928"/>
        <v>1.0857151940161753</v>
      </c>
      <c r="AG3100" s="21">
        <f t="shared" si="916"/>
        <v>1.132419386443988</v>
      </c>
      <c r="AH3100" s="21">
        <f t="shared" si="917"/>
        <v>0.77502811504830127</v>
      </c>
      <c r="AJ3100" s="21">
        <f t="shared" si="929"/>
        <v>0.80137125996903513</v>
      </c>
      <c r="AK3100" s="21">
        <f t="shared" si="930"/>
        <v>0.45647835365545814</v>
      </c>
    </row>
    <row r="3101" spans="1:37" ht="17" thickBot="1" x14ac:dyDescent="0.25">
      <c r="A3101" s="16">
        <v>39967</v>
      </c>
      <c r="B3101" s="16"/>
      <c r="C3101" s="18">
        <v>931.75</v>
      </c>
      <c r="D3101" s="19">
        <f t="shared" si="918"/>
        <v>-1.1405835543766618E-2</v>
      </c>
      <c r="F3101" s="67">
        <v>522.71</v>
      </c>
      <c r="G3101" s="19">
        <f t="shared" si="919"/>
        <v>-7.4435561969503627E-3</v>
      </c>
      <c r="I3101" s="30">
        <v>26.127506</v>
      </c>
      <c r="J3101" s="48">
        <f t="shared" si="920"/>
        <v>-2.1095109856501315E-2</v>
      </c>
      <c r="L3101" s="30">
        <v>14.179649</v>
      </c>
      <c r="M3101" s="19">
        <f t="shared" si="921"/>
        <v>-1.2748668343921521E-2</v>
      </c>
      <c r="O3101" s="30">
        <v>5.13</v>
      </c>
      <c r="P3101" s="19">
        <f t="shared" si="922"/>
        <v>-1.3461538461538525E-2</v>
      </c>
      <c r="R3101" s="20">
        <f t="shared" si="912"/>
        <v>4.457686326893597E-4</v>
      </c>
      <c r="S3101" s="20">
        <f t="shared" si="913"/>
        <v>9.3003160751466325E-4</v>
      </c>
      <c r="U3101" s="20">
        <f t="shared" si="923"/>
        <v>6.748493717549023E-4</v>
      </c>
      <c r="V3101" s="20">
        <f t="shared" si="924"/>
        <v>9.952399928191474E-4</v>
      </c>
      <c r="X3101" s="20">
        <f t="shared" si="914"/>
        <v>5.0560535845813113E-4</v>
      </c>
      <c r="Y3101" s="20">
        <f t="shared" si="915"/>
        <v>7.2225857476746543E-4</v>
      </c>
      <c r="AA3101" s="20">
        <f t="shared" si="925"/>
        <v>3.5495662634583774E-4</v>
      </c>
      <c r="AB3101" s="50">
        <f t="shared" si="926"/>
        <v>4.2181066503491386E-4</v>
      </c>
      <c r="AD3101" s="51">
        <f t="shared" si="927"/>
        <v>1.5139005355389841</v>
      </c>
      <c r="AE3101" s="21">
        <f t="shared" si="928"/>
        <v>1.0701141603979907</v>
      </c>
      <c r="AG3101" s="21">
        <f t="shared" si="916"/>
        <v>1.1342326969212064</v>
      </c>
      <c r="AH3101" s="21">
        <f t="shared" si="917"/>
        <v>0.77659572957694134</v>
      </c>
      <c r="AJ3101" s="21">
        <f t="shared" si="929"/>
        <v>0.79627995402986185</v>
      </c>
      <c r="AK3101" s="21">
        <f t="shared" si="930"/>
        <v>0.45354444045415243</v>
      </c>
    </row>
    <row r="3102" spans="1:37" ht="17" thickBot="1" x14ac:dyDescent="0.25">
      <c r="A3102" s="16">
        <v>39966</v>
      </c>
      <c r="B3102" s="16"/>
      <c r="C3102" s="18">
        <v>942.5</v>
      </c>
      <c r="D3102" s="19">
        <f t="shared" si="918"/>
        <v>3.7273695420660946E-3</v>
      </c>
      <c r="F3102" s="67">
        <v>526.63</v>
      </c>
      <c r="G3102" s="19">
        <f t="shared" si="919"/>
        <v>1.0166305411159815E-2</v>
      </c>
      <c r="I3102" s="30">
        <v>26.690546000000001</v>
      </c>
      <c r="J3102" s="48">
        <f t="shared" si="920"/>
        <v>-2.6628245744830803E-3</v>
      </c>
      <c r="L3102" s="30">
        <v>14.362755</v>
      </c>
      <c r="M3102" s="19">
        <f t="shared" si="921"/>
        <v>5.6407303836323308E-3</v>
      </c>
      <c r="O3102" s="30">
        <v>5.2</v>
      </c>
      <c r="P3102" s="19">
        <f t="shared" si="922"/>
        <v>0</v>
      </c>
      <c r="R3102" s="20">
        <f t="shared" si="912"/>
        <v>4.4404115549157843E-4</v>
      </c>
      <c r="S3102" s="20">
        <f t="shared" si="913"/>
        <v>9.2897309929299726E-4</v>
      </c>
      <c r="U3102" s="20">
        <f t="shared" si="923"/>
        <v>6.7357148225638856E-4</v>
      </c>
      <c r="V3102" s="20">
        <f t="shared" si="924"/>
        <v>9.9229122107790161E-4</v>
      </c>
      <c r="X3102" s="20">
        <f t="shared" si="914"/>
        <v>5.0194159894823573E-4</v>
      </c>
      <c r="Y3102" s="20">
        <f t="shared" si="915"/>
        <v>7.2093696958776146E-4</v>
      </c>
      <c r="AA3102" s="20">
        <f t="shared" si="925"/>
        <v>3.5428081105500387E-4</v>
      </c>
      <c r="AB3102" s="50">
        <f t="shared" si="926"/>
        <v>4.1951084934882608E-4</v>
      </c>
      <c r="AD3102" s="51">
        <f t="shared" si="927"/>
        <v>1.5169122814994642</v>
      </c>
      <c r="AE3102" s="21">
        <f t="shared" si="928"/>
        <v>1.0681592629895238</v>
      </c>
      <c r="AG3102" s="21">
        <f t="shared" si="916"/>
        <v>1.1303943176000393</v>
      </c>
      <c r="AH3102" s="21">
        <f t="shared" si="917"/>
        <v>0.77605796135155747</v>
      </c>
      <c r="AJ3102" s="21">
        <f t="shared" si="929"/>
        <v>0.79785579934093087</v>
      </c>
      <c r="AK3102" s="21">
        <f t="shared" si="930"/>
        <v>0.45158557300324231</v>
      </c>
    </row>
    <row r="3103" spans="1:37" ht="17" thickBot="1" x14ac:dyDescent="0.25">
      <c r="A3103" s="16">
        <v>39965</v>
      </c>
      <c r="B3103" s="16"/>
      <c r="C3103" s="18">
        <v>939</v>
      </c>
      <c r="D3103" s="19">
        <f t="shared" si="918"/>
        <v>2.2875816993463971E-2</v>
      </c>
      <c r="F3103" s="67">
        <v>521.33000000000004</v>
      </c>
      <c r="G3103" s="19">
        <f t="shared" si="919"/>
        <v>3.9375573188723756E-2</v>
      </c>
      <c r="I3103" s="30">
        <v>26.761807999999998</v>
      </c>
      <c r="J3103" s="48">
        <f t="shared" si="920"/>
        <v>5.8939452777379664E-2</v>
      </c>
      <c r="L3103" s="30">
        <v>14.282192999999999</v>
      </c>
      <c r="M3103" s="19">
        <f t="shared" si="921"/>
        <v>5.4054508833989656E-2</v>
      </c>
      <c r="O3103" s="30">
        <v>5.2</v>
      </c>
      <c r="P3103" s="19">
        <f t="shared" si="922"/>
        <v>2.9702970297029729E-2</v>
      </c>
      <c r="R3103" s="20">
        <f t="shared" si="912"/>
        <v>4.4653266453931271E-4</v>
      </c>
      <c r="S3103" s="20">
        <f t="shared" si="913"/>
        <v>9.4020192061767215E-4</v>
      </c>
      <c r="U3103" s="20">
        <f t="shared" si="923"/>
        <v>6.8359516556293787E-4</v>
      </c>
      <c r="V3103" s="20">
        <f t="shared" si="924"/>
        <v>1.0141531353703426E-3</v>
      </c>
      <c r="X3103" s="20">
        <f t="shared" si="914"/>
        <v>5.058907884371354E-4</v>
      </c>
      <c r="Y3103" s="20">
        <f t="shared" si="915"/>
        <v>7.293984735981708E-4</v>
      </c>
      <c r="AA3103" s="20">
        <f t="shared" si="925"/>
        <v>3.6245152716889807E-4</v>
      </c>
      <c r="AB3103" s="50">
        <f t="shared" si="926"/>
        <v>4.373376936862766E-4</v>
      </c>
      <c r="AD3103" s="51">
        <f t="shared" si="927"/>
        <v>1.5308962139829172</v>
      </c>
      <c r="AE3103" s="21">
        <f t="shared" si="928"/>
        <v>1.0786546093248648</v>
      </c>
      <c r="AG3103" s="21">
        <f t="shared" si="916"/>
        <v>1.1329312021530662</v>
      </c>
      <c r="AH3103" s="21">
        <f t="shared" si="917"/>
        <v>0.77578917634946698</v>
      </c>
      <c r="AJ3103" s="21">
        <f t="shared" si="929"/>
        <v>0.81170215742859242</v>
      </c>
      <c r="AK3103" s="21">
        <f t="shared" si="930"/>
        <v>0.46515294650638939</v>
      </c>
    </row>
    <row r="3104" spans="1:37" ht="17" thickBot="1" x14ac:dyDescent="0.25">
      <c r="A3104" s="16">
        <v>39962</v>
      </c>
      <c r="B3104" s="16"/>
      <c r="C3104" s="18">
        <v>918</v>
      </c>
      <c r="D3104" s="19">
        <f t="shared" si="918"/>
        <v>1.436464088397793E-2</v>
      </c>
      <c r="F3104" s="67">
        <v>501.58</v>
      </c>
      <c r="G3104" s="19">
        <f t="shared" si="919"/>
        <v>1.9036590073342685E-2</v>
      </c>
      <c r="I3104" s="30">
        <v>25.272273999999999</v>
      </c>
      <c r="J3104" s="48">
        <f t="shared" si="920"/>
        <v>2.5151888933022892E-2</v>
      </c>
      <c r="L3104" s="30">
        <v>13.549766999999999</v>
      </c>
      <c r="M3104" s="19">
        <f t="shared" si="921"/>
        <v>-5.403813339630581E-4</v>
      </c>
      <c r="O3104" s="30">
        <v>5.05</v>
      </c>
      <c r="P3104" s="19">
        <f t="shared" si="922"/>
        <v>3.9761431411529102E-3</v>
      </c>
      <c r="R3104" s="20">
        <f t="shared" si="912"/>
        <v>4.5646225376859368E-4</v>
      </c>
      <c r="S3104" s="20">
        <f t="shared" si="913"/>
        <v>9.5406322799124991E-4</v>
      </c>
      <c r="U3104" s="20">
        <f t="shared" si="923"/>
        <v>6.826331301651897E-4</v>
      </c>
      <c r="V3104" s="20">
        <f t="shared" si="924"/>
        <v>1.007916805640827E-3</v>
      </c>
      <c r="X3104" s="20">
        <f t="shared" si="914"/>
        <v>5.1130677438021956E-4</v>
      </c>
      <c r="Y3104" s="20">
        <f t="shared" si="915"/>
        <v>7.3271801431502208E-4</v>
      </c>
      <c r="AA3104" s="20">
        <f t="shared" si="925"/>
        <v>3.5498633676385265E-4</v>
      </c>
      <c r="AB3104" s="50">
        <f t="shared" si="926"/>
        <v>4.2460546889677112E-4</v>
      </c>
      <c r="AD3104" s="51">
        <f t="shared" si="927"/>
        <v>1.4954864822431839</v>
      </c>
      <c r="AE3104" s="21">
        <f t="shared" si="928"/>
        <v>1.056446549945085</v>
      </c>
      <c r="AG3104" s="21">
        <f t="shared" si="916"/>
        <v>1.1201512724410936</v>
      </c>
      <c r="AH3104" s="21">
        <f t="shared" si="917"/>
        <v>0.76799733269013715</v>
      </c>
      <c r="AJ3104" s="21">
        <f t="shared" si="929"/>
        <v>0.77769045267829562</v>
      </c>
      <c r="AK3104" s="21">
        <f t="shared" si="930"/>
        <v>0.44504961142959526</v>
      </c>
    </row>
    <row r="3105" spans="1:37" ht="17" thickBot="1" x14ac:dyDescent="0.25">
      <c r="A3105" s="16">
        <v>39961</v>
      </c>
      <c r="B3105" s="16"/>
      <c r="C3105" s="18">
        <v>905</v>
      </c>
      <c r="D3105" s="19">
        <f t="shared" si="918"/>
        <v>1.4005602240896309E-2</v>
      </c>
      <c r="F3105" s="67">
        <v>492.21</v>
      </c>
      <c r="G3105" s="19">
        <f t="shared" si="919"/>
        <v>4.7972890213530128E-3</v>
      </c>
      <c r="I3105" s="30">
        <v>24.652224</v>
      </c>
      <c r="J3105" s="48">
        <f t="shared" si="920"/>
        <v>-1.3124144667992499E-2</v>
      </c>
      <c r="L3105" s="30">
        <v>13.557093</v>
      </c>
      <c r="M3105" s="19">
        <f t="shared" si="921"/>
        <v>1.5916972493770221E-2</v>
      </c>
      <c r="O3105" s="30">
        <v>5.03</v>
      </c>
      <c r="P3105" s="19">
        <f t="shared" si="922"/>
        <v>1.9920318725101804E-3</v>
      </c>
      <c r="R3105" s="20">
        <f t="shared" si="912"/>
        <v>4.8423622440690872E-4</v>
      </c>
      <c r="S3105" s="20">
        <f t="shared" si="913"/>
        <v>1.0087427918185024E-3</v>
      </c>
      <c r="U3105" s="20">
        <f t="shared" si="923"/>
        <v>6.9667461860228256E-4</v>
      </c>
      <c r="V3105" s="20">
        <f t="shared" si="924"/>
        <v>1.0277874622221595E-3</v>
      </c>
      <c r="X3105" s="20">
        <f t="shared" si="914"/>
        <v>5.4239359492921739E-4</v>
      </c>
      <c r="Y3105" s="20">
        <f t="shared" si="915"/>
        <v>7.7617942855241458E-4</v>
      </c>
      <c r="AA3105" s="20">
        <f t="shared" si="925"/>
        <v>3.6625691365370182E-4</v>
      </c>
      <c r="AB3105" s="50">
        <f t="shared" si="926"/>
        <v>4.4038737705149065E-4</v>
      </c>
      <c r="AD3105" s="51">
        <f t="shared" si="927"/>
        <v>1.4387081830888795</v>
      </c>
      <c r="AE3105" s="21">
        <f t="shared" si="928"/>
        <v>1.0188796099046462</v>
      </c>
      <c r="AG3105" s="21">
        <f t="shared" si="916"/>
        <v>1.1201012390048672</v>
      </c>
      <c r="AH3105" s="21">
        <f t="shared" si="917"/>
        <v>0.76945226756283802</v>
      </c>
      <c r="AJ3105" s="21">
        <f t="shared" si="929"/>
        <v>0.7563600061153879</v>
      </c>
      <c r="AK3105" s="21">
        <f t="shared" si="930"/>
        <v>0.43657053177806215</v>
      </c>
    </row>
    <row r="3106" spans="1:37" ht="17" thickBot="1" x14ac:dyDescent="0.25">
      <c r="A3106" s="16">
        <v>39960</v>
      </c>
      <c r="B3106" s="16"/>
      <c r="C3106" s="18">
        <v>892.5</v>
      </c>
      <c r="D3106" s="19">
        <f t="shared" si="918"/>
        <v>-1.7881705639614887E-2</v>
      </c>
      <c r="F3106" s="67">
        <v>489.86</v>
      </c>
      <c r="G3106" s="19">
        <f t="shared" si="919"/>
        <v>-2.0887050028982057E-2</v>
      </c>
      <c r="I3106" s="30">
        <v>24.980066000000001</v>
      </c>
      <c r="J3106" s="48">
        <f t="shared" si="920"/>
        <v>1.4284950874610125E-3</v>
      </c>
      <c r="L3106" s="30">
        <v>13.344685999999999</v>
      </c>
      <c r="M3106" s="19">
        <f t="shared" si="921"/>
        <v>-1.4602974972172778E-2</v>
      </c>
      <c r="O3106" s="30">
        <v>5.0199999999999996</v>
      </c>
      <c r="P3106" s="19">
        <f t="shared" si="922"/>
        <v>1.9960079840319889E-3</v>
      </c>
      <c r="R3106" s="20">
        <f t="shared" si="912"/>
        <v>4.8346013011916648E-4</v>
      </c>
      <c r="S3106" s="20">
        <f t="shared" si="913"/>
        <v>1.009167231072797E-3</v>
      </c>
      <c r="U3106" s="20">
        <f t="shared" si="923"/>
        <v>6.9902442127030328E-4</v>
      </c>
      <c r="V3106" s="20">
        <f t="shared" si="924"/>
        <v>1.0286604536854053E-3</v>
      </c>
      <c r="X3106" s="20">
        <f t="shared" si="914"/>
        <v>5.4022321608580295E-4</v>
      </c>
      <c r="Y3106" s="20">
        <f t="shared" si="915"/>
        <v>7.7549704163309475E-4</v>
      </c>
      <c r="AA3106" s="20">
        <f t="shared" si="925"/>
        <v>3.5966131309148584E-4</v>
      </c>
      <c r="AB3106" s="50">
        <f t="shared" si="926"/>
        <v>4.3570842038342684E-4</v>
      </c>
      <c r="AD3106" s="51">
        <f t="shared" si="927"/>
        <v>1.4458781142883552</v>
      </c>
      <c r="AE3106" s="21">
        <f t="shared" si="928"/>
        <v>1.0193161470293541</v>
      </c>
      <c r="AG3106" s="21">
        <f t="shared" si="916"/>
        <v>1.117410066374336</v>
      </c>
      <c r="AH3106" s="21">
        <f t="shared" si="917"/>
        <v>0.76845246036051051</v>
      </c>
      <c r="AJ3106" s="21">
        <f t="shared" si="929"/>
        <v>0.74393169298745299</v>
      </c>
      <c r="AK3106" s="21">
        <f t="shared" si="930"/>
        <v>0.43175046411311457</v>
      </c>
    </row>
    <row r="3107" spans="1:37" ht="17" thickBot="1" x14ac:dyDescent="0.25">
      <c r="A3107" s="16">
        <v>39959</v>
      </c>
      <c r="B3107" s="16"/>
      <c r="C3107" s="18">
        <v>908.75</v>
      </c>
      <c r="D3107" s="19">
        <f t="shared" si="918"/>
        <v>2.6836158192090398E-2</v>
      </c>
      <c r="F3107" s="67">
        <v>500.31</v>
      </c>
      <c r="G3107" s="19">
        <f t="shared" si="919"/>
        <v>4.7506385829739095E-2</v>
      </c>
      <c r="I3107" s="30">
        <v>24.944433</v>
      </c>
      <c r="J3107" s="48">
        <f t="shared" si="920"/>
        <v>2.011051796087604E-2</v>
      </c>
      <c r="L3107" s="30">
        <v>13.542446</v>
      </c>
      <c r="M3107" s="19">
        <f t="shared" si="921"/>
        <v>3.2961303059660052E-2</v>
      </c>
      <c r="O3107" s="30">
        <v>5.01</v>
      </c>
      <c r="P3107" s="19">
        <f t="shared" si="922"/>
        <v>-1.3779527559055205E-2</v>
      </c>
      <c r="R3107" s="20">
        <f t="shared" si="912"/>
        <v>4.7947560363724174E-4</v>
      </c>
      <c r="S3107" s="20">
        <f t="shared" si="913"/>
        <v>1.0078714813923444E-3</v>
      </c>
      <c r="U3107" s="20">
        <f t="shared" si="923"/>
        <v>6.9914447700417538E-4</v>
      </c>
      <c r="V3107" s="20">
        <f t="shared" si="924"/>
        <v>1.0316495890369448E-3</v>
      </c>
      <c r="X3107" s="20">
        <f t="shared" si="914"/>
        <v>5.3666954872420435E-4</v>
      </c>
      <c r="Y3107" s="20">
        <f t="shared" si="915"/>
        <v>7.7186638471468227E-4</v>
      </c>
      <c r="AA3107" s="20">
        <f t="shared" si="925"/>
        <v>3.5882246059899808E-4</v>
      </c>
      <c r="AB3107" s="50">
        <f t="shared" si="926"/>
        <v>4.4638661101069631E-4</v>
      </c>
      <c r="AD3107" s="51">
        <f t="shared" si="927"/>
        <v>1.4581440050349865</v>
      </c>
      <c r="AE3107" s="21">
        <f t="shared" si="928"/>
        <v>1.0235924005030399</v>
      </c>
      <c r="AG3107" s="21">
        <f t="shared" si="916"/>
        <v>1.119284369534334</v>
      </c>
      <c r="AH3107" s="21">
        <f t="shared" si="917"/>
        <v>0.76583810432692456</v>
      </c>
      <c r="AJ3107" s="21">
        <f t="shared" si="929"/>
        <v>0.74836437532382449</v>
      </c>
      <c r="AK3107" s="21">
        <f t="shared" si="930"/>
        <v>0.44290032930987044</v>
      </c>
    </row>
    <row r="3108" spans="1:37" ht="17" thickBot="1" x14ac:dyDescent="0.25">
      <c r="A3108" s="16">
        <v>39955</v>
      </c>
      <c r="B3108" s="16"/>
      <c r="C3108" s="18">
        <v>885</v>
      </c>
      <c r="D3108" s="19">
        <f t="shared" si="918"/>
        <v>-4.2194092827003704E-3</v>
      </c>
      <c r="F3108" s="67">
        <v>477.62</v>
      </c>
      <c r="G3108" s="19">
        <f t="shared" si="919"/>
        <v>-7.4809858276879693E-3</v>
      </c>
      <c r="I3108" s="30">
        <v>24.452677000000001</v>
      </c>
      <c r="J3108" s="48">
        <f t="shared" si="920"/>
        <v>-3.4608668462479564E-2</v>
      </c>
      <c r="L3108" s="30">
        <v>13.110313</v>
      </c>
      <c r="M3108" s="19">
        <f t="shared" si="921"/>
        <v>-1.1049877123429308E-2</v>
      </c>
      <c r="O3108" s="30">
        <v>5.08</v>
      </c>
      <c r="P3108" s="19">
        <f t="shared" si="922"/>
        <v>-3.9215686274508554E-3</v>
      </c>
      <c r="R3108" s="20">
        <f t="shared" si="912"/>
        <v>4.8474927012698841E-4</v>
      </c>
      <c r="S3108" s="20">
        <f t="shared" si="913"/>
        <v>1.0060266504103468E-3</v>
      </c>
      <c r="U3108" s="20">
        <f t="shared" si="923"/>
        <v>7.116354361565092E-4</v>
      </c>
      <c r="V3108" s="20">
        <f t="shared" si="924"/>
        <v>1.0453214689652021E-3</v>
      </c>
      <c r="X3108" s="20">
        <f t="shared" si="914"/>
        <v>5.4457838962476571E-4</v>
      </c>
      <c r="Y3108" s="20">
        <f t="shared" si="915"/>
        <v>7.780853325785131E-4</v>
      </c>
      <c r="AA3108" s="20">
        <f t="shared" si="925"/>
        <v>3.8377968581723959E-4</v>
      </c>
      <c r="AB3108" s="50">
        <f t="shared" si="926"/>
        <v>4.8134899823886791E-4</v>
      </c>
      <c r="AD3108" s="51">
        <f t="shared" si="927"/>
        <v>1.4680484943692313</v>
      </c>
      <c r="AE3108" s="21">
        <f t="shared" si="928"/>
        <v>1.0390594210787829</v>
      </c>
      <c r="AG3108" s="21">
        <f t="shared" si="916"/>
        <v>1.1234228150196164</v>
      </c>
      <c r="AH3108" s="21">
        <f t="shared" si="917"/>
        <v>0.77342417545414022</v>
      </c>
      <c r="AJ3108" s="21">
        <f t="shared" si="929"/>
        <v>0.79170760941362928</v>
      </c>
      <c r="AK3108" s="21">
        <f t="shared" si="930"/>
        <v>0.47846545421289899</v>
      </c>
    </row>
    <row r="3109" spans="1:37" ht="17" thickBot="1" x14ac:dyDescent="0.25">
      <c r="A3109" s="16">
        <v>39954</v>
      </c>
      <c r="B3109" s="16"/>
      <c r="C3109" s="18">
        <v>888.75</v>
      </c>
      <c r="D3109" s="19">
        <f t="shared" si="918"/>
        <v>-1.2499999999999956E-2</v>
      </c>
      <c r="F3109" s="67">
        <v>481.22</v>
      </c>
      <c r="G3109" s="19">
        <f t="shared" si="919"/>
        <v>-1.661387554919791E-2</v>
      </c>
      <c r="I3109" s="30">
        <v>25.32929</v>
      </c>
      <c r="J3109" s="48">
        <f t="shared" si="920"/>
        <v>-4.7184928081887345E-2</v>
      </c>
      <c r="L3109" s="30">
        <v>13.256799000000001</v>
      </c>
      <c r="M3109" s="19">
        <f t="shared" si="921"/>
        <v>-2.6881940645724911E-2</v>
      </c>
      <c r="O3109" s="30">
        <v>5.0999999999999996</v>
      </c>
      <c r="P3109" s="19">
        <f t="shared" si="922"/>
        <v>-7.7821011673151474E-3</v>
      </c>
      <c r="R3109" s="20">
        <f t="shared" si="912"/>
        <v>4.8450172219766373E-4</v>
      </c>
      <c r="S3109" s="20">
        <f t="shared" si="913"/>
        <v>1.0063915940842607E-3</v>
      </c>
      <c r="U3109" s="20">
        <f t="shared" si="923"/>
        <v>7.0987102958845608E-4</v>
      </c>
      <c r="V3109" s="20">
        <f t="shared" si="924"/>
        <v>1.0428785160655134E-3</v>
      </c>
      <c r="X3109" s="20">
        <f t="shared" si="914"/>
        <v>5.4392766778236362E-4</v>
      </c>
      <c r="Y3109" s="20">
        <f t="shared" si="915"/>
        <v>7.771263053872688E-4</v>
      </c>
      <c r="AA3109" s="20">
        <f t="shared" si="925"/>
        <v>3.8349700621302223E-4</v>
      </c>
      <c r="AB3109" s="50">
        <f t="shared" si="926"/>
        <v>4.8205368968885884E-4</v>
      </c>
      <c r="AD3109" s="51">
        <f t="shared" si="927"/>
        <v>1.4651568757455267</v>
      </c>
      <c r="AE3109" s="21">
        <f t="shared" si="928"/>
        <v>1.0362551935009483</v>
      </c>
      <c r="AG3109" s="21">
        <f t="shared" si="916"/>
        <v>1.1226537344700205</v>
      </c>
      <c r="AH3109" s="21">
        <f t="shared" si="917"/>
        <v>0.77219077539533132</v>
      </c>
      <c r="AJ3109" s="21">
        <f t="shared" si="929"/>
        <v>0.79152867501380253</v>
      </c>
      <c r="AK3109" s="21">
        <f t="shared" si="930"/>
        <v>0.47899216619301238</v>
      </c>
    </row>
    <row r="3110" spans="1:37" ht="17" thickBot="1" x14ac:dyDescent="0.25">
      <c r="A3110" s="16">
        <v>39953</v>
      </c>
      <c r="B3110" s="16"/>
      <c r="C3110" s="18">
        <v>900</v>
      </c>
      <c r="D3110" s="19">
        <f t="shared" si="918"/>
        <v>-7.1704357418642672E-3</v>
      </c>
      <c r="F3110" s="67">
        <v>489.35</v>
      </c>
      <c r="G3110" s="19">
        <f t="shared" si="919"/>
        <v>-7.9268539918094794E-3</v>
      </c>
      <c r="I3110" s="30">
        <v>26.583637</v>
      </c>
      <c r="J3110" s="48">
        <f t="shared" si="920"/>
        <v>-9.8221663408242232E-3</v>
      </c>
      <c r="L3110" s="30">
        <v>13.623011999999999</v>
      </c>
      <c r="M3110" s="19">
        <f t="shared" si="921"/>
        <v>-1.4830323239939158E-2</v>
      </c>
      <c r="O3110" s="30">
        <v>5.14</v>
      </c>
      <c r="P3110" s="19">
        <f t="shared" si="922"/>
        <v>-5.8027079303675233E-3</v>
      </c>
      <c r="R3110" s="20">
        <f t="shared" si="912"/>
        <v>4.8720989605719573E-4</v>
      </c>
      <c r="S3110" s="20">
        <f t="shared" si="913"/>
        <v>1.0110234123288635E-3</v>
      </c>
      <c r="U3110" s="20">
        <f t="shared" si="923"/>
        <v>7.1349582937143153E-4</v>
      </c>
      <c r="V3110" s="20">
        <f t="shared" si="924"/>
        <v>1.0475439770205517E-3</v>
      </c>
      <c r="X3110" s="20">
        <f t="shared" si="914"/>
        <v>5.4422098279227464E-4</v>
      </c>
      <c r="Y3110" s="20">
        <f t="shared" si="915"/>
        <v>7.7743997701104877E-4</v>
      </c>
      <c r="AA3110" s="20">
        <f t="shared" si="925"/>
        <v>3.8581132977770542E-4</v>
      </c>
      <c r="AB3110" s="50">
        <f t="shared" si="926"/>
        <v>4.8508489307055917E-4</v>
      </c>
      <c r="AD3110" s="51">
        <f t="shared" si="927"/>
        <v>1.464452662282687</v>
      </c>
      <c r="AE3110" s="21">
        <f t="shared" si="928"/>
        <v>1.0361223728811226</v>
      </c>
      <c r="AG3110" s="21">
        <f t="shared" si="916"/>
        <v>1.1170154530859244</v>
      </c>
      <c r="AH3110" s="21">
        <f t="shared" si="917"/>
        <v>0.76896337664450121</v>
      </c>
      <c r="AJ3110" s="21">
        <f t="shared" si="929"/>
        <v>0.79187909133194889</v>
      </c>
      <c r="AK3110" s="21">
        <f t="shared" si="930"/>
        <v>0.47979590497630514</v>
      </c>
    </row>
    <row r="3111" spans="1:37" ht="17" thickBot="1" x14ac:dyDescent="0.25">
      <c r="A3111" s="16">
        <v>39952</v>
      </c>
      <c r="B3111" s="16"/>
      <c r="C3111" s="18">
        <v>906.5</v>
      </c>
      <c r="D3111" s="19">
        <f t="shared" si="918"/>
        <v>-5.5126791620729865E-4</v>
      </c>
      <c r="F3111" s="67">
        <v>493.26</v>
      </c>
      <c r="G3111" s="19">
        <f t="shared" si="919"/>
        <v>-3.0922209422179492E-3</v>
      </c>
      <c r="I3111" s="30">
        <v>26.847335999999999</v>
      </c>
      <c r="J3111" s="48">
        <f t="shared" si="920"/>
        <v>-2.9114902362907813E-3</v>
      </c>
      <c r="L3111" s="30">
        <v>13.828087</v>
      </c>
      <c r="M3111" s="19">
        <f t="shared" si="921"/>
        <v>8.5468483401018869E-3</v>
      </c>
      <c r="O3111" s="30">
        <v>5.17</v>
      </c>
      <c r="P3111" s="19">
        <f t="shared" si="922"/>
        <v>0</v>
      </c>
      <c r="R3111" s="20">
        <f t="shared" si="912"/>
        <v>4.9292415819844799E-4</v>
      </c>
      <c r="S3111" s="20">
        <f t="shared" si="913"/>
        <v>1.0298122932927045E-3</v>
      </c>
      <c r="U3111" s="20">
        <f t="shared" si="923"/>
        <v>7.1750909527612528E-4</v>
      </c>
      <c r="V3111" s="20">
        <f t="shared" si="924"/>
        <v>1.0550875659450058E-3</v>
      </c>
      <c r="X3111" s="20">
        <f t="shared" si="914"/>
        <v>5.558937863024625E-4</v>
      </c>
      <c r="Y3111" s="20">
        <f t="shared" si="915"/>
        <v>7.9880613765413245E-4</v>
      </c>
      <c r="AA3111" s="20">
        <f t="shared" si="925"/>
        <v>3.7829509365421135E-4</v>
      </c>
      <c r="AB3111" s="50">
        <f t="shared" si="926"/>
        <v>4.7228966769297033E-4</v>
      </c>
      <c r="AD3111" s="51">
        <f t="shared" si="927"/>
        <v>1.4556176307091464</v>
      </c>
      <c r="AE3111" s="21">
        <f t="shared" si="928"/>
        <v>1.0245435724713352</v>
      </c>
      <c r="AG3111" s="21">
        <f t="shared" si="916"/>
        <v>1.1277470926443482</v>
      </c>
      <c r="AH3111" s="21">
        <f t="shared" si="917"/>
        <v>0.77568129925895823</v>
      </c>
      <c r="AJ3111" s="21">
        <f t="shared" si="929"/>
        <v>0.76745090976432173</v>
      </c>
      <c r="AK3111" s="21">
        <f t="shared" si="930"/>
        <v>0.45861723614007294</v>
      </c>
    </row>
    <row r="3112" spans="1:37" ht="17" thickBot="1" x14ac:dyDescent="0.25">
      <c r="A3112" s="16">
        <v>39951</v>
      </c>
      <c r="B3112" s="16"/>
      <c r="C3112" s="18">
        <v>907</v>
      </c>
      <c r="D3112" s="19">
        <f t="shared" si="918"/>
        <v>2.7180067950169917E-2</v>
      </c>
      <c r="F3112" s="67">
        <v>494.79</v>
      </c>
      <c r="G3112" s="19">
        <f t="shared" si="919"/>
        <v>3.9824310692669895E-2</v>
      </c>
      <c r="I3112" s="30">
        <v>26.925730000000001</v>
      </c>
      <c r="J3112" s="48">
        <f t="shared" si="920"/>
        <v>5.7078658496177326E-2</v>
      </c>
      <c r="L3112" s="30">
        <v>13.710902000000001</v>
      </c>
      <c r="M3112" s="19">
        <f t="shared" si="921"/>
        <v>4.4643176871673962E-2</v>
      </c>
      <c r="O3112" s="30">
        <v>5.17</v>
      </c>
      <c r="P3112" s="19">
        <f t="shared" si="922"/>
        <v>-5.7692307692308598E-3</v>
      </c>
      <c r="R3112" s="20">
        <f t="shared" si="912"/>
        <v>4.9293904082319223E-4</v>
      </c>
      <c r="S3112" s="20">
        <f t="shared" si="913"/>
        <v>1.0306891035018299E-3</v>
      </c>
      <c r="U3112" s="20">
        <f t="shared" si="923"/>
        <v>7.1761967876722555E-4</v>
      </c>
      <c r="V3112" s="20">
        <f t="shared" si="924"/>
        <v>1.0558884392385323E-3</v>
      </c>
      <c r="X3112" s="20">
        <f t="shared" si="914"/>
        <v>5.5613662699373595E-4</v>
      </c>
      <c r="Y3112" s="20">
        <f t="shared" si="915"/>
        <v>8.002899536546671E-4</v>
      </c>
      <c r="AA3112" s="20">
        <f t="shared" si="925"/>
        <v>3.818526357624993E-4</v>
      </c>
      <c r="AB3112" s="50">
        <f t="shared" si="926"/>
        <v>4.9641796283633646E-4</v>
      </c>
      <c r="AD3112" s="51">
        <f t="shared" si="927"/>
        <v>1.4557980182880705</v>
      </c>
      <c r="AE3112" s="21">
        <f t="shared" si="928"/>
        <v>1.0244490173138399</v>
      </c>
      <c r="AG3112" s="21">
        <f t="shared" si="916"/>
        <v>1.1282056825221345</v>
      </c>
      <c r="AH3112" s="21">
        <f t="shared" si="917"/>
        <v>0.77646105982457025</v>
      </c>
      <c r="AJ3112" s="21">
        <f t="shared" si="929"/>
        <v>0.77464474131490535</v>
      </c>
      <c r="AK3112" s="21">
        <f t="shared" si="930"/>
        <v>0.48163695643014537</v>
      </c>
    </row>
    <row r="3113" spans="1:37" ht="17" thickBot="1" x14ac:dyDescent="0.25">
      <c r="A3113" s="16">
        <v>39948</v>
      </c>
      <c r="B3113" s="16"/>
      <c r="C3113" s="18">
        <v>883</v>
      </c>
      <c r="D3113" s="19">
        <f t="shared" si="918"/>
        <v>-7.307476110174238E-3</v>
      </c>
      <c r="F3113" s="67">
        <v>475.84</v>
      </c>
      <c r="G3113" s="19">
        <f t="shared" si="919"/>
        <v>-1.0130848120488478E-2</v>
      </c>
      <c r="I3113" s="30">
        <v>25.471831999999999</v>
      </c>
      <c r="J3113" s="48">
        <f t="shared" si="920"/>
        <v>-9.1486308640411629E-3</v>
      </c>
      <c r="L3113" s="30">
        <v>13.124962</v>
      </c>
      <c r="M3113" s="19">
        <f t="shared" si="921"/>
        <v>-9.3975799041093877E-3</v>
      </c>
      <c r="O3113" s="30">
        <v>5.2</v>
      </c>
      <c r="P3113" s="19">
        <f t="shared" si="922"/>
        <v>-7.6335877862595547E-3</v>
      </c>
      <c r="R3113" s="20">
        <f t="shared" si="912"/>
        <v>4.9286752860172893E-4</v>
      </c>
      <c r="S3113" s="20">
        <f t="shared" si="913"/>
        <v>1.0260960770349377E-3</v>
      </c>
      <c r="U3113" s="20">
        <f t="shared" si="923"/>
        <v>7.1376711153265879E-4</v>
      </c>
      <c r="V3113" s="20">
        <f t="shared" si="924"/>
        <v>1.0475516223607184E-3</v>
      </c>
      <c r="X3113" s="20">
        <f t="shared" si="914"/>
        <v>5.5114643289805451E-4</v>
      </c>
      <c r="Y3113" s="20">
        <f t="shared" si="915"/>
        <v>7.9137117368195578E-4</v>
      </c>
      <c r="AA3113" s="20">
        <f t="shared" si="925"/>
        <v>4.1631030174764497E-4</v>
      </c>
      <c r="AB3113" s="50">
        <f t="shared" si="926"/>
        <v>5.4057306687848748E-4</v>
      </c>
      <c r="AD3113" s="51">
        <f t="shared" si="927"/>
        <v>1.4481926077735829</v>
      </c>
      <c r="AE3113" s="21">
        <f t="shared" si="928"/>
        <v>1.0209098794995688</v>
      </c>
      <c r="AG3113" s="21">
        <f t="shared" si="916"/>
        <v>1.118244560483957</v>
      </c>
      <c r="AH3113" s="21">
        <f t="shared" si="917"/>
        <v>0.77124471225808056</v>
      </c>
      <c r="AJ3113" s="21">
        <f t="shared" si="929"/>
        <v>0.84466976943829564</v>
      </c>
      <c r="AK3113" s="21">
        <f t="shared" si="930"/>
        <v>0.52682500106671926</v>
      </c>
    </row>
    <row r="3114" spans="1:37" ht="17" thickBot="1" x14ac:dyDescent="0.25">
      <c r="A3114" s="16">
        <v>39947</v>
      </c>
      <c r="B3114" s="16"/>
      <c r="C3114" s="18">
        <v>889.5</v>
      </c>
      <c r="D3114" s="19">
        <f t="shared" si="918"/>
        <v>4.8009036995200205E-3</v>
      </c>
      <c r="F3114" s="67">
        <v>480.71</v>
      </c>
      <c r="G3114" s="19">
        <f t="shared" si="919"/>
        <v>1.8841931244966359E-2</v>
      </c>
      <c r="I3114" s="30">
        <v>25.707015999999999</v>
      </c>
      <c r="J3114" s="48">
        <f t="shared" si="920"/>
        <v>-2.7747367587604987E-4</v>
      </c>
      <c r="L3114" s="30">
        <v>13.249475</v>
      </c>
      <c r="M3114" s="19">
        <f t="shared" si="921"/>
        <v>2.2158546845916227E-3</v>
      </c>
      <c r="O3114" s="30">
        <v>5.24</v>
      </c>
      <c r="P3114" s="19">
        <f t="shared" si="922"/>
        <v>1.5503875968992276E-2</v>
      </c>
      <c r="R3114" s="20">
        <f t="shared" si="912"/>
        <v>4.9245135276029925E-4</v>
      </c>
      <c r="S3114" s="20">
        <f t="shared" si="913"/>
        <v>1.0292048928072363E-3</v>
      </c>
      <c r="U3114" s="20">
        <f t="shared" si="923"/>
        <v>7.1299636759163262E-4</v>
      </c>
      <c r="V3114" s="20">
        <f t="shared" si="924"/>
        <v>1.0457374642542021E-3</v>
      </c>
      <c r="X3114" s="20">
        <f t="shared" si="914"/>
        <v>5.5187096522967807E-4</v>
      </c>
      <c r="Y3114" s="20">
        <f t="shared" si="915"/>
        <v>7.9862875917920942E-4</v>
      </c>
      <c r="AA3114" s="20">
        <f t="shared" si="925"/>
        <v>4.2298079280938525E-4</v>
      </c>
      <c r="AB3114" s="50">
        <f t="shared" si="926"/>
        <v>5.8133013960169557E-4</v>
      </c>
      <c r="AD3114" s="51">
        <f t="shared" si="927"/>
        <v>1.4478513737349477</v>
      </c>
      <c r="AE3114" s="21">
        <f t="shared" si="928"/>
        <v>1.0160634403921962</v>
      </c>
      <c r="AG3114" s="21">
        <f t="shared" si="916"/>
        <v>1.1206608777421743</v>
      </c>
      <c r="AH3114" s="21">
        <f t="shared" si="917"/>
        <v>0.77596673389385806</v>
      </c>
      <c r="AJ3114" s="21">
        <f t="shared" si="929"/>
        <v>0.85892909104317394</v>
      </c>
      <c r="AK3114" s="21">
        <f t="shared" si="930"/>
        <v>0.56483421684488155</v>
      </c>
    </row>
    <row r="3115" spans="1:37" ht="17" thickBot="1" x14ac:dyDescent="0.25">
      <c r="A3115" s="16">
        <v>39946</v>
      </c>
      <c r="B3115" s="16"/>
      <c r="C3115" s="18">
        <v>885.25</v>
      </c>
      <c r="D3115" s="19">
        <f t="shared" si="918"/>
        <v>-2.3711055969120487E-2</v>
      </c>
      <c r="F3115" s="67">
        <v>471.82</v>
      </c>
      <c r="G3115" s="19">
        <f t="shared" si="919"/>
        <v>-4.717476473201665E-2</v>
      </c>
      <c r="I3115" s="30">
        <v>25.714151000000001</v>
      </c>
      <c r="J3115" s="48">
        <f t="shared" si="920"/>
        <v>-5.2022931516892967E-2</v>
      </c>
      <c r="L3115" s="30">
        <v>13.220181</v>
      </c>
      <c r="M3115" s="19">
        <f t="shared" si="921"/>
        <v>-3.5790570160883717E-2</v>
      </c>
      <c r="O3115" s="30">
        <v>5.16</v>
      </c>
      <c r="P3115" s="19">
        <f t="shared" si="922"/>
        <v>-2.0872865275142205E-2</v>
      </c>
      <c r="R3115" s="20">
        <f t="shared" si="912"/>
        <v>4.9223086001214263E-4</v>
      </c>
      <c r="S3115" s="20">
        <f t="shared" si="913"/>
        <v>1.0251737375961117E-3</v>
      </c>
      <c r="U3115" s="20">
        <f t="shared" si="923"/>
        <v>7.1249305517184715E-4</v>
      </c>
      <c r="V3115" s="20">
        <f t="shared" si="924"/>
        <v>1.0457115659708999E-3</v>
      </c>
      <c r="X3115" s="20">
        <f t="shared" si="914"/>
        <v>5.5201499354122204E-4</v>
      </c>
      <c r="Y3115" s="20">
        <f t="shared" si="915"/>
        <v>7.9827053783985817E-4</v>
      </c>
      <c r="AA3115" s="20">
        <f t="shared" si="925"/>
        <v>4.2546359239190967E-4</v>
      </c>
      <c r="AB3115" s="50">
        <f t="shared" si="926"/>
        <v>5.7764021230508153E-4</v>
      </c>
      <c r="AD3115" s="51">
        <f t="shared" si="927"/>
        <v>1.4474774197502995</v>
      </c>
      <c r="AE3115" s="21">
        <f t="shared" si="928"/>
        <v>1.0200335100496687</v>
      </c>
      <c r="AG3115" s="21">
        <f t="shared" si="916"/>
        <v>1.121455476252758</v>
      </c>
      <c r="AH3115" s="21">
        <f t="shared" si="917"/>
        <v>0.77866854033121291</v>
      </c>
      <c r="AJ3115" s="21">
        <f t="shared" si="929"/>
        <v>0.86435781856792582</v>
      </c>
      <c r="AK3115" s="21">
        <f t="shared" si="930"/>
        <v>0.56345592080769313</v>
      </c>
    </row>
    <row r="3116" spans="1:37" ht="17" thickBot="1" x14ac:dyDescent="0.25">
      <c r="A3116" s="16">
        <v>39945</v>
      </c>
      <c r="B3116" s="16"/>
      <c r="C3116" s="18">
        <v>906.75</v>
      </c>
      <c r="D3116" s="19">
        <f t="shared" si="918"/>
        <v>-2.4752475247524774E-3</v>
      </c>
      <c r="F3116" s="67">
        <v>495.18</v>
      </c>
      <c r="G3116" s="19">
        <f t="shared" si="919"/>
        <v>-1.3467745148822541E-2</v>
      </c>
      <c r="I3116" s="30">
        <v>27.125288000000001</v>
      </c>
      <c r="J3116" s="48">
        <f t="shared" si="920"/>
        <v>-9.6282463219899972E-3</v>
      </c>
      <c r="L3116" s="30">
        <v>13.710902000000001</v>
      </c>
      <c r="M3116" s="19">
        <f t="shared" si="921"/>
        <v>5.910933657238493E-3</v>
      </c>
      <c r="O3116" s="30">
        <v>5.27</v>
      </c>
      <c r="P3116" s="19">
        <f t="shared" si="922"/>
        <v>-2.5878003696857776E-2</v>
      </c>
      <c r="R3116" s="20">
        <f t="shared" si="912"/>
        <v>5.0550557571243503E-4</v>
      </c>
      <c r="S3116" s="20">
        <f t="shared" si="913"/>
        <v>1.0252730366257848E-3</v>
      </c>
      <c r="U3116" s="20">
        <f t="shared" si="923"/>
        <v>7.3405523888101984E-4</v>
      </c>
      <c r="V3116" s="20">
        <f t="shared" si="924"/>
        <v>1.0586773805512553E-3</v>
      </c>
      <c r="X3116" s="20">
        <f t="shared" si="914"/>
        <v>5.6227911691936129E-4</v>
      </c>
      <c r="Y3116" s="20">
        <f t="shared" si="915"/>
        <v>8.0147821202486522E-4</v>
      </c>
      <c r="AA3116" s="20">
        <f t="shared" si="925"/>
        <v>4.3308024557007954E-4</v>
      </c>
      <c r="AB3116" s="50">
        <f t="shared" si="926"/>
        <v>5.7988549444233184E-4</v>
      </c>
      <c r="AD3116" s="51">
        <f t="shared" si="927"/>
        <v>1.4521209540497708</v>
      </c>
      <c r="AE3116" s="21">
        <f t="shared" si="928"/>
        <v>1.0325809250142826</v>
      </c>
      <c r="AG3116" s="21">
        <f t="shared" si="916"/>
        <v>1.1123104154230394</v>
      </c>
      <c r="AH3116" s="21">
        <f t="shared" si="917"/>
        <v>0.78172173010865731</v>
      </c>
      <c r="AJ3116" s="21">
        <f t="shared" si="929"/>
        <v>0.8567269410623557</v>
      </c>
      <c r="AK3116" s="21">
        <f t="shared" si="930"/>
        <v>0.56559128517683299</v>
      </c>
    </row>
    <row r="3117" spans="1:37" ht="17" thickBot="1" x14ac:dyDescent="0.25">
      <c r="A3117" s="16">
        <v>39944</v>
      </c>
      <c r="B3117" s="16"/>
      <c r="C3117" s="18">
        <v>909</v>
      </c>
      <c r="D3117" s="19">
        <f t="shared" si="918"/>
        <v>-1.7031630170316281E-2</v>
      </c>
      <c r="F3117" s="67">
        <v>501.94</v>
      </c>
      <c r="G3117" s="19">
        <f t="shared" si="919"/>
        <v>-1.9303661443476172E-2</v>
      </c>
      <c r="I3117" s="30">
        <v>27.388995999999999</v>
      </c>
      <c r="J3117" s="48">
        <f t="shared" si="920"/>
        <v>-3.0524277991974103E-2</v>
      </c>
      <c r="L3117" s="30">
        <v>13.630334</v>
      </c>
      <c r="M3117" s="19">
        <f t="shared" si="921"/>
        <v>-6.406950869594974E-3</v>
      </c>
      <c r="O3117" s="30">
        <v>5.41</v>
      </c>
      <c r="P3117" s="19">
        <f t="shared" si="922"/>
        <v>4.6421663442940186E-2</v>
      </c>
      <c r="R3117" s="20">
        <f t="shared" si="912"/>
        <v>5.0979700416734148E-4</v>
      </c>
      <c r="S3117" s="20">
        <f t="shared" si="913"/>
        <v>1.036348109806122E-3</v>
      </c>
      <c r="U3117" s="20">
        <f t="shared" si="923"/>
        <v>7.4060156062447341E-4</v>
      </c>
      <c r="V3117" s="20">
        <f t="shared" si="924"/>
        <v>1.0691549952438464E-3</v>
      </c>
      <c r="X3117" s="20">
        <f t="shared" si="914"/>
        <v>5.6497232229724039E-4</v>
      </c>
      <c r="Y3117" s="20">
        <f t="shared" si="915"/>
        <v>8.0657582313466158E-4</v>
      </c>
      <c r="AA3117" s="20">
        <f t="shared" si="925"/>
        <v>4.2450196262946137E-4</v>
      </c>
      <c r="AB3117" s="50">
        <f t="shared" si="926"/>
        <v>5.6146563934094242E-4</v>
      </c>
      <c r="AD3117" s="51">
        <f t="shared" si="927"/>
        <v>1.4527381576792673</v>
      </c>
      <c r="AE3117" s="21">
        <f t="shared" si="928"/>
        <v>1.0316562409168304</v>
      </c>
      <c r="AG3117" s="21">
        <f t="shared" si="916"/>
        <v>1.1082299771847768</v>
      </c>
      <c r="AH3117" s="21">
        <f t="shared" si="917"/>
        <v>0.77828657716715888</v>
      </c>
      <c r="AJ3117" s="21">
        <f t="shared" si="929"/>
        <v>0.83268822523350505</v>
      </c>
      <c r="AK3117" s="21">
        <f t="shared" si="930"/>
        <v>0.54177320731156675</v>
      </c>
    </row>
    <row r="3118" spans="1:37" ht="17" thickBot="1" x14ac:dyDescent="0.25">
      <c r="A3118" s="16">
        <v>39941</v>
      </c>
      <c r="B3118" s="16"/>
      <c r="C3118" s="18">
        <v>924.75</v>
      </c>
      <c r="D3118" s="19">
        <f t="shared" si="918"/>
        <v>1.9570011025358269E-2</v>
      </c>
      <c r="F3118" s="67">
        <v>511.82</v>
      </c>
      <c r="G3118" s="19">
        <f t="shared" si="919"/>
        <v>3.8300807400494907E-2</v>
      </c>
      <c r="I3118" s="30">
        <v>28.251348</v>
      </c>
      <c r="J3118" s="48">
        <f t="shared" si="920"/>
        <v>4.5358668016847847E-2</v>
      </c>
      <c r="L3118" s="30">
        <v>13.718226</v>
      </c>
      <c r="M3118" s="19">
        <f t="shared" si="921"/>
        <v>-1.160947069741991E-2</v>
      </c>
      <c r="O3118" s="30">
        <v>5.17</v>
      </c>
      <c r="P3118" s="19">
        <f t="shared" si="922"/>
        <v>-3.183520599250933E-2</v>
      </c>
      <c r="R3118" s="20">
        <f t="shared" si="912"/>
        <v>5.0621829439176629E-4</v>
      </c>
      <c r="S3118" s="20">
        <f t="shared" si="913"/>
        <v>1.0378240818939375E-3</v>
      </c>
      <c r="U3118" s="20">
        <f t="shared" si="923"/>
        <v>7.3439958554650413E-4</v>
      </c>
      <c r="V3118" s="20">
        <f t="shared" si="924"/>
        <v>1.0645016518736779E-3</v>
      </c>
      <c r="X3118" s="20">
        <f t="shared" si="914"/>
        <v>5.6310975775234384E-4</v>
      </c>
      <c r="Y3118" s="20">
        <f t="shared" si="915"/>
        <v>8.09365310201753E-4</v>
      </c>
      <c r="AA3118" s="20">
        <f t="shared" si="925"/>
        <v>4.3187201104085332E-4</v>
      </c>
      <c r="AB3118" s="50">
        <f t="shared" si="926"/>
        <v>5.8058755277441742E-4</v>
      </c>
      <c r="AD3118" s="51">
        <f t="shared" si="927"/>
        <v>1.4507567065092013</v>
      </c>
      <c r="AE3118" s="21">
        <f t="shared" si="928"/>
        <v>1.0257052909497495</v>
      </c>
      <c r="AG3118" s="21">
        <f t="shared" si="916"/>
        <v>1.1123852377341163</v>
      </c>
      <c r="AH3118" s="21">
        <f t="shared" si="917"/>
        <v>0.77986753662984254</v>
      </c>
      <c r="AJ3118" s="21">
        <f t="shared" si="929"/>
        <v>0.85313394601781067</v>
      </c>
      <c r="AK3118" s="21">
        <f t="shared" si="930"/>
        <v>0.55942771313891304</v>
      </c>
    </row>
    <row r="3119" spans="1:37" ht="17" thickBot="1" x14ac:dyDescent="0.25">
      <c r="A3119" s="16">
        <v>39940</v>
      </c>
      <c r="B3119" s="16"/>
      <c r="C3119" s="18">
        <v>907</v>
      </c>
      <c r="D3119" s="19">
        <f t="shared" si="918"/>
        <v>-1.1174707004633411E-2</v>
      </c>
      <c r="F3119" s="67">
        <v>492.94</v>
      </c>
      <c r="G3119" s="19">
        <f t="shared" si="919"/>
        <v>-2.4055118889702798E-2</v>
      </c>
      <c r="I3119" s="30">
        <v>27.025507000000001</v>
      </c>
      <c r="J3119" s="48">
        <f t="shared" si="920"/>
        <v>-5.200027346779712E-2</v>
      </c>
      <c r="L3119" s="30">
        <v>13.879358</v>
      </c>
      <c r="M3119" s="19">
        <f t="shared" si="921"/>
        <v>-3.3656286694300652E-2</v>
      </c>
      <c r="O3119" s="30">
        <v>5.34</v>
      </c>
      <c r="P3119" s="19">
        <f t="shared" si="922"/>
        <v>-1.1111111111111183E-2</v>
      </c>
      <c r="R3119" s="20">
        <f t="shared" si="912"/>
        <v>5.0374440004470546E-4</v>
      </c>
      <c r="S3119" s="20">
        <f t="shared" si="913"/>
        <v>1.0252801973918816E-3</v>
      </c>
      <c r="U3119" s="20">
        <f t="shared" si="923"/>
        <v>7.2988487497844721E-4</v>
      </c>
      <c r="V3119" s="20">
        <f t="shared" si="924"/>
        <v>1.052817599525645E-3</v>
      </c>
      <c r="X3119" s="20">
        <f t="shared" si="914"/>
        <v>5.6592161775524512E-4</v>
      </c>
      <c r="Y3119" s="20">
        <f t="shared" si="915"/>
        <v>8.149733764376214E-4</v>
      </c>
      <c r="AA3119" s="20">
        <f t="shared" si="925"/>
        <v>4.4025923328928809E-4</v>
      </c>
      <c r="AB3119" s="50">
        <f t="shared" si="926"/>
        <v>5.9709600270845995E-4</v>
      </c>
      <c r="AD3119" s="51">
        <f t="shared" si="927"/>
        <v>1.4489190845866924</v>
      </c>
      <c r="AE3119" s="21">
        <f t="shared" si="928"/>
        <v>1.0268584160737848</v>
      </c>
      <c r="AG3119" s="21">
        <f t="shared" si="916"/>
        <v>1.1234300921360549</v>
      </c>
      <c r="AH3119" s="21">
        <f t="shared" si="917"/>
        <v>0.79487868634423942</v>
      </c>
      <c r="AJ3119" s="21">
        <f t="shared" si="929"/>
        <v>0.87397345409738891</v>
      </c>
      <c r="AK3119" s="21">
        <f t="shared" si="930"/>
        <v>0.58237348602592631</v>
      </c>
    </row>
    <row r="3120" spans="1:37" ht="17" thickBot="1" x14ac:dyDescent="0.25">
      <c r="A3120" s="16">
        <v>39939</v>
      </c>
      <c r="B3120" s="16"/>
      <c r="C3120" s="18">
        <v>917.25</v>
      </c>
      <c r="D3120" s="19">
        <f t="shared" si="918"/>
        <v>1.5218594355284942E-2</v>
      </c>
      <c r="F3120" s="67">
        <v>505.09</v>
      </c>
      <c r="G3120" s="19">
        <f t="shared" si="919"/>
        <v>5.0542234603521141E-3</v>
      </c>
      <c r="I3120" s="30">
        <v>28.507926999999999</v>
      </c>
      <c r="J3120" s="48">
        <f t="shared" si="920"/>
        <v>1.4970822362383673E-2</v>
      </c>
      <c r="L3120" s="30">
        <v>14.362755</v>
      </c>
      <c r="M3120" s="19">
        <f t="shared" si="921"/>
        <v>-1.0188209929150593E-3</v>
      </c>
      <c r="O3120" s="30">
        <v>5.4</v>
      </c>
      <c r="P3120" s="19">
        <f t="shared" si="922"/>
        <v>-2.5270758122743597E-2</v>
      </c>
      <c r="R3120" s="20">
        <f t="shared" si="912"/>
        <v>5.0481294510760491E-4</v>
      </c>
      <c r="S3120" s="20">
        <f t="shared" si="913"/>
        <v>1.0205708000196726E-3</v>
      </c>
      <c r="U3120" s="20">
        <f t="shared" si="923"/>
        <v>7.2563705586447256E-4</v>
      </c>
      <c r="V3120" s="20">
        <f t="shared" si="924"/>
        <v>1.0407437787057314E-3</v>
      </c>
      <c r="X3120" s="20">
        <f t="shared" si="914"/>
        <v>5.6288285013589377E-4</v>
      </c>
      <c r="Y3120" s="20">
        <f t="shared" si="915"/>
        <v>8.0657987909289188E-4</v>
      </c>
      <c r="AA3120" s="20">
        <f t="shared" si="925"/>
        <v>4.4637015271836982E-4</v>
      </c>
      <c r="AB3120" s="50">
        <f t="shared" si="926"/>
        <v>6.0007465007873284E-4</v>
      </c>
      <c r="AD3120" s="51">
        <f t="shared" si="927"/>
        <v>1.4374374961993046</v>
      </c>
      <c r="AE3120" s="21">
        <f t="shared" si="928"/>
        <v>1.0197663686690526</v>
      </c>
      <c r="AG3120" s="21">
        <f t="shared" si="916"/>
        <v>1.1150325196512361</v>
      </c>
      <c r="AH3120" s="21">
        <f t="shared" si="917"/>
        <v>0.79032231676366227</v>
      </c>
      <c r="AJ3120" s="21">
        <f t="shared" si="929"/>
        <v>0.88422881592947755</v>
      </c>
      <c r="AK3120" s="21">
        <f t="shared" si="930"/>
        <v>0.58797944255035095</v>
      </c>
    </row>
    <row r="3121" spans="1:37" ht="17" thickBot="1" x14ac:dyDescent="0.25">
      <c r="A3121" s="16">
        <v>39938</v>
      </c>
      <c r="B3121" s="16"/>
      <c r="C3121" s="18">
        <v>903.5</v>
      </c>
      <c r="D3121" s="19">
        <f t="shared" si="918"/>
        <v>8.3079479368586284E-4</v>
      </c>
      <c r="F3121" s="67">
        <v>502.55</v>
      </c>
      <c r="G3121" s="19">
        <f t="shared" si="919"/>
        <v>-8.4250818831143048E-3</v>
      </c>
      <c r="I3121" s="30">
        <v>28.087434999999999</v>
      </c>
      <c r="J3121" s="48">
        <f t="shared" si="920"/>
        <v>2.4168350585041631E-2</v>
      </c>
      <c r="L3121" s="30">
        <v>14.377402999999999</v>
      </c>
      <c r="M3121" s="19">
        <f t="shared" si="921"/>
        <v>6.6663431869320444E-3</v>
      </c>
      <c r="O3121" s="30">
        <v>5.54</v>
      </c>
      <c r="P3121" s="19">
        <f t="shared" si="922"/>
        <v>-4.482758620689653E-2</v>
      </c>
      <c r="R3121" s="20">
        <f t="shared" si="912"/>
        <v>5.0756577515416435E-4</v>
      </c>
      <c r="S3121" s="20">
        <f t="shared" si="913"/>
        <v>1.0268823368706943E-3</v>
      </c>
      <c r="U3121" s="20">
        <f t="shared" si="923"/>
        <v>7.2848100650077258E-4</v>
      </c>
      <c r="V3121" s="20">
        <f t="shared" si="924"/>
        <v>1.0459261444568707E-3</v>
      </c>
      <c r="X3121" s="20">
        <f t="shared" si="914"/>
        <v>5.6785614328566485E-4</v>
      </c>
      <c r="Y3121" s="20">
        <f t="shared" si="915"/>
        <v>8.1169979673152606E-4</v>
      </c>
      <c r="AA3121" s="20">
        <f t="shared" si="925"/>
        <v>4.5405789662785915E-4</v>
      </c>
      <c r="AB3121" s="50">
        <f t="shared" si="926"/>
        <v>6.0425092077816549E-4</v>
      </c>
      <c r="AD3121" s="51">
        <f t="shared" si="927"/>
        <v>1.4352445380690002</v>
      </c>
      <c r="AE3121" s="21">
        <f t="shared" si="928"/>
        <v>1.0185452674589868</v>
      </c>
      <c r="AG3121" s="21">
        <f t="shared" si="916"/>
        <v>1.1187833598772263</v>
      </c>
      <c r="AH3121" s="21">
        <f t="shared" si="917"/>
        <v>0.79045063644301028</v>
      </c>
      <c r="AJ3121" s="21">
        <f t="shared" si="929"/>
        <v>0.89457941976081212</v>
      </c>
      <c r="AK3121" s="21">
        <f t="shared" si="930"/>
        <v>0.58843248060878195</v>
      </c>
    </row>
    <row r="3122" spans="1:37" ht="17" thickBot="1" x14ac:dyDescent="0.25">
      <c r="A3122" s="16">
        <v>39937</v>
      </c>
      <c r="B3122" s="16"/>
      <c r="C3122" s="18">
        <v>902.75</v>
      </c>
      <c r="D3122" s="19">
        <f t="shared" si="918"/>
        <v>3.0536529680365243E-2</v>
      </c>
      <c r="F3122" s="67">
        <v>506.82</v>
      </c>
      <c r="G3122" s="19">
        <f t="shared" si="919"/>
        <v>4.0740892849808974E-2</v>
      </c>
      <c r="I3122" s="30">
        <v>27.424627000000001</v>
      </c>
      <c r="J3122" s="48">
        <f t="shared" si="920"/>
        <v>3.2742778440842724E-2</v>
      </c>
      <c r="L3122" s="30">
        <v>14.282192999999999</v>
      </c>
      <c r="M3122" s="19">
        <f t="shared" si="921"/>
        <v>-4.0855509772375065E-3</v>
      </c>
      <c r="O3122" s="30">
        <v>5.8</v>
      </c>
      <c r="P3122" s="19">
        <f t="shared" si="922"/>
        <v>2.6548672566371501E-2</v>
      </c>
      <c r="R3122" s="20">
        <f t="shared" si="912"/>
        <v>5.0808507871416303E-4</v>
      </c>
      <c r="S3122" s="20">
        <f t="shared" si="913"/>
        <v>1.0280223468589584E-3</v>
      </c>
      <c r="U3122" s="20">
        <f t="shared" si="923"/>
        <v>7.2742800411655835E-4</v>
      </c>
      <c r="V3122" s="20">
        <f t="shared" si="924"/>
        <v>1.0503221994502532E-3</v>
      </c>
      <c r="X3122" s="20">
        <f t="shared" si="914"/>
        <v>5.6809490392666496E-4</v>
      </c>
      <c r="Y3122" s="20">
        <f t="shared" si="915"/>
        <v>8.1163465633887462E-4</v>
      </c>
      <c r="AA3122" s="20">
        <f t="shared" si="925"/>
        <v>4.5373290446675056E-4</v>
      </c>
      <c r="AB3122" s="50">
        <f t="shared" si="926"/>
        <v>5.9994565566684943E-4</v>
      </c>
      <c r="AD3122" s="51">
        <f t="shared" si="927"/>
        <v>1.4317051111941679</v>
      </c>
      <c r="AE3122" s="21">
        <f t="shared" si="928"/>
        <v>1.0216919920655716</v>
      </c>
      <c r="AG3122" s="21">
        <f t="shared" si="916"/>
        <v>1.1181097964230162</v>
      </c>
      <c r="AH3122" s="21">
        <f t="shared" si="917"/>
        <v>0.78951071328241129</v>
      </c>
      <c r="AJ3122" s="21">
        <f t="shared" si="929"/>
        <v>0.89302544687011021</v>
      </c>
      <c r="AK3122" s="21">
        <f t="shared" si="930"/>
        <v>0.58359203717695074</v>
      </c>
    </row>
    <row r="3123" spans="1:37" ht="17" thickBot="1" x14ac:dyDescent="0.25">
      <c r="A3123" s="16">
        <v>39934</v>
      </c>
      <c r="B3123" s="16"/>
      <c r="C3123" s="18">
        <v>876</v>
      </c>
      <c r="D3123" s="19">
        <f t="shared" si="918"/>
        <v>6.8965517241379448E-3</v>
      </c>
      <c r="F3123" s="67">
        <v>486.98</v>
      </c>
      <c r="G3123" s="19">
        <f t="shared" si="919"/>
        <v>-1.1895971777832193E-3</v>
      </c>
      <c r="I3123" s="30">
        <v>26.555137999999999</v>
      </c>
      <c r="J3123" s="48">
        <f t="shared" si="920"/>
        <v>4.721769841162482E-2</v>
      </c>
      <c r="L3123" s="30">
        <v>14.340783</v>
      </c>
      <c r="M3123" s="19">
        <f t="shared" si="921"/>
        <v>1.3457686423631099E-2</v>
      </c>
      <c r="O3123" s="30">
        <v>5.65</v>
      </c>
      <c r="P3123" s="19">
        <f t="shared" si="922"/>
        <v>8.9285714285716189E-3</v>
      </c>
      <c r="R3123" s="20">
        <f t="shared" si="912"/>
        <v>4.9876588251702558E-4</v>
      </c>
      <c r="S3123" s="20">
        <f t="shared" si="913"/>
        <v>1.0130158434649922E-3</v>
      </c>
      <c r="U3123" s="20">
        <f t="shared" si="923"/>
        <v>7.2228898299037505E-4</v>
      </c>
      <c r="V3123" s="20">
        <f t="shared" si="924"/>
        <v>1.0455584072851349E-3</v>
      </c>
      <c r="X3123" s="20">
        <f t="shared" si="914"/>
        <v>5.7160627520138328E-4</v>
      </c>
      <c r="Y3123" s="20">
        <f t="shared" si="915"/>
        <v>8.1670205507936239E-4</v>
      </c>
      <c r="AA3123" s="20">
        <f t="shared" si="925"/>
        <v>4.5049411850939979E-4</v>
      </c>
      <c r="AB3123" s="50">
        <f t="shared" si="926"/>
        <v>5.9672317861937728E-4</v>
      </c>
      <c r="AD3123" s="51">
        <f t="shared" si="927"/>
        <v>1.448152346237755</v>
      </c>
      <c r="AE3123" s="21">
        <f t="shared" si="928"/>
        <v>1.0321244371744787</v>
      </c>
      <c r="AG3123" s="21">
        <f t="shared" si="916"/>
        <v>1.1460412494871706</v>
      </c>
      <c r="AH3123" s="21">
        <f t="shared" si="917"/>
        <v>0.80620857052527028</v>
      </c>
      <c r="AJ3123" s="21">
        <f t="shared" si="929"/>
        <v>0.90321759025693182</v>
      </c>
      <c r="AK3123" s="21">
        <f t="shared" si="930"/>
        <v>0.5890561164160103</v>
      </c>
    </row>
    <row r="3124" spans="1:37" ht="17" thickBot="1" x14ac:dyDescent="0.25">
      <c r="A3124" s="16">
        <v>39933</v>
      </c>
      <c r="B3124" s="16"/>
      <c r="C3124" s="18">
        <v>870</v>
      </c>
      <c r="D3124" s="19">
        <f t="shared" si="918"/>
        <v>1.1507479861909697E-3</v>
      </c>
      <c r="F3124" s="67">
        <v>487.56</v>
      </c>
      <c r="G3124" s="19">
        <f t="shared" si="919"/>
        <v>-7.9557246627465217E-3</v>
      </c>
      <c r="I3124" s="30">
        <v>25.357800999999998</v>
      </c>
      <c r="J3124" s="48">
        <f t="shared" si="920"/>
        <v>5.609997269561573E-2</v>
      </c>
      <c r="L3124" s="30">
        <v>14.150352</v>
      </c>
      <c r="M3124" s="19">
        <f t="shared" si="921"/>
        <v>3.6363357815540898E-3</v>
      </c>
      <c r="O3124" s="30">
        <v>5.6</v>
      </c>
      <c r="P3124" s="19">
        <f t="shared" si="922"/>
        <v>2.9411764705882248E-2</v>
      </c>
      <c r="R3124" s="20">
        <f t="shared" si="912"/>
        <v>4.9930678260610821E-4</v>
      </c>
      <c r="S3124" s="20">
        <f t="shared" si="913"/>
        <v>1.0135620928404983E-3</v>
      </c>
      <c r="U3124" s="20">
        <f t="shared" si="923"/>
        <v>7.1624352474673498E-4</v>
      </c>
      <c r="V3124" s="20">
        <f t="shared" si="924"/>
        <v>1.0481204310526188E-3</v>
      </c>
      <c r="X3124" s="20">
        <f t="shared" si="914"/>
        <v>5.7457027988045166E-4</v>
      </c>
      <c r="Y3124" s="20">
        <f t="shared" si="915"/>
        <v>8.1411856652496319E-4</v>
      </c>
      <c r="AA3124" s="20">
        <f t="shared" si="925"/>
        <v>4.5052478249347724E-4</v>
      </c>
      <c r="AB3124" s="50">
        <f t="shared" si="926"/>
        <v>5.9664404390868194E-4</v>
      </c>
      <c r="AD3124" s="51">
        <f t="shared" si="927"/>
        <v>1.434475856723467</v>
      </c>
      <c r="AE3124" s="21">
        <f t="shared" si="928"/>
        <v>1.0340959260969114</v>
      </c>
      <c r="AG3124" s="21">
        <f t="shared" si="916"/>
        <v>1.150735980155345</v>
      </c>
      <c r="AH3124" s="21">
        <f t="shared" si="917"/>
        <v>0.80322515243580539</v>
      </c>
      <c r="AJ3124" s="21">
        <f t="shared" si="929"/>
        <v>0.90230054585276087</v>
      </c>
      <c r="AK3124" s="21">
        <f t="shared" si="930"/>
        <v>0.58866057454515941</v>
      </c>
    </row>
    <row r="3125" spans="1:37" ht="17" thickBot="1" x14ac:dyDescent="0.25">
      <c r="A3125" s="16">
        <v>39932</v>
      </c>
      <c r="B3125" s="16"/>
      <c r="C3125" s="18">
        <v>869</v>
      </c>
      <c r="D3125" s="19">
        <f t="shared" si="918"/>
        <v>2.0252421485177585E-2</v>
      </c>
      <c r="F3125" s="67">
        <v>491.47</v>
      </c>
      <c r="G3125" s="19">
        <f t="shared" si="919"/>
        <v>3.9400219947551163E-2</v>
      </c>
      <c r="I3125" s="30">
        <v>24.010795999999999</v>
      </c>
      <c r="J3125" s="48">
        <f t="shared" si="920"/>
        <v>2.7760865396468715E-2</v>
      </c>
      <c r="L3125" s="30">
        <v>14.099083</v>
      </c>
      <c r="M3125" s="19">
        <f t="shared" si="921"/>
        <v>3.1065915797096055E-2</v>
      </c>
      <c r="O3125" s="30">
        <v>5.44</v>
      </c>
      <c r="P3125" s="19">
        <f t="shared" si="922"/>
        <v>-3.374777975133203E-2</v>
      </c>
      <c r="R3125" s="20">
        <f t="shared" si="912"/>
        <v>5.2320856800582645E-4</v>
      </c>
      <c r="S3125" s="20">
        <f t="shared" si="913"/>
        <v>1.0614276754126934E-3</v>
      </c>
      <c r="U3125" s="20">
        <f t="shared" si="923"/>
        <v>7.3541687128738699E-4</v>
      </c>
      <c r="V3125" s="20">
        <f t="shared" si="924"/>
        <v>1.0823058605395866E-3</v>
      </c>
      <c r="X3125" s="20">
        <f t="shared" si="914"/>
        <v>5.9128960820899179E-4</v>
      </c>
      <c r="Y3125" s="20">
        <f t="shared" si="915"/>
        <v>8.3821383496492867E-4</v>
      </c>
      <c r="AA3125" s="20">
        <f t="shared" si="925"/>
        <v>4.5596096142966504E-4</v>
      </c>
      <c r="AB3125" s="50">
        <f t="shared" si="926"/>
        <v>6.0702747622327371E-4</v>
      </c>
      <c r="AD3125" s="51">
        <f t="shared" si="927"/>
        <v>1.40559026793154</v>
      </c>
      <c r="AE3125" s="21">
        <f t="shared" si="928"/>
        <v>1.0196699083795564</v>
      </c>
      <c r="AG3125" s="21">
        <f t="shared" si="916"/>
        <v>1.1301221814135261</v>
      </c>
      <c r="AH3125" s="21">
        <f t="shared" si="917"/>
        <v>0.78970414506953845</v>
      </c>
      <c r="AJ3125" s="21">
        <f t="shared" si="929"/>
        <v>0.8714707466804853</v>
      </c>
      <c r="AK3125" s="21">
        <f t="shared" si="930"/>
        <v>0.57189716292940596</v>
      </c>
    </row>
    <row r="3126" spans="1:37" ht="17" thickBot="1" x14ac:dyDescent="0.25">
      <c r="A3126" s="16">
        <v>39931</v>
      </c>
      <c r="B3126" s="16"/>
      <c r="C3126" s="18">
        <v>851.75</v>
      </c>
      <c r="D3126" s="19">
        <f t="shared" si="918"/>
        <v>-5.8360081704114108E-3</v>
      </c>
      <c r="F3126" s="67">
        <v>472.84</v>
      </c>
      <c r="G3126" s="19">
        <f t="shared" si="919"/>
        <v>7.0496027942836825E-3</v>
      </c>
      <c r="I3126" s="30">
        <v>23.36224</v>
      </c>
      <c r="J3126" s="48">
        <f t="shared" si="920"/>
        <v>-1.8269158483103953E-2</v>
      </c>
      <c r="L3126" s="30">
        <v>13.674279</v>
      </c>
      <c r="M3126" s="19">
        <f t="shared" si="921"/>
        <v>1.633105286597436E-2</v>
      </c>
      <c r="O3126" s="30">
        <v>5.63</v>
      </c>
      <c r="P3126" s="19">
        <f t="shared" si="922"/>
        <v>1.2589928057554101E-2</v>
      </c>
      <c r="R3126" s="20">
        <f t="shared" si="912"/>
        <v>5.209359275064378E-4</v>
      </c>
      <c r="S3126" s="20">
        <f t="shared" si="913"/>
        <v>1.0585645425509973E-3</v>
      </c>
      <c r="U3126" s="20">
        <f t="shared" si="923"/>
        <v>7.2811799266371807E-4</v>
      </c>
      <c r="V3126" s="20">
        <f t="shared" si="924"/>
        <v>1.0680867287533476E-3</v>
      </c>
      <c r="X3126" s="20">
        <f t="shared" si="914"/>
        <v>5.863815405357935E-4</v>
      </c>
      <c r="Y3126" s="20">
        <f t="shared" si="915"/>
        <v>8.2980048110926072E-4</v>
      </c>
      <c r="AA3126" s="20">
        <f t="shared" si="925"/>
        <v>4.6787421589363014E-4</v>
      </c>
      <c r="AB3126" s="50">
        <f t="shared" si="926"/>
        <v>6.3100926554584158E-4</v>
      </c>
      <c r="AD3126" s="51">
        <f t="shared" si="927"/>
        <v>1.3977112236220641</v>
      </c>
      <c r="AE3126" s="21">
        <f t="shared" si="928"/>
        <v>1.0089953761150956</v>
      </c>
      <c r="AG3126" s="21">
        <f t="shared" si="916"/>
        <v>1.1256308301533817</v>
      </c>
      <c r="AH3126" s="21">
        <f t="shared" si="917"/>
        <v>0.78389219339385185</v>
      </c>
      <c r="AJ3126" s="21">
        <f t="shared" si="929"/>
        <v>0.89814157785814852</v>
      </c>
      <c r="AK3126" s="21">
        <f t="shared" si="930"/>
        <v>0.59609900027937324</v>
      </c>
    </row>
    <row r="3127" spans="1:37" ht="17" thickBot="1" x14ac:dyDescent="0.25">
      <c r="A3127" s="16">
        <v>39930</v>
      </c>
      <c r="B3127" s="16"/>
      <c r="C3127" s="18">
        <v>856.75</v>
      </c>
      <c r="D3127" s="19">
        <f t="shared" si="918"/>
        <v>-1.1252163877668808E-2</v>
      </c>
      <c r="F3127" s="67">
        <v>469.53</v>
      </c>
      <c r="G3127" s="19">
        <f t="shared" si="919"/>
        <v>-1.923799974934215E-2</v>
      </c>
      <c r="I3127" s="30">
        <v>23.796990999999998</v>
      </c>
      <c r="J3127" s="48">
        <f t="shared" si="920"/>
        <v>-7.1366280149209871E-3</v>
      </c>
      <c r="L3127" s="30">
        <v>13.454552</v>
      </c>
      <c r="M3127" s="19">
        <f t="shared" si="921"/>
        <v>-2.7142197452111327E-3</v>
      </c>
      <c r="O3127" s="30">
        <v>5.56</v>
      </c>
      <c r="P3127" s="19">
        <f t="shared" si="922"/>
        <v>1.8018018018017834E-3</v>
      </c>
      <c r="R3127" s="20">
        <f t="shared" si="912"/>
        <v>5.2236146475650178E-4</v>
      </c>
      <c r="S3127" s="20">
        <f t="shared" si="913"/>
        <v>1.0738133642546085E-3</v>
      </c>
      <c r="U3127" s="20">
        <f t="shared" si="923"/>
        <v>7.2685827193672838E-4</v>
      </c>
      <c r="V3127" s="20">
        <f t="shared" si="924"/>
        <v>1.0686969271296927E-3</v>
      </c>
      <c r="X3127" s="20">
        <f t="shared" si="914"/>
        <v>5.8779606547183631E-4</v>
      </c>
      <c r="Y3127" s="20">
        <f t="shared" si="915"/>
        <v>8.3013140225900693E-4</v>
      </c>
      <c r="AA3127" s="20">
        <f t="shared" si="925"/>
        <v>4.6588137118918065E-4</v>
      </c>
      <c r="AB3127" s="50">
        <f t="shared" si="926"/>
        <v>6.2379028178544409E-4</v>
      </c>
      <c r="AD3127" s="51">
        <f t="shared" si="927"/>
        <v>1.3914852472426398</v>
      </c>
      <c r="AE3127" s="21">
        <f t="shared" si="928"/>
        <v>0.9952352640642842</v>
      </c>
      <c r="AG3127" s="21">
        <f t="shared" si="916"/>
        <v>1.1252668987476646</v>
      </c>
      <c r="AH3127" s="21">
        <f t="shared" si="917"/>
        <v>0.77306860753707018</v>
      </c>
      <c r="AJ3127" s="21">
        <f t="shared" si="929"/>
        <v>0.89187545908722565</v>
      </c>
      <c r="AK3127" s="21">
        <f t="shared" si="930"/>
        <v>0.58091126684612493</v>
      </c>
    </row>
    <row r="3128" spans="1:37" ht="17" thickBot="1" x14ac:dyDescent="0.25">
      <c r="A3128" s="16">
        <v>39927</v>
      </c>
      <c r="B3128" s="16"/>
      <c r="C3128" s="18">
        <v>866.5</v>
      </c>
      <c r="D3128" s="19">
        <f t="shared" si="918"/>
        <v>2.0913107511045581E-2</v>
      </c>
      <c r="F3128" s="67">
        <v>478.74</v>
      </c>
      <c r="G3128" s="19">
        <f t="shared" si="919"/>
        <v>2.5974025974025983E-2</v>
      </c>
      <c r="I3128" s="30">
        <v>23.968042000000001</v>
      </c>
      <c r="J3128" s="48">
        <f t="shared" si="920"/>
        <v>3.6363818755298372E-2</v>
      </c>
      <c r="L3128" s="30">
        <v>13.49117</v>
      </c>
      <c r="M3128" s="19">
        <f t="shared" si="921"/>
        <v>4.5402487671674541E-2</v>
      </c>
      <c r="O3128" s="30">
        <v>5.55</v>
      </c>
      <c r="P3128" s="19">
        <f t="shared" si="922"/>
        <v>4.1275797373358403E-2</v>
      </c>
      <c r="R3128" s="20">
        <f t="shared" si="912"/>
        <v>5.2695688276890732E-4</v>
      </c>
      <c r="S3128" s="20">
        <f t="shared" si="913"/>
        <v>1.1016614404529325E-3</v>
      </c>
      <c r="U3128" s="20">
        <f t="shared" si="923"/>
        <v>7.3440967238224721E-4</v>
      </c>
      <c r="V3128" s="20">
        <f t="shared" si="924"/>
        <v>1.0865917763545627E-3</v>
      </c>
      <c r="X3128" s="20">
        <f t="shared" si="914"/>
        <v>5.9385121945348008E-4</v>
      </c>
      <c r="Y3128" s="20">
        <f t="shared" si="915"/>
        <v>8.4444795691329688E-4</v>
      </c>
      <c r="AA3128" s="20">
        <f t="shared" si="925"/>
        <v>4.7749851372633808E-4</v>
      </c>
      <c r="AB3128" s="50">
        <f t="shared" si="926"/>
        <v>6.5110105450365101E-4</v>
      </c>
      <c r="AD3128" s="51">
        <f t="shared" si="927"/>
        <v>1.3936807666753954</v>
      </c>
      <c r="AE3128" s="21">
        <f t="shared" si="928"/>
        <v>0.98632096618342735</v>
      </c>
      <c r="AG3128" s="21">
        <f t="shared" si="916"/>
        <v>1.1269446113561985</v>
      </c>
      <c r="AH3128" s="21">
        <f t="shared" si="917"/>
        <v>0.76652220537564975</v>
      </c>
      <c r="AJ3128" s="21">
        <f t="shared" si="929"/>
        <v>0.90614342338088638</v>
      </c>
      <c r="AK3128" s="21">
        <f t="shared" si="930"/>
        <v>0.59101737665971144</v>
      </c>
    </row>
    <row r="3129" spans="1:37" ht="17" thickBot="1" x14ac:dyDescent="0.25">
      <c r="A3129" s="16">
        <v>39926</v>
      </c>
      <c r="B3129" s="16"/>
      <c r="C3129" s="18">
        <v>848.75</v>
      </c>
      <c r="D3129" s="19">
        <f t="shared" si="918"/>
        <v>1.4038231780167276E-2</v>
      </c>
      <c r="F3129" s="67">
        <v>466.62</v>
      </c>
      <c r="G3129" s="19">
        <f t="shared" si="919"/>
        <v>-8.7311197501752646E-3</v>
      </c>
      <c r="I3129" s="30">
        <v>23.127054000000001</v>
      </c>
      <c r="J3129" s="48">
        <f t="shared" si="920"/>
        <v>0</v>
      </c>
      <c r="L3129" s="30">
        <v>12.905239999999999</v>
      </c>
      <c r="M3129" s="19">
        <f t="shared" si="921"/>
        <v>1.03211328789099E-2</v>
      </c>
      <c r="O3129" s="30">
        <v>5.33</v>
      </c>
      <c r="P3129" s="19">
        <f t="shared" si="922"/>
        <v>5.9642147117296096E-2</v>
      </c>
      <c r="R3129" s="20">
        <f t="shared" si="912"/>
        <v>5.2253949912048185E-4</v>
      </c>
      <c r="S3129" s="20">
        <f t="shared" si="913"/>
        <v>1.1000406495838852E-3</v>
      </c>
      <c r="U3129" s="20">
        <f t="shared" si="923"/>
        <v>7.2805383081133389E-4</v>
      </c>
      <c r="V3129" s="20">
        <f t="shared" si="924"/>
        <v>1.0838398300940335E-3</v>
      </c>
      <c r="X3129" s="20">
        <f t="shared" si="914"/>
        <v>5.8414674490486925E-4</v>
      </c>
      <c r="Y3129" s="20">
        <f t="shared" si="915"/>
        <v>8.3413193372953477E-4</v>
      </c>
      <c r="AA3129" s="20">
        <f t="shared" si="925"/>
        <v>4.6745392505456382E-4</v>
      </c>
      <c r="AB3129" s="50">
        <f t="shared" si="926"/>
        <v>6.3541190923667153E-4</v>
      </c>
      <c r="AD3129" s="51">
        <f t="shared" si="927"/>
        <v>1.3932991324804456</v>
      </c>
      <c r="AE3129" s="21">
        <f t="shared" si="928"/>
        <v>0.98527252652346986</v>
      </c>
      <c r="AG3129" s="21">
        <f t="shared" si="916"/>
        <v>1.1178996915794543</v>
      </c>
      <c r="AH3129" s="21">
        <f t="shared" si="917"/>
        <v>0.75827373656152042</v>
      </c>
      <c r="AJ3129" s="21">
        <f t="shared" si="929"/>
        <v>0.89458103328334815</v>
      </c>
      <c r="AK3129" s="21">
        <f t="shared" si="930"/>
        <v>0.57762584453313626</v>
      </c>
    </row>
    <row r="3130" spans="1:37" ht="17" thickBot="1" x14ac:dyDescent="0.25">
      <c r="A3130" s="16">
        <v>39925</v>
      </c>
      <c r="B3130" s="16"/>
      <c r="C3130" s="18">
        <v>837</v>
      </c>
      <c r="D3130" s="19">
        <f t="shared" si="918"/>
        <v>-1.2680625184311456E-2</v>
      </c>
      <c r="F3130" s="67">
        <v>470.73</v>
      </c>
      <c r="G3130" s="19">
        <f t="shared" si="919"/>
        <v>1.4466546112115175E-3</v>
      </c>
      <c r="I3130" s="30">
        <v>23.127054000000001</v>
      </c>
      <c r="J3130" s="48">
        <f t="shared" si="920"/>
        <v>3.376927031803123E-2</v>
      </c>
      <c r="L3130" s="30">
        <v>12.773403999999999</v>
      </c>
      <c r="M3130" s="19">
        <f t="shared" si="921"/>
        <v>-1.4132278995831471E-2</v>
      </c>
      <c r="O3130" s="30">
        <v>5.03</v>
      </c>
      <c r="P3130" s="19">
        <f t="shared" si="922"/>
        <v>6.0000000000000053E-3</v>
      </c>
      <c r="R3130" s="20">
        <f t="shared" si="912"/>
        <v>5.232157381432677E-4</v>
      </c>
      <c r="S3130" s="20">
        <f t="shared" si="913"/>
        <v>1.1113210480198374E-3</v>
      </c>
      <c r="U3130" s="20">
        <f t="shared" si="923"/>
        <v>7.276115949147638E-4</v>
      </c>
      <c r="V3130" s="20">
        <f t="shared" si="924"/>
        <v>1.0837116534359681E-3</v>
      </c>
      <c r="X3130" s="20">
        <f t="shared" si="914"/>
        <v>5.8366521440175864E-4</v>
      </c>
      <c r="Y3130" s="20">
        <f t="shared" si="915"/>
        <v>8.3726921402712217E-4</v>
      </c>
      <c r="AA3130" s="20">
        <f t="shared" si="925"/>
        <v>4.6489002450496688E-4</v>
      </c>
      <c r="AB3130" s="50">
        <f t="shared" si="926"/>
        <v>6.5317412016578744E-4</v>
      </c>
      <c r="AD3130" s="51">
        <f t="shared" si="927"/>
        <v>1.3906531127997686</v>
      </c>
      <c r="AE3130" s="21">
        <f t="shared" si="928"/>
        <v>0.97515623893467684</v>
      </c>
      <c r="AG3130" s="21">
        <f t="shared" si="916"/>
        <v>1.1155345144490638</v>
      </c>
      <c r="AH3130" s="21">
        <f t="shared" si="917"/>
        <v>0.75339994281488376</v>
      </c>
      <c r="AJ3130" s="21">
        <f t="shared" si="929"/>
        <v>0.88852454277220161</v>
      </c>
      <c r="AK3130" s="21">
        <f t="shared" si="930"/>
        <v>0.58774565759338349</v>
      </c>
    </row>
    <row r="3131" spans="1:37" ht="17" thickBot="1" x14ac:dyDescent="0.25">
      <c r="A3131" s="16">
        <v>39924</v>
      </c>
      <c r="B3131" s="16"/>
      <c r="C3131" s="18">
        <v>847.75</v>
      </c>
      <c r="D3131" s="19">
        <f t="shared" si="918"/>
        <v>1.7707082833133159E-2</v>
      </c>
      <c r="F3131" s="67">
        <v>470.05</v>
      </c>
      <c r="G3131" s="19">
        <f t="shared" si="919"/>
        <v>3.8807487458286438E-2</v>
      </c>
      <c r="I3131" s="30">
        <v>22.371582</v>
      </c>
      <c r="J3131" s="48">
        <f t="shared" si="920"/>
        <v>2.9855029498633723E-2</v>
      </c>
      <c r="L3131" s="30">
        <v>12.956509</v>
      </c>
      <c r="M3131" s="19">
        <f t="shared" si="921"/>
        <v>2.195298459519246E-2</v>
      </c>
      <c r="O3131" s="30">
        <v>5</v>
      </c>
      <c r="P3131" s="19">
        <f t="shared" si="922"/>
        <v>6.1571125265392768E-2</v>
      </c>
      <c r="R3131" s="20">
        <f t="shared" si="912"/>
        <v>5.3712866212639581E-4</v>
      </c>
      <c r="S3131" s="20">
        <f t="shared" si="913"/>
        <v>1.1325428705429479E-3</v>
      </c>
      <c r="U3131" s="20">
        <f t="shared" si="923"/>
        <v>7.7805980527382841E-4</v>
      </c>
      <c r="V3131" s="20">
        <f t="shared" si="924"/>
        <v>1.1365367539897936E-3</v>
      </c>
      <c r="X3131" s="20">
        <f t="shared" si="914"/>
        <v>6.1516893233932144E-4</v>
      </c>
      <c r="Y3131" s="20">
        <f t="shared" si="915"/>
        <v>8.7658223365938784E-4</v>
      </c>
      <c r="AA3131" s="20">
        <f t="shared" si="925"/>
        <v>4.6057949349884115E-4</v>
      </c>
      <c r="AB3131" s="50">
        <f t="shared" si="926"/>
        <v>6.4800634748833652E-4</v>
      </c>
      <c r="AD3131" s="51">
        <f t="shared" si="927"/>
        <v>1.4485538757020144</v>
      </c>
      <c r="AE3131" s="21">
        <f t="shared" si="928"/>
        <v>1.0035264744061574</v>
      </c>
      <c r="AG3131" s="21">
        <f t="shared" si="916"/>
        <v>1.1452915767033884</v>
      </c>
      <c r="AH3131" s="21">
        <f t="shared" si="917"/>
        <v>0.77399474797730972</v>
      </c>
      <c r="AJ3131" s="21">
        <f t="shared" si="929"/>
        <v>0.85748448365330154</v>
      </c>
      <c r="AK3131" s="21">
        <f t="shared" si="930"/>
        <v>0.57216937596161666</v>
      </c>
    </row>
    <row r="3132" spans="1:37" ht="17" thickBot="1" x14ac:dyDescent="0.25">
      <c r="A3132" s="16">
        <v>39923</v>
      </c>
      <c r="B3132" s="16"/>
      <c r="C3132" s="18">
        <v>833</v>
      </c>
      <c r="D3132" s="19">
        <f t="shared" si="918"/>
        <v>-3.8938563599653864E-2</v>
      </c>
      <c r="F3132" s="67">
        <v>452.49</v>
      </c>
      <c r="G3132" s="19">
        <f t="shared" si="919"/>
        <v>-5.6073596595531572E-2</v>
      </c>
      <c r="I3132" s="30">
        <v>21.723040000000001</v>
      </c>
      <c r="J3132" s="48">
        <f t="shared" si="920"/>
        <v>-5.6054273281322731E-2</v>
      </c>
      <c r="L3132" s="30">
        <v>12.678184999999999</v>
      </c>
      <c r="M3132" s="19">
        <f t="shared" si="921"/>
        <v>-3.779867517481672E-2</v>
      </c>
      <c r="O3132" s="30">
        <v>4.71</v>
      </c>
      <c r="P3132" s="19">
        <f t="shared" si="922"/>
        <v>-4.0733197556008127E-2</v>
      </c>
      <c r="R3132" s="20">
        <f t="shared" si="912"/>
        <v>5.4337995257474193E-4</v>
      </c>
      <c r="S3132" s="20">
        <f t="shared" si="913"/>
        <v>1.1424657877536913E-3</v>
      </c>
      <c r="U3132" s="20">
        <f t="shared" si="923"/>
        <v>7.787849403830694E-4</v>
      </c>
      <c r="V3132" s="20">
        <f t="shared" si="924"/>
        <v>1.1346220508728678E-3</v>
      </c>
      <c r="X3132" s="20">
        <f t="shared" si="914"/>
        <v>6.2366142054082966E-4</v>
      </c>
      <c r="Y3132" s="20">
        <f t="shared" si="915"/>
        <v>8.8844099852215287E-4</v>
      </c>
      <c r="AA3132" s="20">
        <f t="shared" si="925"/>
        <v>4.4605446181554293E-4</v>
      </c>
      <c r="AB3132" s="50">
        <f t="shared" si="926"/>
        <v>6.1854266397722414E-4</v>
      </c>
      <c r="AD3132" s="51">
        <f t="shared" si="927"/>
        <v>1.4332235421879085</v>
      </c>
      <c r="AE3132" s="21">
        <f t="shared" si="928"/>
        <v>0.99313437919550673</v>
      </c>
      <c r="AG3132" s="21">
        <f t="shared" si="916"/>
        <v>1.1477446261785762</v>
      </c>
      <c r="AH3132" s="21">
        <f t="shared" si="917"/>
        <v>0.77765216958400096</v>
      </c>
      <c r="AJ3132" s="21">
        <f t="shared" si="929"/>
        <v>0.82088869804998577</v>
      </c>
      <c r="AK3132" s="21">
        <f t="shared" si="930"/>
        <v>0.54141022917929005</v>
      </c>
    </row>
    <row r="3133" spans="1:37" ht="17" thickBot="1" x14ac:dyDescent="0.25">
      <c r="A3133" s="16">
        <v>39920</v>
      </c>
      <c r="B3133" s="16"/>
      <c r="C3133" s="18">
        <v>866.75</v>
      </c>
      <c r="D3133" s="19">
        <f t="shared" si="918"/>
        <v>6.0940220545560031E-3</v>
      </c>
      <c r="F3133" s="67">
        <v>479.37</v>
      </c>
      <c r="G3133" s="19">
        <f t="shared" si="919"/>
        <v>1.1585211445935606E-2</v>
      </c>
      <c r="I3133" s="30">
        <v>23.013017999999999</v>
      </c>
      <c r="J3133" s="48">
        <f t="shared" si="920"/>
        <v>-1.2840272893922644E-2</v>
      </c>
      <c r="L3133" s="30">
        <v>13.176228999999999</v>
      </c>
      <c r="M3133" s="19">
        <f t="shared" si="921"/>
        <v>-4.9782693930715549E-3</v>
      </c>
      <c r="O3133" s="30">
        <v>4.91</v>
      </c>
      <c r="P3133" s="19">
        <f t="shared" si="922"/>
        <v>2.2916666666666696E-2</v>
      </c>
      <c r="R3133" s="20">
        <f t="shared" si="912"/>
        <v>5.3286047193513227E-4</v>
      </c>
      <c r="S3133" s="20">
        <f t="shared" si="913"/>
        <v>1.1176192843017304E-3</v>
      </c>
      <c r="U3133" s="20">
        <f t="shared" si="923"/>
        <v>7.6913559387991909E-4</v>
      </c>
      <c r="V3133" s="20">
        <f t="shared" si="924"/>
        <v>1.118681572193393E-3</v>
      </c>
      <c r="X3133" s="20">
        <f t="shared" si="914"/>
        <v>6.1842939101547758E-4</v>
      </c>
      <c r="Y3133" s="20">
        <f t="shared" si="915"/>
        <v>8.7924534666694598E-4</v>
      </c>
      <c r="AA3133" s="20">
        <f t="shared" si="925"/>
        <v>4.2686194837962083E-4</v>
      </c>
      <c r="AB3133" s="50">
        <f t="shared" si="926"/>
        <v>5.9044993262054822E-4</v>
      </c>
      <c r="AD3133" s="51">
        <f t="shared" si="927"/>
        <v>1.4434089867592013</v>
      </c>
      <c r="AE3133" s="21">
        <f t="shared" si="928"/>
        <v>1.0009504917341563</v>
      </c>
      <c r="AG3133" s="21">
        <f t="shared" si="916"/>
        <v>1.1605840995666161</v>
      </c>
      <c r="AH3133" s="21">
        <f t="shared" si="917"/>
        <v>0.78671275542304508</v>
      </c>
      <c r="AJ3133" s="21">
        <f t="shared" si="929"/>
        <v>0.80107639966130728</v>
      </c>
      <c r="AK3133" s="21">
        <f t="shared" si="930"/>
        <v>0.52831043711763737</v>
      </c>
    </row>
    <row r="3134" spans="1:37" ht="17" thickBot="1" x14ac:dyDescent="0.25">
      <c r="A3134" s="16">
        <v>39919</v>
      </c>
      <c r="B3134" s="16"/>
      <c r="C3134" s="18">
        <v>861.5</v>
      </c>
      <c r="D3134" s="19">
        <f t="shared" si="918"/>
        <v>1.5321154979375473E-2</v>
      </c>
      <c r="F3134" s="67">
        <v>473.88</v>
      </c>
      <c r="G3134" s="19">
        <f t="shared" si="919"/>
        <v>2.7649469780755886E-2</v>
      </c>
      <c r="I3134" s="30">
        <v>23.312355</v>
      </c>
      <c r="J3134" s="48">
        <f t="shared" si="920"/>
        <v>3.3740262046557667E-3</v>
      </c>
      <c r="L3134" s="30">
        <v>13.242152000000001</v>
      </c>
      <c r="M3134" s="19">
        <f t="shared" si="921"/>
        <v>2.961280798128163E-2</v>
      </c>
      <c r="O3134" s="30">
        <v>4.8</v>
      </c>
      <c r="P3134" s="19">
        <f t="shared" si="922"/>
        <v>4.1214750542299283E-2</v>
      </c>
      <c r="R3134" s="20">
        <f t="shared" si="912"/>
        <v>5.3824388602961772E-4</v>
      </c>
      <c r="S3134" s="20">
        <f t="shared" si="913"/>
        <v>1.1238849124256003E-3</v>
      </c>
      <c r="U3134" s="20">
        <f t="shared" si="923"/>
        <v>7.8101532833462709E-4</v>
      </c>
      <c r="V3134" s="20">
        <f t="shared" si="924"/>
        <v>1.1327201271259248E-3</v>
      </c>
      <c r="X3134" s="20">
        <f t="shared" si="914"/>
        <v>6.2968731250620546E-4</v>
      </c>
      <c r="Y3134" s="20">
        <f t="shared" si="915"/>
        <v>8.9236325185438887E-4</v>
      </c>
      <c r="AA3134" s="20">
        <f t="shared" si="925"/>
        <v>4.1330918014520935E-4</v>
      </c>
      <c r="AB3134" s="50">
        <f t="shared" si="926"/>
        <v>5.742389572650832E-4</v>
      </c>
      <c r="AD3134" s="51">
        <f t="shared" si="927"/>
        <v>1.4510435670636683</v>
      </c>
      <c r="AE3134" s="21">
        <f t="shared" si="928"/>
        <v>1.0078613162278833</v>
      </c>
      <c r="AG3134" s="21">
        <f t="shared" si="916"/>
        <v>1.1698921787131196</v>
      </c>
      <c r="AH3134" s="21">
        <f t="shared" si="917"/>
        <v>0.79399878224938991</v>
      </c>
      <c r="AJ3134" s="21">
        <f t="shared" si="929"/>
        <v>0.76788457959830192</v>
      </c>
      <c r="AK3134" s="21">
        <f t="shared" si="930"/>
        <v>0.51094106782316739</v>
      </c>
    </row>
    <row r="3135" spans="1:37" ht="17" thickBot="1" x14ac:dyDescent="0.25">
      <c r="A3135" s="16">
        <v>39918</v>
      </c>
      <c r="B3135" s="16"/>
      <c r="C3135" s="18">
        <v>848.5</v>
      </c>
      <c r="D3135" s="19">
        <f t="shared" si="918"/>
        <v>9.8185063969056241E-3</v>
      </c>
      <c r="F3135" s="67">
        <v>461.13</v>
      </c>
      <c r="G3135" s="19">
        <f t="shared" si="919"/>
        <v>1.7452892634923334E-2</v>
      </c>
      <c r="I3135" s="30">
        <v>23.233962999999999</v>
      </c>
      <c r="J3135" s="48">
        <f t="shared" si="920"/>
        <v>9.7865219926629443E-3</v>
      </c>
      <c r="L3135" s="30">
        <v>12.861293</v>
      </c>
      <c r="M3135" s="19">
        <f t="shared" si="921"/>
        <v>-2.0635854114998575E-2</v>
      </c>
      <c r="O3135" s="30">
        <v>4.6100000000000003</v>
      </c>
      <c r="P3135" s="19">
        <f t="shared" si="922"/>
        <v>-1.7057569296375252E-2</v>
      </c>
      <c r="R3135" s="20">
        <f t="shared" si="912"/>
        <v>5.5394817617179554E-4</v>
      </c>
      <c r="S3135" s="20">
        <f t="shared" si="913"/>
        <v>1.1537891757953419E-3</v>
      </c>
      <c r="U3135" s="20">
        <f t="shared" si="923"/>
        <v>7.97861346488942E-4</v>
      </c>
      <c r="V3135" s="20">
        <f t="shared" si="924"/>
        <v>1.1567651102036684E-3</v>
      </c>
      <c r="X3135" s="20">
        <f t="shared" si="914"/>
        <v>6.3492569464135902E-4</v>
      </c>
      <c r="Y3135" s="20">
        <f t="shared" si="915"/>
        <v>8.9841091993131405E-4</v>
      </c>
      <c r="AA3135" s="20">
        <f t="shared" si="925"/>
        <v>4.0313554110014147E-4</v>
      </c>
      <c r="AB3135" s="50">
        <f t="shared" si="926"/>
        <v>5.5755747342487924E-4</v>
      </c>
      <c r="AD3135" s="51">
        <f t="shared" si="927"/>
        <v>1.4403176701524185</v>
      </c>
      <c r="AE3135" s="21">
        <f t="shared" si="928"/>
        <v>1.0025792705207821</v>
      </c>
      <c r="AG3135" s="21">
        <f t="shared" si="916"/>
        <v>1.1461824805150185</v>
      </c>
      <c r="AH3135" s="21">
        <f t="shared" si="917"/>
        <v>0.77866124832728834</v>
      </c>
      <c r="AJ3135" s="21">
        <f t="shared" si="929"/>
        <v>0.7277495593290253</v>
      </c>
      <c r="AK3135" s="21">
        <f t="shared" si="930"/>
        <v>0.48324033984851517</v>
      </c>
    </row>
    <row r="3136" spans="1:37" ht="17" thickBot="1" x14ac:dyDescent="0.25">
      <c r="A3136" s="16">
        <v>39917</v>
      </c>
      <c r="B3136" s="16"/>
      <c r="C3136" s="18">
        <v>840.25</v>
      </c>
      <c r="D3136" s="19">
        <f t="shared" si="918"/>
        <v>-1.6100702576112402E-2</v>
      </c>
      <c r="F3136" s="67">
        <v>453.22</v>
      </c>
      <c r="G3136" s="19">
        <f t="shared" si="919"/>
        <v>-3.1684649075953364E-2</v>
      </c>
      <c r="I3136" s="30">
        <v>23.008787000000002</v>
      </c>
      <c r="J3136" s="48">
        <f t="shared" si="920"/>
        <v>-1.3872641859177359E-2</v>
      </c>
      <c r="L3136" s="30">
        <v>13.132289</v>
      </c>
      <c r="M3136" s="19">
        <f t="shared" si="921"/>
        <v>2.2357485625039697E-3</v>
      </c>
      <c r="O3136" s="30">
        <v>4.6900000000000004</v>
      </c>
      <c r="P3136" s="19">
        <f t="shared" si="922"/>
        <v>-4.2462845010614592E-3</v>
      </c>
      <c r="R3136" s="20">
        <f t="shared" si="912"/>
        <v>6.2439590479868208E-4</v>
      </c>
      <c r="S3136" s="20">
        <f t="shared" si="913"/>
        <v>1.2902569268950221E-3</v>
      </c>
      <c r="U3136" s="20">
        <f t="shared" si="923"/>
        <v>8.5831584386118287E-4</v>
      </c>
      <c r="V3136" s="20">
        <f t="shared" si="924"/>
        <v>1.2408740753025835E-3</v>
      </c>
      <c r="X3136" s="20">
        <f t="shared" si="914"/>
        <v>7.1635188445309285E-4</v>
      </c>
      <c r="Y3136" s="20">
        <f t="shared" si="915"/>
        <v>1.0129345426113077E-3</v>
      </c>
      <c r="AA3136" s="20">
        <f t="shared" si="925"/>
        <v>3.7755941343743128E-4</v>
      </c>
      <c r="AB3136" s="50">
        <f t="shared" si="926"/>
        <v>5.2253775394062651E-4</v>
      </c>
      <c r="AD3136" s="51">
        <f t="shared" si="927"/>
        <v>1.3746340058683142</v>
      </c>
      <c r="AE3136" s="21">
        <f t="shared" si="928"/>
        <v>0.9617263425887761</v>
      </c>
      <c r="AG3136" s="21">
        <f t="shared" si="916"/>
        <v>1.1472719134569904</v>
      </c>
      <c r="AH3136" s="21">
        <f t="shared" si="917"/>
        <v>0.78506421589141528</v>
      </c>
      <c r="AJ3136" s="21">
        <f t="shared" si="929"/>
        <v>0.60467951589010516</v>
      </c>
      <c r="AK3136" s="21">
        <f t="shared" si="930"/>
        <v>0.40498736573195798</v>
      </c>
    </row>
    <row r="3137" spans="1:37" ht="17" thickBot="1" x14ac:dyDescent="0.25">
      <c r="A3137" s="16">
        <v>39916</v>
      </c>
      <c r="B3137" s="16"/>
      <c r="C3137" s="18">
        <v>854</v>
      </c>
      <c r="D3137" s="19">
        <f t="shared" si="918"/>
        <v>1.7595307917888103E-3</v>
      </c>
      <c r="F3137" s="67">
        <v>468.05</v>
      </c>
      <c r="G3137" s="19">
        <f t="shared" si="919"/>
        <v>-3.2037590773170699E-4</v>
      </c>
      <c r="I3137" s="30">
        <v>23.332470000000001</v>
      </c>
      <c r="J3137" s="48">
        <f t="shared" si="920"/>
        <v>1.9680369944403475E-2</v>
      </c>
      <c r="L3137" s="30">
        <v>13.102994000000001</v>
      </c>
      <c r="M3137" s="19">
        <f t="shared" si="921"/>
        <v>3.9285243630724498E-3</v>
      </c>
      <c r="O3137" s="30">
        <v>4.71</v>
      </c>
      <c r="P3137" s="19">
        <f t="shared" si="922"/>
        <v>-2.1186440677966045E-3</v>
      </c>
      <c r="R3137" s="20">
        <f t="shared" si="912"/>
        <v>6.3826303279873749E-4</v>
      </c>
      <c r="S3137" s="20">
        <f t="shared" si="913"/>
        <v>1.3151712103708633E-3</v>
      </c>
      <c r="U3137" s="20">
        <f t="shared" si="923"/>
        <v>8.7989250054057401E-4</v>
      </c>
      <c r="V3137" s="20">
        <f t="shared" si="924"/>
        <v>1.2715207108479907E-3</v>
      </c>
      <c r="X3137" s="20">
        <f t="shared" si="914"/>
        <v>7.4262500040290808E-4</v>
      </c>
      <c r="Y3137" s="20">
        <f t="shared" si="915"/>
        <v>1.0518369636051917E-3</v>
      </c>
      <c r="AA3137" s="20">
        <f t="shared" si="925"/>
        <v>3.6192753353057265E-4</v>
      </c>
      <c r="AB3137" s="50">
        <f t="shared" si="926"/>
        <v>4.9862391075777498E-4</v>
      </c>
      <c r="AD3137" s="51">
        <f t="shared" si="927"/>
        <v>1.3785734960746647</v>
      </c>
      <c r="AE3137" s="21">
        <f t="shared" si="928"/>
        <v>0.96681002505326763</v>
      </c>
      <c r="AG3137" s="21">
        <f t="shared" si="916"/>
        <v>1.1635093405716306</v>
      </c>
      <c r="AH3137" s="21">
        <f t="shared" si="917"/>
        <v>0.79977188924975462</v>
      </c>
      <c r="AJ3137" s="21">
        <f t="shared" si="929"/>
        <v>0.56705075326632415</v>
      </c>
      <c r="AK3137" s="21">
        <f t="shared" si="930"/>
        <v>0.37913231891471283</v>
      </c>
    </row>
    <row r="3138" spans="1:37" ht="17" thickBot="1" x14ac:dyDescent="0.25">
      <c r="A3138" s="16">
        <v>39912</v>
      </c>
      <c r="B3138" s="16"/>
      <c r="C3138" s="18">
        <v>852.5</v>
      </c>
      <c r="D3138" s="19">
        <f t="shared" si="918"/>
        <v>3.6474164133738496E-2</v>
      </c>
      <c r="F3138" s="67">
        <v>468.2</v>
      </c>
      <c r="G3138" s="19">
        <f t="shared" si="919"/>
        <v>5.8988509906812592E-2</v>
      </c>
      <c r="I3138" s="30">
        <v>22.882141000000001</v>
      </c>
      <c r="J3138" s="48">
        <f t="shared" si="920"/>
        <v>9.9763327891584375E-2</v>
      </c>
      <c r="L3138" s="30">
        <v>13.05172</v>
      </c>
      <c r="M3138" s="19">
        <f t="shared" si="921"/>
        <v>4.0280157951901652E-2</v>
      </c>
      <c r="O3138" s="30">
        <v>4.72</v>
      </c>
      <c r="P3138" s="19">
        <f t="shared" si="922"/>
        <v>2.8322440087146017E-2</v>
      </c>
      <c r="R3138" s="20">
        <f t="shared" si="912"/>
        <v>6.3862397189290226E-4</v>
      </c>
      <c r="S3138" s="20">
        <f t="shared" si="913"/>
        <v>1.3171172391737904E-3</v>
      </c>
      <c r="U3138" s="20">
        <f t="shared" si="923"/>
        <v>8.8125073627836736E-4</v>
      </c>
      <c r="V3138" s="20">
        <f t="shared" si="924"/>
        <v>1.2756748534501667E-3</v>
      </c>
      <c r="X3138" s="20">
        <f t="shared" si="914"/>
        <v>7.3859410880449533E-4</v>
      </c>
      <c r="Y3138" s="20">
        <f t="shared" si="915"/>
        <v>1.0427931100447701E-3</v>
      </c>
      <c r="AA3138" s="20">
        <f t="shared" si="925"/>
        <v>3.7317268882962616E-4</v>
      </c>
      <c r="AB3138" s="50">
        <f t="shared" si="926"/>
        <v>5.2378807636917733E-4</v>
      </c>
      <c r="AD3138" s="51">
        <f t="shared" si="927"/>
        <v>1.3799211665454891</v>
      </c>
      <c r="AE3138" s="21">
        <f t="shared" si="928"/>
        <v>0.9685355376947159</v>
      </c>
      <c r="AG3138" s="21">
        <f t="shared" si="916"/>
        <v>1.156539906598367</v>
      </c>
      <c r="AH3138" s="21">
        <f t="shared" si="917"/>
        <v>0.79172383371042965</v>
      </c>
      <c r="AJ3138" s="21">
        <f t="shared" si="929"/>
        <v>0.58433868012115198</v>
      </c>
      <c r="AK3138" s="21">
        <f t="shared" si="930"/>
        <v>0.39767764082849788</v>
      </c>
    </row>
    <row r="3139" spans="1:37" ht="17" thickBot="1" x14ac:dyDescent="0.25">
      <c r="A3139" s="16">
        <v>39911</v>
      </c>
      <c r="B3139" s="16"/>
      <c r="C3139" s="18">
        <v>822.5</v>
      </c>
      <c r="D3139" s="19">
        <f t="shared" si="918"/>
        <v>1.0442260442260487E-2</v>
      </c>
      <c r="F3139" s="67">
        <v>442.12</v>
      </c>
      <c r="G3139" s="19">
        <f t="shared" si="919"/>
        <v>2.4137132267778583E-2</v>
      </c>
      <c r="I3139" s="30">
        <v>20.806422999999999</v>
      </c>
      <c r="J3139" s="48">
        <f t="shared" si="920"/>
        <v>4.0746088611474107E-3</v>
      </c>
      <c r="L3139" s="30">
        <v>12.546351</v>
      </c>
      <c r="M3139" s="19">
        <f t="shared" si="921"/>
        <v>1.6616918978481721E-2</v>
      </c>
      <c r="O3139" s="30">
        <v>4.59</v>
      </c>
      <c r="P3139" s="19">
        <f t="shared" si="922"/>
        <v>-6.4935064935065512E-3</v>
      </c>
      <c r="R3139" s="20">
        <f t="shared" si="912"/>
        <v>6.7941496799709387E-4</v>
      </c>
      <c r="S3139" s="20">
        <f t="shared" si="913"/>
        <v>1.3397462987770929E-3</v>
      </c>
      <c r="U3139" s="20">
        <f t="shared" si="923"/>
        <v>8.7912648241675404E-4</v>
      </c>
      <c r="V3139" s="20">
        <f t="shared" si="924"/>
        <v>1.2510526630997306E-3</v>
      </c>
      <c r="X3139" s="20">
        <f t="shared" si="914"/>
        <v>7.8505291163449701E-4</v>
      </c>
      <c r="Y3139" s="20">
        <f t="shared" si="915"/>
        <v>1.0824664915962479E-3</v>
      </c>
      <c r="AA3139" s="20">
        <f t="shared" si="925"/>
        <v>3.7441678084025219E-4</v>
      </c>
      <c r="AB3139" s="50">
        <f t="shared" si="926"/>
        <v>5.2004040050655396E-4</v>
      </c>
      <c r="AD3139" s="51">
        <f t="shared" si="927"/>
        <v>1.2939462976631306</v>
      </c>
      <c r="AE3139" s="21">
        <f t="shared" si="928"/>
        <v>0.93379818570253126</v>
      </c>
      <c r="AG3139" s="21">
        <f t="shared" si="916"/>
        <v>1.1554836861319413</v>
      </c>
      <c r="AH3139" s="21">
        <f t="shared" si="917"/>
        <v>0.8079637858184886</v>
      </c>
      <c r="AJ3139" s="21">
        <f t="shared" si="929"/>
        <v>0.55108703587150543</v>
      </c>
      <c r="AK3139" s="21">
        <f t="shared" si="930"/>
        <v>0.38816334180675977</v>
      </c>
    </row>
    <row r="3140" spans="1:37" ht="17" thickBot="1" x14ac:dyDescent="0.25">
      <c r="A3140" s="16">
        <v>39910</v>
      </c>
      <c r="B3140" s="16"/>
      <c r="C3140" s="18">
        <v>814</v>
      </c>
      <c r="D3140" s="19">
        <f t="shared" si="918"/>
        <v>-1.9867549668874163E-2</v>
      </c>
      <c r="F3140" s="67">
        <v>431.7</v>
      </c>
      <c r="G3140" s="19">
        <f t="shared" si="919"/>
        <v>-3.543658950755213E-2</v>
      </c>
      <c r="I3140" s="30">
        <v>20.721989000000001</v>
      </c>
      <c r="J3140" s="48">
        <f t="shared" si="920"/>
        <v>-5.9405889360527708E-2</v>
      </c>
      <c r="L3140" s="30">
        <v>12.341277</v>
      </c>
      <c r="M3140" s="19">
        <f t="shared" si="921"/>
        <v>-3.8790449961524476E-2</v>
      </c>
      <c r="O3140" s="30">
        <v>4.62</v>
      </c>
      <c r="P3140" s="19">
        <f t="shared" si="922"/>
        <v>2.1691973969630851E-3</v>
      </c>
      <c r="R3140" s="20">
        <f t="shared" si="912"/>
        <v>7.1549859821607353E-4</v>
      </c>
      <c r="S3140" s="20">
        <f t="shared" si="913"/>
        <v>1.3660808170977336E-3</v>
      </c>
      <c r="U3140" s="20">
        <f t="shared" si="923"/>
        <v>9.1446540485537247E-4</v>
      </c>
      <c r="V3140" s="20">
        <f t="shared" si="924"/>
        <v>1.28318685746534E-3</v>
      </c>
      <c r="X3140" s="20">
        <f t="shared" si="914"/>
        <v>8.1305061637987992E-4</v>
      </c>
      <c r="Y3140" s="20">
        <f t="shared" si="915"/>
        <v>1.106266292732189E-3</v>
      </c>
      <c r="AA3140" s="20">
        <f t="shared" si="925"/>
        <v>3.2384930258641602E-4</v>
      </c>
      <c r="AB3140" s="50">
        <f t="shared" si="926"/>
        <v>4.7489157143666862E-4</v>
      </c>
      <c r="AD3140" s="51">
        <f t="shared" si="927"/>
        <v>1.2780813367564599</v>
      </c>
      <c r="AE3140" s="21">
        <f t="shared" si="928"/>
        <v>0.93931987141983042</v>
      </c>
      <c r="AG3140" s="21">
        <f t="shared" si="916"/>
        <v>1.1363413127671098</v>
      </c>
      <c r="AH3140" s="21">
        <f t="shared" si="917"/>
        <v>0.80981028273457067</v>
      </c>
      <c r="AJ3140" s="21">
        <f t="shared" si="929"/>
        <v>0.45262045711040894</v>
      </c>
      <c r="AK3140" s="21">
        <f t="shared" si="930"/>
        <v>0.34763065661487391</v>
      </c>
    </row>
    <row r="3141" spans="1:37" ht="17" thickBot="1" x14ac:dyDescent="0.25">
      <c r="A3141" s="16">
        <v>39909</v>
      </c>
      <c r="B3141" s="16"/>
      <c r="C3141" s="18">
        <v>830.5</v>
      </c>
      <c r="D3141" s="19">
        <f t="shared" si="918"/>
        <v>-1.1897679952409312E-2</v>
      </c>
      <c r="F3141" s="67">
        <v>447.56</v>
      </c>
      <c r="G3141" s="19">
        <f t="shared" si="919"/>
        <v>-1.8788503277574309E-2</v>
      </c>
      <c r="I3141" s="30">
        <v>22.030745</v>
      </c>
      <c r="J3141" s="48">
        <f t="shared" si="920"/>
        <v>-2.6127802456771487E-2</v>
      </c>
      <c r="L3141" s="30">
        <v>12.839320000000001</v>
      </c>
      <c r="M3141" s="19">
        <f t="shared" si="921"/>
        <v>-3.4691665767594082E-2</v>
      </c>
      <c r="O3141" s="30">
        <v>4.6100000000000003</v>
      </c>
      <c r="P3141" s="19">
        <f t="shared" si="922"/>
        <v>1.3186813186813362E-2</v>
      </c>
      <c r="R3141" s="20">
        <f t="shared" si="912"/>
        <v>7.8260177920751498E-4</v>
      </c>
      <c r="S3141" s="20">
        <f t="shared" si="913"/>
        <v>1.4015903875146912E-3</v>
      </c>
      <c r="U3141" s="20">
        <f t="shared" si="923"/>
        <v>9.2781451525347086E-4</v>
      </c>
      <c r="V3141" s="20">
        <f t="shared" si="924"/>
        <v>1.2814328404505086E-3</v>
      </c>
      <c r="X3141" s="20">
        <f t="shared" si="914"/>
        <v>8.4156432044181235E-4</v>
      </c>
      <c r="Y3141" s="20">
        <f t="shared" si="915"/>
        <v>1.1213035255234185E-3</v>
      </c>
      <c r="AA3141" s="20">
        <f t="shared" si="925"/>
        <v>4.9170647834376484E-4</v>
      </c>
      <c r="AB3141" s="50">
        <f t="shared" si="926"/>
        <v>6.1589084166037032E-4</v>
      </c>
      <c r="AD3141" s="51">
        <f t="shared" si="927"/>
        <v>1.1855512470122449</v>
      </c>
      <c r="AE3141" s="21">
        <f t="shared" si="928"/>
        <v>0.91427056853804001</v>
      </c>
      <c r="AG3141" s="21">
        <f t="shared" si="916"/>
        <v>1.0753416907561908</v>
      </c>
      <c r="AH3141" s="21">
        <f t="shared" si="917"/>
        <v>0.80002227149382843</v>
      </c>
      <c r="AJ3141" s="21">
        <f t="shared" si="929"/>
        <v>0.62829716390586399</v>
      </c>
      <c r="AK3141" s="21">
        <f t="shared" si="930"/>
        <v>0.43942284931938769</v>
      </c>
    </row>
    <row r="3142" spans="1:37" ht="17" thickBot="1" x14ac:dyDescent="0.25">
      <c r="A3142" s="16">
        <v>39906</v>
      </c>
      <c r="B3142" s="16"/>
      <c r="C3142" s="18">
        <v>840.5</v>
      </c>
      <c r="D3142" s="19">
        <f t="shared" si="918"/>
        <v>5.9844404548174968E-3</v>
      </c>
      <c r="F3142" s="67">
        <v>456.13</v>
      </c>
      <c r="G3142" s="19">
        <f t="shared" si="919"/>
        <v>1.3194429018858589E-2</v>
      </c>
      <c r="I3142" s="30">
        <v>22.621803</v>
      </c>
      <c r="J3142" s="48">
        <f t="shared" si="920"/>
        <v>1.934078780651971E-2</v>
      </c>
      <c r="L3142" s="30">
        <v>13.300744999999999</v>
      </c>
      <c r="M3142" s="19">
        <f t="shared" si="921"/>
        <v>1.1024305255009637E-3</v>
      </c>
      <c r="O3142" s="30">
        <v>4.55</v>
      </c>
      <c r="P3142" s="19">
        <f t="shared" si="922"/>
        <v>-2.5695931477516032E-2</v>
      </c>
      <c r="R3142" s="20">
        <f t="shared" si="912"/>
        <v>8.2504704943567753E-4</v>
      </c>
      <c r="S3142" s="20">
        <f t="shared" si="913"/>
        <v>1.4685721120100302E-3</v>
      </c>
      <c r="U3142" s="20">
        <f t="shared" si="923"/>
        <v>9.6891587254547228E-4</v>
      </c>
      <c r="V3142" s="20">
        <f t="shared" si="924"/>
        <v>1.332451429280918E-3</v>
      </c>
      <c r="X3142" s="20">
        <f t="shared" si="914"/>
        <v>8.9597220486255008E-4</v>
      </c>
      <c r="Y3142" s="20">
        <f t="shared" si="915"/>
        <v>1.1887354651670863E-3</v>
      </c>
      <c r="AA3142" s="20">
        <f t="shared" si="925"/>
        <v>5.3975815161910615E-4</v>
      </c>
      <c r="AB3142" s="50">
        <f t="shared" si="926"/>
        <v>6.7758779474746955E-4</v>
      </c>
      <c r="AD3142" s="51">
        <f t="shared" si="927"/>
        <v>1.1743765076285035</v>
      </c>
      <c r="AE3142" s="21">
        <f t="shared" si="928"/>
        <v>0.90731086228867286</v>
      </c>
      <c r="AG3142" s="21">
        <f t="shared" si="916"/>
        <v>1.0859649828156885</v>
      </c>
      <c r="AH3142" s="21">
        <f t="shared" si="917"/>
        <v>0.80944984277283305</v>
      </c>
      <c r="AJ3142" s="21">
        <f t="shared" si="929"/>
        <v>0.65421499536092442</v>
      </c>
      <c r="AK3142" s="21">
        <f t="shared" si="930"/>
        <v>0.46139225251939259</v>
      </c>
    </row>
    <row r="3143" spans="1:37" ht="17" thickBot="1" x14ac:dyDescent="0.25">
      <c r="A3143" s="16">
        <v>39905</v>
      </c>
      <c r="B3143" s="16"/>
      <c r="C3143" s="18">
        <v>835.5</v>
      </c>
      <c r="D3143" s="19">
        <f t="shared" si="918"/>
        <v>3.2437442075996303E-2</v>
      </c>
      <c r="F3143" s="67">
        <v>450.19</v>
      </c>
      <c r="G3143" s="19">
        <f t="shared" si="919"/>
        <v>4.9002702954608957E-2</v>
      </c>
      <c r="I3143" s="30">
        <v>22.192581000000001</v>
      </c>
      <c r="J3143" s="48">
        <f t="shared" si="920"/>
        <v>8.7961374460451935E-2</v>
      </c>
      <c r="L3143" s="30">
        <v>13.286098000000001</v>
      </c>
      <c r="M3143" s="19">
        <f t="shared" si="921"/>
        <v>3.8946116347813087E-2</v>
      </c>
      <c r="O3143" s="30">
        <v>4.67</v>
      </c>
      <c r="P3143" s="19">
        <f t="shared" si="922"/>
        <v>8.6393088552916275E-3</v>
      </c>
      <c r="R3143" s="20">
        <f t="shared" si="912"/>
        <v>8.283338472459546E-4</v>
      </c>
      <c r="S3143" s="20">
        <f t="shared" si="913"/>
        <v>1.46780670808724E-3</v>
      </c>
      <c r="U3143" s="20">
        <f t="shared" si="923"/>
        <v>9.7044491792804249E-4</v>
      </c>
      <c r="V3143" s="20">
        <f t="shared" si="924"/>
        <v>1.3283357564526535E-3</v>
      </c>
      <c r="X3143" s="20">
        <f t="shared" si="914"/>
        <v>8.9862490542711403E-4</v>
      </c>
      <c r="Y3143" s="20">
        <f t="shared" si="915"/>
        <v>1.1875072372181932E-3</v>
      </c>
      <c r="AA3143" s="20">
        <f t="shared" si="925"/>
        <v>5.3261740551983439E-4</v>
      </c>
      <c r="AB3143" s="50">
        <f t="shared" si="926"/>
        <v>6.8594492860397482E-4</v>
      </c>
      <c r="AD3143" s="51">
        <f t="shared" si="927"/>
        <v>1.1715625543427677</v>
      </c>
      <c r="AE3143" s="21">
        <f t="shared" si="928"/>
        <v>0.90498002845596959</v>
      </c>
      <c r="AG3143" s="21">
        <f t="shared" si="916"/>
        <v>1.0848583676917987</v>
      </c>
      <c r="AH3143" s="21">
        <f t="shared" si="917"/>
        <v>0.8090351615613498</v>
      </c>
      <c r="AJ3143" s="21">
        <f t="shared" si="929"/>
        <v>0.64299848097561318</v>
      </c>
      <c r="AK3143" s="21">
        <f t="shared" si="930"/>
        <v>0.46732647072982669</v>
      </c>
    </row>
    <row r="3144" spans="1:37" ht="17" thickBot="1" x14ac:dyDescent="0.25">
      <c r="A3144" s="16">
        <v>39904</v>
      </c>
      <c r="B3144" s="16"/>
      <c r="C3144" s="18">
        <v>809.25</v>
      </c>
      <c r="D3144" s="19">
        <f t="shared" si="918"/>
        <v>1.824473104749913E-2</v>
      </c>
      <c r="F3144" s="67">
        <v>429.16</v>
      </c>
      <c r="G3144" s="19">
        <f t="shared" si="919"/>
        <v>1.5162625665286811E-2</v>
      </c>
      <c r="I3144" s="30">
        <v>20.398316999999999</v>
      </c>
      <c r="J3144" s="48">
        <f t="shared" si="920"/>
        <v>3.6838558693792711E-2</v>
      </c>
      <c r="L3144" s="30">
        <v>12.788053</v>
      </c>
      <c r="M3144" s="19">
        <f t="shared" si="921"/>
        <v>4.1145088763601345E-2</v>
      </c>
      <c r="O3144" s="30">
        <v>4.63</v>
      </c>
      <c r="P3144" s="19">
        <f t="shared" si="922"/>
        <v>8.7145969498911846E-3</v>
      </c>
      <c r="R3144" s="20">
        <f t="shared" ref="R3144:R3207" si="931">VAR(D3144:D3233)</f>
        <v>8.1813977454063536E-4</v>
      </c>
      <c r="S3144" s="20">
        <f t="shared" ref="S3144:S3207" si="932">VAR(G3144:G3233)</f>
        <v>1.4427910712885446E-3</v>
      </c>
      <c r="U3144" s="20">
        <f t="shared" si="923"/>
        <v>9.4284717876226846E-4</v>
      </c>
      <c r="V3144" s="20">
        <f t="shared" si="924"/>
        <v>1.2846510496861048E-3</v>
      </c>
      <c r="X3144" s="20">
        <f t="shared" ref="X3144:X3207" si="933">COVAR(D3144:D3233,M3144:M3233)</f>
        <v>8.8867181080574226E-4</v>
      </c>
      <c r="Y3144" s="20">
        <f t="shared" ref="Y3144:Y3207" si="934">COVAR(G3144:G3233,M3144:M3233)</f>
        <v>1.1707394450017959E-3</v>
      </c>
      <c r="AA3144" s="20">
        <f t="shared" si="925"/>
        <v>5.4052222505613463E-4</v>
      </c>
      <c r="AB3144" s="50">
        <f t="shared" si="926"/>
        <v>6.9224362746542569E-4</v>
      </c>
      <c r="AD3144" s="51">
        <f t="shared" si="927"/>
        <v>1.1524279934827188</v>
      </c>
      <c r="AE3144" s="21">
        <f t="shared" si="928"/>
        <v>0.89039298568627379</v>
      </c>
      <c r="AG3144" s="21">
        <f t="shared" ref="AG3144:AG3207" si="935">X3144/R3144</f>
        <v>1.0862102521597961</v>
      </c>
      <c r="AH3144" s="21">
        <f t="shared" ref="AH3144:AH3207" si="936">Y3144/S3144</f>
        <v>0.81144073338090339</v>
      </c>
      <c r="AJ3144" s="21">
        <f t="shared" si="929"/>
        <v>0.66067222481589294</v>
      </c>
      <c r="AK3144" s="21">
        <f t="shared" si="930"/>
        <v>0.47979478196187386</v>
      </c>
    </row>
    <row r="3145" spans="1:37" ht="17" thickBot="1" x14ac:dyDescent="0.25">
      <c r="A3145" s="16">
        <v>39903</v>
      </c>
      <c r="B3145" s="16"/>
      <c r="C3145" s="18">
        <v>794.75</v>
      </c>
      <c r="D3145" s="19">
        <f t="shared" ref="D3145:D3208" si="937">C3145/C3146 - 1</f>
        <v>1.3388587822760645E-2</v>
      </c>
      <c r="F3145" s="67">
        <v>422.75</v>
      </c>
      <c r="G3145" s="19">
        <f t="shared" ref="G3145:G3208" si="938">F3145/F3146 - 1</f>
        <v>1.6299252349929017E-2</v>
      </c>
      <c r="I3145" s="30">
        <v>19.673570999999999</v>
      </c>
      <c r="J3145" s="48">
        <f t="shared" ref="J3145:J3208" si="939">I3145/I3146-1</f>
        <v>1.5618796305965965E-2</v>
      </c>
      <c r="L3145" s="30">
        <v>12.282681</v>
      </c>
      <c r="M3145" s="19">
        <f t="shared" ref="M3145:M3208" si="940">L3145/L3146 - 1</f>
        <v>2.8203630624973774E-2</v>
      </c>
      <c r="O3145" s="30">
        <v>4.59</v>
      </c>
      <c r="P3145" s="19">
        <f t="shared" ref="P3145:P3208" si="941">O3145/O3146 - 1</f>
        <v>6.5789473684210176E-3</v>
      </c>
      <c r="R3145" s="20">
        <f t="shared" si="931"/>
        <v>8.4252073396326411E-4</v>
      </c>
      <c r="S3145" s="20">
        <f t="shared" si="932"/>
        <v>1.4954431614704403E-3</v>
      </c>
      <c r="U3145" s="20">
        <f t="shared" ref="U3145:U3208" si="942">COVAR(D3145:D3234,J3145:J3234)</f>
        <v>9.6818042177188339E-4</v>
      </c>
      <c r="V3145" s="20">
        <f t="shared" ref="V3145:V3208" si="943">COVAR(G3145:G3234,J3145:J3234)</f>
        <v>1.3247110663565209E-3</v>
      </c>
      <c r="X3145" s="20">
        <f t="shared" si="933"/>
        <v>9.0132820408761981E-4</v>
      </c>
      <c r="Y3145" s="20">
        <f t="shared" si="934"/>
        <v>1.1932631203931256E-3</v>
      </c>
      <c r="AA3145" s="20">
        <f t="shared" ref="AA3145:AA3208" si="944">COVAR(D3145:D3234,P3145:P3234)</f>
        <v>5.4043185956360342E-4</v>
      </c>
      <c r="AB3145" s="50">
        <f t="shared" ref="AB3145:AB3208" si="945">COVAR(G3145:G3234,P3145:P3234)</f>
        <v>6.9306309450168442E-4</v>
      </c>
      <c r="AD3145" s="51">
        <f t="shared" ref="AD3145:AD3208" si="946">U3145/R3145</f>
        <v>1.1491472942363201</v>
      </c>
      <c r="AE3145" s="21">
        <f t="shared" ref="AE3145:AE3208" si="947">V3145/S3145</f>
        <v>0.88583177247201972</v>
      </c>
      <c r="AG3145" s="21">
        <f t="shared" si="935"/>
        <v>1.0697994337156809</v>
      </c>
      <c r="AH3145" s="21">
        <f t="shared" si="936"/>
        <v>0.79793278082184882</v>
      </c>
      <c r="AJ3145" s="21">
        <f t="shared" ref="AJ3145:AJ3208" si="948">AA3145/R3145</f>
        <v>0.64144636182587711</v>
      </c>
      <c r="AK3145" s="21">
        <f t="shared" ref="AK3145:AK3208" si="949">AB3145/S3145</f>
        <v>0.46344997413355982</v>
      </c>
    </row>
    <row r="3146" spans="1:37" ht="17" thickBot="1" x14ac:dyDescent="0.25">
      <c r="A3146" s="16">
        <v>39902</v>
      </c>
      <c r="B3146" s="16"/>
      <c r="C3146" s="18">
        <v>784.25</v>
      </c>
      <c r="D3146" s="19">
        <f t="shared" si="937"/>
        <v>-3.8909313725490224E-2</v>
      </c>
      <c r="F3146" s="67">
        <v>415.97</v>
      </c>
      <c r="G3146" s="19">
        <f t="shared" si="938"/>
        <v>-3.0372960372960334E-2</v>
      </c>
      <c r="I3146" s="30">
        <v>19.371019</v>
      </c>
      <c r="J3146" s="48">
        <f t="shared" si="939"/>
        <v>-9.2915839333455041E-2</v>
      </c>
      <c r="L3146" s="30">
        <v>11.945767</v>
      </c>
      <c r="M3146" s="19">
        <f t="shared" si="940"/>
        <v>-3.7758059819493539E-2</v>
      </c>
      <c r="O3146" s="30">
        <v>4.5599999999999996</v>
      </c>
      <c r="P3146" s="19">
        <f t="shared" si="941"/>
        <v>-5.5900621118012528E-2</v>
      </c>
      <c r="R3146" s="20">
        <f t="shared" si="931"/>
        <v>8.8677905312617509E-4</v>
      </c>
      <c r="S3146" s="20">
        <f t="shared" si="932"/>
        <v>1.5742306385545125E-3</v>
      </c>
      <c r="U3146" s="20">
        <f t="shared" si="942"/>
        <v>1.0551334554271994E-3</v>
      </c>
      <c r="V3146" s="20">
        <f t="shared" si="943"/>
        <v>1.4405323912984945E-3</v>
      </c>
      <c r="X3146" s="20">
        <f t="shared" si="933"/>
        <v>9.273265626588799E-4</v>
      </c>
      <c r="Y3146" s="20">
        <f t="shared" si="934"/>
        <v>1.2283840028855053E-3</v>
      </c>
      <c r="AA3146" s="20">
        <f t="shared" si="944"/>
        <v>5.6803418186121926E-4</v>
      </c>
      <c r="AB3146" s="50">
        <f t="shared" si="945"/>
        <v>7.2982898290675053E-4</v>
      </c>
      <c r="AD3146" s="51">
        <f t="shared" si="946"/>
        <v>1.1898493223396764</v>
      </c>
      <c r="AE3146" s="21">
        <f t="shared" si="947"/>
        <v>0.91507073742461131</v>
      </c>
      <c r="AG3146" s="21">
        <f t="shared" si="935"/>
        <v>1.0457244782561812</v>
      </c>
      <c r="AH3146" s="21">
        <f t="shared" si="936"/>
        <v>0.78030751835285717</v>
      </c>
      <c r="AJ3146" s="21">
        <f t="shared" si="948"/>
        <v>0.64055886284043373</v>
      </c>
      <c r="AK3146" s="21">
        <f t="shared" si="949"/>
        <v>0.46360994700045538</v>
      </c>
    </row>
    <row r="3147" spans="1:37" ht="17" thickBot="1" x14ac:dyDescent="0.25">
      <c r="A3147" s="16">
        <v>39899</v>
      </c>
      <c r="B3147" s="16"/>
      <c r="C3147" s="18">
        <v>816</v>
      </c>
      <c r="D3147" s="19">
        <f t="shared" si="937"/>
        <v>-1.3599274705349051E-2</v>
      </c>
      <c r="F3147" s="67">
        <v>429</v>
      </c>
      <c r="G3147" s="19">
        <f t="shared" si="938"/>
        <v>-3.6604536267684784E-2</v>
      </c>
      <c r="I3147" s="30">
        <v>21.355260999999999</v>
      </c>
      <c r="J3147" s="48">
        <f t="shared" si="939"/>
        <v>-1.3970147693508017E-2</v>
      </c>
      <c r="L3147" s="30">
        <v>12.414515</v>
      </c>
      <c r="M3147" s="19">
        <f t="shared" si="940"/>
        <v>-2.0797140915675194E-2</v>
      </c>
      <c r="O3147" s="30">
        <v>4.83</v>
      </c>
      <c r="P3147" s="19">
        <f t="shared" si="941"/>
        <v>-6.1728395061728669E-3</v>
      </c>
      <c r="R3147" s="20">
        <f t="shared" si="931"/>
        <v>8.9168892359490061E-4</v>
      </c>
      <c r="S3147" s="20">
        <f t="shared" si="932"/>
        <v>1.6056438661072934E-3</v>
      </c>
      <c r="U3147" s="20">
        <f t="shared" si="942"/>
        <v>1.0390109562663334E-3</v>
      </c>
      <c r="V3147" s="20">
        <f t="shared" si="943"/>
        <v>1.4418946553933398E-3</v>
      </c>
      <c r="X3147" s="20">
        <f t="shared" si="933"/>
        <v>9.2906184325362634E-4</v>
      </c>
      <c r="Y3147" s="20">
        <f t="shared" si="934"/>
        <v>1.2407316935448432E-3</v>
      </c>
      <c r="AA3147" s="20">
        <f t="shared" si="944"/>
        <v>5.5207830309224825E-4</v>
      </c>
      <c r="AB3147" s="50">
        <f t="shared" si="945"/>
        <v>7.2249811757392035E-4</v>
      </c>
      <c r="AD3147" s="51">
        <f t="shared" si="946"/>
        <v>1.1652168472357991</v>
      </c>
      <c r="AE3147" s="21">
        <f t="shared" si="947"/>
        <v>0.89801648163054648</v>
      </c>
      <c r="AG3147" s="21">
        <f t="shared" si="935"/>
        <v>1.041912508577604</v>
      </c>
      <c r="AH3147" s="21">
        <f t="shared" si="936"/>
        <v>0.77273156254310638</v>
      </c>
      <c r="AJ3147" s="21">
        <f t="shared" si="948"/>
        <v>0.61913778278921472</v>
      </c>
      <c r="AK3147" s="21">
        <f t="shared" si="949"/>
        <v>0.44997407758019053</v>
      </c>
    </row>
    <row r="3148" spans="1:37" ht="17" thickBot="1" x14ac:dyDescent="0.25">
      <c r="A3148" s="16">
        <v>39898</v>
      </c>
      <c r="B3148" s="16"/>
      <c r="C3148" s="18">
        <v>827.25</v>
      </c>
      <c r="D3148" s="19">
        <f t="shared" si="937"/>
        <v>2.3507578100835147E-2</v>
      </c>
      <c r="F3148" s="67">
        <v>445.3</v>
      </c>
      <c r="G3148" s="19">
        <f t="shared" si="938"/>
        <v>4.4030760573947392E-2</v>
      </c>
      <c r="I3148" s="30">
        <v>21.657824000000002</v>
      </c>
      <c r="J3148" s="48">
        <f t="shared" si="939"/>
        <v>6.4684038261686894E-2</v>
      </c>
      <c r="L3148" s="30">
        <v>12.678184999999999</v>
      </c>
      <c r="M3148" s="19">
        <f t="shared" si="940"/>
        <v>4.4658886524245212E-2</v>
      </c>
      <c r="O3148" s="30">
        <v>4.8600000000000003</v>
      </c>
      <c r="P3148" s="19">
        <f t="shared" si="941"/>
        <v>3.1847133757961776E-2</v>
      </c>
      <c r="R3148" s="20">
        <f t="shared" si="931"/>
        <v>9.0010326538691511E-4</v>
      </c>
      <c r="S3148" s="20">
        <f t="shared" si="932"/>
        <v>1.5961283282224217E-3</v>
      </c>
      <c r="U3148" s="20">
        <f t="shared" si="942"/>
        <v>1.0416624653690873E-3</v>
      </c>
      <c r="V3148" s="20">
        <f t="shared" si="943"/>
        <v>1.4398914802903572E-3</v>
      </c>
      <c r="X3148" s="20">
        <f t="shared" si="933"/>
        <v>9.3363349236733799E-4</v>
      </c>
      <c r="Y3148" s="20">
        <f t="shared" si="934"/>
        <v>1.2375915871786665E-3</v>
      </c>
      <c r="AA3148" s="20">
        <f t="shared" si="944"/>
        <v>5.5417760467632669E-4</v>
      </c>
      <c r="AB3148" s="50">
        <f t="shared" si="945"/>
        <v>7.2165994605976756E-4</v>
      </c>
      <c r="AD3148" s="51">
        <f t="shared" si="946"/>
        <v>1.1572699549326955</v>
      </c>
      <c r="AE3148" s="21">
        <f t="shared" si="947"/>
        <v>0.90211510868548861</v>
      </c>
      <c r="AG3148" s="21">
        <f t="shared" si="935"/>
        <v>1.0372515335404429</v>
      </c>
      <c r="AH3148" s="21">
        <f t="shared" si="936"/>
        <v>0.77537098070112509</v>
      </c>
      <c r="AJ3148" s="21">
        <f t="shared" si="948"/>
        <v>0.61568225112271968</v>
      </c>
      <c r="AK3148" s="21">
        <f t="shared" si="949"/>
        <v>0.4521315318446022</v>
      </c>
    </row>
    <row r="3149" spans="1:37" ht="17" thickBot="1" x14ac:dyDescent="0.25">
      <c r="A3149" s="16">
        <v>39897</v>
      </c>
      <c r="B3149" s="16"/>
      <c r="C3149" s="18">
        <v>808.25</v>
      </c>
      <c r="D3149" s="19">
        <f t="shared" si="937"/>
        <v>5.9116365899190004E-3</v>
      </c>
      <c r="F3149" s="67">
        <v>426.52</v>
      </c>
      <c r="G3149" s="19">
        <f t="shared" si="938"/>
        <v>2.4328153894185744E-2</v>
      </c>
      <c r="I3149" s="30">
        <v>20.342020000000002</v>
      </c>
      <c r="J3149" s="48">
        <f t="shared" si="939"/>
        <v>-1.6667046941219676E-2</v>
      </c>
      <c r="L3149" s="30">
        <v>12.136196</v>
      </c>
      <c r="M3149" s="19">
        <f t="shared" si="940"/>
        <v>-6.5947097929875964E-3</v>
      </c>
      <c r="O3149" s="30">
        <v>4.71</v>
      </c>
      <c r="P3149" s="19">
        <f t="shared" si="941"/>
        <v>4.8997772828507813E-2</v>
      </c>
      <c r="R3149" s="20">
        <f t="shared" si="931"/>
        <v>8.9582732375840439E-4</v>
      </c>
      <c r="S3149" s="20">
        <f t="shared" si="932"/>
        <v>1.580291608399739E-3</v>
      </c>
      <c r="U3149" s="20">
        <f t="shared" si="942"/>
        <v>1.0278493405264167E-3</v>
      </c>
      <c r="V3149" s="20">
        <f t="shared" si="943"/>
        <v>1.4138778720296018E-3</v>
      </c>
      <c r="X3149" s="20">
        <f t="shared" si="933"/>
        <v>9.2168674424559778E-4</v>
      </c>
      <c r="Y3149" s="20">
        <f t="shared" si="934"/>
        <v>1.2157233880242175E-3</v>
      </c>
      <c r="AA3149" s="20">
        <f t="shared" si="944"/>
        <v>5.4612998383301594E-4</v>
      </c>
      <c r="AB3149" s="50">
        <f t="shared" si="945"/>
        <v>7.0690347156915421E-4</v>
      </c>
      <c r="AD3149" s="51">
        <f t="shared" si="946"/>
        <v>1.1473744027075661</v>
      </c>
      <c r="AE3149" s="21">
        <f t="shared" si="947"/>
        <v>0.8946942858611685</v>
      </c>
      <c r="AG3149" s="21">
        <f t="shared" si="935"/>
        <v>1.0288665234932792</v>
      </c>
      <c r="AH3149" s="21">
        <f t="shared" si="936"/>
        <v>0.7693031979428806</v>
      </c>
      <c r="AJ3149" s="21">
        <f t="shared" si="948"/>
        <v>0.60963755999510205</v>
      </c>
      <c r="AK3149" s="21">
        <f t="shared" si="949"/>
        <v>0.4473247012208022</v>
      </c>
    </row>
    <row r="3150" spans="1:37" ht="17" thickBot="1" x14ac:dyDescent="0.25">
      <c r="A3150" s="16">
        <v>39896</v>
      </c>
      <c r="B3150" s="16"/>
      <c r="C3150" s="18">
        <v>803.5</v>
      </c>
      <c r="D3150" s="19">
        <f t="shared" si="937"/>
        <v>-1.6824717038849801E-2</v>
      </c>
      <c r="F3150" s="67">
        <v>416.39</v>
      </c>
      <c r="G3150" s="19">
        <f t="shared" si="938"/>
        <v>-3.9956654062528907E-2</v>
      </c>
      <c r="I3150" s="30">
        <v>20.686807999999999</v>
      </c>
      <c r="J3150" s="48">
        <f t="shared" si="939"/>
        <v>-7.7622329322201145E-3</v>
      </c>
      <c r="L3150" s="30">
        <v>12.216761999999999</v>
      </c>
      <c r="M3150" s="19">
        <f t="shared" si="940"/>
        <v>-1.7667849637293176E-2</v>
      </c>
      <c r="O3150" s="30">
        <v>4.49</v>
      </c>
      <c r="P3150" s="19">
        <f t="shared" si="941"/>
        <v>-2.8138528138528129E-2</v>
      </c>
      <c r="R3150" s="20">
        <f t="shared" si="931"/>
        <v>9.099521086948809E-4</v>
      </c>
      <c r="S3150" s="20">
        <f t="shared" si="932"/>
        <v>1.5780575583333491E-3</v>
      </c>
      <c r="U3150" s="20">
        <f t="shared" si="942"/>
        <v>1.0387972450523349E-3</v>
      </c>
      <c r="V3150" s="20">
        <f t="shared" si="943"/>
        <v>1.4238321185052966E-3</v>
      </c>
      <c r="X3150" s="20">
        <f t="shared" si="933"/>
        <v>9.3728388340969763E-4</v>
      </c>
      <c r="Y3150" s="20">
        <f t="shared" si="934"/>
        <v>1.2264995448125692E-3</v>
      </c>
      <c r="AA3150" s="20">
        <f t="shared" si="944"/>
        <v>5.2308508263809738E-4</v>
      </c>
      <c r="AB3150" s="50">
        <f t="shared" si="945"/>
        <v>6.8190067623744466E-4</v>
      </c>
      <c r="AD3150" s="51">
        <f t="shared" si="946"/>
        <v>1.1415955137927567</v>
      </c>
      <c r="AE3150" s="21">
        <f t="shared" si="947"/>
        <v>0.90226881205085052</v>
      </c>
      <c r="AG3150" s="21">
        <f t="shared" si="935"/>
        <v>1.030036498024075</v>
      </c>
      <c r="AH3150" s="21">
        <f t="shared" si="936"/>
        <v>0.77722104516132184</v>
      </c>
      <c r="AJ3150" s="21">
        <f t="shared" si="948"/>
        <v>0.57484902517380154</v>
      </c>
      <c r="AK3150" s="21">
        <f t="shared" si="949"/>
        <v>0.43211394453674284</v>
      </c>
    </row>
    <row r="3151" spans="1:37" ht="17" thickBot="1" x14ac:dyDescent="0.25">
      <c r="A3151" s="16">
        <v>39895</v>
      </c>
      <c r="B3151" s="16"/>
      <c r="C3151" s="18">
        <v>817.25</v>
      </c>
      <c r="D3151" s="19">
        <f t="shared" si="937"/>
        <v>3.5279959462883204E-2</v>
      </c>
      <c r="F3151" s="67">
        <v>433.72</v>
      </c>
      <c r="G3151" s="19">
        <f t="shared" si="938"/>
        <v>8.4001899477643693E-2</v>
      </c>
      <c r="I3151" s="30">
        <v>20.84864</v>
      </c>
      <c r="J3151" s="48">
        <f t="shared" si="939"/>
        <v>9.4569290650781346E-2</v>
      </c>
      <c r="L3151" s="30">
        <v>12.436488000000001</v>
      </c>
      <c r="M3151" s="19">
        <f t="shared" si="940"/>
        <v>6.7253009190407775E-2</v>
      </c>
      <c r="O3151" s="30">
        <v>4.62</v>
      </c>
      <c r="P3151" s="19">
        <f t="shared" si="941"/>
        <v>1.9867549668874052E-2</v>
      </c>
      <c r="R3151" s="20">
        <f t="shared" si="931"/>
        <v>9.4086601193680609E-4</v>
      </c>
      <c r="S3151" s="20">
        <f t="shared" si="932"/>
        <v>1.5752005866247378E-3</v>
      </c>
      <c r="U3151" s="20">
        <f t="shared" si="942"/>
        <v>1.0787725968336704E-3</v>
      </c>
      <c r="V3151" s="20">
        <f t="shared" si="943"/>
        <v>1.447813184611794E-3</v>
      </c>
      <c r="X3151" s="20">
        <f t="shared" si="933"/>
        <v>9.5012941523744759E-4</v>
      </c>
      <c r="Y3151" s="20">
        <f t="shared" si="934"/>
        <v>1.2290385099238967E-3</v>
      </c>
      <c r="AA3151" s="20">
        <f t="shared" si="944"/>
        <v>5.4364490856108675E-4</v>
      </c>
      <c r="AB3151" s="50">
        <f t="shared" si="945"/>
        <v>6.8620589697419279E-4</v>
      </c>
      <c r="AD3151" s="51">
        <f t="shared" si="946"/>
        <v>1.1465740957237669</v>
      </c>
      <c r="AE3151" s="21">
        <f t="shared" si="947"/>
        <v>0.91912940923549091</v>
      </c>
      <c r="AG3151" s="21">
        <f t="shared" si="935"/>
        <v>1.0098456137038816</v>
      </c>
      <c r="AH3151" s="21">
        <f t="shared" si="936"/>
        <v>0.78024254203550025</v>
      </c>
      <c r="AJ3151" s="21">
        <f t="shared" si="948"/>
        <v>0.57781331418484805</v>
      </c>
      <c r="AK3151" s="21">
        <f t="shared" si="949"/>
        <v>0.43563080334077386</v>
      </c>
    </row>
    <row r="3152" spans="1:37" ht="17" thickBot="1" x14ac:dyDescent="0.25">
      <c r="A3152" s="16">
        <v>39892</v>
      </c>
      <c r="B3152" s="16"/>
      <c r="C3152" s="18">
        <v>789.4</v>
      </c>
      <c r="D3152" s="19">
        <f t="shared" si="937"/>
        <v>6.5667835511635797E-3</v>
      </c>
      <c r="F3152" s="67">
        <v>400.11</v>
      </c>
      <c r="G3152" s="19">
        <f t="shared" si="938"/>
        <v>-3.1820161641581524E-2</v>
      </c>
      <c r="I3152" s="30">
        <v>19.047346000000001</v>
      </c>
      <c r="J3152" s="48">
        <f t="shared" si="939"/>
        <v>-4.7166526222954475E-2</v>
      </c>
      <c r="L3152" s="30">
        <v>11.652801999999999</v>
      </c>
      <c r="M3152" s="19">
        <f t="shared" si="940"/>
        <v>-1.9716376659414614E-2</v>
      </c>
      <c r="O3152" s="30">
        <v>4.53</v>
      </c>
      <c r="P3152" s="19">
        <f t="shared" si="941"/>
        <v>4.1379310344827669E-2</v>
      </c>
      <c r="R3152" s="20">
        <f t="shared" si="931"/>
        <v>9.4658861306773823E-4</v>
      </c>
      <c r="S3152" s="20">
        <f t="shared" si="932"/>
        <v>1.5268663460487977E-3</v>
      </c>
      <c r="U3152" s="20">
        <f t="shared" si="942"/>
        <v>1.058241935926288E-3</v>
      </c>
      <c r="V3152" s="20">
        <f t="shared" si="943"/>
        <v>1.3797493225282545E-3</v>
      </c>
      <c r="X3152" s="20">
        <f t="shared" si="933"/>
        <v>9.4693240677811374E-4</v>
      </c>
      <c r="Y3152" s="20">
        <f t="shared" si="934"/>
        <v>1.1960403198822249E-3</v>
      </c>
      <c r="AA3152" s="20">
        <f t="shared" si="944"/>
        <v>5.8227893796506389E-4</v>
      </c>
      <c r="AB3152" s="50">
        <f t="shared" si="945"/>
        <v>7.26855012761624E-4</v>
      </c>
      <c r="AD3152" s="51">
        <f t="shared" si="946"/>
        <v>1.1179533762789515</v>
      </c>
      <c r="AE3152" s="21">
        <f t="shared" si="947"/>
        <v>0.90364773976369939</v>
      </c>
      <c r="AG3152" s="21">
        <f t="shared" si="935"/>
        <v>1.0003631923156791</v>
      </c>
      <c r="AH3152" s="21">
        <f t="shared" si="936"/>
        <v>0.78333006878913825</v>
      </c>
      <c r="AJ3152" s="21">
        <f t="shared" si="948"/>
        <v>0.61513410358697795</v>
      </c>
      <c r="AK3152" s="21">
        <f t="shared" si="949"/>
        <v>0.47604363973478669</v>
      </c>
    </row>
    <row r="3153" spans="1:37" ht="17" thickBot="1" x14ac:dyDescent="0.25">
      <c r="A3153" s="16">
        <v>39891</v>
      </c>
      <c r="B3153" s="16"/>
      <c r="C3153" s="18">
        <v>784.25</v>
      </c>
      <c r="D3153" s="19">
        <f t="shared" si="937"/>
        <v>-1.4142049025769987E-2</v>
      </c>
      <c r="F3153" s="67">
        <v>413.26</v>
      </c>
      <c r="G3153" s="19">
        <f t="shared" si="938"/>
        <v>-1.046380767665156E-2</v>
      </c>
      <c r="I3153" s="30">
        <v>19.990214999999999</v>
      </c>
      <c r="J3153" s="48">
        <f t="shared" si="939"/>
        <v>3.42191444890525E-2</v>
      </c>
      <c r="L3153" s="30">
        <v>11.887174</v>
      </c>
      <c r="M3153" s="19">
        <f t="shared" si="940"/>
        <v>-1.6363525933050793E-2</v>
      </c>
      <c r="O3153" s="30">
        <v>4.3499999999999996</v>
      </c>
      <c r="P3153" s="19">
        <f t="shared" si="941"/>
        <v>-4.814004376367631E-2</v>
      </c>
      <c r="R3153" s="20">
        <f t="shared" si="931"/>
        <v>9.6101109453065306E-4</v>
      </c>
      <c r="S3153" s="20">
        <f t="shared" si="932"/>
        <v>1.5201525597572738E-3</v>
      </c>
      <c r="U3153" s="20">
        <f t="shared" si="942"/>
        <v>1.0977221962601234E-3</v>
      </c>
      <c r="V3153" s="20">
        <f t="shared" si="943"/>
        <v>1.3809693813545277E-3</v>
      </c>
      <c r="X3153" s="20">
        <f t="shared" si="933"/>
        <v>9.7585349242687699E-4</v>
      </c>
      <c r="Y3153" s="20">
        <f t="shared" si="934"/>
        <v>1.2017352027006601E-3</v>
      </c>
      <c r="AA3153" s="20">
        <f t="shared" si="944"/>
        <v>5.4964519511218257E-4</v>
      </c>
      <c r="AB3153" s="50">
        <f t="shared" si="945"/>
        <v>7.2838511927668457E-4</v>
      </c>
      <c r="AD3153" s="51">
        <f t="shared" si="946"/>
        <v>1.142257568624885</v>
      </c>
      <c r="AE3153" s="21">
        <f t="shared" si="947"/>
        <v>0.90844130905850018</v>
      </c>
      <c r="AG3153" s="21">
        <f t="shared" si="935"/>
        <v>1.015444564564026</v>
      </c>
      <c r="AH3153" s="21">
        <f t="shared" si="936"/>
        <v>0.79053592021878638</v>
      </c>
      <c r="AJ3153" s="21">
        <f t="shared" si="948"/>
        <v>0.57194469266832249</v>
      </c>
      <c r="AK3153" s="21">
        <f t="shared" si="949"/>
        <v>0.47915264464836838</v>
      </c>
    </row>
    <row r="3154" spans="1:37" ht="17" thickBot="1" x14ac:dyDescent="0.25">
      <c r="A3154" s="16">
        <v>39890</v>
      </c>
      <c r="B3154" s="16"/>
      <c r="C3154" s="18">
        <v>795.5</v>
      </c>
      <c r="D3154" s="19">
        <f t="shared" si="937"/>
        <v>2.1508828250401235E-2</v>
      </c>
      <c r="F3154" s="67">
        <v>417.63</v>
      </c>
      <c r="G3154" s="19">
        <f t="shared" si="938"/>
        <v>3.4787779677395436E-2</v>
      </c>
      <c r="I3154" s="30">
        <v>19.328800000000001</v>
      </c>
      <c r="J3154" s="48">
        <f t="shared" si="939"/>
        <v>2.3854266140663549E-2</v>
      </c>
      <c r="L3154" s="30">
        <v>12.084925999999999</v>
      </c>
      <c r="M3154" s="19">
        <f t="shared" si="940"/>
        <v>2.2304822965074189E-2</v>
      </c>
      <c r="O3154" s="30">
        <v>4.57</v>
      </c>
      <c r="P3154" s="19">
        <f t="shared" si="941"/>
        <v>-4.9896049896049788E-2</v>
      </c>
      <c r="R3154" s="20">
        <f t="shared" si="931"/>
        <v>9.5948529615113166E-4</v>
      </c>
      <c r="S3154" s="20">
        <f t="shared" si="932"/>
        <v>1.5195432068345481E-3</v>
      </c>
      <c r="U3154" s="20">
        <f t="shared" si="942"/>
        <v>1.1038360084484554E-3</v>
      </c>
      <c r="V3154" s="20">
        <f t="shared" si="943"/>
        <v>1.3854052054051204E-3</v>
      </c>
      <c r="X3154" s="20">
        <f t="shared" si="933"/>
        <v>9.7215295312664141E-4</v>
      </c>
      <c r="Y3154" s="20">
        <f t="shared" si="934"/>
        <v>1.1988224591888358E-3</v>
      </c>
      <c r="AA3154" s="20">
        <f t="shared" si="944"/>
        <v>5.4658314935040868E-4</v>
      </c>
      <c r="AB3154" s="50">
        <f t="shared" si="945"/>
        <v>7.2724187813111481E-4</v>
      </c>
      <c r="AD3154" s="51">
        <f t="shared" si="946"/>
        <v>1.1504459869019052</v>
      </c>
      <c r="AE3154" s="21">
        <f t="shared" si="947"/>
        <v>0.91172478622121</v>
      </c>
      <c r="AG3154" s="21">
        <f t="shared" si="935"/>
        <v>1.0132025545637069</v>
      </c>
      <c r="AH3154" s="21">
        <f t="shared" si="936"/>
        <v>0.78893607881422145</v>
      </c>
      <c r="AJ3154" s="21">
        <f t="shared" si="948"/>
        <v>0.56966287189909637</v>
      </c>
      <c r="AK3154" s="21">
        <f t="shared" si="949"/>
        <v>0.4785924315018828</v>
      </c>
    </row>
    <row r="3155" spans="1:37" ht="17" thickBot="1" x14ac:dyDescent="0.25">
      <c r="A3155" s="16">
        <v>39889</v>
      </c>
      <c r="B3155" s="16"/>
      <c r="C3155" s="18">
        <v>778.75</v>
      </c>
      <c r="D3155" s="19">
        <f t="shared" si="937"/>
        <v>2.8392208649719475E-2</v>
      </c>
      <c r="F3155" s="67">
        <v>403.59</v>
      </c>
      <c r="G3155" s="19">
        <f t="shared" si="938"/>
        <v>4.4595713842012552E-2</v>
      </c>
      <c r="I3155" s="30">
        <v>18.878468000000002</v>
      </c>
      <c r="J3155" s="48">
        <f t="shared" si="939"/>
        <v>1.5518412848297247E-2</v>
      </c>
      <c r="L3155" s="30">
        <v>11.821255000000001</v>
      </c>
      <c r="M3155" s="19">
        <f t="shared" si="940"/>
        <v>4.466041227184836E-2</v>
      </c>
      <c r="O3155" s="30">
        <v>4.8099999999999996</v>
      </c>
      <c r="P3155" s="19">
        <f t="shared" si="941"/>
        <v>2.7777777777777679E-2</v>
      </c>
      <c r="R3155" s="20">
        <f t="shared" si="931"/>
        <v>9.5406799028945912E-4</v>
      </c>
      <c r="S3155" s="20">
        <f t="shared" si="932"/>
        <v>1.5295705305673985E-3</v>
      </c>
      <c r="U3155" s="20">
        <f t="shared" si="942"/>
        <v>1.0991429597012122E-3</v>
      </c>
      <c r="V3155" s="20">
        <f t="shared" si="943"/>
        <v>1.3876478550757913E-3</v>
      </c>
      <c r="X3155" s="20">
        <f t="shared" si="933"/>
        <v>9.6623607553625941E-4</v>
      </c>
      <c r="Y3155" s="20">
        <f t="shared" si="934"/>
        <v>1.1891497045825026E-3</v>
      </c>
      <c r="AA3155" s="20">
        <f t="shared" si="944"/>
        <v>5.6790445130674506E-4</v>
      </c>
      <c r="AB3155" s="50">
        <f t="shared" si="945"/>
        <v>7.9947510331480128E-4</v>
      </c>
      <c r="AD3155" s="51">
        <f t="shared" si="946"/>
        <v>1.1520593614798229</v>
      </c>
      <c r="AE3155" s="21">
        <f t="shared" si="947"/>
        <v>0.90721403645312093</v>
      </c>
      <c r="AG3155" s="21">
        <f t="shared" si="935"/>
        <v>1.0127538973853516</v>
      </c>
      <c r="AH3155" s="21">
        <f t="shared" si="936"/>
        <v>0.77744025582225629</v>
      </c>
      <c r="AJ3155" s="21">
        <f t="shared" si="948"/>
        <v>0.59524526248328058</v>
      </c>
      <c r="AK3155" s="21">
        <f t="shared" si="949"/>
        <v>0.52267946285434363</v>
      </c>
    </row>
    <row r="3156" spans="1:37" ht="17" thickBot="1" x14ac:dyDescent="0.25">
      <c r="A3156" s="16">
        <v>39888</v>
      </c>
      <c r="B3156" s="16"/>
      <c r="C3156" s="18">
        <v>757.25</v>
      </c>
      <c r="D3156" s="19">
        <f t="shared" si="937"/>
        <v>-6.5984823490594646E-4</v>
      </c>
      <c r="F3156" s="67">
        <v>386.36</v>
      </c>
      <c r="G3156" s="19">
        <f t="shared" si="938"/>
        <v>-1.7120761148846197E-2</v>
      </c>
      <c r="I3156" s="30">
        <v>18.589981000000002</v>
      </c>
      <c r="J3156" s="48">
        <f t="shared" si="939"/>
        <v>-1.3442823778949786E-2</v>
      </c>
      <c r="L3156" s="30">
        <v>11.315882999999999</v>
      </c>
      <c r="M3156" s="19">
        <f t="shared" si="940"/>
        <v>-3.8686318369202111E-3</v>
      </c>
      <c r="O3156" s="30">
        <v>4.68</v>
      </c>
      <c r="P3156" s="19">
        <f t="shared" si="941"/>
        <v>3.3112582781456901E-2</v>
      </c>
      <c r="R3156" s="20">
        <f t="shared" si="931"/>
        <v>9.6093364479343986E-4</v>
      </c>
      <c r="S3156" s="20">
        <f t="shared" si="932"/>
        <v>1.5326625942742261E-3</v>
      </c>
      <c r="U3156" s="20">
        <f t="shared" si="942"/>
        <v>1.1089335289117155E-3</v>
      </c>
      <c r="V3156" s="20">
        <f t="shared" si="943"/>
        <v>1.3983789171411779E-3</v>
      </c>
      <c r="X3156" s="20">
        <f t="shared" si="933"/>
        <v>9.4937089688253075E-4</v>
      </c>
      <c r="Y3156" s="20">
        <f t="shared" si="934"/>
        <v>1.1636374155849305E-3</v>
      </c>
      <c r="AA3156" s="20">
        <f t="shared" si="944"/>
        <v>5.632564174779727E-4</v>
      </c>
      <c r="AB3156" s="50">
        <f t="shared" si="945"/>
        <v>7.9106397647492636E-4</v>
      </c>
      <c r="AD3156" s="51">
        <f t="shared" si="946"/>
        <v>1.1540167574734979</v>
      </c>
      <c r="AE3156" s="21">
        <f t="shared" si="947"/>
        <v>0.91238536280932947</v>
      </c>
      <c r="AG3156" s="21">
        <f t="shared" si="935"/>
        <v>0.98796717341144336</v>
      </c>
      <c r="AH3156" s="21">
        <f t="shared" si="936"/>
        <v>0.75922608141680192</v>
      </c>
      <c r="AJ3156" s="21">
        <f t="shared" si="948"/>
        <v>0.58615537142426632</v>
      </c>
      <c r="AK3156" s="21">
        <f t="shared" si="949"/>
        <v>0.5161370672385498</v>
      </c>
    </row>
    <row r="3157" spans="1:37" ht="17" thickBot="1" x14ac:dyDescent="0.25">
      <c r="A3157" s="16">
        <v>39885</v>
      </c>
      <c r="B3157" s="16"/>
      <c r="C3157" s="18">
        <v>757.75</v>
      </c>
      <c r="D3157" s="19">
        <f t="shared" si="937"/>
        <v>8.3166999334665093E-3</v>
      </c>
      <c r="F3157" s="67">
        <v>393.09</v>
      </c>
      <c r="G3157" s="19">
        <f t="shared" si="938"/>
        <v>7.6130421408795446E-3</v>
      </c>
      <c r="I3157" s="30">
        <v>18.843288000000001</v>
      </c>
      <c r="J3157" s="48">
        <f t="shared" si="939"/>
        <v>-8.8821589259965306E-3</v>
      </c>
      <c r="L3157" s="30">
        <v>11.359830000000001</v>
      </c>
      <c r="M3157" s="19">
        <f t="shared" si="940"/>
        <v>0</v>
      </c>
      <c r="O3157" s="30">
        <v>4.53</v>
      </c>
      <c r="P3157" s="19">
        <f t="shared" si="941"/>
        <v>-9.5808383233532801E-2</v>
      </c>
      <c r="R3157" s="20">
        <f t="shared" si="931"/>
        <v>9.6220043391674755E-4</v>
      </c>
      <c r="S3157" s="20">
        <f t="shared" si="932"/>
        <v>1.534034257474898E-3</v>
      </c>
      <c r="U3157" s="20">
        <f t="shared" si="942"/>
        <v>1.1047955140792403E-3</v>
      </c>
      <c r="V3157" s="20">
        <f t="shared" si="943"/>
        <v>1.4040401181021781E-3</v>
      </c>
      <c r="X3157" s="20">
        <f t="shared" si="933"/>
        <v>9.5213307165513471E-4</v>
      </c>
      <c r="Y3157" s="20">
        <f t="shared" si="934"/>
        <v>1.1583184241678545E-3</v>
      </c>
      <c r="AA3157" s="20">
        <f t="shared" si="944"/>
        <v>5.5840156144694399E-4</v>
      </c>
      <c r="AB3157" s="50">
        <f t="shared" si="945"/>
        <v>8.0455374818825403E-4</v>
      </c>
      <c r="AD3157" s="51">
        <f t="shared" si="946"/>
        <v>1.1481968570540371</v>
      </c>
      <c r="AE3157" s="21">
        <f t="shared" si="947"/>
        <v>0.91525995020039697</v>
      </c>
      <c r="AG3157" s="21">
        <f t="shared" si="935"/>
        <v>0.98953714641279833</v>
      </c>
      <c r="AH3157" s="21">
        <f t="shared" si="936"/>
        <v>0.755079893766198</v>
      </c>
      <c r="AJ3157" s="21">
        <f t="shared" si="948"/>
        <v>0.58033808940815601</v>
      </c>
      <c r="AK3157" s="21">
        <f t="shared" si="949"/>
        <v>0.52446921851184225</v>
      </c>
    </row>
    <row r="3158" spans="1:37" ht="17" thickBot="1" x14ac:dyDescent="0.25">
      <c r="A3158" s="16">
        <v>39884</v>
      </c>
      <c r="B3158" s="16"/>
      <c r="C3158" s="18">
        <v>751.5</v>
      </c>
      <c r="D3158" s="19">
        <f t="shared" si="937"/>
        <v>4.3025676613462904E-2</v>
      </c>
      <c r="F3158" s="67">
        <v>390.12</v>
      </c>
      <c r="G3158" s="19">
        <f t="shared" si="938"/>
        <v>6.5028665028665111E-2</v>
      </c>
      <c r="I3158" s="30">
        <v>19.012156999999998</v>
      </c>
      <c r="J3158" s="48">
        <f t="shared" si="939"/>
        <v>2.6985756335110578E-2</v>
      </c>
      <c r="L3158" s="30">
        <v>11.359830000000001</v>
      </c>
      <c r="M3158" s="19">
        <f t="shared" si="940"/>
        <v>3.2623012602734258E-2</v>
      </c>
      <c r="O3158" s="30">
        <v>5.01</v>
      </c>
      <c r="P3158" s="19">
        <f t="shared" si="941"/>
        <v>0.14123006833712992</v>
      </c>
      <c r="R3158" s="20">
        <f t="shared" si="931"/>
        <v>1.1391060864788059E-3</v>
      </c>
      <c r="S3158" s="20">
        <f t="shared" si="932"/>
        <v>1.6002994994660288E-3</v>
      </c>
      <c r="U3158" s="20">
        <f t="shared" si="942"/>
        <v>1.2000880344185895E-3</v>
      </c>
      <c r="V3158" s="20">
        <f t="shared" si="943"/>
        <v>1.4628078221749681E-3</v>
      </c>
      <c r="X3158" s="20">
        <f t="shared" si="933"/>
        <v>1.1455884720968858E-3</v>
      </c>
      <c r="Y3158" s="20">
        <f t="shared" si="934"/>
        <v>1.2771257524859562E-3</v>
      </c>
      <c r="AA3158" s="20">
        <f t="shared" si="944"/>
        <v>4.9344175603651644E-4</v>
      </c>
      <c r="AB3158" s="50">
        <f t="shared" si="945"/>
        <v>7.6772367460758821E-4</v>
      </c>
      <c r="AD3158" s="51">
        <f t="shared" si="946"/>
        <v>1.0535349153723605</v>
      </c>
      <c r="AE3158" s="21">
        <f t="shared" si="947"/>
        <v>0.91408378410607671</v>
      </c>
      <c r="AG3158" s="21">
        <f t="shared" si="935"/>
        <v>1.0056907655002689</v>
      </c>
      <c r="AH3158" s="21">
        <f t="shared" si="936"/>
        <v>0.79805420979766239</v>
      </c>
      <c r="AJ3158" s="21">
        <f t="shared" si="948"/>
        <v>0.4331833197045229</v>
      </c>
      <c r="AK3158" s="21">
        <f t="shared" si="949"/>
        <v>0.47973749592732751</v>
      </c>
    </row>
    <row r="3159" spans="1:37" ht="17" thickBot="1" x14ac:dyDescent="0.25">
      <c r="A3159" s="16">
        <v>39883</v>
      </c>
      <c r="B3159" s="16"/>
      <c r="C3159" s="18">
        <v>720.5</v>
      </c>
      <c r="D3159" s="19">
        <f t="shared" si="937"/>
        <v>6.2849162011173743E-3</v>
      </c>
      <c r="F3159" s="67">
        <v>366.3</v>
      </c>
      <c r="G3159" s="19">
        <f t="shared" si="938"/>
        <v>-3.9428959891230075E-3</v>
      </c>
      <c r="I3159" s="30">
        <v>18.512581000000001</v>
      </c>
      <c r="J3159" s="48">
        <f t="shared" si="939"/>
        <v>-7.5443986908703131E-3</v>
      </c>
      <c r="L3159" s="30">
        <v>11.000946000000001</v>
      </c>
      <c r="M3159" s="19">
        <f t="shared" si="940"/>
        <v>2.5956423916718263E-2</v>
      </c>
      <c r="O3159" s="30">
        <v>4.3899999999999997</v>
      </c>
      <c r="P3159" s="19">
        <f t="shared" si="941"/>
        <v>0.1227621483375958</v>
      </c>
      <c r="R3159" s="20">
        <f t="shared" si="931"/>
        <v>1.1310751205058226E-3</v>
      </c>
      <c r="S3159" s="20">
        <f t="shared" si="932"/>
        <v>1.5754025959549421E-3</v>
      </c>
      <c r="U3159" s="20">
        <f t="shared" si="942"/>
        <v>1.1918958083493067E-3</v>
      </c>
      <c r="V3159" s="20">
        <f t="shared" si="943"/>
        <v>1.4495105995181864E-3</v>
      </c>
      <c r="X3159" s="20">
        <f t="shared" si="933"/>
        <v>1.1349493802663162E-3</v>
      </c>
      <c r="Y3159" s="20">
        <f t="shared" si="934"/>
        <v>1.2601963262290044E-3</v>
      </c>
      <c r="AA3159" s="20">
        <f t="shared" si="944"/>
        <v>4.3094468068275371E-4</v>
      </c>
      <c r="AB3159" s="50">
        <f t="shared" si="945"/>
        <v>6.7240828605581824E-4</v>
      </c>
      <c r="AD3159" s="51">
        <f t="shared" si="946"/>
        <v>1.0537724566130362</v>
      </c>
      <c r="AE3159" s="21">
        <f t="shared" si="947"/>
        <v>0.92008900025936202</v>
      </c>
      <c r="AG3159" s="21">
        <f t="shared" si="935"/>
        <v>1.0034252895234412</v>
      </c>
      <c r="AH3159" s="21">
        <f t="shared" si="936"/>
        <v>0.79992017879412403</v>
      </c>
      <c r="AJ3159" s="21">
        <f t="shared" si="948"/>
        <v>0.38100447341643678</v>
      </c>
      <c r="AK3159" s="21">
        <f t="shared" si="949"/>
        <v>0.42681679450212717</v>
      </c>
    </row>
    <row r="3160" spans="1:37" ht="17" thickBot="1" x14ac:dyDescent="0.25">
      <c r="A3160" s="16">
        <v>39882</v>
      </c>
      <c r="B3160" s="16"/>
      <c r="C3160" s="18">
        <v>716</v>
      </c>
      <c r="D3160" s="19">
        <f t="shared" si="937"/>
        <v>5.9171597633136175E-2</v>
      </c>
      <c r="F3160" s="67">
        <v>367.75</v>
      </c>
      <c r="G3160" s="19">
        <f t="shared" si="938"/>
        <v>7.1345335896987772E-2</v>
      </c>
      <c r="I3160" s="30">
        <v>18.653309</v>
      </c>
      <c r="J3160" s="48">
        <f t="shared" si="939"/>
        <v>0.10827816542808089</v>
      </c>
      <c r="L3160" s="30">
        <v>10.722625000000001</v>
      </c>
      <c r="M3160" s="19">
        <f t="shared" si="940"/>
        <v>7.4889853268343964E-2</v>
      </c>
      <c r="O3160" s="30">
        <v>3.91</v>
      </c>
      <c r="P3160" s="19">
        <f t="shared" si="941"/>
        <v>0.11079545454545459</v>
      </c>
      <c r="R3160" s="20">
        <f t="shared" si="931"/>
        <v>1.1607069702533738E-3</v>
      </c>
      <c r="S3160" s="20">
        <f t="shared" si="932"/>
        <v>1.5900699520207892E-3</v>
      </c>
      <c r="U3160" s="20">
        <f t="shared" si="942"/>
        <v>1.2250800288731865E-3</v>
      </c>
      <c r="V3160" s="20">
        <f t="shared" si="943"/>
        <v>1.4721210959451297E-3</v>
      </c>
      <c r="X3160" s="20">
        <f t="shared" si="933"/>
        <v>1.1633706421975585E-3</v>
      </c>
      <c r="Y3160" s="20">
        <f t="shared" si="934"/>
        <v>1.2821487713001629E-3</v>
      </c>
      <c r="AA3160" s="20">
        <f t="shared" si="944"/>
        <v>4.4457283481199802E-4</v>
      </c>
      <c r="AB3160" s="50">
        <f t="shared" si="945"/>
        <v>6.9211895990845516E-4</v>
      </c>
      <c r="AD3160" s="51">
        <f t="shared" si="946"/>
        <v>1.0554602154286714</v>
      </c>
      <c r="AE3160" s="21">
        <f t="shared" si="947"/>
        <v>0.92582159298981748</v>
      </c>
      <c r="AG3160" s="21">
        <f t="shared" si="935"/>
        <v>1.0022948702923731</v>
      </c>
      <c r="AH3160" s="21">
        <f t="shared" si="936"/>
        <v>0.80634739979250902</v>
      </c>
      <c r="AJ3160" s="21">
        <f t="shared" si="948"/>
        <v>0.38301901014254358</v>
      </c>
      <c r="AK3160" s="21">
        <f t="shared" si="949"/>
        <v>0.43527579338811762</v>
      </c>
    </row>
    <row r="3161" spans="1:37" ht="17" thickBot="1" x14ac:dyDescent="0.25">
      <c r="A3161" s="16">
        <v>39881</v>
      </c>
      <c r="B3161" s="16"/>
      <c r="C3161" s="18">
        <v>676</v>
      </c>
      <c r="D3161" s="19">
        <f t="shared" si="937"/>
        <v>-1.7084696474009453E-2</v>
      </c>
      <c r="F3161" s="67">
        <v>343.26</v>
      </c>
      <c r="G3161" s="19">
        <f t="shared" si="938"/>
        <v>-2.2190571143711812E-2</v>
      </c>
      <c r="I3161" s="30">
        <v>16.830891000000001</v>
      </c>
      <c r="J3161" s="48">
        <f t="shared" si="939"/>
        <v>2.9702121661399739E-2</v>
      </c>
      <c r="L3161" s="30">
        <v>9.9755570000000002</v>
      </c>
      <c r="M3161" s="19">
        <f t="shared" si="940"/>
        <v>-3.9492421994289484E-2</v>
      </c>
      <c r="O3161" s="30">
        <v>3.52</v>
      </c>
      <c r="P3161" s="19">
        <f t="shared" si="941"/>
        <v>-8.4507042253521014E-3</v>
      </c>
      <c r="R3161" s="20">
        <f t="shared" si="931"/>
        <v>1.1210700577663235E-3</v>
      </c>
      <c r="S3161" s="20">
        <f t="shared" si="932"/>
        <v>1.5330900821124689E-3</v>
      </c>
      <c r="U3161" s="20">
        <f t="shared" si="942"/>
        <v>1.1438599256661094E-3</v>
      </c>
      <c r="V3161" s="20">
        <f t="shared" si="943"/>
        <v>1.3872654941957932E-3</v>
      </c>
      <c r="X3161" s="20">
        <f t="shared" si="933"/>
        <v>1.1096035090924087E-3</v>
      </c>
      <c r="Y3161" s="20">
        <f t="shared" si="934"/>
        <v>1.2210296840746808E-3</v>
      </c>
      <c r="AA3161" s="20">
        <f t="shared" si="944"/>
        <v>3.6022862487116407E-4</v>
      </c>
      <c r="AB3161" s="50">
        <f t="shared" si="945"/>
        <v>6.0540294461577287E-4</v>
      </c>
      <c r="AD3161" s="51">
        <f t="shared" si="946"/>
        <v>1.0203286741465503</v>
      </c>
      <c r="AE3161" s="21">
        <f t="shared" si="947"/>
        <v>0.90488191814812224</v>
      </c>
      <c r="AG3161" s="21">
        <f t="shared" si="935"/>
        <v>0.98977178224101237</v>
      </c>
      <c r="AH3161" s="21">
        <f t="shared" si="936"/>
        <v>0.79645005751534492</v>
      </c>
      <c r="AJ3161" s="21">
        <f t="shared" si="948"/>
        <v>0.32132570339885963</v>
      </c>
      <c r="AK3161" s="21">
        <f t="shared" si="949"/>
        <v>0.39489065364089931</v>
      </c>
    </row>
    <row r="3162" spans="1:37" ht="17" thickBot="1" x14ac:dyDescent="0.25">
      <c r="A3162" s="16">
        <v>39878</v>
      </c>
      <c r="B3162" s="16"/>
      <c r="C3162" s="18">
        <v>687.75</v>
      </c>
      <c r="D3162" s="19">
        <f t="shared" si="937"/>
        <v>2.5510204081633514E-3</v>
      </c>
      <c r="F3162" s="67">
        <v>351.05</v>
      </c>
      <c r="G3162" s="19">
        <f t="shared" si="938"/>
        <v>4.5786235512950135E-3</v>
      </c>
      <c r="I3162" s="30">
        <v>16.345397999999999</v>
      </c>
      <c r="J3162" s="48">
        <f t="shared" si="939"/>
        <v>-1.1068143822826504E-2</v>
      </c>
      <c r="L3162" s="30">
        <v>10.385714</v>
      </c>
      <c r="M3162" s="19">
        <f t="shared" si="940"/>
        <v>-2.5429520502061154E-2</v>
      </c>
      <c r="O3162" s="30">
        <v>3.55</v>
      </c>
      <c r="P3162" s="19">
        <f t="shared" si="941"/>
        <v>8.5626911314984566E-2</v>
      </c>
      <c r="R3162" s="20">
        <f t="shared" si="931"/>
        <v>1.1540544731668671E-3</v>
      </c>
      <c r="S3162" s="20">
        <f t="shared" si="932"/>
        <v>1.5577802674375399E-3</v>
      </c>
      <c r="U3162" s="20">
        <f t="shared" si="942"/>
        <v>1.1836832892461011E-3</v>
      </c>
      <c r="V3162" s="20">
        <f t="shared" si="943"/>
        <v>1.4252824459624392E-3</v>
      </c>
      <c r="X3162" s="20">
        <f t="shared" si="933"/>
        <v>1.1181688019469992E-3</v>
      </c>
      <c r="Y3162" s="20">
        <f t="shared" si="934"/>
        <v>1.2263242826453815E-3</v>
      </c>
      <c r="AA3162" s="20">
        <f t="shared" si="944"/>
        <v>3.7515166716182844E-4</v>
      </c>
      <c r="AB3162" s="50">
        <f t="shared" si="945"/>
        <v>6.1859203500508222E-4</v>
      </c>
      <c r="AD3162" s="51">
        <f t="shared" si="946"/>
        <v>1.0256736720563362</v>
      </c>
      <c r="AE3162" s="21">
        <f t="shared" si="947"/>
        <v>0.91494447307831672</v>
      </c>
      <c r="AG3162" s="21">
        <f t="shared" si="935"/>
        <v>0.9689046989944996</v>
      </c>
      <c r="AH3162" s="21">
        <f t="shared" si="936"/>
        <v>0.78722545681145084</v>
      </c>
      <c r="AJ3162" s="21">
        <f t="shared" si="948"/>
        <v>0.32507275512945782</v>
      </c>
      <c r="AK3162" s="21">
        <f t="shared" si="949"/>
        <v>0.39709838925012897</v>
      </c>
    </row>
    <row r="3163" spans="1:37" ht="17" thickBot="1" x14ac:dyDescent="0.25">
      <c r="A3163" s="16">
        <v>39877</v>
      </c>
      <c r="B3163" s="16"/>
      <c r="C3163" s="18">
        <v>686</v>
      </c>
      <c r="D3163" s="19">
        <f t="shared" si="937"/>
        <v>-3.1757233592095924E-2</v>
      </c>
      <c r="F3163" s="67">
        <v>349.45</v>
      </c>
      <c r="G3163" s="19">
        <f t="shared" si="938"/>
        <v>-5.8847293293832537E-2</v>
      </c>
      <c r="I3163" s="30">
        <v>16.528335999999999</v>
      </c>
      <c r="J3163" s="48">
        <f t="shared" si="939"/>
        <v>-7.6650887333978068E-2</v>
      </c>
      <c r="L3163" s="30">
        <v>10.656708999999999</v>
      </c>
      <c r="M3163" s="19">
        <f t="shared" si="940"/>
        <v>-4.5901818404829986E-2</v>
      </c>
      <c r="O3163" s="30">
        <v>3.27</v>
      </c>
      <c r="P3163" s="19">
        <f t="shared" si="941"/>
        <v>4.8076923076923128E-2</v>
      </c>
      <c r="R3163" s="20">
        <f t="shared" si="931"/>
        <v>1.1626272756718368E-3</v>
      </c>
      <c r="S3163" s="20">
        <f t="shared" si="932"/>
        <v>1.5643237464366695E-3</v>
      </c>
      <c r="U3163" s="20">
        <f t="shared" si="942"/>
        <v>1.1984768531612647E-3</v>
      </c>
      <c r="V3163" s="20">
        <f t="shared" si="943"/>
        <v>1.4389276463651279E-3</v>
      </c>
      <c r="X3163" s="20">
        <f t="shared" si="933"/>
        <v>1.137266572402E-3</v>
      </c>
      <c r="Y3163" s="20">
        <f t="shared" si="934"/>
        <v>1.2444928000601874E-3</v>
      </c>
      <c r="AA3163" s="20">
        <f t="shared" si="944"/>
        <v>3.7047102410635535E-4</v>
      </c>
      <c r="AB3163" s="50">
        <f t="shared" si="945"/>
        <v>6.1105647721804179E-4</v>
      </c>
      <c r="AD3163" s="51">
        <f t="shared" si="946"/>
        <v>1.0308349702777375</v>
      </c>
      <c r="AE3163" s="21">
        <f t="shared" si="947"/>
        <v>0.91984005845517725</v>
      </c>
      <c r="AG3163" s="21">
        <f t="shared" si="935"/>
        <v>0.97818672948715935</v>
      </c>
      <c r="AH3163" s="21">
        <f t="shared" si="936"/>
        <v>0.79554683159095663</v>
      </c>
      <c r="AJ3163" s="21">
        <f t="shared" si="948"/>
        <v>0.3186498647146177</v>
      </c>
      <c r="AK3163" s="21">
        <f t="shared" si="949"/>
        <v>0.39062021439612532</v>
      </c>
    </row>
    <row r="3164" spans="1:37" ht="17" thickBot="1" x14ac:dyDescent="0.25">
      <c r="A3164" s="16">
        <v>39876</v>
      </c>
      <c r="B3164" s="16"/>
      <c r="C3164" s="18">
        <v>708.5</v>
      </c>
      <c r="D3164" s="19">
        <f t="shared" si="937"/>
        <v>2.7556200145032683E-2</v>
      </c>
      <c r="F3164" s="67">
        <v>371.3</v>
      </c>
      <c r="G3164" s="19">
        <f t="shared" si="938"/>
        <v>2.8503365557740912E-2</v>
      </c>
      <c r="I3164" s="30">
        <v>17.900418999999999</v>
      </c>
      <c r="J3164" s="48">
        <f t="shared" si="939"/>
        <v>0.13217598561676813</v>
      </c>
      <c r="L3164" s="30">
        <v>11.169404999999999</v>
      </c>
      <c r="M3164" s="19">
        <f t="shared" si="940"/>
        <v>5.9763805250009794E-2</v>
      </c>
      <c r="O3164" s="30">
        <v>3.12</v>
      </c>
      <c r="P3164" s="19">
        <f t="shared" si="941"/>
        <v>2.2950819672131306E-2</v>
      </c>
      <c r="R3164" s="20">
        <f t="shared" si="931"/>
        <v>1.1994157571591083E-3</v>
      </c>
      <c r="S3164" s="20">
        <f t="shared" si="932"/>
        <v>1.5502958909142433E-3</v>
      </c>
      <c r="U3164" s="20">
        <f t="shared" si="942"/>
        <v>1.2070441284655702E-3</v>
      </c>
      <c r="V3164" s="20">
        <f t="shared" si="943"/>
        <v>1.4155560342214298E-3</v>
      </c>
      <c r="X3164" s="20">
        <f t="shared" si="933"/>
        <v>1.1659732508630754E-3</v>
      </c>
      <c r="Y3164" s="20">
        <f t="shared" si="934"/>
        <v>1.2457129685108223E-3</v>
      </c>
      <c r="AA3164" s="20">
        <f t="shared" si="944"/>
        <v>4.1344609879674497E-4</v>
      </c>
      <c r="AB3164" s="50">
        <f t="shared" si="945"/>
        <v>6.6120697271812806E-4</v>
      </c>
      <c r="AD3164" s="51">
        <f t="shared" si="946"/>
        <v>1.006360072611127</v>
      </c>
      <c r="AE3164" s="21">
        <f t="shared" si="947"/>
        <v>0.91308765153640803</v>
      </c>
      <c r="AG3164" s="21">
        <f t="shared" si="935"/>
        <v>0.97211766971008984</v>
      </c>
      <c r="AH3164" s="21">
        <f t="shared" si="936"/>
        <v>0.80353239392010389</v>
      </c>
      <c r="AJ3164" s="21">
        <f t="shared" si="948"/>
        <v>0.3447062424592604</v>
      </c>
      <c r="AK3164" s="21">
        <f t="shared" si="949"/>
        <v>0.42650372525221614</v>
      </c>
    </row>
    <row r="3165" spans="1:37" ht="17" thickBot="1" x14ac:dyDescent="0.25">
      <c r="A3165" s="16">
        <v>39875</v>
      </c>
      <c r="B3165" s="16"/>
      <c r="C3165" s="18">
        <v>689.5</v>
      </c>
      <c r="D3165" s="19">
        <f t="shared" si="937"/>
        <v>-2.2678951098511702E-2</v>
      </c>
      <c r="F3165" s="67">
        <v>361.01</v>
      </c>
      <c r="G3165" s="19">
        <f t="shared" si="938"/>
        <v>-1.8461120174007695E-2</v>
      </c>
      <c r="I3165" s="30">
        <v>15.810632999999999</v>
      </c>
      <c r="J3165" s="48">
        <f t="shared" si="939"/>
        <v>1.3531871640846793E-2</v>
      </c>
      <c r="L3165" s="30">
        <v>10.539523000000001</v>
      </c>
      <c r="M3165" s="19">
        <f t="shared" si="940"/>
        <v>4.8881343941389321E-3</v>
      </c>
      <c r="O3165" s="30">
        <v>3.05</v>
      </c>
      <c r="P3165" s="19">
        <f t="shared" si="941"/>
        <v>0</v>
      </c>
      <c r="R3165" s="20">
        <f t="shared" si="931"/>
        <v>1.189467793653683E-3</v>
      </c>
      <c r="S3165" s="20">
        <f t="shared" si="932"/>
        <v>1.5415959938254466E-3</v>
      </c>
      <c r="U3165" s="20">
        <f t="shared" si="942"/>
        <v>1.1649932487877133E-3</v>
      </c>
      <c r="V3165" s="20">
        <f t="shared" si="943"/>
        <v>1.3786368377580948E-3</v>
      </c>
      <c r="X3165" s="20">
        <f t="shared" si="933"/>
        <v>1.1448545158281892E-3</v>
      </c>
      <c r="Y3165" s="20">
        <f t="shared" si="934"/>
        <v>1.2223047572572426E-3</v>
      </c>
      <c r="AA3165" s="20">
        <f t="shared" si="944"/>
        <v>3.9444749345814303E-4</v>
      </c>
      <c r="AB3165" s="50">
        <f t="shared" si="945"/>
        <v>6.2333050452831123E-4</v>
      </c>
      <c r="AD3165" s="51">
        <f t="shared" si="946"/>
        <v>0.97942395330369447</v>
      </c>
      <c r="AE3165" s="21">
        <f t="shared" si="947"/>
        <v>0.89429191777868389</v>
      </c>
      <c r="AG3165" s="21">
        <f t="shared" si="935"/>
        <v>0.96249307626190084</v>
      </c>
      <c r="AH3165" s="21">
        <f t="shared" si="936"/>
        <v>0.79288267623484943</v>
      </c>
      <c r="AJ3165" s="21">
        <f t="shared" si="948"/>
        <v>0.3316167916127602</v>
      </c>
      <c r="AK3165" s="21">
        <f t="shared" si="949"/>
        <v>0.40434102516154458</v>
      </c>
    </row>
    <row r="3166" spans="1:37" ht="17" thickBot="1" x14ac:dyDescent="0.25">
      <c r="A3166" s="16">
        <v>39874</v>
      </c>
      <c r="B3166" s="16"/>
      <c r="C3166" s="18">
        <v>705.5</v>
      </c>
      <c r="D3166" s="19">
        <f t="shared" si="937"/>
        <v>-3.9155600953353797E-2</v>
      </c>
      <c r="F3166" s="67">
        <v>367.8</v>
      </c>
      <c r="G3166" s="19">
        <f t="shared" si="938"/>
        <v>-5.454732404503615E-2</v>
      </c>
      <c r="I3166" s="30">
        <v>15.599542</v>
      </c>
      <c r="J3166" s="48">
        <f t="shared" si="939"/>
        <v>-9.914641038862515E-2</v>
      </c>
      <c r="L3166" s="30">
        <v>10.488255000000001</v>
      </c>
      <c r="M3166" s="19">
        <f t="shared" si="940"/>
        <v>-1.7158359788885247E-2</v>
      </c>
      <c r="O3166" s="30">
        <v>3.05</v>
      </c>
      <c r="P3166" s="19">
        <f t="shared" si="941"/>
        <v>-0.10818713450292405</v>
      </c>
      <c r="R3166" s="20">
        <f t="shared" si="931"/>
        <v>1.2069466396868696E-3</v>
      </c>
      <c r="S3166" s="20">
        <f t="shared" si="932"/>
        <v>1.5968428760488546E-3</v>
      </c>
      <c r="U3166" s="20">
        <f t="shared" si="942"/>
        <v>1.1809085717666688E-3</v>
      </c>
      <c r="V3166" s="20">
        <f t="shared" si="943"/>
        <v>1.4006660551197758E-3</v>
      </c>
      <c r="X3166" s="20">
        <f t="shared" si="933"/>
        <v>1.1818805931376581E-3</v>
      </c>
      <c r="Y3166" s="20">
        <f t="shared" si="934"/>
        <v>1.2811140420711088E-3</v>
      </c>
      <c r="AA3166" s="20">
        <f t="shared" si="944"/>
        <v>4.1154607549888491E-4</v>
      </c>
      <c r="AB3166" s="50">
        <f t="shared" si="945"/>
        <v>6.5018713646208543E-4</v>
      </c>
      <c r="AD3166" s="51">
        <f t="shared" si="946"/>
        <v>0.978426496197913</v>
      </c>
      <c r="AE3166" s="21">
        <f t="shared" si="947"/>
        <v>0.87714707322082397</v>
      </c>
      <c r="AG3166" s="21">
        <f t="shared" si="935"/>
        <v>0.97923185191044182</v>
      </c>
      <c r="AH3166" s="21">
        <f t="shared" si="936"/>
        <v>0.80227933586116573</v>
      </c>
      <c r="AJ3166" s="21">
        <f t="shared" si="948"/>
        <v>0.34098116848451265</v>
      </c>
      <c r="AK3166" s="21">
        <f t="shared" si="949"/>
        <v>0.40717038990766258</v>
      </c>
    </row>
    <row r="3167" spans="1:37" ht="17" thickBot="1" x14ac:dyDescent="0.25">
      <c r="A3167" s="16">
        <v>39871</v>
      </c>
      <c r="B3167" s="16"/>
      <c r="C3167" s="18">
        <v>734.25</v>
      </c>
      <c r="D3167" s="19">
        <f t="shared" si="937"/>
        <v>-2.3603723404255317E-2</v>
      </c>
      <c r="F3167" s="67">
        <v>389.02</v>
      </c>
      <c r="G3167" s="19">
        <f t="shared" si="938"/>
        <v>-1.0001272426517382E-2</v>
      </c>
      <c r="I3167" s="30">
        <v>17.316400999999999</v>
      </c>
      <c r="J3167" s="48">
        <f t="shared" si="939"/>
        <v>1.5682714074105819E-2</v>
      </c>
      <c r="L3167" s="30">
        <v>10.671358</v>
      </c>
      <c r="M3167" s="19">
        <f t="shared" si="940"/>
        <v>5.5210876261828634E-3</v>
      </c>
      <c r="O3167" s="30">
        <v>3.42</v>
      </c>
      <c r="P3167" s="19">
        <f t="shared" si="941"/>
        <v>-7.5675675675675791E-2</v>
      </c>
      <c r="R3167" s="20">
        <f t="shared" si="931"/>
        <v>1.2960271020973557E-3</v>
      </c>
      <c r="S3167" s="20">
        <f t="shared" si="932"/>
        <v>1.6616290191930011E-3</v>
      </c>
      <c r="U3167" s="20">
        <f t="shared" si="942"/>
        <v>1.2588729492637426E-3</v>
      </c>
      <c r="V3167" s="20">
        <f t="shared" si="943"/>
        <v>1.4577553104485851E-3</v>
      </c>
      <c r="X3167" s="20">
        <f t="shared" si="933"/>
        <v>1.2876856161859269E-3</v>
      </c>
      <c r="Y3167" s="20">
        <f t="shared" si="934"/>
        <v>1.3790939400954113E-3</v>
      </c>
      <c r="AA3167" s="20">
        <f t="shared" si="944"/>
        <v>4.2766823982229622E-4</v>
      </c>
      <c r="AB3167" s="50">
        <f t="shared" si="945"/>
        <v>6.4623973715301208E-4</v>
      </c>
      <c r="AD3167" s="51">
        <f t="shared" si="946"/>
        <v>0.97133227169903569</v>
      </c>
      <c r="AE3167" s="21">
        <f t="shared" si="947"/>
        <v>0.87730491801146393</v>
      </c>
      <c r="AG3167" s="21">
        <f t="shared" si="935"/>
        <v>0.99356380287269475</v>
      </c>
      <c r="AH3167" s="21">
        <f t="shared" si="936"/>
        <v>0.82996500672887386</v>
      </c>
      <c r="AJ3167" s="21">
        <f t="shared" si="948"/>
        <v>0.32998402512586528</v>
      </c>
      <c r="AK3167" s="21">
        <f t="shared" si="949"/>
        <v>0.38891938554784605</v>
      </c>
    </row>
    <row r="3168" spans="1:37" ht="17" thickBot="1" x14ac:dyDescent="0.25">
      <c r="A3168" s="16">
        <v>39870</v>
      </c>
      <c r="B3168" s="16"/>
      <c r="C3168" s="18">
        <v>752</v>
      </c>
      <c r="D3168" s="19">
        <f t="shared" si="937"/>
        <v>-1.2475377544320376E-2</v>
      </c>
      <c r="F3168" s="67">
        <v>392.95</v>
      </c>
      <c r="G3168" s="19">
        <f t="shared" si="938"/>
        <v>-2.1148864089278629E-2</v>
      </c>
      <c r="I3168" s="30">
        <v>17.049026000000001</v>
      </c>
      <c r="J3168" s="48">
        <f t="shared" si="939"/>
        <v>-3.1961681889205451E-2</v>
      </c>
      <c r="L3168" s="30">
        <v>10.612764</v>
      </c>
      <c r="M3168" s="19">
        <f t="shared" si="940"/>
        <v>-1.8957294713427553E-2</v>
      </c>
      <c r="O3168" s="30">
        <v>3.7</v>
      </c>
      <c r="P3168" s="19">
        <f t="shared" si="941"/>
        <v>-2.6954177897573484E-3</v>
      </c>
      <c r="R3168" s="20">
        <f t="shared" si="931"/>
        <v>1.2926316182407518E-3</v>
      </c>
      <c r="S3168" s="20">
        <f t="shared" si="932"/>
        <v>1.668267270099515E-3</v>
      </c>
      <c r="U3168" s="20">
        <f t="shared" si="942"/>
        <v>1.2683086870387992E-3</v>
      </c>
      <c r="V3168" s="20">
        <f t="shared" si="943"/>
        <v>1.4689063414088481E-3</v>
      </c>
      <c r="X3168" s="20">
        <f t="shared" si="933"/>
        <v>1.2940223622898992E-3</v>
      </c>
      <c r="Y3168" s="20">
        <f t="shared" si="934"/>
        <v>1.3897057330753708E-3</v>
      </c>
      <c r="AA3168" s="20">
        <f t="shared" si="944"/>
        <v>4.1025070893125948E-4</v>
      </c>
      <c r="AB3168" s="50">
        <f t="shared" si="945"/>
        <v>6.3936325081879661E-4</v>
      </c>
      <c r="AD3168" s="51">
        <f t="shared" si="946"/>
        <v>0.98118340070076915</v>
      </c>
      <c r="AE3168" s="21">
        <f t="shared" si="947"/>
        <v>0.88049820777292198</v>
      </c>
      <c r="AG3168" s="21">
        <f t="shared" si="935"/>
        <v>1.0010759013082475</v>
      </c>
      <c r="AH3168" s="21">
        <f t="shared" si="936"/>
        <v>0.83302343574268678</v>
      </c>
      <c r="AJ3168" s="21">
        <f t="shared" si="948"/>
        <v>0.31737635312495549</v>
      </c>
      <c r="AK3168" s="21">
        <f t="shared" si="949"/>
        <v>0.38324989183577129</v>
      </c>
    </row>
    <row r="3169" spans="1:37" ht="17" thickBot="1" x14ac:dyDescent="0.25">
      <c r="A3169" s="16">
        <v>39869</v>
      </c>
      <c r="B3169" s="16"/>
      <c r="C3169" s="18">
        <v>761.5</v>
      </c>
      <c r="D3169" s="19">
        <f t="shared" si="937"/>
        <v>-9.4308943089430608E-3</v>
      </c>
      <c r="F3169" s="67">
        <v>401.44</v>
      </c>
      <c r="G3169" s="19">
        <f t="shared" si="938"/>
        <v>-2.6764934057408873E-2</v>
      </c>
      <c r="I3169" s="30">
        <v>17.611933000000001</v>
      </c>
      <c r="J3169" s="48">
        <f t="shared" si="939"/>
        <v>-3.8786624500173339E-2</v>
      </c>
      <c r="L3169" s="30">
        <v>10.817841</v>
      </c>
      <c r="M3169" s="19">
        <f t="shared" si="940"/>
        <v>-1.467641827701005E-2</v>
      </c>
      <c r="O3169" s="30">
        <v>3.71</v>
      </c>
      <c r="P3169" s="19">
        <f t="shared" si="941"/>
        <v>4.2134831460674205E-2</v>
      </c>
      <c r="R3169" s="20">
        <f t="shared" si="931"/>
        <v>1.5210881453148137E-3</v>
      </c>
      <c r="S3169" s="20">
        <f t="shared" si="932"/>
        <v>1.766552632343031E-3</v>
      </c>
      <c r="U3169" s="20">
        <f t="shared" si="942"/>
        <v>1.5081925610413969E-3</v>
      </c>
      <c r="V3169" s="20">
        <f t="shared" si="943"/>
        <v>1.6255216542652702E-3</v>
      </c>
      <c r="X3169" s="20">
        <f t="shared" si="933"/>
        <v>1.4825632148219086E-3</v>
      </c>
      <c r="Y3169" s="20">
        <f t="shared" si="934"/>
        <v>1.5132104596607425E-3</v>
      </c>
      <c r="AA3169" s="20">
        <f t="shared" si="944"/>
        <v>5.2300814387056633E-4</v>
      </c>
      <c r="AB3169" s="50">
        <f t="shared" si="945"/>
        <v>7.1450702664003682E-4</v>
      </c>
      <c r="AD3169" s="51">
        <f t="shared" si="946"/>
        <v>0.99152213215707641</v>
      </c>
      <c r="AE3169" s="21">
        <f t="shared" si="947"/>
        <v>0.92016599138022437</v>
      </c>
      <c r="AG3169" s="21">
        <f t="shared" si="935"/>
        <v>0.97467278236861699</v>
      </c>
      <c r="AH3169" s="21">
        <f t="shared" si="936"/>
        <v>0.85658951335841416</v>
      </c>
      <c r="AJ3169" s="21">
        <f t="shared" si="948"/>
        <v>0.34383815657331374</v>
      </c>
      <c r="AK3169" s="21">
        <f t="shared" si="949"/>
        <v>0.40446404684380394</v>
      </c>
    </row>
    <row r="3170" spans="1:37" ht="17" thickBot="1" x14ac:dyDescent="0.25">
      <c r="A3170" s="16">
        <v>39868</v>
      </c>
      <c r="B3170" s="16"/>
      <c r="C3170" s="18">
        <v>768.75</v>
      </c>
      <c r="D3170" s="19">
        <f t="shared" si="937"/>
        <v>3.187919463087252E-2</v>
      </c>
      <c r="F3170" s="67">
        <v>412.48</v>
      </c>
      <c r="G3170" s="19">
        <f t="shared" si="938"/>
        <v>4.5364691570784155E-2</v>
      </c>
      <c r="I3170" s="30">
        <v>18.322604999999999</v>
      </c>
      <c r="J3170" s="48">
        <f t="shared" si="939"/>
        <v>3.6624413820470769E-2</v>
      </c>
      <c r="L3170" s="30">
        <v>10.978973</v>
      </c>
      <c r="M3170" s="19">
        <f t="shared" si="940"/>
        <v>4.3871719174142232E-2</v>
      </c>
      <c r="O3170" s="30">
        <v>3.56</v>
      </c>
      <c r="P3170" s="19">
        <f t="shared" si="941"/>
        <v>5.6379821958457033E-2</v>
      </c>
      <c r="R3170" s="20">
        <f t="shared" si="931"/>
        <v>1.5259837795271744E-3</v>
      </c>
      <c r="S3170" s="20">
        <f t="shared" si="932"/>
        <v>1.7856435635863019E-3</v>
      </c>
      <c r="U3170" s="20">
        <f t="shared" si="942"/>
        <v>1.5131665023950388E-3</v>
      </c>
      <c r="V3170" s="20">
        <f t="shared" si="943"/>
        <v>1.5985361989201323E-3</v>
      </c>
      <c r="X3170" s="20">
        <f t="shared" si="933"/>
        <v>1.4805088674428881E-3</v>
      </c>
      <c r="Y3170" s="20">
        <f t="shared" si="934"/>
        <v>1.5109386953488149E-3</v>
      </c>
      <c r="AA3170" s="20">
        <f t="shared" si="944"/>
        <v>5.207403848053059E-4</v>
      </c>
      <c r="AB3170" s="50">
        <f t="shared" si="945"/>
        <v>7.405534950898629E-4</v>
      </c>
      <c r="AD3170" s="51">
        <f t="shared" si="946"/>
        <v>0.99160064654415458</v>
      </c>
      <c r="AE3170" s="21">
        <f t="shared" si="947"/>
        <v>0.89521572586951137</v>
      </c>
      <c r="AG3170" s="21">
        <f t="shared" si="935"/>
        <v>0.97019960978983888</v>
      </c>
      <c r="AH3170" s="21">
        <f t="shared" si="936"/>
        <v>0.84615918101495713</v>
      </c>
      <c r="AJ3170" s="21">
        <f t="shared" si="948"/>
        <v>0.34124896462966148</v>
      </c>
      <c r="AK3170" s="21">
        <f t="shared" si="949"/>
        <v>0.41472638223640157</v>
      </c>
    </row>
    <row r="3171" spans="1:37" ht="17" thickBot="1" x14ac:dyDescent="0.25">
      <c r="A3171" s="16">
        <v>39867</v>
      </c>
      <c r="B3171" s="16"/>
      <c r="C3171" s="18">
        <v>745</v>
      </c>
      <c r="D3171" s="19">
        <f t="shared" si="937"/>
        <v>-3.1838856400259963E-2</v>
      </c>
      <c r="F3171" s="67">
        <v>394.58</v>
      </c>
      <c r="G3171" s="19">
        <f t="shared" si="938"/>
        <v>-3.9857893712283432E-2</v>
      </c>
      <c r="I3171" s="30">
        <v>17.675259</v>
      </c>
      <c r="J3171" s="48">
        <f t="shared" si="939"/>
        <v>-5.776435572923122E-2</v>
      </c>
      <c r="L3171" s="30">
        <v>10.51755</v>
      </c>
      <c r="M3171" s="19">
        <f t="shared" si="940"/>
        <v>-4.7745328790901764E-2</v>
      </c>
      <c r="O3171" s="30">
        <v>3.37</v>
      </c>
      <c r="P3171" s="19">
        <f t="shared" si="941"/>
        <v>-3.9886039886039781E-2</v>
      </c>
      <c r="R3171" s="20">
        <f t="shared" si="931"/>
        <v>1.5654115897615832E-3</v>
      </c>
      <c r="S3171" s="20">
        <f t="shared" si="932"/>
        <v>1.8410864114269951E-3</v>
      </c>
      <c r="U3171" s="20">
        <f t="shared" si="942"/>
        <v>1.5388399720046957E-3</v>
      </c>
      <c r="V3171" s="20">
        <f t="shared" si="943"/>
        <v>1.6278911041786594E-3</v>
      </c>
      <c r="X3171" s="20">
        <f t="shared" si="933"/>
        <v>1.5102158582964396E-3</v>
      </c>
      <c r="Y3171" s="20">
        <f t="shared" si="934"/>
        <v>1.5451119962809476E-3</v>
      </c>
      <c r="AA3171" s="20">
        <f t="shared" si="944"/>
        <v>6.0562546577071555E-4</v>
      </c>
      <c r="AB3171" s="50">
        <f t="shared" si="945"/>
        <v>8.4245124861627441E-4</v>
      </c>
      <c r="AD3171" s="51">
        <f t="shared" si="946"/>
        <v>0.9830257946659674</v>
      </c>
      <c r="AE3171" s="21">
        <f t="shared" si="947"/>
        <v>0.88420135745660544</v>
      </c>
      <c r="AG3171" s="21">
        <f t="shared" si="935"/>
        <v>0.96474043515063668</v>
      </c>
      <c r="AH3171" s="21">
        <f t="shared" si="936"/>
        <v>0.8392392593258875</v>
      </c>
      <c r="AJ3171" s="21">
        <f t="shared" si="948"/>
        <v>0.38687938030595143</v>
      </c>
      <c r="AK3171" s="21">
        <f t="shared" si="949"/>
        <v>0.45758376325384131</v>
      </c>
    </row>
    <row r="3172" spans="1:37" ht="17" thickBot="1" x14ac:dyDescent="0.25">
      <c r="A3172" s="16">
        <v>39864</v>
      </c>
      <c r="B3172" s="16"/>
      <c r="C3172" s="18">
        <v>769.5</v>
      </c>
      <c r="D3172" s="19">
        <f t="shared" si="937"/>
        <v>-1.2828736369467575E-2</v>
      </c>
      <c r="F3172" s="67">
        <v>410.96</v>
      </c>
      <c r="G3172" s="19">
        <f t="shared" si="938"/>
        <v>-1.3798564949245251E-2</v>
      </c>
      <c r="I3172" s="30">
        <v>18.758852000000001</v>
      </c>
      <c r="J3172" s="48">
        <f t="shared" si="939"/>
        <v>-1.3323317285881764E-2</v>
      </c>
      <c r="L3172" s="30">
        <v>11.044892000000001</v>
      </c>
      <c r="M3172" s="19">
        <f t="shared" si="940"/>
        <v>2.6596840805861444E-3</v>
      </c>
      <c r="O3172" s="30">
        <v>3.51</v>
      </c>
      <c r="P3172" s="19">
        <f t="shared" si="941"/>
        <v>-5.8981233243967868E-2</v>
      </c>
      <c r="R3172" s="20">
        <f t="shared" si="931"/>
        <v>1.5611909881387345E-3</v>
      </c>
      <c r="S3172" s="20">
        <f t="shared" si="932"/>
        <v>1.8297831591141452E-3</v>
      </c>
      <c r="U3172" s="20">
        <f t="shared" si="942"/>
        <v>1.5186021744639387E-3</v>
      </c>
      <c r="V3172" s="20">
        <f t="shared" si="943"/>
        <v>1.6035740530916864E-3</v>
      </c>
      <c r="X3172" s="20">
        <f t="shared" si="933"/>
        <v>1.5012463742950708E-3</v>
      </c>
      <c r="Y3172" s="20">
        <f t="shared" si="934"/>
        <v>1.5314417420241586E-3</v>
      </c>
      <c r="AA3172" s="20">
        <f t="shared" si="944"/>
        <v>6.1199890938129454E-4</v>
      </c>
      <c r="AB3172" s="50">
        <f t="shared" si="945"/>
        <v>8.4356778658591027E-4</v>
      </c>
      <c r="AD3172" s="51">
        <f t="shared" si="946"/>
        <v>0.97272030520393249</v>
      </c>
      <c r="AE3172" s="21">
        <f t="shared" si="947"/>
        <v>0.876373817905301</v>
      </c>
      <c r="AG3172" s="21">
        <f t="shared" si="935"/>
        <v>0.96160327961210545</v>
      </c>
      <c r="AH3172" s="21">
        <f t="shared" si="936"/>
        <v>0.83695258336817191</v>
      </c>
      <c r="AJ3172" s="21">
        <f t="shared" si="948"/>
        <v>0.3920077133617873</v>
      </c>
      <c r="AK3172" s="21">
        <f t="shared" si="949"/>
        <v>0.46102063098794044</v>
      </c>
    </row>
    <row r="3173" spans="1:37" ht="17" thickBot="1" x14ac:dyDescent="0.25">
      <c r="A3173" s="16">
        <v>39863</v>
      </c>
      <c r="B3173" s="16"/>
      <c r="C3173" s="18">
        <v>779.5</v>
      </c>
      <c r="D3173" s="19">
        <f t="shared" si="937"/>
        <v>0</v>
      </c>
      <c r="F3173" s="67">
        <v>416.71</v>
      </c>
      <c r="G3173" s="19">
        <f t="shared" si="938"/>
        <v>-1.5289002315799438E-2</v>
      </c>
      <c r="I3173" s="30">
        <v>19.012156999999998</v>
      </c>
      <c r="J3173" s="48">
        <f t="shared" si="939"/>
        <v>-4.9929889682439832E-2</v>
      </c>
      <c r="L3173" s="30">
        <v>11.015594</v>
      </c>
      <c r="M3173" s="19">
        <f t="shared" si="940"/>
        <v>-2.1470523910986028E-2</v>
      </c>
      <c r="O3173" s="30">
        <v>3.73</v>
      </c>
      <c r="P3173" s="19">
        <f t="shared" si="941"/>
        <v>3.0386740331491691E-2</v>
      </c>
      <c r="R3173" s="20">
        <f t="shared" si="931"/>
        <v>1.5804636402021932E-3</v>
      </c>
      <c r="S3173" s="20">
        <f t="shared" si="932"/>
        <v>1.8678649605669852E-3</v>
      </c>
      <c r="U3173" s="20">
        <f t="shared" si="942"/>
        <v>1.5332338633121808E-3</v>
      </c>
      <c r="V3173" s="20">
        <f t="shared" si="943"/>
        <v>1.6241846808285377E-3</v>
      </c>
      <c r="X3173" s="20">
        <f t="shared" si="933"/>
        <v>1.5384082767384837E-3</v>
      </c>
      <c r="Y3173" s="20">
        <f t="shared" si="934"/>
        <v>1.5828157531077981E-3</v>
      </c>
      <c r="AA3173" s="20">
        <f t="shared" si="944"/>
        <v>5.8774462998269651E-4</v>
      </c>
      <c r="AB3173" s="50">
        <f t="shared" si="945"/>
        <v>8.1201838103176372E-4</v>
      </c>
      <c r="AD3173" s="51">
        <f t="shared" si="946"/>
        <v>0.97011650525286985</v>
      </c>
      <c r="AE3173" s="21">
        <f t="shared" si="947"/>
        <v>0.86954074042671747</v>
      </c>
      <c r="AG3173" s="21">
        <f t="shared" si="935"/>
        <v>0.97339048973102016</v>
      </c>
      <c r="AH3173" s="21">
        <f t="shared" si="936"/>
        <v>0.84739303243171216</v>
      </c>
      <c r="AJ3173" s="21">
        <f t="shared" si="948"/>
        <v>0.37188114616006268</v>
      </c>
      <c r="AK3173" s="21">
        <f t="shared" si="949"/>
        <v>0.43473077453376385</v>
      </c>
    </row>
    <row r="3174" spans="1:37" ht="17" thickBot="1" x14ac:dyDescent="0.25">
      <c r="A3174" s="16">
        <v>39862</v>
      </c>
      <c r="B3174" s="16"/>
      <c r="C3174" s="18">
        <v>779.5</v>
      </c>
      <c r="D3174" s="19">
        <f t="shared" si="937"/>
        <v>-7.6384468491407231E-3</v>
      </c>
      <c r="F3174" s="67">
        <v>423.18</v>
      </c>
      <c r="G3174" s="19">
        <f t="shared" si="938"/>
        <v>-1.3336442061086418E-2</v>
      </c>
      <c r="I3174" s="30">
        <v>20.011320000000001</v>
      </c>
      <c r="J3174" s="48">
        <f t="shared" si="939"/>
        <v>-1.8633695718538457E-2</v>
      </c>
      <c r="L3174" s="30">
        <v>11.257294</v>
      </c>
      <c r="M3174" s="19">
        <f t="shared" si="940"/>
        <v>5.2320349269048272E-3</v>
      </c>
      <c r="O3174" s="30">
        <v>3.62</v>
      </c>
      <c r="P3174" s="19">
        <f t="shared" si="941"/>
        <v>-8.3544303797468356E-2</v>
      </c>
      <c r="R3174" s="20">
        <f t="shared" si="931"/>
        <v>1.6049678025865286E-3</v>
      </c>
      <c r="S3174" s="20">
        <f t="shared" si="932"/>
        <v>1.879789128587747E-3</v>
      </c>
      <c r="U3174" s="20">
        <f t="shared" si="942"/>
        <v>1.5523105890438637E-3</v>
      </c>
      <c r="V3174" s="20">
        <f t="shared" si="943"/>
        <v>1.6312927719299315E-3</v>
      </c>
      <c r="X3174" s="20">
        <f t="shared" si="933"/>
        <v>1.5570014421272473E-3</v>
      </c>
      <c r="Y3174" s="20">
        <f t="shared" si="934"/>
        <v>1.5936381725073225E-3</v>
      </c>
      <c r="AA3174" s="20">
        <f t="shared" si="944"/>
        <v>6.7754610121015431E-4</v>
      </c>
      <c r="AB3174" s="50">
        <f t="shared" si="945"/>
        <v>8.8433900105254037E-4</v>
      </c>
      <c r="AD3174" s="51">
        <f t="shared" si="946"/>
        <v>0.96719110909402439</v>
      </c>
      <c r="AE3174" s="21">
        <f t="shared" si="947"/>
        <v>0.86780625928797317</v>
      </c>
      <c r="AG3174" s="21">
        <f t="shared" si="935"/>
        <v>0.97011381762177418</v>
      </c>
      <c r="AH3174" s="21">
        <f t="shared" si="936"/>
        <v>0.8477749702194497</v>
      </c>
      <c r="AJ3174" s="21">
        <f t="shared" si="948"/>
        <v>0.42215557229137984</v>
      </c>
      <c r="AK3174" s="21">
        <f t="shared" si="949"/>
        <v>0.47044585352875667</v>
      </c>
    </row>
    <row r="3175" spans="1:37" ht="17" thickBot="1" x14ac:dyDescent="0.25">
      <c r="A3175" s="16">
        <v>39861</v>
      </c>
      <c r="B3175" s="16"/>
      <c r="C3175" s="18">
        <v>785.5</v>
      </c>
      <c r="D3175" s="19">
        <f t="shared" si="937"/>
        <v>-4.2073170731707354E-2</v>
      </c>
      <c r="F3175" s="67">
        <v>428.9</v>
      </c>
      <c r="G3175" s="19">
        <f t="shared" si="938"/>
        <v>-4.3402622892318776E-2</v>
      </c>
      <c r="I3175" s="30">
        <v>20.391285</v>
      </c>
      <c r="J3175" s="48">
        <f t="shared" si="939"/>
        <v>-6.3348385112725336E-2</v>
      </c>
      <c r="L3175" s="30">
        <v>11.198702000000001</v>
      </c>
      <c r="M3175" s="19">
        <f t="shared" si="940"/>
        <v>-5.0310542045505113E-2</v>
      </c>
      <c r="O3175" s="30">
        <v>3.95</v>
      </c>
      <c r="P3175" s="19">
        <f t="shared" si="941"/>
        <v>4.497354497354511E-2</v>
      </c>
      <c r="R3175" s="20">
        <f t="shared" si="931"/>
        <v>1.6061755871645588E-3</v>
      </c>
      <c r="S3175" s="20">
        <f t="shared" si="932"/>
        <v>1.8858529032500535E-3</v>
      </c>
      <c r="U3175" s="20">
        <f t="shared" si="942"/>
        <v>1.5534154135384865E-3</v>
      </c>
      <c r="V3175" s="20">
        <f t="shared" si="943"/>
        <v>1.633775569565177E-3</v>
      </c>
      <c r="X3175" s="20">
        <f t="shared" si="933"/>
        <v>1.556764563252192E-3</v>
      </c>
      <c r="Y3175" s="20">
        <f t="shared" si="934"/>
        <v>1.5931019335831994E-3</v>
      </c>
      <c r="AA3175" s="20">
        <f t="shared" si="944"/>
        <v>6.6925692281987598E-4</v>
      </c>
      <c r="AB3175" s="50">
        <f t="shared" si="945"/>
        <v>8.6585082552518417E-4</v>
      </c>
      <c r="AD3175" s="51">
        <f t="shared" si="946"/>
        <v>0.96715167753283326</v>
      </c>
      <c r="AE3175" s="21">
        <f t="shared" si="947"/>
        <v>0.8663324518839991</v>
      </c>
      <c r="AG3175" s="21">
        <f t="shared" si="935"/>
        <v>0.96923684788436248</v>
      </c>
      <c r="AH3175" s="21">
        <f t="shared" si="936"/>
        <v>0.84476468490075185</v>
      </c>
      <c r="AJ3175" s="21">
        <f t="shared" si="948"/>
        <v>0.41667730985834495</v>
      </c>
      <c r="AK3175" s="21">
        <f t="shared" si="949"/>
        <v>0.45912956627369428</v>
      </c>
    </row>
    <row r="3176" spans="1:37" ht="17" thickBot="1" x14ac:dyDescent="0.25">
      <c r="A3176" s="16">
        <v>39857</v>
      </c>
      <c r="B3176" s="16"/>
      <c r="C3176" s="18">
        <v>820</v>
      </c>
      <c r="D3176" s="19">
        <f t="shared" si="937"/>
        <v>-1.8551765409934196E-2</v>
      </c>
      <c r="F3176" s="67">
        <v>448.36</v>
      </c>
      <c r="G3176" s="19">
        <f t="shared" si="938"/>
        <v>-4.573509169219836E-3</v>
      </c>
      <c r="I3176" s="30">
        <v>21.770405</v>
      </c>
      <c r="J3176" s="48">
        <f t="shared" si="939"/>
        <v>-2.578860663866922E-3</v>
      </c>
      <c r="L3176" s="30">
        <v>11.791962</v>
      </c>
      <c r="M3176" s="19">
        <f t="shared" si="940"/>
        <v>-6.172923265969632E-3</v>
      </c>
      <c r="O3176" s="30">
        <v>3.78</v>
      </c>
      <c r="P3176" s="19">
        <f t="shared" si="941"/>
        <v>-1.8181818181818299E-2</v>
      </c>
      <c r="R3176" s="20">
        <f t="shared" si="931"/>
        <v>1.6025323620365616E-3</v>
      </c>
      <c r="S3176" s="20">
        <f t="shared" si="932"/>
        <v>1.8927906035468302E-3</v>
      </c>
      <c r="U3176" s="20">
        <f t="shared" si="942"/>
        <v>1.5581183301934635E-3</v>
      </c>
      <c r="V3176" s="20">
        <f t="shared" si="943"/>
        <v>1.6486489104600756E-3</v>
      </c>
      <c r="X3176" s="20">
        <f t="shared" si="933"/>
        <v>1.5482363983004765E-3</v>
      </c>
      <c r="Y3176" s="20">
        <f t="shared" si="934"/>
        <v>1.5884376711635723E-3</v>
      </c>
      <c r="AA3176" s="20">
        <f t="shared" si="944"/>
        <v>6.6371775606372853E-4</v>
      </c>
      <c r="AB3176" s="50">
        <f t="shared" si="945"/>
        <v>8.5103790636759796E-4</v>
      </c>
      <c r="AD3176" s="51">
        <f t="shared" si="946"/>
        <v>0.97228509520603068</v>
      </c>
      <c r="AE3176" s="21">
        <f t="shared" si="947"/>
        <v>0.87101494870628238</v>
      </c>
      <c r="AG3176" s="21">
        <f t="shared" si="935"/>
        <v>0.96611864757159505</v>
      </c>
      <c r="AH3176" s="21">
        <f t="shared" si="936"/>
        <v>0.83920411913872439</v>
      </c>
      <c r="AJ3176" s="21">
        <f t="shared" si="948"/>
        <v>0.414168082833753</v>
      </c>
      <c r="AK3176" s="21">
        <f t="shared" si="949"/>
        <v>0.44962073711316486</v>
      </c>
    </row>
    <row r="3177" spans="1:37" ht="17" thickBot="1" x14ac:dyDescent="0.25">
      <c r="A3177" s="16">
        <v>39856</v>
      </c>
      <c r="B3177" s="16"/>
      <c r="C3177" s="18">
        <v>835.5</v>
      </c>
      <c r="D3177" s="19">
        <f t="shared" si="937"/>
        <v>4.8105832832230355E-3</v>
      </c>
      <c r="F3177" s="67">
        <v>450.42</v>
      </c>
      <c r="G3177" s="19">
        <f t="shared" si="938"/>
        <v>5.5140082598506002E-3</v>
      </c>
      <c r="I3177" s="30">
        <v>21.826692999999999</v>
      </c>
      <c r="J3177" s="48">
        <f t="shared" si="939"/>
        <v>-3.5336771503229336E-3</v>
      </c>
      <c r="L3177" s="30">
        <v>11.865205</v>
      </c>
      <c r="M3177" s="19">
        <f t="shared" si="940"/>
        <v>1.8556596225285382E-3</v>
      </c>
      <c r="O3177" s="30">
        <v>3.85</v>
      </c>
      <c r="P3177" s="19">
        <f t="shared" si="941"/>
        <v>-4.9382716049382602E-2</v>
      </c>
      <c r="R3177" s="20">
        <f t="shared" si="931"/>
        <v>1.5999068226747674E-3</v>
      </c>
      <c r="S3177" s="20">
        <f t="shared" si="932"/>
        <v>1.8935311171234073E-3</v>
      </c>
      <c r="U3177" s="20">
        <f t="shared" si="942"/>
        <v>1.557522851971772E-3</v>
      </c>
      <c r="V3177" s="20">
        <f t="shared" si="943"/>
        <v>1.6522088426493158E-3</v>
      </c>
      <c r="X3177" s="20">
        <f t="shared" si="933"/>
        <v>1.5469134045870887E-3</v>
      </c>
      <c r="Y3177" s="20">
        <f t="shared" si="934"/>
        <v>1.5906179611926375E-3</v>
      </c>
      <c r="AA3177" s="20">
        <f t="shared" si="944"/>
        <v>6.6062178458677447E-4</v>
      </c>
      <c r="AB3177" s="50">
        <f t="shared" si="945"/>
        <v>8.5335020849012513E-4</v>
      </c>
      <c r="AD3177" s="51">
        <f t="shared" si="946"/>
        <v>0.97350847555475961</v>
      </c>
      <c r="AE3177" s="21">
        <f t="shared" si="947"/>
        <v>0.87255436560202893</v>
      </c>
      <c r="AG3177" s="21">
        <f t="shared" si="935"/>
        <v>0.96687718476062068</v>
      </c>
      <c r="AH3177" s="21">
        <f t="shared" si="936"/>
        <v>0.84002736834293701</v>
      </c>
      <c r="AJ3177" s="21">
        <f t="shared" si="948"/>
        <v>0.41291266167759016</v>
      </c>
      <c r="AK3177" s="21">
        <f t="shared" si="949"/>
        <v>0.45066606023697559</v>
      </c>
    </row>
    <row r="3178" spans="1:37" ht="17" thickBot="1" x14ac:dyDescent="0.25">
      <c r="A3178" s="16">
        <v>39855</v>
      </c>
      <c r="B3178" s="16"/>
      <c r="C3178" s="18">
        <v>831.5</v>
      </c>
      <c r="D3178" s="19">
        <f t="shared" si="937"/>
        <v>5.4413542926239344E-3</v>
      </c>
      <c r="F3178" s="67">
        <v>447.95</v>
      </c>
      <c r="G3178" s="19">
        <f t="shared" si="938"/>
        <v>4.8904143392332067E-3</v>
      </c>
      <c r="I3178" s="30">
        <v>21.904095000000002</v>
      </c>
      <c r="J3178" s="48">
        <f t="shared" si="939"/>
        <v>6.7919552781130488E-3</v>
      </c>
      <c r="L3178" s="30">
        <v>11.843228</v>
      </c>
      <c r="M3178" s="19">
        <f t="shared" si="940"/>
        <v>7.4765176912381381E-3</v>
      </c>
      <c r="O3178" s="30">
        <v>4.05</v>
      </c>
      <c r="P3178" s="19">
        <f t="shared" si="941"/>
        <v>6.2992125984251857E-2</v>
      </c>
      <c r="R3178" s="20">
        <f t="shared" si="931"/>
        <v>1.6247661275255656E-3</v>
      </c>
      <c r="S3178" s="20">
        <f t="shared" si="932"/>
        <v>1.9077591571682788E-3</v>
      </c>
      <c r="U3178" s="20">
        <f t="shared" si="942"/>
        <v>1.5578874911714512E-3</v>
      </c>
      <c r="V3178" s="20">
        <f t="shared" si="943"/>
        <v>1.6524060305686218E-3</v>
      </c>
      <c r="X3178" s="20">
        <f t="shared" si="933"/>
        <v>1.5665953076891999E-3</v>
      </c>
      <c r="Y3178" s="20">
        <f t="shared" si="934"/>
        <v>1.6056261931506536E-3</v>
      </c>
      <c r="AA3178" s="20">
        <f t="shared" si="944"/>
        <v>6.6102258249368397E-4</v>
      </c>
      <c r="AB3178" s="50">
        <f t="shared" si="945"/>
        <v>8.5523806036497628E-4</v>
      </c>
      <c r="AD3178" s="51">
        <f t="shared" si="946"/>
        <v>0.95883799199090447</v>
      </c>
      <c r="AE3178" s="21">
        <f t="shared" si="947"/>
        <v>0.86615022884823567</v>
      </c>
      <c r="AG3178" s="21">
        <f t="shared" si="935"/>
        <v>0.96419741964650829</v>
      </c>
      <c r="AH3178" s="21">
        <f t="shared" si="936"/>
        <v>0.84162939913962387</v>
      </c>
      <c r="AJ3178" s="21">
        <f t="shared" si="948"/>
        <v>0.40684168096265461</v>
      </c>
      <c r="AK3178" s="21">
        <f t="shared" si="949"/>
        <v>0.44829456441159038</v>
      </c>
    </row>
    <row r="3179" spans="1:37" ht="17" thickBot="1" x14ac:dyDescent="0.25">
      <c r="A3179" s="16">
        <v>39854</v>
      </c>
      <c r="B3179" s="16"/>
      <c r="C3179" s="18">
        <v>827</v>
      </c>
      <c r="D3179" s="19">
        <f t="shared" si="937"/>
        <v>-4.3930635838150267E-2</v>
      </c>
      <c r="F3179" s="67">
        <v>445.77</v>
      </c>
      <c r="G3179" s="19">
        <f t="shared" si="938"/>
        <v>-4.7377868957558689E-2</v>
      </c>
      <c r="I3179" s="30">
        <v>21.756326999999999</v>
      </c>
      <c r="J3179" s="48">
        <f t="shared" si="939"/>
        <v>-5.501226237375223E-2</v>
      </c>
      <c r="L3179" s="30">
        <v>11.755338999999999</v>
      </c>
      <c r="M3179" s="19">
        <f t="shared" si="940"/>
        <v>-4.7477906864905495E-2</v>
      </c>
      <c r="O3179" s="30">
        <v>3.81</v>
      </c>
      <c r="P3179" s="19">
        <f t="shared" si="941"/>
        <v>1.0610079575596787E-2</v>
      </c>
      <c r="R3179" s="20">
        <f t="shared" si="931"/>
        <v>1.6886557126370454E-3</v>
      </c>
      <c r="S3179" s="20">
        <f t="shared" si="932"/>
        <v>1.9516336981898539E-3</v>
      </c>
      <c r="U3179" s="20">
        <f t="shared" si="942"/>
        <v>1.6070742492340713E-3</v>
      </c>
      <c r="V3179" s="20">
        <f t="shared" si="943"/>
        <v>1.6930627638062931E-3</v>
      </c>
      <c r="X3179" s="20">
        <f t="shared" si="933"/>
        <v>1.6350523060857892E-3</v>
      </c>
      <c r="Y3179" s="20">
        <f t="shared" si="934"/>
        <v>1.6623525703271191E-3</v>
      </c>
      <c r="AA3179" s="20">
        <f t="shared" si="944"/>
        <v>6.7947690152025345E-4</v>
      </c>
      <c r="AB3179" s="50">
        <f t="shared" si="945"/>
        <v>8.6936420351465139E-4</v>
      </c>
      <c r="AD3179" s="51">
        <f t="shared" si="946"/>
        <v>0.95168851602345017</v>
      </c>
      <c r="AE3179" s="21">
        <f t="shared" si="947"/>
        <v>0.867510519713107</v>
      </c>
      <c r="AG3179" s="21">
        <f t="shared" si="935"/>
        <v>0.96825675823075397</v>
      </c>
      <c r="AH3179" s="21">
        <f t="shared" si="936"/>
        <v>0.85177488576312044</v>
      </c>
      <c r="AJ3179" s="21">
        <f t="shared" si="948"/>
        <v>0.40237740377472564</v>
      </c>
      <c r="AK3179" s="21">
        <f t="shared" si="949"/>
        <v>0.44545459751027522</v>
      </c>
    </row>
    <row r="3180" spans="1:37" ht="17" thickBot="1" x14ac:dyDescent="0.25">
      <c r="A3180" s="16">
        <v>39853</v>
      </c>
      <c r="B3180" s="16"/>
      <c r="C3180" s="18">
        <v>865</v>
      </c>
      <c r="D3180" s="19">
        <f t="shared" si="937"/>
        <v>-3.1691155286660555E-3</v>
      </c>
      <c r="F3180" s="67">
        <v>467.94</v>
      </c>
      <c r="G3180" s="19">
        <f t="shared" si="938"/>
        <v>-5.8636073932440969E-3</v>
      </c>
      <c r="I3180" s="30">
        <v>23.022867000000002</v>
      </c>
      <c r="J3180" s="48">
        <f t="shared" si="939"/>
        <v>-1.6826822373022132E-2</v>
      </c>
      <c r="L3180" s="30">
        <v>12.341277</v>
      </c>
      <c r="M3180" s="19">
        <f t="shared" si="940"/>
        <v>-1.1149933660154265E-2</v>
      </c>
      <c r="O3180" s="30">
        <v>3.77</v>
      </c>
      <c r="P3180" s="19">
        <f t="shared" si="941"/>
        <v>-3.0848329048843159E-2</v>
      </c>
      <c r="R3180" s="20">
        <f t="shared" si="931"/>
        <v>1.670182047761867E-3</v>
      </c>
      <c r="S3180" s="20">
        <f t="shared" si="932"/>
        <v>1.9304164895458421E-3</v>
      </c>
      <c r="U3180" s="20">
        <f t="shared" si="942"/>
        <v>1.5868231884136376E-3</v>
      </c>
      <c r="V3180" s="20">
        <f t="shared" si="943"/>
        <v>1.6706147084469497E-3</v>
      </c>
      <c r="X3180" s="20">
        <f t="shared" si="933"/>
        <v>1.6157163104499788E-3</v>
      </c>
      <c r="Y3180" s="20">
        <f t="shared" si="934"/>
        <v>1.6413506026163138E-3</v>
      </c>
      <c r="AA3180" s="20">
        <f t="shared" si="944"/>
        <v>6.8397884066832165E-4</v>
      </c>
      <c r="AB3180" s="50">
        <f t="shared" si="945"/>
        <v>8.7550771875028084E-4</v>
      </c>
      <c r="AD3180" s="51">
        <f t="shared" si="946"/>
        <v>0.95008995608596392</v>
      </c>
      <c r="AE3180" s="21">
        <f t="shared" si="947"/>
        <v>0.86541672094812327</v>
      </c>
      <c r="AG3180" s="21">
        <f t="shared" si="935"/>
        <v>0.96738934094946405</v>
      </c>
      <c r="AH3180" s="21">
        <f t="shared" si="936"/>
        <v>0.85025724319339235</v>
      </c>
      <c r="AJ3180" s="21">
        <f t="shared" si="948"/>
        <v>0.40952352564493777</v>
      </c>
      <c r="AK3180" s="21">
        <f t="shared" si="949"/>
        <v>0.45353307096763168</v>
      </c>
    </row>
    <row r="3181" spans="1:37" ht="17" thickBot="1" x14ac:dyDescent="0.25">
      <c r="A3181" s="16">
        <v>39850</v>
      </c>
      <c r="B3181" s="16"/>
      <c r="C3181" s="18">
        <v>867.75</v>
      </c>
      <c r="D3181" s="19">
        <f t="shared" si="937"/>
        <v>3.2421177870315399E-2</v>
      </c>
      <c r="F3181" s="67">
        <v>470.7</v>
      </c>
      <c r="G3181" s="19">
        <f t="shared" si="938"/>
        <v>3.4323635404764019E-2</v>
      </c>
      <c r="I3181" s="30">
        <v>23.416899000000001</v>
      </c>
      <c r="J3181" s="48">
        <f t="shared" si="939"/>
        <v>5.2831347128629247E-2</v>
      </c>
      <c r="L3181" s="30">
        <v>12.480433</v>
      </c>
      <c r="M3181" s="19">
        <f t="shared" si="940"/>
        <v>4.2201778629325171E-2</v>
      </c>
      <c r="O3181" s="30">
        <v>3.89</v>
      </c>
      <c r="P3181" s="19">
        <f t="shared" si="941"/>
        <v>-2.7499999999999969E-2</v>
      </c>
      <c r="R3181" s="20">
        <f t="shared" si="931"/>
        <v>1.6746780591300953E-3</v>
      </c>
      <c r="S3181" s="20">
        <f t="shared" si="932"/>
        <v>1.9328552470185636E-3</v>
      </c>
      <c r="U3181" s="20">
        <f t="shared" si="942"/>
        <v>1.5888192275259497E-3</v>
      </c>
      <c r="V3181" s="20">
        <f t="shared" si="943"/>
        <v>1.6718408431285704E-3</v>
      </c>
      <c r="X3181" s="20">
        <f t="shared" si="933"/>
        <v>1.6228623083270725E-3</v>
      </c>
      <c r="Y3181" s="20">
        <f t="shared" si="934"/>
        <v>1.6464770612694502E-3</v>
      </c>
      <c r="AA3181" s="20">
        <f t="shared" si="944"/>
        <v>6.7324138077218059E-4</v>
      </c>
      <c r="AB3181" s="50">
        <f t="shared" si="945"/>
        <v>8.669315678802755E-4</v>
      </c>
      <c r="AD3181" s="51">
        <f t="shared" si="946"/>
        <v>0.94873114200305186</v>
      </c>
      <c r="AE3181" s="21">
        <f t="shared" si="947"/>
        <v>0.86495915599856277</v>
      </c>
      <c r="AG3181" s="21">
        <f t="shared" si="935"/>
        <v>0.96905927648569168</v>
      </c>
      <c r="AH3181" s="21">
        <f t="shared" si="936"/>
        <v>0.8518367134885797</v>
      </c>
      <c r="AJ3181" s="21">
        <f t="shared" si="948"/>
        <v>0.40201242089592615</v>
      </c>
      <c r="AK3181" s="21">
        <f t="shared" si="949"/>
        <v>0.44852379360405836</v>
      </c>
    </row>
    <row r="3182" spans="1:37" ht="17" thickBot="1" x14ac:dyDescent="0.25">
      <c r="A3182" s="16">
        <v>39849</v>
      </c>
      <c r="B3182" s="16"/>
      <c r="C3182" s="18">
        <v>840.5</v>
      </c>
      <c r="D3182" s="19">
        <f t="shared" si="937"/>
        <v>1.2955709551069505E-2</v>
      </c>
      <c r="F3182" s="67">
        <v>455.08</v>
      </c>
      <c r="G3182" s="19">
        <f t="shared" si="938"/>
        <v>1.4716375312165519E-2</v>
      </c>
      <c r="I3182" s="30">
        <v>22.241833</v>
      </c>
      <c r="J3182" s="48">
        <f t="shared" si="939"/>
        <v>3.3006241648735335E-2</v>
      </c>
      <c r="L3182" s="30">
        <v>11.975064</v>
      </c>
      <c r="M3182" s="19">
        <f t="shared" si="940"/>
        <v>3.2196693316305591E-2</v>
      </c>
      <c r="O3182" s="30">
        <v>4</v>
      </c>
      <c r="P3182" s="19">
        <f t="shared" si="941"/>
        <v>0</v>
      </c>
      <c r="R3182" s="20">
        <f t="shared" si="931"/>
        <v>1.6613945957118616E-3</v>
      </c>
      <c r="S3182" s="20">
        <f t="shared" si="932"/>
        <v>1.9183578649024299E-3</v>
      </c>
      <c r="U3182" s="20">
        <f t="shared" si="942"/>
        <v>1.5638070606946129E-3</v>
      </c>
      <c r="V3182" s="20">
        <f t="shared" si="943"/>
        <v>1.6501071790453964E-3</v>
      </c>
      <c r="X3182" s="20">
        <f t="shared" si="933"/>
        <v>1.6058400113858849E-3</v>
      </c>
      <c r="Y3182" s="20">
        <f t="shared" si="934"/>
        <v>1.6268508809776535E-3</v>
      </c>
      <c r="AA3182" s="20">
        <f t="shared" si="944"/>
        <v>6.8120516368332909E-4</v>
      </c>
      <c r="AB3182" s="50">
        <f t="shared" si="945"/>
        <v>8.7610989722594851E-4</v>
      </c>
      <c r="AD3182" s="51">
        <f t="shared" si="946"/>
        <v>0.94126167542068162</v>
      </c>
      <c r="AE3182" s="21">
        <f t="shared" si="947"/>
        <v>0.86016650450635435</v>
      </c>
      <c r="AG3182" s="21">
        <f t="shared" si="935"/>
        <v>0.96656147523931657</v>
      </c>
      <c r="AH3182" s="21">
        <f t="shared" si="936"/>
        <v>0.84804348069873658</v>
      </c>
      <c r="AJ3182" s="21">
        <f t="shared" si="948"/>
        <v>0.41002009121827648</v>
      </c>
      <c r="AK3182" s="21">
        <f t="shared" si="949"/>
        <v>0.45669784207364694</v>
      </c>
    </row>
    <row r="3183" spans="1:37" ht="17" thickBot="1" x14ac:dyDescent="0.25">
      <c r="A3183" s="16">
        <v>39848</v>
      </c>
      <c r="B3183" s="16"/>
      <c r="C3183" s="18">
        <v>829.75</v>
      </c>
      <c r="D3183" s="19">
        <f t="shared" si="937"/>
        <v>-2.1046301864100503E-3</v>
      </c>
      <c r="F3183" s="67">
        <v>448.48</v>
      </c>
      <c r="G3183" s="19">
        <f t="shared" si="938"/>
        <v>-9.7593287701478459E-3</v>
      </c>
      <c r="I3183" s="30">
        <v>21.531169999999999</v>
      </c>
      <c r="J3183" s="48">
        <f t="shared" si="939"/>
        <v>2.0340106892470677E-2</v>
      </c>
      <c r="L3183" s="30">
        <v>11.601533</v>
      </c>
      <c r="M3183" s="19">
        <f t="shared" si="940"/>
        <v>1.4084737261763181E-2</v>
      </c>
      <c r="O3183" s="30">
        <v>4</v>
      </c>
      <c r="P3183" s="19">
        <f t="shared" si="941"/>
        <v>-7.4441687344913854E-3</v>
      </c>
      <c r="R3183" s="20">
        <f t="shared" si="931"/>
        <v>1.662443063742858E-3</v>
      </c>
      <c r="S3183" s="20">
        <f t="shared" si="932"/>
        <v>1.9158479735266059E-3</v>
      </c>
      <c r="U3183" s="20">
        <f t="shared" si="942"/>
        <v>1.558717588151237E-3</v>
      </c>
      <c r="V3183" s="20">
        <f t="shared" si="943"/>
        <v>1.6430396158627308E-3</v>
      </c>
      <c r="X3183" s="20">
        <f t="shared" si="933"/>
        <v>1.6023508904026457E-3</v>
      </c>
      <c r="Y3183" s="20">
        <f t="shared" si="934"/>
        <v>1.6212120991444892E-3</v>
      </c>
      <c r="AA3183" s="20">
        <f t="shared" si="944"/>
        <v>6.7699774366446099E-4</v>
      </c>
      <c r="AB3183" s="50">
        <f t="shared" si="945"/>
        <v>8.7289861769376082E-4</v>
      </c>
      <c r="AD3183" s="51">
        <f t="shared" si="946"/>
        <v>0.93760659967620696</v>
      </c>
      <c r="AE3183" s="21">
        <f t="shared" si="947"/>
        <v>0.85760438122775373</v>
      </c>
      <c r="AG3183" s="21">
        <f t="shared" si="935"/>
        <v>0.96385309388887008</v>
      </c>
      <c r="AH3183" s="21">
        <f t="shared" si="936"/>
        <v>0.84621124512308543</v>
      </c>
      <c r="AJ3183" s="21">
        <f t="shared" si="948"/>
        <v>0.40723063449779423</v>
      </c>
      <c r="AK3183" s="21">
        <f t="shared" si="949"/>
        <v>0.45561998120705199</v>
      </c>
    </row>
    <row r="3184" spans="1:37" ht="17" thickBot="1" x14ac:dyDescent="0.25">
      <c r="A3184" s="16">
        <v>39847</v>
      </c>
      <c r="B3184" s="16"/>
      <c r="C3184" s="18">
        <v>831.5</v>
      </c>
      <c r="D3184" s="19">
        <f t="shared" si="937"/>
        <v>1.2480974124809752E-2</v>
      </c>
      <c r="F3184" s="67">
        <v>452.9</v>
      </c>
      <c r="G3184" s="19">
        <f t="shared" si="938"/>
        <v>7.3174529036275082E-3</v>
      </c>
      <c r="I3184" s="30">
        <v>21.101953999999999</v>
      </c>
      <c r="J3184" s="48">
        <f t="shared" si="939"/>
        <v>-9.9040775037254614E-3</v>
      </c>
      <c r="L3184" s="30">
        <v>11.440398</v>
      </c>
      <c r="M3184" s="19">
        <f t="shared" si="940"/>
        <v>2.0248098939933179E-2</v>
      </c>
      <c r="O3184" s="30">
        <v>4.03</v>
      </c>
      <c r="P3184" s="19">
        <f t="shared" si="941"/>
        <v>-2.657004830917864E-2</v>
      </c>
      <c r="R3184" s="20">
        <f t="shared" si="931"/>
        <v>1.6878417404532112E-3</v>
      </c>
      <c r="S3184" s="20">
        <f t="shared" si="932"/>
        <v>1.9332344785453317E-3</v>
      </c>
      <c r="U3184" s="20">
        <f t="shared" si="942"/>
        <v>1.5694454824995174E-3</v>
      </c>
      <c r="V3184" s="20">
        <f t="shared" si="943"/>
        <v>1.6540043492411023E-3</v>
      </c>
      <c r="X3184" s="20">
        <f t="shared" si="933"/>
        <v>1.6258341666360711E-3</v>
      </c>
      <c r="Y3184" s="20">
        <f t="shared" si="934"/>
        <v>1.6420945850929469E-3</v>
      </c>
      <c r="AA3184" s="20">
        <f t="shared" si="944"/>
        <v>5.8225090174854018E-4</v>
      </c>
      <c r="AB3184" s="50">
        <f t="shared" si="945"/>
        <v>7.9370236280948815E-4</v>
      </c>
      <c r="AD3184" s="51">
        <f t="shared" si="946"/>
        <v>0.92985346012245051</v>
      </c>
      <c r="AE3184" s="21">
        <f t="shared" si="947"/>
        <v>0.85556323746391238</v>
      </c>
      <c r="AG3184" s="21">
        <f t="shared" si="935"/>
        <v>0.96326221094609854</v>
      </c>
      <c r="AH3184" s="21">
        <f t="shared" si="936"/>
        <v>0.84940269962935178</v>
      </c>
      <c r="AJ3184" s="21">
        <f t="shared" si="948"/>
        <v>0.34496771100837748</v>
      </c>
      <c r="AK3184" s="21">
        <f t="shared" si="949"/>
        <v>0.41055669739902012</v>
      </c>
    </row>
    <row r="3185" spans="1:37" ht="17" thickBot="1" x14ac:dyDescent="0.25">
      <c r="A3185" s="16">
        <v>39846</v>
      </c>
      <c r="B3185" s="16"/>
      <c r="C3185" s="18">
        <v>821.25</v>
      </c>
      <c r="D3185" s="19">
        <f t="shared" si="937"/>
        <v>-1.5197568389058169E-3</v>
      </c>
      <c r="F3185" s="67">
        <v>449.61</v>
      </c>
      <c r="G3185" s="19">
        <f t="shared" si="938"/>
        <v>1.3708204631028398E-2</v>
      </c>
      <c r="I3185" s="30">
        <v>21.313040000000001</v>
      </c>
      <c r="J3185" s="48">
        <f t="shared" si="939"/>
        <v>-1.8152467050262078E-2</v>
      </c>
      <c r="L3185" s="30">
        <v>11.213348999999999</v>
      </c>
      <c r="M3185" s="19">
        <f t="shared" si="940"/>
        <v>2.2712111989373396E-2</v>
      </c>
      <c r="O3185" s="30">
        <v>4.1399999999999997</v>
      </c>
      <c r="P3185" s="19">
        <f t="shared" si="941"/>
        <v>1.4705882352941124E-2</v>
      </c>
      <c r="R3185" s="20">
        <f t="shared" si="931"/>
        <v>1.7420266007874509E-3</v>
      </c>
      <c r="S3185" s="20">
        <f t="shared" si="932"/>
        <v>1.955473974194928E-3</v>
      </c>
      <c r="U3185" s="20">
        <f t="shared" si="942"/>
        <v>1.5899040923784422E-3</v>
      </c>
      <c r="V3185" s="20">
        <f t="shared" si="943"/>
        <v>1.6672537779497448E-3</v>
      </c>
      <c r="X3185" s="20">
        <f t="shared" si="933"/>
        <v>1.6762191957773594E-3</v>
      </c>
      <c r="Y3185" s="20">
        <f t="shared" si="934"/>
        <v>1.674254659351903E-3</v>
      </c>
      <c r="AA3185" s="20">
        <f t="shared" si="944"/>
        <v>6.1850071808746776E-4</v>
      </c>
      <c r="AB3185" s="50">
        <f t="shared" si="945"/>
        <v>8.1745796168741184E-4</v>
      </c>
      <c r="AD3185" s="51">
        <f t="shared" si="946"/>
        <v>0.91267497962416622</v>
      </c>
      <c r="AE3185" s="21">
        <f t="shared" si="947"/>
        <v>0.8526085235351476</v>
      </c>
      <c r="AG3185" s="21">
        <f t="shared" si="935"/>
        <v>0.9622236509015738</v>
      </c>
      <c r="AH3185" s="21">
        <f t="shared" si="936"/>
        <v>0.85618866906229041</v>
      </c>
      <c r="AJ3185" s="21">
        <f t="shared" si="948"/>
        <v>0.3550466553196639</v>
      </c>
      <c r="AK3185" s="21">
        <f t="shared" si="949"/>
        <v>0.41803571536867973</v>
      </c>
    </row>
    <row r="3186" spans="1:37" ht="17" thickBot="1" x14ac:dyDescent="0.25">
      <c r="A3186" s="16">
        <v>39843</v>
      </c>
      <c r="B3186" s="16"/>
      <c r="C3186" s="18">
        <v>822.5</v>
      </c>
      <c r="D3186" s="19">
        <f t="shared" si="937"/>
        <v>-2.4028478196380876E-2</v>
      </c>
      <c r="F3186" s="67">
        <v>443.53</v>
      </c>
      <c r="G3186" s="19">
        <f t="shared" si="938"/>
        <v>-2.1423528373488709E-2</v>
      </c>
      <c r="I3186" s="30">
        <v>21.707077000000002</v>
      </c>
      <c r="J3186" s="48">
        <f t="shared" si="939"/>
        <v>-3.1397305386936969E-2</v>
      </c>
      <c r="L3186" s="30">
        <v>10.964326</v>
      </c>
      <c r="M3186" s="19">
        <f t="shared" si="940"/>
        <v>-6.0263805693291483E-2</v>
      </c>
      <c r="O3186" s="30">
        <v>4.08</v>
      </c>
      <c r="P3186" s="19">
        <f t="shared" si="941"/>
        <v>-9.7087378640776656E-3</v>
      </c>
      <c r="R3186" s="20">
        <f t="shared" si="931"/>
        <v>1.7561208083447851E-3</v>
      </c>
      <c r="S3186" s="20">
        <f t="shared" si="932"/>
        <v>2.013351791308406E-3</v>
      </c>
      <c r="U3186" s="20">
        <f t="shared" si="942"/>
        <v>1.6063583425792612E-3</v>
      </c>
      <c r="V3186" s="20">
        <f t="shared" si="943"/>
        <v>1.703350244213445E-3</v>
      </c>
      <c r="X3186" s="20">
        <f t="shared" si="933"/>
        <v>1.6951143308929209E-3</v>
      </c>
      <c r="Y3186" s="20">
        <f t="shared" si="934"/>
        <v>1.7095181965449046E-3</v>
      </c>
      <c r="AA3186" s="20">
        <f t="shared" si="944"/>
        <v>6.058129599215929E-4</v>
      </c>
      <c r="AB3186" s="50">
        <f t="shared" si="945"/>
        <v>7.8803538592649744E-4</v>
      </c>
      <c r="AD3186" s="51">
        <f t="shared" si="946"/>
        <v>0.91471972483107178</v>
      </c>
      <c r="AE3186" s="21">
        <f t="shared" si="947"/>
        <v>0.84602713324455736</v>
      </c>
      <c r="AG3186" s="21">
        <f t="shared" si="935"/>
        <v>0.96526066022225132</v>
      </c>
      <c r="AH3186" s="21">
        <f t="shared" si="936"/>
        <v>0.84909065764108183</v>
      </c>
      <c r="AJ3186" s="21">
        <f t="shared" si="948"/>
        <v>0.34497225762764927</v>
      </c>
      <c r="AK3186" s="21">
        <f t="shared" si="949"/>
        <v>0.39140471592119586</v>
      </c>
    </row>
    <row r="3187" spans="1:37" ht="17" thickBot="1" x14ac:dyDescent="0.25">
      <c r="A3187" s="16">
        <v>39842</v>
      </c>
      <c r="B3187" s="16"/>
      <c r="C3187" s="18">
        <v>842.75</v>
      </c>
      <c r="D3187" s="19">
        <f t="shared" si="937"/>
        <v>-3.2989099254159493E-2</v>
      </c>
      <c r="F3187" s="67">
        <v>453.24</v>
      </c>
      <c r="G3187" s="19">
        <f t="shared" si="938"/>
        <v>-4.1816413682296716E-2</v>
      </c>
      <c r="I3187" s="30">
        <v>22.410713000000001</v>
      </c>
      <c r="J3187" s="48">
        <f t="shared" si="939"/>
        <v>-3.484815147432041E-2</v>
      </c>
      <c r="L3187" s="30">
        <v>11.667451</v>
      </c>
      <c r="M3187" s="19">
        <f t="shared" si="940"/>
        <v>-5.6279466366767061E-2</v>
      </c>
      <c r="O3187" s="30">
        <v>4.12</v>
      </c>
      <c r="P3187" s="19">
        <f t="shared" si="941"/>
        <v>-1.6706443914081159E-2</v>
      </c>
      <c r="R3187" s="20">
        <f t="shared" si="931"/>
        <v>1.7700632521370923E-3</v>
      </c>
      <c r="S3187" s="20">
        <f t="shared" si="932"/>
        <v>2.0320194493052015E-3</v>
      </c>
      <c r="U3187" s="20">
        <f t="shared" si="942"/>
        <v>1.6087043888031441E-3</v>
      </c>
      <c r="V3187" s="20">
        <f t="shared" si="943"/>
        <v>1.7072996795937413E-3</v>
      </c>
      <c r="X3187" s="20">
        <f t="shared" si="933"/>
        <v>1.7003742204514801E-3</v>
      </c>
      <c r="Y3187" s="20">
        <f t="shared" si="934"/>
        <v>1.7184583638094547E-3</v>
      </c>
      <c r="AA3187" s="20">
        <f t="shared" si="944"/>
        <v>6.3526420540920101E-4</v>
      </c>
      <c r="AB3187" s="50">
        <f t="shared" si="945"/>
        <v>8.2022496224969424E-4</v>
      </c>
      <c r="AD3187" s="51">
        <f t="shared" si="946"/>
        <v>0.90884005803796497</v>
      </c>
      <c r="AE3187" s="21">
        <f t="shared" si="947"/>
        <v>0.84019849326614959</v>
      </c>
      <c r="AG3187" s="21">
        <f t="shared" si="935"/>
        <v>0.96062907266083686</v>
      </c>
      <c r="AH3187" s="21">
        <f t="shared" si="936"/>
        <v>0.84568991915753511</v>
      </c>
      <c r="AJ3187" s="21">
        <f t="shared" si="948"/>
        <v>0.35889350543954429</v>
      </c>
      <c r="AK3187" s="21">
        <f t="shared" si="949"/>
        <v>0.40365015331430504</v>
      </c>
    </row>
    <row r="3188" spans="1:37" ht="17" thickBot="1" x14ac:dyDescent="0.25">
      <c r="A3188" s="16">
        <v>39841</v>
      </c>
      <c r="B3188" s="16"/>
      <c r="C3188" s="18">
        <v>871.5</v>
      </c>
      <c r="D3188" s="19">
        <f t="shared" si="937"/>
        <v>3.8427167113494143E-2</v>
      </c>
      <c r="F3188" s="67">
        <v>473.02</v>
      </c>
      <c r="G3188" s="19">
        <f t="shared" si="938"/>
        <v>3.82808727336581E-2</v>
      </c>
      <c r="I3188" s="30">
        <v>23.219882999999999</v>
      </c>
      <c r="J3188" s="48">
        <f t="shared" si="939"/>
        <v>2.1039589756361998E-2</v>
      </c>
      <c r="L3188" s="30">
        <v>12.363248</v>
      </c>
      <c r="M3188" s="19">
        <f t="shared" si="940"/>
        <v>8.9659306387581683E-3</v>
      </c>
      <c r="O3188" s="30">
        <v>4.1900000000000004</v>
      </c>
      <c r="P3188" s="19">
        <f t="shared" si="941"/>
        <v>4.488778054862852E-2</v>
      </c>
      <c r="R3188" s="20">
        <f t="shared" si="931"/>
        <v>1.7639615731837653E-3</v>
      </c>
      <c r="S3188" s="20">
        <f t="shared" si="932"/>
        <v>2.0284707216951985E-3</v>
      </c>
      <c r="U3188" s="20">
        <f t="shared" si="942"/>
        <v>1.6055171996841792E-3</v>
      </c>
      <c r="V3188" s="20">
        <f t="shared" si="943"/>
        <v>1.7065005210977887E-3</v>
      </c>
      <c r="X3188" s="20">
        <f t="shared" si="933"/>
        <v>1.6869263503483819E-3</v>
      </c>
      <c r="Y3188" s="20">
        <f t="shared" si="934"/>
        <v>1.7036553575329504E-3</v>
      </c>
      <c r="AA3188" s="20">
        <f t="shared" si="944"/>
        <v>6.2376479789916478E-4</v>
      </c>
      <c r="AB3188" s="50">
        <f t="shared" si="945"/>
        <v>8.0172917754290241E-4</v>
      </c>
      <c r="AD3188" s="51">
        <f t="shared" si="946"/>
        <v>0.91017696989078356</v>
      </c>
      <c r="AE3188" s="21">
        <f t="shared" si="947"/>
        <v>0.84127441566997896</v>
      </c>
      <c r="AG3188" s="21">
        <f t="shared" si="935"/>
        <v>0.95632828741482001</v>
      </c>
      <c r="AH3188" s="21">
        <f t="shared" si="936"/>
        <v>0.83987180061894162</v>
      </c>
      <c r="AJ3188" s="21">
        <f t="shared" si="948"/>
        <v>0.35361586521033722</v>
      </c>
      <c r="AK3188" s="21">
        <f t="shared" si="949"/>
        <v>0.39523822994738378</v>
      </c>
    </row>
    <row r="3189" spans="1:37" ht="17" thickBot="1" x14ac:dyDescent="0.25">
      <c r="A3189" s="16">
        <v>39840</v>
      </c>
      <c r="B3189" s="16"/>
      <c r="C3189" s="18">
        <v>839.25</v>
      </c>
      <c r="D3189" s="19">
        <f t="shared" si="937"/>
        <v>1.0231718326813022E-2</v>
      </c>
      <c r="F3189" s="67">
        <v>455.58</v>
      </c>
      <c r="G3189" s="19">
        <f t="shared" si="938"/>
        <v>1.2265031329156129E-2</v>
      </c>
      <c r="I3189" s="30">
        <v>22.741413000000001</v>
      </c>
      <c r="J3189" s="48">
        <f t="shared" si="939"/>
        <v>-1.0713171453026749E-2</v>
      </c>
      <c r="L3189" s="30">
        <v>12.253385</v>
      </c>
      <c r="M3189" s="19">
        <f t="shared" si="940"/>
        <v>2.6380320050056749E-2</v>
      </c>
      <c r="O3189" s="30">
        <v>4.01</v>
      </c>
      <c r="P3189" s="19">
        <f t="shared" si="941"/>
        <v>2.0356234096692072E-2</v>
      </c>
      <c r="R3189" s="20">
        <f t="shared" si="931"/>
        <v>1.7687383085033489E-3</v>
      </c>
      <c r="S3189" s="20">
        <f t="shared" si="932"/>
        <v>2.0255900038380422E-3</v>
      </c>
      <c r="U3189" s="20">
        <f t="shared" si="942"/>
        <v>1.6074878780885926E-3</v>
      </c>
      <c r="V3189" s="20">
        <f t="shared" si="943"/>
        <v>1.7059639533146031E-3</v>
      </c>
      <c r="X3189" s="20">
        <f t="shared" si="933"/>
        <v>1.7041230475981829E-3</v>
      </c>
      <c r="Y3189" s="20">
        <f t="shared" si="934"/>
        <v>1.7170959356873118E-3</v>
      </c>
      <c r="AA3189" s="20">
        <f t="shared" si="944"/>
        <v>5.9954249412843576E-4</v>
      </c>
      <c r="AB3189" s="50">
        <f t="shared" si="945"/>
        <v>7.7747010743641734E-4</v>
      </c>
      <c r="AD3189" s="51">
        <f t="shared" si="946"/>
        <v>0.90883307630103782</v>
      </c>
      <c r="AE3189" s="21">
        <f t="shared" si="947"/>
        <v>0.84220594991196696</v>
      </c>
      <c r="AG3189" s="21">
        <f t="shared" si="935"/>
        <v>0.96346816225185883</v>
      </c>
      <c r="AH3189" s="21">
        <f t="shared" si="936"/>
        <v>0.84770162393860415</v>
      </c>
      <c r="AJ3189" s="21">
        <f t="shared" si="948"/>
        <v>0.33896619485544466</v>
      </c>
      <c r="AK3189" s="21">
        <f t="shared" si="949"/>
        <v>0.38382402458705095</v>
      </c>
    </row>
    <row r="3190" spans="1:37" ht="17" thickBot="1" x14ac:dyDescent="0.25">
      <c r="A3190" s="16">
        <v>39839</v>
      </c>
      <c r="B3190" s="16"/>
      <c r="C3190" s="18">
        <v>830.75</v>
      </c>
      <c r="D3190" s="19">
        <f t="shared" si="937"/>
        <v>8.803885853066129E-3</v>
      </c>
      <c r="F3190" s="67">
        <v>450.06</v>
      </c>
      <c r="G3190" s="19">
        <f t="shared" si="938"/>
        <v>1.2827437213070558E-2</v>
      </c>
      <c r="I3190" s="30">
        <v>22.987684000000002</v>
      </c>
      <c r="J3190" s="48">
        <f t="shared" si="939"/>
        <v>-8.3847334538174834E-2</v>
      </c>
      <c r="L3190" s="30">
        <v>11.938445</v>
      </c>
      <c r="M3190" s="19">
        <f t="shared" si="940"/>
        <v>2.5802464171287731E-2</v>
      </c>
      <c r="O3190" s="30">
        <v>3.93</v>
      </c>
      <c r="P3190" s="19">
        <f t="shared" si="941"/>
        <v>-2.9629629629629561E-2</v>
      </c>
      <c r="R3190" s="20">
        <f t="shared" si="931"/>
        <v>1.767413828309307E-3</v>
      </c>
      <c r="S3190" s="20">
        <f t="shared" si="932"/>
        <v>2.0229589063154568E-3</v>
      </c>
      <c r="U3190" s="20">
        <f t="shared" si="942"/>
        <v>1.6097319554294603E-3</v>
      </c>
      <c r="V3190" s="20">
        <f t="shared" si="943"/>
        <v>1.707827282400371E-3</v>
      </c>
      <c r="X3190" s="20">
        <f t="shared" si="933"/>
        <v>1.7016006138545034E-3</v>
      </c>
      <c r="Y3190" s="20">
        <f t="shared" si="934"/>
        <v>1.7131259204089604E-3</v>
      </c>
      <c r="AA3190" s="20">
        <f t="shared" si="944"/>
        <v>5.9700019954289142E-4</v>
      </c>
      <c r="AB3190" s="50">
        <f t="shared" si="945"/>
        <v>7.7371893783716541E-4</v>
      </c>
      <c r="AD3190" s="51">
        <f t="shared" si="946"/>
        <v>0.91078384113884414</v>
      </c>
      <c r="AE3190" s="21">
        <f t="shared" si="947"/>
        <v>0.84422242936755698</v>
      </c>
      <c r="AG3190" s="21">
        <f t="shared" si="935"/>
        <v>0.96276298544197769</v>
      </c>
      <c r="AH3190" s="21">
        <f t="shared" si="936"/>
        <v>0.84684168079775046</v>
      </c>
      <c r="AJ3190" s="21">
        <f t="shared" si="948"/>
        <v>0.33778178600875647</v>
      </c>
      <c r="AK3190" s="21">
        <f t="shared" si="949"/>
        <v>0.38246893469842586</v>
      </c>
    </row>
    <row r="3191" spans="1:37" ht="17" thickBot="1" x14ac:dyDescent="0.25">
      <c r="A3191" s="16">
        <v>39836</v>
      </c>
      <c r="B3191" s="16"/>
      <c r="C3191" s="18">
        <v>823.5</v>
      </c>
      <c r="D3191" s="19">
        <f t="shared" si="937"/>
        <v>-2.4227740763174133E-3</v>
      </c>
      <c r="F3191" s="67">
        <v>444.36</v>
      </c>
      <c r="G3191" s="19">
        <f t="shared" si="938"/>
        <v>3.4097324150388353E-3</v>
      </c>
      <c r="I3191" s="30">
        <v>25.091543000000001</v>
      </c>
      <c r="J3191" s="48">
        <f t="shared" si="939"/>
        <v>-4.217068110150235E-2</v>
      </c>
      <c r="L3191" s="30">
        <v>11.638152</v>
      </c>
      <c r="M3191" s="19">
        <f t="shared" si="940"/>
        <v>3.3832109208483008E-2</v>
      </c>
      <c r="O3191" s="30">
        <v>4.05</v>
      </c>
      <c r="P3191" s="19">
        <f t="shared" si="941"/>
        <v>-3.5714285714285809E-2</v>
      </c>
      <c r="R3191" s="20">
        <f t="shared" si="931"/>
        <v>1.7693278623191078E-3</v>
      </c>
      <c r="S3191" s="20">
        <f t="shared" si="932"/>
        <v>2.0202053605648898E-3</v>
      </c>
      <c r="U3191" s="20">
        <f t="shared" si="942"/>
        <v>1.6280222770698677E-3</v>
      </c>
      <c r="V3191" s="20">
        <f t="shared" si="943"/>
        <v>1.725489273137034E-3</v>
      </c>
      <c r="X3191" s="20">
        <f t="shared" si="933"/>
        <v>1.6987404011507778E-3</v>
      </c>
      <c r="Y3191" s="20">
        <f t="shared" si="934"/>
        <v>1.7080896155423895E-3</v>
      </c>
      <c r="AA3191" s="20">
        <f t="shared" si="944"/>
        <v>5.950903878366243E-4</v>
      </c>
      <c r="AB3191" s="50">
        <f t="shared" si="945"/>
        <v>7.7626182069905948E-4</v>
      </c>
      <c r="AD3191" s="51">
        <f t="shared" si="946"/>
        <v>0.9201360085608854</v>
      </c>
      <c r="AE3191" s="21">
        <f t="shared" si="947"/>
        <v>0.85411577793979954</v>
      </c>
      <c r="AG3191" s="21">
        <f t="shared" si="935"/>
        <v>0.96010492872937125</v>
      </c>
      <c r="AH3191" s="21">
        <f t="shared" si="936"/>
        <v>0.84550296167156669</v>
      </c>
      <c r="AJ3191" s="21">
        <f t="shared" si="948"/>
        <v>0.33633697886643948</v>
      </c>
      <c r="AK3191" s="21">
        <f t="shared" si="949"/>
        <v>0.38424896589820018</v>
      </c>
    </row>
    <row r="3192" spans="1:37" ht="17" thickBot="1" x14ac:dyDescent="0.25">
      <c r="A3192" s="16">
        <v>39835</v>
      </c>
      <c r="B3192" s="16"/>
      <c r="C3192" s="18">
        <v>825.5</v>
      </c>
      <c r="D3192" s="19">
        <f t="shared" si="937"/>
        <v>-1.3444876008365747E-2</v>
      </c>
      <c r="F3192" s="67">
        <v>442.85</v>
      </c>
      <c r="G3192" s="19">
        <f t="shared" si="938"/>
        <v>-3.0453629915053737E-2</v>
      </c>
      <c r="I3192" s="30">
        <v>26.196256999999999</v>
      </c>
      <c r="J3192" s="48">
        <f t="shared" si="939"/>
        <v>-5.8659735208425268E-2</v>
      </c>
      <c r="L3192" s="30">
        <v>11.257294</v>
      </c>
      <c r="M3192" s="19">
        <f t="shared" si="940"/>
        <v>-2.1019144893818176E-2</v>
      </c>
      <c r="O3192" s="30">
        <v>4.2</v>
      </c>
      <c r="P3192" s="19">
        <f t="shared" si="941"/>
        <v>-4.5454545454545525E-2</v>
      </c>
      <c r="R3192" s="20">
        <f t="shared" si="931"/>
        <v>1.770237440844252E-3</v>
      </c>
      <c r="S3192" s="20">
        <f t="shared" si="932"/>
        <v>2.0232680824002962E-3</v>
      </c>
      <c r="U3192" s="20">
        <f t="shared" si="942"/>
        <v>1.6313275627886867E-3</v>
      </c>
      <c r="V3192" s="20">
        <f t="shared" si="943"/>
        <v>1.7343575284964471E-3</v>
      </c>
      <c r="X3192" s="20">
        <f t="shared" si="933"/>
        <v>1.698687976935669E-3</v>
      </c>
      <c r="Y3192" s="20">
        <f t="shared" si="934"/>
        <v>1.705774477448003E-3</v>
      </c>
      <c r="AA3192" s="20">
        <f t="shared" si="944"/>
        <v>5.9419110793831203E-4</v>
      </c>
      <c r="AB3192" s="50">
        <f t="shared" si="945"/>
        <v>7.7623831195309243E-4</v>
      </c>
      <c r="AD3192" s="51">
        <f t="shared" si="946"/>
        <v>0.9215303694010013</v>
      </c>
      <c r="AE3192" s="21">
        <f t="shared" si="947"/>
        <v>0.85720599439244793</v>
      </c>
      <c r="AG3192" s="21">
        <f t="shared" si="935"/>
        <v>0.95958199603186567</v>
      </c>
      <c r="AH3192" s="21">
        <f t="shared" si="936"/>
        <v>0.84307882493968078</v>
      </c>
      <c r="AJ3192" s="21">
        <f t="shared" si="948"/>
        <v>0.3356561635341605</v>
      </c>
      <c r="AK3192" s="21">
        <f t="shared" si="949"/>
        <v>0.38365568987388221</v>
      </c>
    </row>
    <row r="3193" spans="1:37" ht="17" thickBot="1" x14ac:dyDescent="0.25">
      <c r="A3193" s="16">
        <v>39834</v>
      </c>
      <c r="B3193" s="16"/>
      <c r="C3193" s="18">
        <v>836.75</v>
      </c>
      <c r="D3193" s="19">
        <f t="shared" si="937"/>
        <v>3.8151364764267948E-2</v>
      </c>
      <c r="F3193" s="67">
        <v>456.76</v>
      </c>
      <c r="G3193" s="19">
        <f t="shared" si="938"/>
        <v>5.3291825204658139E-2</v>
      </c>
      <c r="I3193" s="30">
        <v>27.828679999999999</v>
      </c>
      <c r="J3193" s="48">
        <f t="shared" si="939"/>
        <v>3.2098066354332433E-2</v>
      </c>
      <c r="L3193" s="30">
        <v>11.498993</v>
      </c>
      <c r="M3193" s="19">
        <f t="shared" si="940"/>
        <v>4.5969376974269727E-2</v>
      </c>
      <c r="O3193" s="30">
        <v>4.4000000000000004</v>
      </c>
      <c r="P3193" s="19">
        <f t="shared" si="941"/>
        <v>0</v>
      </c>
      <c r="R3193" s="20">
        <f t="shared" si="931"/>
        <v>1.7781782997425767E-3</v>
      </c>
      <c r="S3193" s="20">
        <f t="shared" si="932"/>
        <v>2.0261061646115052E-3</v>
      </c>
      <c r="U3193" s="20">
        <f t="shared" si="942"/>
        <v>1.6396689397400208E-3</v>
      </c>
      <c r="V3193" s="20">
        <f t="shared" si="943"/>
        <v>1.7339378429558629E-3</v>
      </c>
      <c r="X3193" s="20">
        <f t="shared" si="933"/>
        <v>1.7010742692279124E-3</v>
      </c>
      <c r="Y3193" s="20">
        <f t="shared" si="934"/>
        <v>1.7053100141332933E-3</v>
      </c>
      <c r="AA3193" s="20">
        <f t="shared" si="944"/>
        <v>5.8955347416222341E-4</v>
      </c>
      <c r="AB3193" s="50">
        <f t="shared" si="945"/>
        <v>7.6428233911479682E-4</v>
      </c>
      <c r="AD3193" s="51">
        <f t="shared" si="946"/>
        <v>0.92210603401098323</v>
      </c>
      <c r="AE3193" s="21">
        <f t="shared" si="947"/>
        <v>0.85579811820390772</v>
      </c>
      <c r="AG3193" s="21">
        <f t="shared" si="935"/>
        <v>0.95663875184742353</v>
      </c>
      <c r="AH3193" s="21">
        <f t="shared" si="936"/>
        <v>0.84166863707276529</v>
      </c>
      <c r="AJ3193" s="21">
        <f t="shared" si="948"/>
        <v>0.33154913331670499</v>
      </c>
      <c r="AK3193" s="21">
        <f t="shared" si="949"/>
        <v>0.37721732082155912</v>
      </c>
    </row>
    <row r="3194" spans="1:37" ht="17" thickBot="1" x14ac:dyDescent="0.25">
      <c r="A3194" s="16">
        <v>39833</v>
      </c>
      <c r="B3194" s="16"/>
      <c r="C3194" s="18">
        <v>806</v>
      </c>
      <c r="D3194" s="19">
        <f t="shared" si="937"/>
        <v>-5.0088391278727218E-2</v>
      </c>
      <c r="F3194" s="67">
        <v>433.65</v>
      </c>
      <c r="G3194" s="19">
        <f t="shared" si="938"/>
        <v>-7.0318362096687737E-2</v>
      </c>
      <c r="I3194" s="30">
        <v>26.963213</v>
      </c>
      <c r="J3194" s="48">
        <f t="shared" si="939"/>
        <v>-3.1099822197818927E-2</v>
      </c>
      <c r="L3194" s="30">
        <v>10.993622999999999</v>
      </c>
      <c r="M3194" s="19">
        <f t="shared" si="940"/>
        <v>-5.1201000303532918E-2</v>
      </c>
      <c r="O3194" s="30">
        <v>4.4000000000000004</v>
      </c>
      <c r="P3194" s="19">
        <f t="shared" si="941"/>
        <v>-1.7857142857142905E-2</v>
      </c>
      <c r="R3194" s="20">
        <f t="shared" si="931"/>
        <v>1.7652780344760085E-3</v>
      </c>
      <c r="S3194" s="20">
        <f t="shared" si="932"/>
        <v>1.9951054179846734E-3</v>
      </c>
      <c r="U3194" s="20">
        <f t="shared" si="942"/>
        <v>1.6260739341874113E-3</v>
      </c>
      <c r="V3194" s="20">
        <f t="shared" si="943"/>
        <v>1.7138658883283308E-3</v>
      </c>
      <c r="X3194" s="20">
        <f t="shared" si="933"/>
        <v>1.6927100074675091E-3</v>
      </c>
      <c r="Y3194" s="20">
        <f t="shared" si="934"/>
        <v>1.6878001476589596E-3</v>
      </c>
      <c r="AA3194" s="20">
        <f t="shared" si="944"/>
        <v>5.9176652269370318E-4</v>
      </c>
      <c r="AB3194" s="50">
        <f t="shared" si="945"/>
        <v>7.6542665035264569E-4</v>
      </c>
      <c r="AD3194" s="51">
        <f t="shared" si="946"/>
        <v>0.92114324340419407</v>
      </c>
      <c r="AE3194" s="21">
        <f t="shared" si="947"/>
        <v>0.859035253415114</v>
      </c>
      <c r="AG3194" s="21">
        <f t="shared" si="935"/>
        <v>0.9588914462247643</v>
      </c>
      <c r="AH3194" s="21">
        <f t="shared" si="936"/>
        <v>0.84597040960565695</v>
      </c>
      <c r="AJ3194" s="21">
        <f t="shared" si="948"/>
        <v>0.33522567614645393</v>
      </c>
      <c r="AK3194" s="21">
        <f t="shared" si="949"/>
        <v>0.38365223383826519</v>
      </c>
    </row>
    <row r="3195" spans="1:37" ht="17" thickBot="1" x14ac:dyDescent="0.25">
      <c r="A3195" s="16">
        <v>39829</v>
      </c>
      <c r="B3195" s="16"/>
      <c r="C3195" s="18">
        <v>848.5</v>
      </c>
      <c r="D3195" s="19">
        <f t="shared" si="937"/>
        <v>1.1021745606196065E-2</v>
      </c>
      <c r="F3195" s="67">
        <v>466.45</v>
      </c>
      <c r="G3195" s="19">
        <f t="shared" si="938"/>
        <v>8.2789330335912847E-3</v>
      </c>
      <c r="I3195" s="30">
        <v>27.828679999999999</v>
      </c>
      <c r="J3195" s="48">
        <f t="shared" si="939"/>
        <v>4.0617903606432471E-3</v>
      </c>
      <c r="L3195" s="30">
        <v>11.586883</v>
      </c>
      <c r="M3195" s="19">
        <f t="shared" si="940"/>
        <v>6.3258027638024572E-4</v>
      </c>
      <c r="O3195" s="30">
        <v>4.4800000000000004</v>
      </c>
      <c r="P3195" s="19">
        <f t="shared" si="941"/>
        <v>-5.6842105263157805E-2</v>
      </c>
      <c r="R3195" s="20">
        <f t="shared" si="931"/>
        <v>1.7416089951041798E-3</v>
      </c>
      <c r="S3195" s="20">
        <f t="shared" si="932"/>
        <v>1.9462415668073359E-3</v>
      </c>
      <c r="U3195" s="20">
        <f t="shared" si="942"/>
        <v>1.6127000738924366E-3</v>
      </c>
      <c r="V3195" s="20">
        <f t="shared" si="943"/>
        <v>1.6944387909552368E-3</v>
      </c>
      <c r="X3195" s="20">
        <f t="shared" si="933"/>
        <v>1.6680562443083138E-3</v>
      </c>
      <c r="Y3195" s="20">
        <f t="shared" si="934"/>
        <v>1.6525872575907149E-3</v>
      </c>
      <c r="AA3195" s="20">
        <f t="shared" si="944"/>
        <v>5.8545603867032848E-4</v>
      </c>
      <c r="AB3195" s="50">
        <f t="shared" si="945"/>
        <v>7.5620090849111031E-4</v>
      </c>
      <c r="AD3195" s="51">
        <f t="shared" si="946"/>
        <v>0.92598285747597886</v>
      </c>
      <c r="AE3195" s="21">
        <f t="shared" si="947"/>
        <v>0.87062100607317583</v>
      </c>
      <c r="AG3195" s="21">
        <f t="shared" si="935"/>
        <v>0.95776735708036109</v>
      </c>
      <c r="AH3195" s="21">
        <f t="shared" si="936"/>
        <v>0.84911723486702684</v>
      </c>
      <c r="AJ3195" s="21">
        <f t="shared" si="948"/>
        <v>0.33615813900599867</v>
      </c>
      <c r="AK3195" s="21">
        <f t="shared" si="949"/>
        <v>0.38854421845053977</v>
      </c>
    </row>
    <row r="3196" spans="1:37" ht="17" thickBot="1" x14ac:dyDescent="0.25">
      <c r="A3196" s="16">
        <v>39828</v>
      </c>
      <c r="B3196" s="16"/>
      <c r="C3196" s="18">
        <v>839.25</v>
      </c>
      <c r="D3196" s="19">
        <f t="shared" si="937"/>
        <v>-5.9541530217321892E-4</v>
      </c>
      <c r="F3196" s="67">
        <v>462.62</v>
      </c>
      <c r="G3196" s="19">
        <f t="shared" si="938"/>
        <v>2.0853101485093894E-2</v>
      </c>
      <c r="I3196" s="30">
        <v>27.716103</v>
      </c>
      <c r="J3196" s="48">
        <f t="shared" si="939"/>
        <v>1.1816258559345538E-2</v>
      </c>
      <c r="L3196" s="30">
        <v>11.579558</v>
      </c>
      <c r="M3196" s="19">
        <f t="shared" si="940"/>
        <v>4.4472341038641616E-3</v>
      </c>
      <c r="O3196" s="30">
        <v>4.75</v>
      </c>
      <c r="P3196" s="19">
        <f t="shared" si="941"/>
        <v>5.0884955752212413E-2</v>
      </c>
      <c r="R3196" s="20">
        <f t="shared" si="931"/>
        <v>1.7473130780609166E-3</v>
      </c>
      <c r="S3196" s="20">
        <f t="shared" si="932"/>
        <v>1.952938455801577E-3</v>
      </c>
      <c r="U3196" s="20">
        <f t="shared" si="942"/>
        <v>1.6267160816700512E-3</v>
      </c>
      <c r="V3196" s="20">
        <f t="shared" si="943"/>
        <v>1.7089599991754038E-3</v>
      </c>
      <c r="X3196" s="20">
        <f t="shared" si="933"/>
        <v>1.6797135081174598E-3</v>
      </c>
      <c r="Y3196" s="20">
        <f t="shared" si="934"/>
        <v>1.6645718319292441E-3</v>
      </c>
      <c r="AA3196" s="20">
        <f t="shared" si="944"/>
        <v>5.9726910980484067E-4</v>
      </c>
      <c r="AB3196" s="50">
        <f t="shared" si="945"/>
        <v>7.6677487061773471E-4</v>
      </c>
      <c r="AD3196" s="51">
        <f t="shared" si="946"/>
        <v>0.93098146067521104</v>
      </c>
      <c r="AE3196" s="21">
        <f t="shared" si="947"/>
        <v>0.87507109816933115</v>
      </c>
      <c r="AG3196" s="21">
        <f t="shared" si="935"/>
        <v>0.96131227380357298</v>
      </c>
      <c r="AH3196" s="21">
        <f t="shared" si="936"/>
        <v>0.85234218568655618</v>
      </c>
      <c r="AJ3196" s="21">
        <f t="shared" si="948"/>
        <v>0.34182146136493236</v>
      </c>
      <c r="AK3196" s="21">
        <f t="shared" si="949"/>
        <v>0.39262623373505878</v>
      </c>
    </row>
    <row r="3197" spans="1:37" ht="17" thickBot="1" x14ac:dyDescent="0.25">
      <c r="A3197" s="16">
        <v>39827</v>
      </c>
      <c r="B3197" s="16"/>
      <c r="C3197" s="18">
        <v>839.75</v>
      </c>
      <c r="D3197" s="19">
        <f t="shared" si="937"/>
        <v>-3.3103051237766246E-2</v>
      </c>
      <c r="F3197" s="67">
        <v>453.17</v>
      </c>
      <c r="G3197" s="19">
        <f t="shared" si="938"/>
        <v>-4.3521391333713244E-2</v>
      </c>
      <c r="I3197" s="30">
        <v>27.392427000000001</v>
      </c>
      <c r="J3197" s="48">
        <f t="shared" si="939"/>
        <v>-4.9516595881763159E-2</v>
      </c>
      <c r="L3197" s="30">
        <v>11.528288999999999</v>
      </c>
      <c r="M3197" s="19">
        <f t="shared" si="940"/>
        <v>-4.3161164206625635E-2</v>
      </c>
      <c r="O3197" s="30">
        <v>4.5199999999999996</v>
      </c>
      <c r="P3197" s="19">
        <f t="shared" si="941"/>
        <v>-5.2410901467505266E-2</v>
      </c>
      <c r="R3197" s="20">
        <f t="shared" si="931"/>
        <v>1.7472872276635939E-3</v>
      </c>
      <c r="S3197" s="20">
        <f t="shared" si="932"/>
        <v>1.9467003703315282E-3</v>
      </c>
      <c r="U3197" s="20">
        <f t="shared" si="942"/>
        <v>1.6256675030354934E-3</v>
      </c>
      <c r="V3197" s="20">
        <f t="shared" si="943"/>
        <v>1.7028245308589791E-3</v>
      </c>
      <c r="X3197" s="20">
        <f t="shared" si="933"/>
        <v>1.6789637873291605E-3</v>
      </c>
      <c r="Y3197" s="20">
        <f t="shared" si="934"/>
        <v>1.660858801176629E-3</v>
      </c>
      <c r="AA3197" s="20">
        <f t="shared" si="944"/>
        <v>5.9562524731006101E-4</v>
      </c>
      <c r="AB3197" s="50">
        <f t="shared" si="945"/>
        <v>7.5224033130167516E-4</v>
      </c>
      <c r="AD3197" s="51">
        <f t="shared" si="946"/>
        <v>0.93039511609620951</v>
      </c>
      <c r="AE3197" s="21">
        <f t="shared" si="947"/>
        <v>0.87472348431771429</v>
      </c>
      <c r="AG3197" s="21">
        <f t="shared" si="935"/>
        <v>0.96089741900889825</v>
      </c>
      <c r="AH3197" s="21">
        <f t="shared" si="936"/>
        <v>0.85316611970119494</v>
      </c>
      <c r="AJ3197" s="21">
        <f t="shared" si="948"/>
        <v>0.34088571007670471</v>
      </c>
      <c r="AK3197" s="21">
        <f t="shared" si="949"/>
        <v>0.38641813746281184</v>
      </c>
    </row>
    <row r="3198" spans="1:37" ht="17" thickBot="1" x14ac:dyDescent="0.25">
      <c r="A3198" s="16">
        <v>39826</v>
      </c>
      <c r="B3198" s="16"/>
      <c r="C3198" s="18">
        <v>868.5</v>
      </c>
      <c r="D3198" s="19">
        <f t="shared" si="937"/>
        <v>5.7603686635943063E-4</v>
      </c>
      <c r="F3198" s="67">
        <v>473.79</v>
      </c>
      <c r="G3198" s="19">
        <f t="shared" si="938"/>
        <v>1.0644197952218493E-2</v>
      </c>
      <c r="I3198" s="30">
        <v>28.819469000000002</v>
      </c>
      <c r="J3198" s="48">
        <f t="shared" si="939"/>
        <v>5.0983349203508332E-3</v>
      </c>
      <c r="L3198" s="30">
        <v>12.048308</v>
      </c>
      <c r="M3198" s="19">
        <f t="shared" si="940"/>
        <v>3.0487807416228474E-3</v>
      </c>
      <c r="O3198" s="30">
        <v>4.7699999999999996</v>
      </c>
      <c r="P3198" s="19">
        <f t="shared" si="941"/>
        <v>1.2738853503184711E-2</v>
      </c>
      <c r="R3198" s="20">
        <f t="shared" si="931"/>
        <v>1.7375384470904157E-3</v>
      </c>
      <c r="S3198" s="20">
        <f t="shared" si="932"/>
        <v>1.9294300686376578E-3</v>
      </c>
      <c r="U3198" s="20">
        <f t="shared" si="942"/>
        <v>1.6112726132287499E-3</v>
      </c>
      <c r="V3198" s="20">
        <f t="shared" si="943"/>
        <v>1.6827513985525535E-3</v>
      </c>
      <c r="X3198" s="20">
        <f t="shared" si="933"/>
        <v>1.6660509990168275E-3</v>
      </c>
      <c r="Y3198" s="20">
        <f t="shared" si="934"/>
        <v>1.6432065530627661E-3</v>
      </c>
      <c r="AA3198" s="20">
        <f t="shared" si="944"/>
        <v>5.7969195432953783E-4</v>
      </c>
      <c r="AB3198" s="50">
        <f t="shared" si="945"/>
        <v>7.3209825324577573E-4</v>
      </c>
      <c r="AD3198" s="51">
        <f t="shared" si="946"/>
        <v>0.92733062449748749</v>
      </c>
      <c r="AE3198" s="21">
        <f t="shared" si="947"/>
        <v>0.87214946315246322</v>
      </c>
      <c r="AG3198" s="21">
        <f t="shared" si="935"/>
        <v>0.95885705539736565</v>
      </c>
      <c r="AH3198" s="21">
        <f t="shared" si="936"/>
        <v>0.85165385352525891</v>
      </c>
      <c r="AJ3198" s="21">
        <f t="shared" si="948"/>
        <v>0.33362827470106193</v>
      </c>
      <c r="AK3198" s="21">
        <f t="shared" si="949"/>
        <v>0.37943756819478797</v>
      </c>
    </row>
    <row r="3199" spans="1:37" ht="17" thickBot="1" x14ac:dyDescent="0.25">
      <c r="A3199" s="16">
        <v>39825</v>
      </c>
      <c r="B3199" s="16"/>
      <c r="C3199" s="18">
        <v>868</v>
      </c>
      <c r="D3199" s="19">
        <f t="shared" si="937"/>
        <v>-1.9762845849802368E-2</v>
      </c>
      <c r="F3199" s="67">
        <v>468.8</v>
      </c>
      <c r="G3199" s="19">
        <f t="shared" si="938"/>
        <v>-2.5971327654269682E-2</v>
      </c>
      <c r="I3199" s="30">
        <v>28.673283000000001</v>
      </c>
      <c r="J3199" s="48">
        <f t="shared" si="939"/>
        <v>-4.6527996877944511E-2</v>
      </c>
      <c r="L3199" s="30">
        <v>12.011687</v>
      </c>
      <c r="M3199" s="19">
        <f t="shared" si="940"/>
        <v>-1.7963993036944625E-2</v>
      </c>
      <c r="O3199" s="30">
        <v>4.71</v>
      </c>
      <c r="P3199" s="19">
        <f t="shared" si="941"/>
        <v>-1.4644351464435212E-2</v>
      </c>
      <c r="R3199" s="20">
        <f t="shared" si="931"/>
        <v>1.7381411098762356E-3</v>
      </c>
      <c r="S3199" s="20">
        <f t="shared" si="932"/>
        <v>1.9275371115264014E-3</v>
      </c>
      <c r="U3199" s="20">
        <f t="shared" si="942"/>
        <v>1.6116003226365528E-3</v>
      </c>
      <c r="V3199" s="20">
        <f t="shared" si="943"/>
        <v>1.6817714699825061E-3</v>
      </c>
      <c r="X3199" s="20">
        <f t="shared" si="933"/>
        <v>1.6677486658397312E-3</v>
      </c>
      <c r="Y3199" s="20">
        <f t="shared" si="934"/>
        <v>1.6438087102290454E-3</v>
      </c>
      <c r="AA3199" s="20">
        <f t="shared" si="944"/>
        <v>5.7894812979455697E-4</v>
      </c>
      <c r="AB3199" s="50">
        <f t="shared" si="945"/>
        <v>7.2933793046189605E-4</v>
      </c>
      <c r="AD3199" s="51">
        <f t="shared" si="946"/>
        <v>0.92719763285002033</v>
      </c>
      <c r="AE3199" s="21">
        <f t="shared" si="947"/>
        <v>0.8724975824982818</v>
      </c>
      <c r="AG3199" s="21">
        <f t="shared" si="935"/>
        <v>0.9595013065184812</v>
      </c>
      <c r="AH3199" s="21">
        <f t="shared" si="936"/>
        <v>0.8528026258998076</v>
      </c>
      <c r="AJ3199" s="21">
        <f t="shared" si="948"/>
        <v>0.33308465377461843</v>
      </c>
      <c r="AK3199" s="21">
        <f t="shared" si="949"/>
        <v>0.37837815215103127</v>
      </c>
    </row>
    <row r="3200" spans="1:37" ht="17" thickBot="1" x14ac:dyDescent="0.25">
      <c r="A3200" s="16">
        <v>39822</v>
      </c>
      <c r="B3200" s="16"/>
      <c r="C3200" s="18">
        <v>885.5</v>
      </c>
      <c r="D3200" s="19">
        <f t="shared" si="937"/>
        <v>-2.3435346015991176E-2</v>
      </c>
      <c r="F3200" s="67">
        <v>481.3</v>
      </c>
      <c r="G3200" s="19">
        <f t="shared" si="938"/>
        <v>-4.1254158283699494E-2</v>
      </c>
      <c r="I3200" s="30">
        <v>30.072496000000001</v>
      </c>
      <c r="J3200" s="48">
        <f t="shared" si="939"/>
        <v>-1.8628391977739245E-2</v>
      </c>
      <c r="L3200" s="30">
        <v>12.231412000000001</v>
      </c>
      <c r="M3200" s="19">
        <f t="shared" si="940"/>
        <v>-4.7890409969359227E-2</v>
      </c>
      <c r="O3200" s="30">
        <v>4.78</v>
      </c>
      <c r="P3200" s="19">
        <f t="shared" si="941"/>
        <v>2.7956989247311714E-2</v>
      </c>
      <c r="R3200" s="20">
        <f t="shared" si="931"/>
        <v>1.7379885602798126E-3</v>
      </c>
      <c r="S3200" s="20">
        <f t="shared" si="932"/>
        <v>1.9286786946217296E-3</v>
      </c>
      <c r="U3200" s="20">
        <f t="shared" si="942"/>
        <v>1.6101701668568085E-3</v>
      </c>
      <c r="V3200" s="20">
        <f t="shared" si="943"/>
        <v>1.6809201068230045E-3</v>
      </c>
      <c r="X3200" s="20">
        <f t="shared" si="933"/>
        <v>1.6678039716494506E-3</v>
      </c>
      <c r="Y3200" s="20">
        <f t="shared" si="934"/>
        <v>1.6443528417559882E-3</v>
      </c>
      <c r="AA3200" s="20">
        <f t="shared" si="944"/>
        <v>5.79688825901757E-4</v>
      </c>
      <c r="AB3200" s="50">
        <f t="shared" si="945"/>
        <v>7.3079281639658984E-4</v>
      </c>
      <c r="AD3200" s="51">
        <f t="shared" si="946"/>
        <v>0.92645613651080327</v>
      </c>
      <c r="AE3200" s="21">
        <f t="shared" si="947"/>
        <v>0.87153972899186416</v>
      </c>
      <c r="AG3200" s="21">
        <f t="shared" si="935"/>
        <v>0.9596173471826176</v>
      </c>
      <c r="AH3200" s="21">
        <f t="shared" si="936"/>
        <v>0.85257997941357155</v>
      </c>
      <c r="AJ3200" s="21">
        <f t="shared" si="948"/>
        <v>0.33354006991186885</v>
      </c>
      <c r="AK3200" s="21">
        <f t="shared" si="949"/>
        <v>0.37890853382393991</v>
      </c>
    </row>
    <row r="3201" spans="1:37" ht="17" thickBot="1" x14ac:dyDescent="0.25">
      <c r="A3201" s="16">
        <v>39821</v>
      </c>
      <c r="B3201" s="16"/>
      <c r="C3201" s="18">
        <v>906.75</v>
      </c>
      <c r="D3201" s="19">
        <f t="shared" si="937"/>
        <v>1.657000828500399E-3</v>
      </c>
      <c r="F3201" s="67">
        <v>502.01</v>
      </c>
      <c r="G3201" s="19">
        <f t="shared" si="938"/>
        <v>9.8772882719773136E-3</v>
      </c>
      <c r="I3201" s="30">
        <v>30.643332000000001</v>
      </c>
      <c r="J3201" s="48">
        <f t="shared" si="939"/>
        <v>8.0151185826822235E-3</v>
      </c>
      <c r="L3201" s="30">
        <v>12.846643</v>
      </c>
      <c r="M3201" s="19">
        <f t="shared" si="940"/>
        <v>1.2702050394343578E-2</v>
      </c>
      <c r="O3201" s="30">
        <v>4.6500000000000004</v>
      </c>
      <c r="P3201" s="19">
        <f t="shared" si="941"/>
        <v>0.23342175066312998</v>
      </c>
      <c r="R3201" s="20">
        <f t="shared" si="931"/>
        <v>1.7347249168096789E-3</v>
      </c>
      <c r="S3201" s="20">
        <f t="shared" si="932"/>
        <v>1.9156213548902421E-3</v>
      </c>
      <c r="U3201" s="20">
        <f t="shared" si="942"/>
        <v>1.608918377413516E-3</v>
      </c>
      <c r="V3201" s="20">
        <f t="shared" si="943"/>
        <v>1.6778011339896269E-3</v>
      </c>
      <c r="X3201" s="20">
        <f t="shared" si="933"/>
        <v>1.6593162654386919E-3</v>
      </c>
      <c r="Y3201" s="20">
        <f t="shared" si="934"/>
        <v>1.6279261007972276E-3</v>
      </c>
      <c r="AA3201" s="20">
        <f t="shared" si="944"/>
        <v>5.8650762883718198E-4</v>
      </c>
      <c r="AB3201" s="50">
        <f t="shared" si="945"/>
        <v>7.4365373435788357E-4</v>
      </c>
      <c r="AD3201" s="51">
        <f t="shared" si="946"/>
        <v>0.92747752789097371</v>
      </c>
      <c r="AE3201" s="21">
        <f t="shared" si="947"/>
        <v>0.8758521770006884</v>
      </c>
      <c r="AG3201" s="21">
        <f t="shared" si="935"/>
        <v>0.95652990820603967</v>
      </c>
      <c r="AH3201" s="21">
        <f t="shared" si="936"/>
        <v>0.84981622106133892</v>
      </c>
      <c r="AJ3201" s="21">
        <f t="shared" si="948"/>
        <v>0.33809834813223544</v>
      </c>
      <c r="AK3201" s="21">
        <f t="shared" si="949"/>
        <v>0.38820497195829817</v>
      </c>
    </row>
    <row r="3202" spans="1:37" ht="17" thickBot="1" x14ac:dyDescent="0.25">
      <c r="A3202" s="16">
        <v>39820</v>
      </c>
      <c r="B3202" s="16"/>
      <c r="C3202" s="18">
        <v>905.25</v>
      </c>
      <c r="D3202" s="19">
        <f t="shared" si="937"/>
        <v>-2.7135948414830691E-2</v>
      </c>
      <c r="F3202" s="67">
        <v>497.1</v>
      </c>
      <c r="G3202" s="19">
        <f t="shared" si="938"/>
        <v>-3.4213440578189647E-2</v>
      </c>
      <c r="I3202" s="30">
        <v>30.399674999999998</v>
      </c>
      <c r="J3202" s="48">
        <f t="shared" si="939"/>
        <v>-4.6506813706924777E-2</v>
      </c>
      <c r="L3202" s="30">
        <v>12.685511</v>
      </c>
      <c r="M3202" s="19">
        <f t="shared" si="940"/>
        <v>-2.641953787144502E-2</v>
      </c>
      <c r="O3202" s="30">
        <v>3.77</v>
      </c>
      <c r="P3202" s="19">
        <f t="shared" si="941"/>
        <v>-0.10023866348448696</v>
      </c>
      <c r="R3202" s="20">
        <f t="shared" si="931"/>
        <v>1.7350486102149032E-3</v>
      </c>
      <c r="S3202" s="20">
        <f t="shared" si="932"/>
        <v>1.9143108374774201E-3</v>
      </c>
      <c r="U3202" s="20">
        <f t="shared" si="942"/>
        <v>1.6087553134914994E-3</v>
      </c>
      <c r="V3202" s="20">
        <f t="shared" si="943"/>
        <v>1.6765409366026386E-3</v>
      </c>
      <c r="X3202" s="20">
        <f t="shared" si="933"/>
        <v>1.6584255448188359E-3</v>
      </c>
      <c r="Y3202" s="20">
        <f t="shared" si="934"/>
        <v>1.6255869954697724E-3</v>
      </c>
      <c r="AA3202" s="20">
        <f t="shared" si="944"/>
        <v>5.7580400723896688E-4</v>
      </c>
      <c r="AB3202" s="50">
        <f t="shared" si="945"/>
        <v>7.1049699746212551E-4</v>
      </c>
      <c r="AD3202" s="51">
        <f t="shared" si="946"/>
        <v>0.92721051388424147</v>
      </c>
      <c r="AE3202" s="21">
        <f t="shared" si="947"/>
        <v>0.87579347291994525</v>
      </c>
      <c r="AG3202" s="21">
        <f t="shared" si="935"/>
        <v>0.95583808721844588</v>
      </c>
      <c r="AH3202" s="21">
        <f t="shared" si="936"/>
        <v>0.84917609180538667</v>
      </c>
      <c r="AJ3202" s="21">
        <f t="shared" si="948"/>
        <v>0.33186621046176207</v>
      </c>
      <c r="AK3202" s="21">
        <f t="shared" si="949"/>
        <v>0.37115027693119146</v>
      </c>
    </row>
    <row r="3203" spans="1:37" ht="17" thickBot="1" x14ac:dyDescent="0.25">
      <c r="A3203" s="16">
        <v>39819</v>
      </c>
      <c r="B3203" s="16"/>
      <c r="C3203" s="18">
        <v>930.5</v>
      </c>
      <c r="D3203" s="19">
        <f t="shared" si="937"/>
        <v>3.2345013477088624E-3</v>
      </c>
      <c r="F3203" s="67">
        <v>514.71</v>
      </c>
      <c r="G3203" s="19">
        <f t="shared" si="938"/>
        <v>1.9167178187434519E-2</v>
      </c>
      <c r="I3203" s="30">
        <v>31.882425000000001</v>
      </c>
      <c r="J3203" s="48">
        <f t="shared" si="939"/>
        <v>-6.0761599499608021E-3</v>
      </c>
      <c r="L3203" s="30">
        <v>13.029750999999999</v>
      </c>
      <c r="M3203" s="19">
        <f t="shared" si="940"/>
        <v>3.9742876168885166E-2</v>
      </c>
      <c r="O3203" s="30">
        <v>4.1900000000000004</v>
      </c>
      <c r="P3203" s="19">
        <f t="shared" si="941"/>
        <v>0.20057306590257884</v>
      </c>
      <c r="R3203" s="20">
        <f t="shared" si="931"/>
        <v>1.7316954227551181E-3</v>
      </c>
      <c r="S3203" s="20">
        <f t="shared" si="932"/>
        <v>1.9079422614853732E-3</v>
      </c>
      <c r="U3203" s="20">
        <f t="shared" si="942"/>
        <v>1.6011158656584737E-3</v>
      </c>
      <c r="V3203" s="20">
        <f t="shared" si="943"/>
        <v>1.6663361794213565E-3</v>
      </c>
      <c r="X3203" s="20">
        <f t="shared" si="933"/>
        <v>1.6553521593739311E-3</v>
      </c>
      <c r="Y3203" s="20">
        <f t="shared" si="934"/>
        <v>1.6212915283589961E-3</v>
      </c>
      <c r="AA3203" s="20">
        <f t="shared" si="944"/>
        <v>5.4925107324210515E-4</v>
      </c>
      <c r="AB3203" s="50">
        <f t="shared" si="945"/>
        <v>6.7663799263383549E-4</v>
      </c>
      <c r="AD3203" s="51">
        <f t="shared" si="946"/>
        <v>0.92459438572119512</v>
      </c>
      <c r="AE3203" s="21">
        <f t="shared" si="947"/>
        <v>0.87336824235135857</v>
      </c>
      <c r="AG3203" s="21">
        <f t="shared" si="935"/>
        <v>0.95591415073458741</v>
      </c>
      <c r="AH3203" s="21">
        <f t="shared" si="936"/>
        <v>0.84975922022754846</v>
      </c>
      <c r="AJ3203" s="21">
        <f t="shared" si="948"/>
        <v>0.31717533350538607</v>
      </c>
      <c r="AK3203" s="21">
        <f t="shared" si="949"/>
        <v>0.35464280355478817</v>
      </c>
    </row>
    <row r="3204" spans="1:37" ht="17" thickBot="1" x14ac:dyDescent="0.25">
      <c r="A3204" s="16">
        <v>39818</v>
      </c>
      <c r="B3204" s="16"/>
      <c r="C3204" s="18">
        <v>927.5</v>
      </c>
      <c r="D3204" s="19">
        <f t="shared" si="937"/>
        <v>2.160994057266441E-3</v>
      </c>
      <c r="F3204" s="67">
        <v>505.03</v>
      </c>
      <c r="G3204" s="19">
        <f t="shared" si="938"/>
        <v>-1.6012968527597815E-3</v>
      </c>
      <c r="I3204" s="30">
        <v>32.077331999999998</v>
      </c>
      <c r="J3204" s="48">
        <f t="shared" si="939"/>
        <v>-1.7693671997111915E-2</v>
      </c>
      <c r="L3204" s="30">
        <v>12.531705000000001</v>
      </c>
      <c r="M3204" s="19">
        <f t="shared" si="940"/>
        <v>8.8444216924046248E-3</v>
      </c>
      <c r="O3204" s="30">
        <v>3.49</v>
      </c>
      <c r="P3204" s="19">
        <f t="shared" si="941"/>
        <v>0.11858974358974361</v>
      </c>
      <c r="R3204" s="20">
        <f t="shared" si="931"/>
        <v>1.7341247002959183E-3</v>
      </c>
      <c r="S3204" s="20">
        <f t="shared" si="932"/>
        <v>1.9069257558872797E-3</v>
      </c>
      <c r="U3204" s="20">
        <f t="shared" si="942"/>
        <v>1.6059254731170874E-3</v>
      </c>
      <c r="V3204" s="20">
        <f t="shared" si="943"/>
        <v>1.6728545295030808E-3</v>
      </c>
      <c r="X3204" s="20">
        <f t="shared" si="933"/>
        <v>1.6565149606609212E-3</v>
      </c>
      <c r="Y3204" s="20">
        <f t="shared" si="934"/>
        <v>1.6158330704772522E-3</v>
      </c>
      <c r="AA3204" s="20">
        <f t="shared" si="944"/>
        <v>5.3754153846353569E-4</v>
      </c>
      <c r="AB3204" s="50">
        <f t="shared" si="945"/>
        <v>6.2801263374229546E-4</v>
      </c>
      <c r="AD3204" s="51">
        <f t="shared" si="946"/>
        <v>0.92607265950542395</v>
      </c>
      <c r="AE3204" s="21">
        <f t="shared" si="947"/>
        <v>0.87725205049984389</v>
      </c>
      <c r="AG3204" s="21">
        <f t="shared" si="935"/>
        <v>0.95524558319147779</v>
      </c>
      <c r="AH3204" s="21">
        <f t="shared" si="936"/>
        <v>0.84734975417300185</v>
      </c>
      <c r="AJ3204" s="21">
        <f t="shared" si="948"/>
        <v>0.30997859517934745</v>
      </c>
      <c r="AK3204" s="21">
        <f t="shared" si="949"/>
        <v>0.32933250379749862</v>
      </c>
    </row>
    <row r="3205" spans="1:37" ht="17" thickBot="1" x14ac:dyDescent="0.25">
      <c r="A3205" s="16">
        <v>39815</v>
      </c>
      <c r="B3205" s="16"/>
      <c r="C3205" s="18">
        <v>925.5</v>
      </c>
      <c r="D3205" s="19">
        <f t="shared" si="937"/>
        <v>4.1936391781592919E-2</v>
      </c>
      <c r="F3205" s="67">
        <v>505.84</v>
      </c>
      <c r="G3205" s="19">
        <f t="shared" si="938"/>
        <v>4.7786730741346872E-2</v>
      </c>
      <c r="I3205" s="30">
        <v>32.655121000000001</v>
      </c>
      <c r="J3205" s="48">
        <f t="shared" si="939"/>
        <v>7.4439335909126658E-2</v>
      </c>
      <c r="L3205" s="30">
        <v>12.421841000000001</v>
      </c>
      <c r="M3205" s="19">
        <f t="shared" si="940"/>
        <v>4.4978478484457352E-2</v>
      </c>
      <c r="O3205" s="30">
        <v>3.12</v>
      </c>
      <c r="P3205" s="19">
        <f t="shared" si="941"/>
        <v>4.0000000000000036E-2</v>
      </c>
      <c r="R3205" s="20">
        <f t="shared" si="931"/>
        <v>1.7340458905273535E-3</v>
      </c>
      <c r="S3205" s="20">
        <f t="shared" si="932"/>
        <v>1.9072495073658999E-3</v>
      </c>
      <c r="U3205" s="20">
        <f t="shared" si="942"/>
        <v>1.6067854543763776E-3</v>
      </c>
      <c r="V3205" s="20">
        <f t="shared" si="943"/>
        <v>1.672990845899772E-3</v>
      </c>
      <c r="X3205" s="20">
        <f t="shared" si="933"/>
        <v>1.6560126010317878E-3</v>
      </c>
      <c r="Y3205" s="20">
        <f t="shared" si="934"/>
        <v>1.6154530745637527E-3</v>
      </c>
      <c r="AA3205" s="20">
        <f t="shared" si="944"/>
        <v>5.3102224329845118E-4</v>
      </c>
      <c r="AB3205" s="50">
        <f t="shared" si="945"/>
        <v>6.2542056717074094E-4</v>
      </c>
      <c r="AD3205" s="51">
        <f t="shared" si="946"/>
        <v>0.92661068726833185</v>
      </c>
      <c r="AE3205" s="21">
        <f t="shared" si="947"/>
        <v>0.87717461162715815</v>
      </c>
      <c r="AG3205" s="21">
        <f t="shared" si="935"/>
        <v>0.9549992938930616</v>
      </c>
      <c r="AH3205" s="21">
        <f t="shared" si="936"/>
        <v>0.84700668073305896</v>
      </c>
      <c r="AJ3205" s="21">
        <f t="shared" si="948"/>
        <v>0.30623309694356365</v>
      </c>
      <c r="AK3205" s="21">
        <f t="shared" si="949"/>
        <v>0.32791754028790315</v>
      </c>
    </row>
    <row r="3206" spans="1:37" ht="17" thickBot="1" x14ac:dyDescent="0.25">
      <c r="A3206" s="16">
        <v>39812</v>
      </c>
      <c r="B3206" s="16"/>
      <c r="C3206" s="18">
        <v>888.25</v>
      </c>
      <c r="D3206" s="19">
        <f t="shared" si="937"/>
        <v>2.0390580126364188E-2</v>
      </c>
      <c r="F3206" s="67">
        <v>482.77</v>
      </c>
      <c r="G3206" s="19">
        <f t="shared" si="938"/>
        <v>3.565375951946792E-2</v>
      </c>
      <c r="I3206" s="30">
        <v>30.392707999999999</v>
      </c>
      <c r="J3206" s="48">
        <f t="shared" si="939"/>
        <v>3.1175818743925277E-2</v>
      </c>
      <c r="L3206" s="30">
        <v>11.887174</v>
      </c>
      <c r="M3206" s="19">
        <f t="shared" si="940"/>
        <v>1.3741293631619689E-2</v>
      </c>
      <c r="O3206" s="30">
        <v>3</v>
      </c>
      <c r="P3206" s="19">
        <f t="shared" si="941"/>
        <v>-2.5974025974025983E-2</v>
      </c>
      <c r="R3206" s="20">
        <f t="shared" si="931"/>
        <v>1.71201272130202E-3</v>
      </c>
      <c r="S3206" s="20">
        <f t="shared" si="932"/>
        <v>1.8781586678602408E-3</v>
      </c>
      <c r="U3206" s="20">
        <f t="shared" si="942"/>
        <v>1.5683605781067228E-3</v>
      </c>
      <c r="V3206" s="20">
        <f t="shared" si="943"/>
        <v>1.6289872885947444E-3</v>
      </c>
      <c r="X3206" s="20">
        <f t="shared" si="933"/>
        <v>1.6322049912828769E-3</v>
      </c>
      <c r="Y3206" s="20">
        <f t="shared" si="934"/>
        <v>1.5881975716662072E-3</v>
      </c>
      <c r="AA3206" s="20">
        <f t="shared" si="944"/>
        <v>5.0630947171288233E-4</v>
      </c>
      <c r="AB3206" s="50">
        <f t="shared" si="945"/>
        <v>5.9720410778801565E-4</v>
      </c>
      <c r="AD3206" s="51">
        <f t="shared" si="946"/>
        <v>0.91609166134814302</v>
      </c>
      <c r="AE3206" s="21">
        <f t="shared" si="947"/>
        <v>0.86733209311363779</v>
      </c>
      <c r="AG3206" s="21">
        <f t="shared" si="935"/>
        <v>0.95338368165953358</v>
      </c>
      <c r="AH3206" s="21">
        <f t="shared" si="936"/>
        <v>0.84561416393835231</v>
      </c>
      <c r="AJ3206" s="21">
        <f t="shared" si="948"/>
        <v>0.29573931631058431</v>
      </c>
      <c r="AK3206" s="21">
        <f t="shared" si="949"/>
        <v>0.3179731925782403</v>
      </c>
    </row>
    <row r="3207" spans="1:37" ht="17" thickBot="1" x14ac:dyDescent="0.25">
      <c r="A3207" s="16">
        <v>39811</v>
      </c>
      <c r="B3207" s="16"/>
      <c r="C3207" s="18">
        <v>870.5</v>
      </c>
      <c r="D3207" s="19">
        <f t="shared" si="937"/>
        <v>1.7261219792865656E-3</v>
      </c>
      <c r="F3207" s="67">
        <v>466.15</v>
      </c>
      <c r="G3207" s="19">
        <f t="shared" si="938"/>
        <v>-2.2274891457096713E-2</v>
      </c>
      <c r="I3207" s="30">
        <v>29.473837</v>
      </c>
      <c r="J3207" s="48">
        <f t="shared" si="939"/>
        <v>-8.8949430227452941E-3</v>
      </c>
      <c r="L3207" s="30">
        <v>11.726043000000001</v>
      </c>
      <c r="M3207" s="19">
        <f t="shared" si="940"/>
        <v>-1.5980399569570536E-2</v>
      </c>
      <c r="O3207" s="30">
        <v>3.08</v>
      </c>
      <c r="P3207" s="19">
        <f t="shared" si="941"/>
        <v>-3.1446540880503138E-2</v>
      </c>
      <c r="R3207" s="20">
        <f t="shared" si="931"/>
        <v>1.7063049019130124E-3</v>
      </c>
      <c r="S3207" s="20">
        <f t="shared" si="932"/>
        <v>1.8622049645384317E-3</v>
      </c>
      <c r="U3207" s="20">
        <f t="shared" si="942"/>
        <v>1.5593655409829308E-3</v>
      </c>
      <c r="V3207" s="20">
        <f t="shared" si="943"/>
        <v>1.6139458447635207E-3</v>
      </c>
      <c r="X3207" s="20">
        <f t="shared" si="933"/>
        <v>1.6281618787332976E-3</v>
      </c>
      <c r="Y3207" s="20">
        <f t="shared" si="934"/>
        <v>1.5814386582071811E-3</v>
      </c>
      <c r="AA3207" s="20">
        <f t="shared" si="944"/>
        <v>5.0978578951926768E-4</v>
      </c>
      <c r="AB3207" s="50">
        <f t="shared" si="945"/>
        <v>6.0301388572095156E-4</v>
      </c>
      <c r="AD3207" s="51">
        <f t="shared" si="946"/>
        <v>0.91388446416268188</v>
      </c>
      <c r="AE3207" s="21">
        <f t="shared" si="947"/>
        <v>0.86668539473234374</v>
      </c>
      <c r="AG3207" s="21">
        <f t="shared" si="935"/>
        <v>0.95420336477255308</v>
      </c>
      <c r="AH3207" s="21">
        <f t="shared" si="936"/>
        <v>0.84922910652810901</v>
      </c>
      <c r="AJ3207" s="21">
        <f t="shared" si="948"/>
        <v>0.29876594092165165</v>
      </c>
      <c r="AK3207" s="21">
        <f t="shared" si="949"/>
        <v>0.32381714000553924</v>
      </c>
    </row>
    <row r="3208" spans="1:37" ht="17" thickBot="1" x14ac:dyDescent="0.25">
      <c r="A3208" s="16">
        <v>39808</v>
      </c>
      <c r="B3208" s="16"/>
      <c r="C3208" s="18">
        <v>869</v>
      </c>
      <c r="D3208" s="19">
        <f t="shared" si="937"/>
        <v>1.2230634828188647E-2</v>
      </c>
      <c r="F3208" s="67">
        <v>476.77</v>
      </c>
      <c r="G3208" s="19">
        <f t="shared" si="938"/>
        <v>1.7348071013997934E-2</v>
      </c>
      <c r="I3208" s="30">
        <v>29.738358000000002</v>
      </c>
      <c r="J3208" s="48">
        <f t="shared" si="939"/>
        <v>3.8657770505918343E-2</v>
      </c>
      <c r="L3208" s="30">
        <v>11.916473</v>
      </c>
      <c r="M3208" s="19">
        <f t="shared" si="940"/>
        <v>1.8474086214139707E-3</v>
      </c>
      <c r="O3208" s="30">
        <v>3.18</v>
      </c>
      <c r="P3208" s="19">
        <f t="shared" si="941"/>
        <v>9.523809523809712E-3</v>
      </c>
      <c r="R3208" s="20">
        <f t="shared" ref="R3208:R3271" si="950">VAR(D3208:D3297)</f>
        <v>1.70714268177901E-3</v>
      </c>
      <c r="S3208" s="20">
        <f t="shared" ref="S3208:S3271" si="951">VAR(G3208:G3297)</f>
        <v>1.859874827710082E-3</v>
      </c>
      <c r="U3208" s="20">
        <f t="shared" si="942"/>
        <v>1.5609460267553416E-3</v>
      </c>
      <c r="V3208" s="20">
        <f t="shared" si="943"/>
        <v>1.614457749436009E-3</v>
      </c>
      <c r="X3208" s="20">
        <f t="shared" ref="X3208:X3271" si="952">COVAR(D3208:D3297,M3208:M3297)</f>
        <v>1.6303465674223604E-3</v>
      </c>
      <c r="Y3208" s="20">
        <f t="shared" ref="Y3208:Y3271" si="953">COVAR(G3208:G3297,M3208:M3297)</f>
        <v>1.5805771853090538E-3</v>
      </c>
      <c r="AA3208" s="20">
        <f t="shared" si="944"/>
        <v>5.1053315891150198E-4</v>
      </c>
      <c r="AB3208" s="50">
        <f t="shared" si="945"/>
        <v>5.9801546179520226E-4</v>
      </c>
      <c r="AD3208" s="51">
        <f t="shared" si="946"/>
        <v>0.91436178323927952</v>
      </c>
      <c r="AE3208" s="21">
        <f t="shared" si="947"/>
        <v>0.86804645419270732</v>
      </c>
      <c r="AG3208" s="21">
        <f t="shared" ref="AG3208:AG3271" si="954">X3208/R3208</f>
        <v>0.95501482378929181</v>
      </c>
      <c r="AH3208" s="21">
        <f t="shared" ref="AH3208:AH3271" si="955">Y3208/S3208</f>
        <v>0.84982987121509379</v>
      </c>
      <c r="AJ3208" s="21">
        <f t="shared" si="948"/>
        <v>0.29905711125415502</v>
      </c>
      <c r="AK3208" s="21">
        <f t="shared" si="949"/>
        <v>0.32153532747765173</v>
      </c>
    </row>
    <row r="3209" spans="1:37" ht="17" thickBot="1" x14ac:dyDescent="0.25">
      <c r="A3209" s="16">
        <v>39805</v>
      </c>
      <c r="B3209" s="16"/>
      <c r="C3209" s="18">
        <v>858.5</v>
      </c>
      <c r="D3209" s="19">
        <f t="shared" ref="D3209:D3272" si="956">C3209/C3210 - 1</f>
        <v>-1.4634146341463428E-2</v>
      </c>
      <c r="F3209" s="67">
        <v>468.64</v>
      </c>
      <c r="G3209" s="19">
        <f t="shared" ref="G3209:G3272" si="957">F3209/F3210 - 1</f>
        <v>-1.353484749615852E-2</v>
      </c>
      <c r="I3209" s="30">
        <v>28.631526999999998</v>
      </c>
      <c r="J3209" s="48">
        <f t="shared" ref="J3209:J3272" si="958">I3209/I3210-1</f>
        <v>-1.5557386573881726E-2</v>
      </c>
      <c r="L3209" s="30">
        <v>11.894499</v>
      </c>
      <c r="M3209" s="19">
        <f t="shared" ref="M3209:M3272" si="959">L3209/L3210 - 1</f>
        <v>-7.9415559134178304E-3</v>
      </c>
      <c r="O3209" s="30">
        <v>3.15</v>
      </c>
      <c r="P3209" s="19">
        <f t="shared" ref="P3209:P3272" si="960">O3209/O3210 - 1</f>
        <v>-4.2553191489361764E-2</v>
      </c>
      <c r="R3209" s="20">
        <f t="shared" si="950"/>
        <v>1.7050775044268932E-3</v>
      </c>
      <c r="S3209" s="20">
        <f t="shared" si="951"/>
        <v>1.8547283672650373E-3</v>
      </c>
      <c r="U3209" s="20">
        <f t="shared" ref="U3209:U3272" si="961">COVAR(D3209:D3298,J3209:J3298)</f>
        <v>1.5538063793819313E-3</v>
      </c>
      <c r="V3209" s="20">
        <f t="shared" ref="V3209:V3272" si="962">COVAR(G3209:G3298,J3209:J3298)</f>
        <v>1.6042505671931581E-3</v>
      </c>
      <c r="X3209" s="20">
        <f t="shared" si="952"/>
        <v>1.6306027307044918E-3</v>
      </c>
      <c r="Y3209" s="20">
        <f t="shared" si="953"/>
        <v>1.5796724273569624E-3</v>
      </c>
      <c r="AA3209" s="20">
        <f t="shared" ref="AA3209:AA3272" si="963">COVAR(D3209:D3298,P3209:P3298)</f>
        <v>5.0838629767663973E-4</v>
      </c>
      <c r="AB3209" s="50">
        <f t="shared" ref="AB3209:AB3272" si="964">COVAR(G3209:G3298,P3209:P3298)</f>
        <v>5.9390036423195359E-4</v>
      </c>
      <c r="AD3209" s="51">
        <f t="shared" ref="AD3209:AD3272" si="965">U3209/R3209</f>
        <v>0.91128196539323481</v>
      </c>
      <c r="AE3209" s="21">
        <f t="shared" ref="AE3209:AE3272" si="966">V3209/S3209</f>
        <v>0.86495176086553793</v>
      </c>
      <c r="AG3209" s="21">
        <f t="shared" si="954"/>
        <v>0.95632176629564192</v>
      </c>
      <c r="AH3209" s="21">
        <f t="shared" si="955"/>
        <v>0.85170014932500893</v>
      </c>
      <c r="AJ3209" s="21">
        <f t="shared" ref="AJ3209:AJ3272" si="967">AA3209/R3209</f>
        <v>0.29816022811673737</v>
      </c>
      <c r="AK3209" s="21">
        <f t="shared" ref="AK3209:AK3272" si="968">AB3209/S3209</f>
        <v>0.32020881047272315</v>
      </c>
    </row>
    <row r="3210" spans="1:37" ht="17" thickBot="1" x14ac:dyDescent="0.25">
      <c r="A3210" s="16">
        <v>39804</v>
      </c>
      <c r="B3210" s="16"/>
      <c r="C3210" s="18">
        <v>871.25</v>
      </c>
      <c r="D3210" s="19">
        <f t="shared" si="956"/>
        <v>-2.0781351855598262E-2</v>
      </c>
      <c r="F3210" s="67">
        <v>475.07</v>
      </c>
      <c r="G3210" s="19">
        <f t="shared" si="957"/>
        <v>-2.3012380208119132E-2</v>
      </c>
      <c r="I3210" s="30">
        <v>29.083998000000001</v>
      </c>
      <c r="J3210" s="48">
        <f t="shared" si="958"/>
        <v>-2.1316748345872383E-2</v>
      </c>
      <c r="L3210" s="30">
        <v>11.989716</v>
      </c>
      <c r="M3210" s="19">
        <f t="shared" si="959"/>
        <v>-1.6225767011307624E-2</v>
      </c>
      <c r="O3210" s="30">
        <v>3.29</v>
      </c>
      <c r="P3210" s="19">
        <f t="shared" si="960"/>
        <v>-3.0303030303029388E-3</v>
      </c>
      <c r="R3210" s="20">
        <f t="shared" si="950"/>
        <v>1.7050155044195069E-3</v>
      </c>
      <c r="S3210" s="20">
        <f t="shared" si="951"/>
        <v>1.8557065567959199E-3</v>
      </c>
      <c r="U3210" s="20">
        <f t="shared" si="961"/>
        <v>1.5538269601478043E-3</v>
      </c>
      <c r="V3210" s="20">
        <f t="shared" si="962"/>
        <v>1.604780162117345E-3</v>
      </c>
      <c r="X3210" s="20">
        <f t="shared" si="952"/>
        <v>1.6322695477411081E-3</v>
      </c>
      <c r="Y3210" s="20">
        <f t="shared" si="953"/>
        <v>1.5819109555836321E-3</v>
      </c>
      <c r="AA3210" s="20">
        <f t="shared" si="963"/>
        <v>5.0538627173945757E-4</v>
      </c>
      <c r="AB3210" s="50">
        <f t="shared" si="964"/>
        <v>5.9178839550520952E-4</v>
      </c>
      <c r="AD3210" s="51">
        <f t="shared" si="965"/>
        <v>0.91132717334252245</v>
      </c>
      <c r="AE3210" s="21">
        <f t="shared" si="966"/>
        <v>0.86478121028368482</v>
      </c>
      <c r="AG3210" s="21">
        <f t="shared" si="954"/>
        <v>0.95733413773080844</v>
      </c>
      <c r="AH3210" s="21">
        <f t="shared" si="955"/>
        <v>0.85245749107820923</v>
      </c>
      <c r="AJ3210" s="21">
        <f t="shared" si="967"/>
        <v>0.29641154020562555</v>
      </c>
      <c r="AK3210" s="21">
        <f t="shared" si="968"/>
        <v>0.31890192624366043</v>
      </c>
    </row>
    <row r="3211" spans="1:37" ht="17" thickBot="1" x14ac:dyDescent="0.25">
      <c r="A3211" s="16">
        <v>39801</v>
      </c>
      <c r="B3211" s="16"/>
      <c r="C3211" s="18">
        <v>889.74</v>
      </c>
      <c r="D3211" s="19">
        <f t="shared" si="956"/>
        <v>-6.4321608040200928E-3</v>
      </c>
      <c r="F3211" s="67">
        <v>486.26</v>
      </c>
      <c r="G3211" s="19">
        <f t="shared" si="957"/>
        <v>1.4796418807521361E-2</v>
      </c>
      <c r="I3211" s="30">
        <v>29.717478</v>
      </c>
      <c r="J3211" s="48">
        <f t="shared" si="958"/>
        <v>1.2571259957483427E-2</v>
      </c>
      <c r="L3211" s="30">
        <v>12.187467</v>
      </c>
      <c r="M3211" s="19">
        <f t="shared" si="959"/>
        <v>-1.2003657726850081E-3</v>
      </c>
      <c r="O3211" s="30">
        <v>3.3</v>
      </c>
      <c r="P3211" s="19">
        <f t="shared" si="960"/>
        <v>1.538461538461533E-2</v>
      </c>
      <c r="R3211" s="20">
        <f t="shared" si="950"/>
        <v>1.7016611301843571E-3</v>
      </c>
      <c r="S3211" s="20">
        <f t="shared" si="951"/>
        <v>1.8522837333140544E-3</v>
      </c>
      <c r="U3211" s="20">
        <f t="shared" si="961"/>
        <v>1.5511169625610183E-3</v>
      </c>
      <c r="V3211" s="20">
        <f t="shared" si="962"/>
        <v>1.5992914060946513E-3</v>
      </c>
      <c r="X3211" s="20">
        <f t="shared" si="952"/>
        <v>1.62988783032916E-3</v>
      </c>
      <c r="Y3211" s="20">
        <f t="shared" si="953"/>
        <v>1.5788236027144153E-3</v>
      </c>
      <c r="AA3211" s="20">
        <f t="shared" si="963"/>
        <v>5.0629253166069538E-4</v>
      </c>
      <c r="AB3211" s="50">
        <f t="shared" si="964"/>
        <v>5.93886803962193E-4</v>
      </c>
      <c r="AD3211" s="51">
        <f t="shared" si="965"/>
        <v>0.91153105342011953</v>
      </c>
      <c r="AE3211" s="21">
        <f t="shared" si="966"/>
        <v>0.86341599687497317</v>
      </c>
      <c r="AG3211" s="21">
        <f t="shared" si="954"/>
        <v>0.95782162583250563</v>
      </c>
      <c r="AH3211" s="21">
        <f t="shared" si="955"/>
        <v>0.85236596009490839</v>
      </c>
      <c r="AJ3211" s="21">
        <f t="shared" si="967"/>
        <v>0.297528410727607</v>
      </c>
      <c r="AK3211" s="21">
        <f t="shared" si="968"/>
        <v>0.32062409947293946</v>
      </c>
    </row>
    <row r="3212" spans="1:37" ht="17" thickBot="1" x14ac:dyDescent="0.25">
      <c r="A3212" s="16">
        <v>39800</v>
      </c>
      <c r="B3212" s="16"/>
      <c r="C3212" s="18">
        <v>895.5</v>
      </c>
      <c r="D3212" s="19">
        <f t="shared" si="956"/>
        <v>-9.6765275089853997E-3</v>
      </c>
      <c r="F3212" s="67">
        <v>479.17</v>
      </c>
      <c r="G3212" s="19">
        <f t="shared" si="957"/>
        <v>-1.5248977578659617E-2</v>
      </c>
      <c r="I3212" s="30">
        <v>29.34853</v>
      </c>
      <c r="J3212" s="48">
        <f t="shared" si="958"/>
        <v>-5.5767066819488842E-2</v>
      </c>
      <c r="L3212" s="30">
        <v>12.202114</v>
      </c>
      <c r="M3212" s="19">
        <f t="shared" si="959"/>
        <v>-1.0688710541020607E-2</v>
      </c>
      <c r="O3212" s="30">
        <v>3.25</v>
      </c>
      <c r="P3212" s="19">
        <f t="shared" si="960"/>
        <v>-2.1084337349397519E-2</v>
      </c>
      <c r="R3212" s="20">
        <f t="shared" si="950"/>
        <v>1.7021067917346846E-3</v>
      </c>
      <c r="S3212" s="20">
        <f t="shared" si="951"/>
        <v>1.848540555312244E-3</v>
      </c>
      <c r="U3212" s="20">
        <f t="shared" si="961"/>
        <v>1.5502367125406384E-3</v>
      </c>
      <c r="V3212" s="20">
        <f t="shared" si="962"/>
        <v>1.5948254614007889E-3</v>
      </c>
      <c r="X3212" s="20">
        <f t="shared" si="952"/>
        <v>1.6300803455689167E-3</v>
      </c>
      <c r="Y3212" s="20">
        <f t="shared" si="953"/>
        <v>1.5784429593229245E-3</v>
      </c>
      <c r="AA3212" s="20">
        <f t="shared" si="963"/>
        <v>5.0560230386165986E-4</v>
      </c>
      <c r="AB3212" s="50">
        <f t="shared" si="964"/>
        <v>5.8791472314740181E-4</v>
      </c>
      <c r="AD3212" s="51">
        <f t="shared" si="965"/>
        <v>0.91077523459073362</v>
      </c>
      <c r="AE3212" s="21">
        <f t="shared" si="966"/>
        <v>0.86274842973699373</v>
      </c>
      <c r="AG3212" s="21">
        <f t="shared" si="954"/>
        <v>0.9576839440888647</v>
      </c>
      <c r="AH3212" s="21">
        <f t="shared" si="955"/>
        <v>0.85388603175995981</v>
      </c>
      <c r="AJ3212" s="21">
        <f t="shared" si="967"/>
        <v>0.29704499524755462</v>
      </c>
      <c r="AK3212" s="21">
        <f t="shared" si="968"/>
        <v>0.31804264259060028</v>
      </c>
    </row>
    <row r="3213" spans="1:37" ht="17" thickBot="1" x14ac:dyDescent="0.25">
      <c r="A3213" s="16">
        <v>39799</v>
      </c>
      <c r="B3213" s="16"/>
      <c r="C3213" s="18">
        <v>904.25</v>
      </c>
      <c r="D3213" s="19">
        <f t="shared" si="956"/>
        <v>-1.012588943623427E-2</v>
      </c>
      <c r="F3213" s="67">
        <v>486.59</v>
      </c>
      <c r="G3213" s="19">
        <f t="shared" si="957"/>
        <v>7.7456767111938607E-3</v>
      </c>
      <c r="I3213" s="30">
        <v>31.081875</v>
      </c>
      <c r="J3213" s="48">
        <f t="shared" si="958"/>
        <v>1.9406184490172063E-2</v>
      </c>
      <c r="L3213" s="30">
        <v>12.333947999999999</v>
      </c>
      <c r="M3213" s="19">
        <f t="shared" si="959"/>
        <v>-3.3295409050851044E-2</v>
      </c>
      <c r="O3213" s="30">
        <v>3.32</v>
      </c>
      <c r="P3213" s="19">
        <f t="shared" si="960"/>
        <v>6.0606060606060996E-3</v>
      </c>
      <c r="R3213" s="20">
        <f t="shared" si="950"/>
        <v>1.7035683479571398E-3</v>
      </c>
      <c r="S3213" s="20">
        <f t="shared" si="951"/>
        <v>1.8550766537578595E-3</v>
      </c>
      <c r="U3213" s="20">
        <f t="shared" si="961"/>
        <v>1.5469777006461673E-3</v>
      </c>
      <c r="V3213" s="20">
        <f t="shared" si="962"/>
        <v>1.5891743651015729E-3</v>
      </c>
      <c r="X3213" s="20">
        <f t="shared" si="952"/>
        <v>1.6322403371372229E-3</v>
      </c>
      <c r="Y3213" s="20">
        <f t="shared" si="953"/>
        <v>1.5829842305182418E-3</v>
      </c>
      <c r="AA3213" s="20">
        <f t="shared" si="963"/>
        <v>5.1097691079599516E-4</v>
      </c>
      <c r="AB3213" s="50">
        <f t="shared" si="964"/>
        <v>5.9909850288726726E-4</v>
      </c>
      <c r="AD3213" s="51">
        <f t="shared" si="965"/>
        <v>0.90808079552619625</v>
      </c>
      <c r="AE3213" s="21">
        <f t="shared" si="966"/>
        <v>0.85666237127309863</v>
      </c>
      <c r="AG3213" s="21">
        <f t="shared" si="954"/>
        <v>0.95813023239986173</v>
      </c>
      <c r="AH3213" s="21">
        <f t="shared" si="955"/>
        <v>0.85332550938612939</v>
      </c>
      <c r="AJ3213" s="21">
        <f t="shared" si="967"/>
        <v>0.29994506026643486</v>
      </c>
      <c r="AK3213" s="21">
        <f t="shared" si="968"/>
        <v>0.32295080727454767</v>
      </c>
    </row>
    <row r="3214" spans="1:37" ht="17" thickBot="1" x14ac:dyDescent="0.25">
      <c r="A3214" s="16">
        <v>39798</v>
      </c>
      <c r="B3214" s="16"/>
      <c r="C3214" s="18">
        <v>913.5</v>
      </c>
      <c r="D3214" s="19">
        <f t="shared" si="956"/>
        <v>4.609218436873741E-2</v>
      </c>
      <c r="F3214" s="67">
        <v>482.85</v>
      </c>
      <c r="G3214" s="19">
        <f t="shared" si="957"/>
        <v>6.6906776852199812E-2</v>
      </c>
      <c r="I3214" s="30">
        <v>30.490176999999999</v>
      </c>
      <c r="J3214" s="48">
        <f t="shared" si="958"/>
        <v>3.7668898010535745E-2</v>
      </c>
      <c r="L3214" s="30">
        <v>12.758756</v>
      </c>
      <c r="M3214" s="19">
        <f t="shared" si="959"/>
        <v>3.4442175368341044E-2</v>
      </c>
      <c r="O3214" s="30">
        <v>3.3</v>
      </c>
      <c r="P3214" s="19">
        <f t="shared" si="960"/>
        <v>1.8518518518518379E-2</v>
      </c>
      <c r="R3214" s="20">
        <f t="shared" si="950"/>
        <v>1.7084727630865867E-3</v>
      </c>
      <c r="S3214" s="20">
        <f t="shared" si="951"/>
        <v>1.8657403434804852E-3</v>
      </c>
      <c r="U3214" s="20">
        <f t="shared" si="961"/>
        <v>1.5568265769480831E-3</v>
      </c>
      <c r="V3214" s="20">
        <f t="shared" si="962"/>
        <v>1.5981117422344728E-3</v>
      </c>
      <c r="X3214" s="20">
        <f t="shared" si="952"/>
        <v>1.6374589705237255E-3</v>
      </c>
      <c r="Y3214" s="20">
        <f t="shared" si="953"/>
        <v>1.5981677522048118E-3</v>
      </c>
      <c r="AA3214" s="20">
        <f t="shared" si="963"/>
        <v>5.135730927680591E-4</v>
      </c>
      <c r="AB3214" s="50">
        <f t="shared" si="964"/>
        <v>5.9944512910447797E-4</v>
      </c>
      <c r="AD3214" s="51">
        <f t="shared" si="965"/>
        <v>0.91123874526127402</v>
      </c>
      <c r="AE3214" s="21">
        <f t="shared" si="966"/>
        <v>0.85655635191617341</v>
      </c>
      <c r="AG3214" s="21">
        <f t="shared" si="954"/>
        <v>0.95843434317643716</v>
      </c>
      <c r="AH3214" s="21">
        <f t="shared" si="955"/>
        <v>0.85658637215480671</v>
      </c>
      <c r="AJ3214" s="21">
        <f t="shared" si="967"/>
        <v>0.30060361737357755</v>
      </c>
      <c r="AK3214" s="21">
        <f t="shared" si="968"/>
        <v>0.32129075795522022</v>
      </c>
    </row>
    <row r="3215" spans="1:37" ht="17" thickBot="1" x14ac:dyDescent="0.25">
      <c r="A3215" s="16">
        <v>39797</v>
      </c>
      <c r="B3215" s="16"/>
      <c r="C3215" s="18">
        <v>873.25</v>
      </c>
      <c r="D3215" s="19">
        <f t="shared" si="956"/>
        <v>-1.4390519187358897E-2</v>
      </c>
      <c r="F3215" s="67">
        <v>452.57</v>
      </c>
      <c r="G3215" s="19">
        <f t="shared" si="957"/>
        <v>-3.3857780244647029E-2</v>
      </c>
      <c r="I3215" s="30">
        <v>29.383338999999999</v>
      </c>
      <c r="J3215" s="48">
        <f t="shared" si="958"/>
        <v>3.0894237947081127E-3</v>
      </c>
      <c r="L3215" s="30">
        <v>12.333947999999999</v>
      </c>
      <c r="M3215" s="19">
        <f t="shared" si="959"/>
        <v>-8.8290447905245983E-3</v>
      </c>
      <c r="O3215" s="30">
        <v>3.24</v>
      </c>
      <c r="P3215" s="19">
        <f t="shared" si="960"/>
        <v>-9.1743119266054496E-3</v>
      </c>
      <c r="R3215" s="20">
        <f t="shared" si="950"/>
        <v>1.6829094851116258E-3</v>
      </c>
      <c r="S3215" s="20">
        <f t="shared" si="951"/>
        <v>1.8114574580553643E-3</v>
      </c>
      <c r="U3215" s="20">
        <f t="shared" si="961"/>
        <v>1.5363538344309946E-3</v>
      </c>
      <c r="V3215" s="20">
        <f t="shared" si="962"/>
        <v>1.5678349922090399E-3</v>
      </c>
      <c r="X3215" s="20">
        <f t="shared" si="952"/>
        <v>1.6187659937931E-3</v>
      </c>
      <c r="Y3215" s="20">
        <f t="shared" si="953"/>
        <v>1.5707392035810331E-3</v>
      </c>
      <c r="AA3215" s="20">
        <f t="shared" si="963"/>
        <v>5.0276243834317634E-4</v>
      </c>
      <c r="AB3215" s="50">
        <f t="shared" si="964"/>
        <v>5.8249714871369367E-4</v>
      </c>
      <c r="AD3215" s="51">
        <f t="shared" si="965"/>
        <v>0.91291531007628124</v>
      </c>
      <c r="AE3215" s="21">
        <f t="shared" si="966"/>
        <v>0.86551024714217806</v>
      </c>
      <c r="AG3215" s="21">
        <f t="shared" si="954"/>
        <v>0.96188535872785141</v>
      </c>
      <c r="AH3215" s="21">
        <f t="shared" si="955"/>
        <v>0.86711349283755912</v>
      </c>
      <c r="AJ3215" s="21">
        <f t="shared" si="967"/>
        <v>0.29874597700649869</v>
      </c>
      <c r="AK3215" s="21">
        <f t="shared" si="968"/>
        <v>0.32156269865648179</v>
      </c>
    </row>
    <row r="3216" spans="1:37" ht="17" thickBot="1" x14ac:dyDescent="0.25">
      <c r="A3216" s="16">
        <v>39794</v>
      </c>
      <c r="B3216" s="16"/>
      <c r="C3216" s="18">
        <v>886</v>
      </c>
      <c r="D3216" s="19">
        <f t="shared" si="956"/>
        <v>1.2571428571428678E-2</v>
      </c>
      <c r="F3216" s="67">
        <v>468.43</v>
      </c>
      <c r="G3216" s="19">
        <f t="shared" si="957"/>
        <v>3.8164047782629051E-2</v>
      </c>
      <c r="I3216" s="30">
        <v>29.292840999999999</v>
      </c>
      <c r="J3216" s="48">
        <f t="shared" si="958"/>
        <v>-2.8435775346685732E-3</v>
      </c>
      <c r="L3216" s="30">
        <v>12.443815000000001</v>
      </c>
      <c r="M3216" s="19">
        <f t="shared" si="959"/>
        <v>4.7312856932584246E-3</v>
      </c>
      <c r="O3216" s="30">
        <v>3.27</v>
      </c>
      <c r="P3216" s="19">
        <f t="shared" si="960"/>
        <v>-9.0909090909090384E-3</v>
      </c>
      <c r="R3216" s="20">
        <f t="shared" si="950"/>
        <v>1.6821115042617181E-3</v>
      </c>
      <c r="S3216" s="20">
        <f t="shared" si="951"/>
        <v>1.8028370674214914E-3</v>
      </c>
      <c r="U3216" s="20">
        <f t="shared" si="961"/>
        <v>1.5403090383208952E-3</v>
      </c>
      <c r="V3216" s="20">
        <f t="shared" si="962"/>
        <v>1.574967531350434E-3</v>
      </c>
      <c r="X3216" s="20">
        <f t="shared" si="952"/>
        <v>1.622655951455419E-3</v>
      </c>
      <c r="Y3216" s="20">
        <f t="shared" si="953"/>
        <v>1.5758051283484733E-3</v>
      </c>
      <c r="AA3216" s="20">
        <f t="shared" si="963"/>
        <v>5.0409354686497805E-4</v>
      </c>
      <c r="AB3216" s="50">
        <f t="shared" si="964"/>
        <v>5.8450316885942004E-4</v>
      </c>
      <c r="AD3216" s="51">
        <f t="shared" si="965"/>
        <v>0.91569972288902435</v>
      </c>
      <c r="AE3216" s="21">
        <f t="shared" si="966"/>
        <v>0.87360503054390382</v>
      </c>
      <c r="AG3216" s="21">
        <f t="shared" si="954"/>
        <v>0.96465421426839693</v>
      </c>
      <c r="AH3216" s="21">
        <f t="shared" si="955"/>
        <v>0.87406962993182147</v>
      </c>
      <c r="AJ3216" s="21">
        <f t="shared" si="967"/>
        <v>0.29967903173352689</v>
      </c>
      <c r="AK3216" s="21">
        <f t="shared" si="968"/>
        <v>0.32421297488375139</v>
      </c>
    </row>
    <row r="3217" spans="1:37" ht="17" thickBot="1" x14ac:dyDescent="0.25">
      <c r="A3217" s="16">
        <v>39793</v>
      </c>
      <c r="B3217" s="16"/>
      <c r="C3217" s="18">
        <v>875</v>
      </c>
      <c r="D3217" s="19">
        <f t="shared" si="956"/>
        <v>-2.3164945576332641E-2</v>
      </c>
      <c r="F3217" s="67">
        <v>451.21</v>
      </c>
      <c r="G3217" s="19">
        <f t="shared" si="957"/>
        <v>-5.2875734676742225E-2</v>
      </c>
      <c r="I3217" s="30">
        <v>29.376374999999999</v>
      </c>
      <c r="J3217" s="48">
        <f t="shared" si="958"/>
        <v>-3.3661544079007344E-2</v>
      </c>
      <c r="L3217" s="30">
        <v>12.385217000000001</v>
      </c>
      <c r="M3217" s="19">
        <f t="shared" si="959"/>
        <v>-2.4235562819496126E-2</v>
      </c>
      <c r="O3217" s="30">
        <v>3.3</v>
      </c>
      <c r="P3217" s="19">
        <f t="shared" si="960"/>
        <v>-4.0697674418604723E-2</v>
      </c>
      <c r="R3217" s="20">
        <f t="shared" si="950"/>
        <v>1.6898559328227954E-3</v>
      </c>
      <c r="S3217" s="20">
        <f t="shared" si="951"/>
        <v>1.7916830503628836E-3</v>
      </c>
      <c r="U3217" s="20">
        <f t="shared" si="961"/>
        <v>1.5452796452194379E-3</v>
      </c>
      <c r="V3217" s="20">
        <f t="shared" si="962"/>
        <v>1.5790991821019306E-3</v>
      </c>
      <c r="X3217" s="20">
        <f t="shared" si="952"/>
        <v>1.6323855585520053E-3</v>
      </c>
      <c r="Y3217" s="20">
        <f t="shared" si="953"/>
        <v>1.5825865430629236E-3</v>
      </c>
      <c r="AA3217" s="20">
        <f t="shared" si="963"/>
        <v>5.1882661632195659E-4</v>
      </c>
      <c r="AB3217" s="50">
        <f t="shared" si="964"/>
        <v>5.9810508222749655E-4</v>
      </c>
      <c r="AD3217" s="51">
        <f t="shared" si="965"/>
        <v>0.91444460749866874</v>
      </c>
      <c r="AE3217" s="21">
        <f t="shared" si="966"/>
        <v>0.88134962363019687</v>
      </c>
      <c r="AG3217" s="21">
        <f t="shared" si="954"/>
        <v>0.96599096221487379</v>
      </c>
      <c r="AH3217" s="21">
        <f t="shared" si="955"/>
        <v>0.88329603985615079</v>
      </c>
      <c r="AJ3217" s="21">
        <f t="shared" si="967"/>
        <v>0.30702417066719417</v>
      </c>
      <c r="AK3217" s="21">
        <f t="shared" si="968"/>
        <v>0.33382303979844963</v>
      </c>
    </row>
    <row r="3218" spans="1:37" ht="17" thickBot="1" x14ac:dyDescent="0.25">
      <c r="A3218" s="16">
        <v>39792</v>
      </c>
      <c r="B3218" s="16"/>
      <c r="C3218" s="18">
        <v>895.75</v>
      </c>
      <c r="D3218" s="19">
        <f t="shared" si="956"/>
        <v>7.0264193367060024E-3</v>
      </c>
      <c r="F3218" s="67">
        <v>476.4</v>
      </c>
      <c r="G3218" s="19">
        <f t="shared" si="957"/>
        <v>2.2954198965021044E-2</v>
      </c>
      <c r="I3218" s="30">
        <v>30.399674999999998</v>
      </c>
      <c r="J3218" s="48">
        <f t="shared" si="958"/>
        <v>3.0438425730864749E-2</v>
      </c>
      <c r="L3218" s="30">
        <v>12.692835000000001</v>
      </c>
      <c r="M3218" s="19">
        <f t="shared" si="959"/>
        <v>9.9067306030620195E-3</v>
      </c>
      <c r="O3218" s="30">
        <v>3.44</v>
      </c>
      <c r="P3218" s="19">
        <f t="shared" si="960"/>
        <v>-1.7142857142857126E-2</v>
      </c>
      <c r="R3218" s="20">
        <f t="shared" si="950"/>
        <v>1.685720610880289E-3</v>
      </c>
      <c r="S3218" s="20">
        <f t="shared" si="951"/>
        <v>1.766549639671229E-3</v>
      </c>
      <c r="U3218" s="20">
        <f t="shared" si="961"/>
        <v>1.5390739154327257E-3</v>
      </c>
      <c r="V3218" s="20">
        <f t="shared" si="962"/>
        <v>1.5638449552302712E-3</v>
      </c>
      <c r="X3218" s="20">
        <f t="shared" si="952"/>
        <v>1.6272492664778267E-3</v>
      </c>
      <c r="Y3218" s="20">
        <f t="shared" si="953"/>
        <v>1.5701113742152947E-3</v>
      </c>
      <c r="AA3218" s="20">
        <f t="shared" si="963"/>
        <v>5.135889415255107E-4</v>
      </c>
      <c r="AB3218" s="50">
        <f t="shared" si="964"/>
        <v>5.8472570532364522E-4</v>
      </c>
      <c r="AD3218" s="51">
        <f t="shared" si="965"/>
        <v>0.91300652403426219</v>
      </c>
      <c r="AE3218" s="21">
        <f t="shared" si="966"/>
        <v>0.88525389839671698</v>
      </c>
      <c r="AG3218" s="21">
        <f t="shared" si="954"/>
        <v>0.96531373940315746</v>
      </c>
      <c r="AH3218" s="21">
        <f t="shared" si="955"/>
        <v>0.88880116298770229</v>
      </c>
      <c r="AJ3218" s="21">
        <f t="shared" si="967"/>
        <v>0.3046702628007335</v>
      </c>
      <c r="AK3218" s="21">
        <f t="shared" si="968"/>
        <v>0.33099874025191162</v>
      </c>
    </row>
    <row r="3219" spans="1:37" ht="17" thickBot="1" x14ac:dyDescent="0.25">
      <c r="A3219" s="16">
        <v>39791</v>
      </c>
      <c r="B3219" s="16"/>
      <c r="C3219" s="18">
        <v>889.5</v>
      </c>
      <c r="D3219" s="19">
        <f t="shared" si="956"/>
        <v>-1.6855484940591303E-2</v>
      </c>
      <c r="F3219" s="67">
        <v>465.71</v>
      </c>
      <c r="G3219" s="19">
        <f t="shared" si="957"/>
        <v>-3.2552245627155307E-2</v>
      </c>
      <c r="I3219" s="30">
        <v>29.50169</v>
      </c>
      <c r="J3219" s="48">
        <f t="shared" si="958"/>
        <v>-9.4251440981674151E-4</v>
      </c>
      <c r="L3219" s="30">
        <v>12.568324</v>
      </c>
      <c r="M3219" s="19">
        <f t="shared" si="959"/>
        <v>-5.2174871102288467E-3</v>
      </c>
      <c r="O3219" s="30">
        <v>3.5</v>
      </c>
      <c r="P3219" s="19">
        <f t="shared" si="960"/>
        <v>-2.777777777777779E-2</v>
      </c>
      <c r="R3219" s="20">
        <f t="shared" si="950"/>
        <v>1.6846440252049652E-3</v>
      </c>
      <c r="S3219" s="20">
        <f t="shared" si="951"/>
        <v>1.7589452215572203E-3</v>
      </c>
      <c r="U3219" s="20">
        <f t="shared" si="961"/>
        <v>1.5356164934831431E-3</v>
      </c>
      <c r="V3219" s="20">
        <f t="shared" si="962"/>
        <v>1.5525341303083303E-3</v>
      </c>
      <c r="X3219" s="20">
        <f t="shared" si="952"/>
        <v>1.6259038469711323E-3</v>
      </c>
      <c r="Y3219" s="20">
        <f t="shared" si="953"/>
        <v>1.5667722773240443E-3</v>
      </c>
      <c r="AA3219" s="20">
        <f t="shared" si="963"/>
        <v>5.134296515132299E-4</v>
      </c>
      <c r="AB3219" s="50">
        <f t="shared" si="964"/>
        <v>5.9053130905610117E-4</v>
      </c>
      <c r="AD3219" s="51">
        <f t="shared" si="965"/>
        <v>0.911537672355624</v>
      </c>
      <c r="AE3219" s="21">
        <f t="shared" si="966"/>
        <v>0.88265064271521132</v>
      </c>
      <c r="AG3219" s="21">
        <f t="shared" si="954"/>
        <v>0.9651319938485603</v>
      </c>
      <c r="AH3219" s="21">
        <f t="shared" si="955"/>
        <v>0.89074535018035272</v>
      </c>
      <c r="AJ3219" s="21">
        <f t="shared" si="967"/>
        <v>0.30477041074049016</v>
      </c>
      <c r="AK3219" s="21">
        <f t="shared" si="968"/>
        <v>0.33573035806839685</v>
      </c>
    </row>
    <row r="3220" spans="1:37" ht="17" thickBot="1" x14ac:dyDescent="0.25">
      <c r="A3220" s="16">
        <v>39790</v>
      </c>
      <c r="B3220" s="16"/>
      <c r="C3220" s="18">
        <v>904.75</v>
      </c>
      <c r="D3220" s="19">
        <f t="shared" si="956"/>
        <v>3.6962750716332371E-2</v>
      </c>
      <c r="F3220" s="67">
        <v>481.38</v>
      </c>
      <c r="G3220" s="19">
        <f t="shared" si="957"/>
        <v>4.4004424298943912E-2</v>
      </c>
      <c r="I3220" s="30">
        <v>29.529522</v>
      </c>
      <c r="J3220" s="48">
        <f t="shared" si="958"/>
        <v>0.10872957133635741</v>
      </c>
      <c r="L3220" s="30">
        <v>12.634243</v>
      </c>
      <c r="M3220" s="19">
        <f t="shared" si="959"/>
        <v>8.2183182490999984E-2</v>
      </c>
      <c r="O3220" s="30">
        <v>3.6</v>
      </c>
      <c r="P3220" s="19">
        <f t="shared" si="960"/>
        <v>-5.5248618784530246E-3</v>
      </c>
      <c r="R3220" s="20">
        <f t="shared" si="950"/>
        <v>1.6838069186900558E-3</v>
      </c>
      <c r="S3220" s="20">
        <f t="shared" si="951"/>
        <v>1.7496668485882233E-3</v>
      </c>
      <c r="U3220" s="20">
        <f t="shared" si="961"/>
        <v>1.5398474767422871E-3</v>
      </c>
      <c r="V3220" s="20">
        <f t="shared" si="962"/>
        <v>1.5544910319057409E-3</v>
      </c>
      <c r="X3220" s="20">
        <f t="shared" si="952"/>
        <v>1.626134827032928E-3</v>
      </c>
      <c r="Y3220" s="20">
        <f t="shared" si="953"/>
        <v>1.5658428777545249E-3</v>
      </c>
      <c r="AA3220" s="20">
        <f t="shared" si="963"/>
        <v>5.1173661032231075E-4</v>
      </c>
      <c r="AB3220" s="50">
        <f t="shared" si="964"/>
        <v>5.8438928501575909E-4</v>
      </c>
      <c r="AD3220" s="51">
        <f t="shared" si="965"/>
        <v>0.91450359281112581</v>
      </c>
      <c r="AE3220" s="21">
        <f t="shared" si="966"/>
        <v>0.88844972582068038</v>
      </c>
      <c r="AG3220" s="21">
        <f t="shared" si="954"/>
        <v>0.96574898759651451</v>
      </c>
      <c r="AH3220" s="21">
        <f t="shared" si="955"/>
        <v>0.89493773001298915</v>
      </c>
      <c r="AJ3220" s="21">
        <f t="shared" si="967"/>
        <v>0.30391644353167541</v>
      </c>
      <c r="AK3220" s="21">
        <f t="shared" si="968"/>
        <v>0.33400031868197821</v>
      </c>
    </row>
    <row r="3221" spans="1:37" ht="17" thickBot="1" x14ac:dyDescent="0.25">
      <c r="A3221" s="16">
        <v>39787</v>
      </c>
      <c r="B3221" s="16"/>
      <c r="C3221" s="18">
        <v>872.5</v>
      </c>
      <c r="D3221" s="19">
        <f t="shared" si="956"/>
        <v>2.9498525073746285E-2</v>
      </c>
      <c r="F3221" s="67">
        <v>461.09</v>
      </c>
      <c r="G3221" s="19">
        <f t="shared" si="957"/>
        <v>4.905239687848395E-2</v>
      </c>
      <c r="I3221" s="30">
        <v>26.633655999999998</v>
      </c>
      <c r="J3221" s="48">
        <f t="shared" si="958"/>
        <v>1.9722821254262835E-2</v>
      </c>
      <c r="L3221" s="30">
        <v>11.674773</v>
      </c>
      <c r="M3221" s="19">
        <f t="shared" si="959"/>
        <v>3.9791246827016513E-2</v>
      </c>
      <c r="O3221" s="30">
        <v>3.62</v>
      </c>
      <c r="P3221" s="19">
        <f t="shared" si="960"/>
        <v>-5.494505494505475E-3</v>
      </c>
      <c r="R3221" s="20">
        <f t="shared" si="950"/>
        <v>1.670855907931875E-3</v>
      </c>
      <c r="S3221" s="20">
        <f t="shared" si="951"/>
        <v>1.7250873289748365E-3</v>
      </c>
      <c r="U3221" s="20">
        <f t="shared" si="961"/>
        <v>1.4938817226863984E-3</v>
      </c>
      <c r="V3221" s="20">
        <f t="shared" si="962"/>
        <v>1.4961824319964375E-3</v>
      </c>
      <c r="X3221" s="20">
        <f t="shared" si="952"/>
        <v>1.5863511634506056E-3</v>
      </c>
      <c r="Y3221" s="20">
        <f t="shared" si="953"/>
        <v>1.5199971865520086E-3</v>
      </c>
      <c r="AA3221" s="20">
        <f t="shared" si="963"/>
        <v>5.1118889313989807E-4</v>
      </c>
      <c r="AB3221" s="50">
        <f t="shared" si="964"/>
        <v>5.8345175887489426E-4</v>
      </c>
      <c r="AD3221" s="51">
        <f t="shared" si="965"/>
        <v>0.8940817191923337</v>
      </c>
      <c r="AE3221" s="21">
        <f t="shared" si="966"/>
        <v>0.86730822658443052</v>
      </c>
      <c r="AG3221" s="21">
        <f t="shared" si="954"/>
        <v>0.94942427765308246</v>
      </c>
      <c r="AH3221" s="21">
        <f t="shared" si="955"/>
        <v>0.88111318251655912</v>
      </c>
      <c r="AJ3221" s="21">
        <f t="shared" si="967"/>
        <v>0.30594433111388353</v>
      </c>
      <c r="AK3221" s="21">
        <f t="shared" si="968"/>
        <v>0.33821578135503477</v>
      </c>
    </row>
    <row r="3222" spans="1:37" ht="17" thickBot="1" x14ac:dyDescent="0.25">
      <c r="A3222" s="16">
        <v>39786</v>
      </c>
      <c r="B3222" s="16"/>
      <c r="C3222" s="18">
        <v>847.5</v>
      </c>
      <c r="D3222" s="19">
        <f t="shared" si="956"/>
        <v>-2.4179620034542326E-2</v>
      </c>
      <c r="F3222" s="67">
        <v>439.53</v>
      </c>
      <c r="G3222" s="19">
        <f t="shared" si="957"/>
        <v>-3.1360190409026822E-2</v>
      </c>
      <c r="I3222" s="30">
        <v>26.118525000000002</v>
      </c>
      <c r="J3222" s="48">
        <f t="shared" si="958"/>
        <v>-5.3720378724519735E-2</v>
      </c>
      <c r="L3222" s="30">
        <v>11.227997</v>
      </c>
      <c r="M3222" s="19">
        <f t="shared" si="959"/>
        <v>-4.247349254987387E-2</v>
      </c>
      <c r="O3222" s="30">
        <v>3.64</v>
      </c>
      <c r="P3222" s="19">
        <f t="shared" si="960"/>
        <v>2.7548209366392573E-3</v>
      </c>
      <c r="R3222" s="20">
        <f t="shared" si="950"/>
        <v>1.6657662217371713E-3</v>
      </c>
      <c r="S3222" s="20">
        <f t="shared" si="951"/>
        <v>1.7038462488820016E-3</v>
      </c>
      <c r="U3222" s="20">
        <f t="shared" si="961"/>
        <v>1.4934072255270092E-3</v>
      </c>
      <c r="V3222" s="20">
        <f t="shared" si="962"/>
        <v>1.4919309052356462E-3</v>
      </c>
      <c r="X3222" s="20">
        <f t="shared" si="952"/>
        <v>1.5771396400659054E-3</v>
      </c>
      <c r="Y3222" s="20">
        <f t="shared" si="953"/>
        <v>1.5025509878404434E-3</v>
      </c>
      <c r="AA3222" s="20">
        <f t="shared" si="963"/>
        <v>5.1727059235877977E-4</v>
      </c>
      <c r="AB3222" s="50">
        <f t="shared" si="964"/>
        <v>5.9061704936520451E-4</v>
      </c>
      <c r="AD3222" s="51">
        <f t="shared" si="965"/>
        <v>0.89652870014952346</v>
      </c>
      <c r="AE3222" s="21">
        <f t="shared" si="966"/>
        <v>0.87562531314934899</v>
      </c>
      <c r="AG3222" s="21">
        <f t="shared" si="954"/>
        <v>0.94679530625921793</v>
      </c>
      <c r="AH3222" s="21">
        <f t="shared" si="955"/>
        <v>0.88185831839366935</v>
      </c>
      <c r="AJ3222" s="21">
        <f t="shared" si="967"/>
        <v>0.31053012458094853</v>
      </c>
      <c r="AK3222" s="21">
        <f t="shared" si="968"/>
        <v>0.3466375265683419</v>
      </c>
    </row>
    <row r="3223" spans="1:37" ht="17" thickBot="1" x14ac:dyDescent="0.25">
      <c r="A3223" s="16">
        <v>39785</v>
      </c>
      <c r="B3223" s="16"/>
      <c r="C3223" s="18">
        <v>868.5</v>
      </c>
      <c r="D3223" s="19">
        <f t="shared" si="956"/>
        <v>2.2968197879858598E-2</v>
      </c>
      <c r="F3223" s="67">
        <v>453.76</v>
      </c>
      <c r="G3223" s="19">
        <f t="shared" si="957"/>
        <v>2.7024580145760702E-2</v>
      </c>
      <c r="I3223" s="30">
        <v>27.601275999999999</v>
      </c>
      <c r="J3223" s="48">
        <f t="shared" si="958"/>
        <v>4.3421450611607515E-2</v>
      </c>
      <c r="L3223" s="30">
        <v>11.726043000000001</v>
      </c>
      <c r="M3223" s="19">
        <f t="shared" si="959"/>
        <v>4.5039187934627467E-2</v>
      </c>
      <c r="O3223" s="30">
        <v>3.63</v>
      </c>
      <c r="P3223" s="19">
        <f t="shared" si="960"/>
        <v>-4.4736842105263186E-2</v>
      </c>
      <c r="R3223" s="20">
        <f t="shared" si="950"/>
        <v>1.6623956572423945E-3</v>
      </c>
      <c r="S3223" s="20">
        <f t="shared" si="951"/>
        <v>1.6983705559232279E-3</v>
      </c>
      <c r="U3223" s="20">
        <f t="shared" si="961"/>
        <v>1.4838855908264905E-3</v>
      </c>
      <c r="V3223" s="20">
        <f t="shared" si="962"/>
        <v>1.4796308302729051E-3</v>
      </c>
      <c r="X3223" s="20">
        <f t="shared" si="952"/>
        <v>1.5701890820645778E-3</v>
      </c>
      <c r="Y3223" s="20">
        <f t="shared" si="953"/>
        <v>1.4936312994914679E-3</v>
      </c>
      <c r="AA3223" s="20">
        <f t="shared" si="963"/>
        <v>5.2793128552586384E-4</v>
      </c>
      <c r="AB3223" s="50">
        <f t="shared" si="964"/>
        <v>6.0497821079067554E-4</v>
      </c>
      <c r="AD3223" s="51">
        <f t="shared" si="965"/>
        <v>0.89261878444027032</v>
      </c>
      <c r="AE3223" s="21">
        <f t="shared" si="966"/>
        <v>0.87120612466611169</v>
      </c>
      <c r="AG3223" s="21">
        <f t="shared" si="954"/>
        <v>0.94453391719587965</v>
      </c>
      <c r="AH3223" s="21">
        <f t="shared" si="955"/>
        <v>0.87944959613335705</v>
      </c>
      <c r="AJ3223" s="21">
        <f t="shared" si="967"/>
        <v>0.31757258461659105</v>
      </c>
      <c r="AK3223" s="21">
        <f t="shared" si="968"/>
        <v>0.356210962725865</v>
      </c>
    </row>
    <row r="3224" spans="1:37" ht="17" thickBot="1" x14ac:dyDescent="0.25">
      <c r="A3224" s="16">
        <v>39784</v>
      </c>
      <c r="B3224" s="16"/>
      <c r="C3224" s="18">
        <v>849</v>
      </c>
      <c r="D3224" s="19">
        <f t="shared" si="956"/>
        <v>4.0760036775973063E-2</v>
      </c>
      <c r="F3224" s="67">
        <v>441.82</v>
      </c>
      <c r="G3224" s="19">
        <f t="shared" si="957"/>
        <v>5.9342556405399538E-2</v>
      </c>
      <c r="I3224" s="30">
        <v>26.452663000000001</v>
      </c>
      <c r="J3224" s="48">
        <f t="shared" si="958"/>
        <v>3.8818812658129032E-2</v>
      </c>
      <c r="L3224" s="30">
        <v>11.220673</v>
      </c>
      <c r="M3224" s="19">
        <f t="shared" si="959"/>
        <v>2.4064435891615998E-2</v>
      </c>
      <c r="O3224" s="30">
        <v>3.8</v>
      </c>
      <c r="P3224" s="19">
        <f t="shared" si="960"/>
        <v>-5.2356020942407877E-3</v>
      </c>
      <c r="R3224" s="20">
        <f t="shared" si="950"/>
        <v>1.6547217853485837E-3</v>
      </c>
      <c r="S3224" s="20">
        <f t="shared" si="951"/>
        <v>1.6901182884213942E-3</v>
      </c>
      <c r="U3224" s="20">
        <f t="shared" si="961"/>
        <v>1.4701374422688531E-3</v>
      </c>
      <c r="V3224" s="20">
        <f t="shared" si="962"/>
        <v>1.4653271628726166E-3</v>
      </c>
      <c r="X3224" s="20">
        <f t="shared" si="952"/>
        <v>1.5574159757168733E-3</v>
      </c>
      <c r="Y3224" s="20">
        <f t="shared" si="953"/>
        <v>1.4828047398609838E-3</v>
      </c>
      <c r="AA3224" s="20">
        <f t="shared" si="963"/>
        <v>5.3830694287679726E-4</v>
      </c>
      <c r="AB3224" s="50">
        <f t="shared" si="964"/>
        <v>6.1603153647355607E-4</v>
      </c>
      <c r="AD3224" s="51">
        <f t="shared" si="965"/>
        <v>0.8884499226914776</v>
      </c>
      <c r="AE3224" s="21">
        <f t="shared" si="966"/>
        <v>0.86699680898741283</v>
      </c>
      <c r="AG3224" s="21">
        <f t="shared" si="954"/>
        <v>0.94119506342801185</v>
      </c>
      <c r="AH3224" s="21">
        <f t="shared" si="955"/>
        <v>0.87733784671719894</v>
      </c>
      <c r="AJ3224" s="21">
        <f t="shared" si="967"/>
        <v>0.32531568003946809</v>
      </c>
      <c r="AK3224" s="21">
        <f t="shared" si="968"/>
        <v>0.36449019023925383</v>
      </c>
    </row>
    <row r="3225" spans="1:37" ht="17" thickBot="1" x14ac:dyDescent="0.25">
      <c r="A3225" s="16">
        <v>39783</v>
      </c>
      <c r="B3225" s="16"/>
      <c r="C3225" s="18">
        <v>815.75</v>
      </c>
      <c r="D3225" s="19">
        <f t="shared" si="956"/>
        <v>-7.9548660084626244E-2</v>
      </c>
      <c r="F3225" s="67">
        <v>417.07</v>
      </c>
      <c r="G3225" s="19">
        <f t="shared" si="957"/>
        <v>-0.11045941219127253</v>
      </c>
      <c r="I3225" s="30">
        <v>25.464174</v>
      </c>
      <c r="J3225" s="48">
        <f t="shared" si="958"/>
        <v>-6.9921049021371084E-2</v>
      </c>
      <c r="L3225" s="30">
        <v>10.956999</v>
      </c>
      <c r="M3225" s="19">
        <f t="shared" si="959"/>
        <v>-8.7248535157470331E-2</v>
      </c>
      <c r="O3225" s="30">
        <v>3.82</v>
      </c>
      <c r="P3225" s="19">
        <f t="shared" si="960"/>
        <v>3.5230352303523116E-2</v>
      </c>
      <c r="R3225" s="20">
        <f t="shared" si="950"/>
        <v>1.6362175984730922E-3</v>
      </c>
      <c r="S3225" s="20">
        <f t="shared" si="951"/>
        <v>1.6478421054546052E-3</v>
      </c>
      <c r="U3225" s="20">
        <f t="shared" si="961"/>
        <v>1.4541000960975195E-3</v>
      </c>
      <c r="V3225" s="20">
        <f t="shared" si="962"/>
        <v>1.4395779402412334E-3</v>
      </c>
      <c r="X3225" s="20">
        <f t="shared" si="952"/>
        <v>1.5470313730265191E-3</v>
      </c>
      <c r="Y3225" s="20">
        <f t="shared" si="953"/>
        <v>1.4665220879103076E-3</v>
      </c>
      <c r="AA3225" s="20">
        <f t="shared" si="963"/>
        <v>5.4336312833340667E-4</v>
      </c>
      <c r="AB3225" s="50">
        <f t="shared" si="964"/>
        <v>6.2048640044346935E-4</v>
      </c>
      <c r="AD3225" s="51">
        <f t="shared" si="965"/>
        <v>0.88869603740631842</v>
      </c>
      <c r="AE3225" s="21">
        <f t="shared" si="966"/>
        <v>0.87361400432481606</v>
      </c>
      <c r="AG3225" s="21">
        <f t="shared" si="954"/>
        <v>0.94549244212395644</v>
      </c>
      <c r="AH3225" s="21">
        <f t="shared" si="955"/>
        <v>0.88996517509529516</v>
      </c>
      <c r="AJ3225" s="21">
        <f t="shared" si="967"/>
        <v>0.33208488213332366</v>
      </c>
      <c r="AK3225" s="21">
        <f t="shared" si="968"/>
        <v>0.37654481481542806</v>
      </c>
    </row>
    <row r="3226" spans="1:37" ht="17" thickBot="1" x14ac:dyDescent="0.25">
      <c r="A3226" s="16">
        <v>39778</v>
      </c>
      <c r="B3226" s="16"/>
      <c r="C3226" s="18">
        <v>886.25</v>
      </c>
      <c r="D3226" s="19">
        <f t="shared" si="956"/>
        <v>3.8675651919132692E-2</v>
      </c>
      <c r="F3226" s="67">
        <v>468.86</v>
      </c>
      <c r="G3226" s="19">
        <f t="shared" si="957"/>
        <v>5.7944853107089633E-2</v>
      </c>
      <c r="I3226" s="30">
        <v>27.378508</v>
      </c>
      <c r="J3226" s="48">
        <f t="shared" si="958"/>
        <v>5.5272382648896556E-2</v>
      </c>
      <c r="L3226" s="30">
        <v>12.004362</v>
      </c>
      <c r="M3226" s="19">
        <f t="shared" si="959"/>
        <v>6.2905290149607218E-2</v>
      </c>
      <c r="O3226" s="30">
        <v>3.69</v>
      </c>
      <c r="P3226" s="19">
        <f t="shared" si="960"/>
        <v>-2.8947368421052611E-2</v>
      </c>
      <c r="R3226" s="20">
        <f t="shared" si="950"/>
        <v>1.5728084858862865E-3</v>
      </c>
      <c r="S3226" s="20">
        <f t="shared" si="951"/>
        <v>1.5225903195337496E-3</v>
      </c>
      <c r="U3226" s="20">
        <f t="shared" si="961"/>
        <v>1.3974009722414536E-3</v>
      </c>
      <c r="V3226" s="20">
        <f t="shared" si="962"/>
        <v>1.3623620245448659E-3</v>
      </c>
      <c r="X3226" s="20">
        <f t="shared" si="952"/>
        <v>1.4777171821075533E-3</v>
      </c>
      <c r="Y3226" s="20">
        <f t="shared" si="953"/>
        <v>1.3686442033768536E-3</v>
      </c>
      <c r="AA3226" s="20">
        <f t="shared" si="963"/>
        <v>5.8609190265435779E-4</v>
      </c>
      <c r="AB3226" s="50">
        <f t="shared" si="964"/>
        <v>6.7633872706710093E-4</v>
      </c>
      <c r="AD3226" s="51">
        <f t="shared" si="965"/>
        <v>0.88847496995415198</v>
      </c>
      <c r="AE3226" s="21">
        <f t="shared" si="966"/>
        <v>0.89476598338156443</v>
      </c>
      <c r="AG3226" s="21">
        <f t="shared" si="954"/>
        <v>0.93954044333303011</v>
      </c>
      <c r="AH3226" s="21">
        <f t="shared" si="955"/>
        <v>0.89889196444908592</v>
      </c>
      <c r="AJ3226" s="21">
        <f t="shared" si="967"/>
        <v>0.3726403487224903</v>
      </c>
      <c r="AK3226" s="21">
        <f t="shared" si="968"/>
        <v>0.44420269746244717</v>
      </c>
    </row>
    <row r="3227" spans="1:37" ht="17" thickBot="1" x14ac:dyDescent="0.25">
      <c r="A3227" s="16">
        <v>39777</v>
      </c>
      <c r="B3227" s="16"/>
      <c r="C3227" s="18">
        <v>853.25</v>
      </c>
      <c r="D3227" s="19">
        <f t="shared" si="956"/>
        <v>6.1910377358489477E-3</v>
      </c>
      <c r="F3227" s="67">
        <v>443.18</v>
      </c>
      <c r="G3227" s="19">
        <f t="shared" si="957"/>
        <v>1.4606227106227054E-2</v>
      </c>
      <c r="I3227" s="30">
        <v>25.944493999999999</v>
      </c>
      <c r="J3227" s="48">
        <f t="shared" si="958"/>
        <v>2.5591629080013112E-2</v>
      </c>
      <c r="L3227" s="30">
        <v>11.293915</v>
      </c>
      <c r="M3227" s="19">
        <f t="shared" si="959"/>
        <v>-5.9756135836706359E-2</v>
      </c>
      <c r="O3227" s="30">
        <v>3.8</v>
      </c>
      <c r="P3227" s="19">
        <f t="shared" si="960"/>
        <v>0.17647058823529416</v>
      </c>
      <c r="R3227" s="20">
        <f t="shared" si="950"/>
        <v>1.5549562729009884E-3</v>
      </c>
      <c r="S3227" s="20">
        <f t="shared" si="951"/>
        <v>1.4905476163750201E-3</v>
      </c>
      <c r="U3227" s="20">
        <f t="shared" si="961"/>
        <v>1.373132269666502E-3</v>
      </c>
      <c r="V3227" s="20">
        <f t="shared" si="962"/>
        <v>1.3305025299644945E-3</v>
      </c>
      <c r="X3227" s="20">
        <f t="shared" si="952"/>
        <v>1.4478553535530502E-3</v>
      </c>
      <c r="Y3227" s="20">
        <f t="shared" si="953"/>
        <v>1.3253185276011392E-3</v>
      </c>
      <c r="AA3227" s="20">
        <f t="shared" si="963"/>
        <v>5.9074822282100155E-4</v>
      </c>
      <c r="AB3227" s="50">
        <f t="shared" si="964"/>
        <v>6.7885743195391062E-4</v>
      </c>
      <c r="AD3227" s="51">
        <f t="shared" si="965"/>
        <v>0.8830680923938341</v>
      </c>
      <c r="AE3227" s="21">
        <f t="shared" si="966"/>
        <v>0.89262665301511679</v>
      </c>
      <c r="AG3227" s="21">
        <f t="shared" si="954"/>
        <v>0.93112287386183124</v>
      </c>
      <c r="AH3227" s="21">
        <f t="shared" si="955"/>
        <v>0.88914873502953606</v>
      </c>
      <c r="AJ3227" s="21">
        <f t="shared" si="967"/>
        <v>0.37991307737475993</v>
      </c>
      <c r="AK3227" s="21">
        <f t="shared" si="968"/>
        <v>0.45544162728922233</v>
      </c>
    </row>
    <row r="3228" spans="1:37" ht="17" thickBot="1" x14ac:dyDescent="0.25">
      <c r="A3228" s="16">
        <v>39776</v>
      </c>
      <c r="B3228" s="16"/>
      <c r="C3228" s="18">
        <v>848</v>
      </c>
      <c r="D3228" s="19">
        <f t="shared" si="956"/>
        <v>7.0707070707070718E-2</v>
      </c>
      <c r="F3228" s="67">
        <v>436.8</v>
      </c>
      <c r="G3228" s="19">
        <f t="shared" si="957"/>
        <v>7.4433020121021265E-2</v>
      </c>
      <c r="I3228" s="30">
        <v>25.2971</v>
      </c>
      <c r="J3228" s="48">
        <f t="shared" si="958"/>
        <v>4.81681865535597E-2</v>
      </c>
      <c r="L3228" s="30">
        <v>12.011687</v>
      </c>
      <c r="M3228" s="19">
        <f t="shared" si="959"/>
        <v>8.1080932698708308E-2</v>
      </c>
      <c r="O3228" s="30">
        <v>3.23</v>
      </c>
      <c r="P3228" s="19">
        <f t="shared" si="960"/>
        <v>1.8927444794952786E-2</v>
      </c>
      <c r="R3228" s="20">
        <f t="shared" si="950"/>
        <v>1.5540954190130724E-3</v>
      </c>
      <c r="S3228" s="20">
        <f t="shared" si="951"/>
        <v>1.4878514899917389E-3</v>
      </c>
      <c r="U3228" s="20">
        <f t="shared" si="961"/>
        <v>1.3715723035390298E-3</v>
      </c>
      <c r="V3228" s="20">
        <f t="shared" si="962"/>
        <v>1.3285368079066701E-3</v>
      </c>
      <c r="X3228" s="20">
        <f t="shared" si="952"/>
        <v>1.4546067152568954E-3</v>
      </c>
      <c r="Y3228" s="20">
        <f t="shared" si="953"/>
        <v>1.338664172529664E-3</v>
      </c>
      <c r="AA3228" s="20">
        <f t="shared" si="963"/>
        <v>5.7200402523053596E-4</v>
      </c>
      <c r="AB3228" s="50">
        <f t="shared" si="964"/>
        <v>6.434110718336486E-4</v>
      </c>
      <c r="AD3228" s="51">
        <f t="shared" si="965"/>
        <v>0.88255346921365108</v>
      </c>
      <c r="AE3228" s="21">
        <f t="shared" si="966"/>
        <v>0.89292299456180713</v>
      </c>
      <c r="AG3228" s="21">
        <f t="shared" si="954"/>
        <v>0.9359828859032624</v>
      </c>
      <c r="AH3228" s="21">
        <f t="shared" si="955"/>
        <v>0.8997296985178922</v>
      </c>
      <c r="AJ3228" s="21">
        <f t="shared" si="967"/>
        <v>0.36806235848361668</v>
      </c>
      <c r="AK3228" s="21">
        <f t="shared" si="968"/>
        <v>0.4324430738965897</v>
      </c>
    </row>
    <row r="3229" spans="1:37" ht="17" thickBot="1" x14ac:dyDescent="0.25">
      <c r="A3229" s="16">
        <v>39773</v>
      </c>
      <c r="B3229" s="16"/>
      <c r="C3229" s="18">
        <v>792</v>
      </c>
      <c r="D3229" s="19">
        <f t="shared" si="956"/>
        <v>5.8469762779819634E-2</v>
      </c>
      <c r="F3229" s="67">
        <v>406.54</v>
      </c>
      <c r="G3229" s="19">
        <f t="shared" si="957"/>
        <v>5.5098492123225595E-2</v>
      </c>
      <c r="I3229" s="30">
        <v>24.134581000000001</v>
      </c>
      <c r="J3229" s="48">
        <f t="shared" si="958"/>
        <v>5.5725007184828979E-2</v>
      </c>
      <c r="L3229" s="30">
        <v>11.110811999999999</v>
      </c>
      <c r="M3229" s="19">
        <f t="shared" si="959"/>
        <v>4.8376145345078392E-2</v>
      </c>
      <c r="O3229" s="30">
        <v>3.17</v>
      </c>
      <c r="P3229" s="19">
        <f t="shared" si="960"/>
        <v>-7.5801749271137142E-2</v>
      </c>
      <c r="R3229" s="20">
        <f t="shared" si="950"/>
        <v>1.4924228916354631E-3</v>
      </c>
      <c r="S3229" s="20">
        <f t="shared" si="951"/>
        <v>1.4172769480027894E-3</v>
      </c>
      <c r="U3229" s="20">
        <f t="shared" si="961"/>
        <v>1.3253047061376889E-3</v>
      </c>
      <c r="V3229" s="20">
        <f t="shared" si="962"/>
        <v>1.2801846229005731E-3</v>
      </c>
      <c r="X3229" s="20">
        <f t="shared" si="952"/>
        <v>1.3860561887157423E-3</v>
      </c>
      <c r="Y3229" s="20">
        <f t="shared" si="953"/>
        <v>1.2648720756373098E-3</v>
      </c>
      <c r="AA3229" s="20">
        <f t="shared" si="963"/>
        <v>5.4980486692909533E-4</v>
      </c>
      <c r="AB3229" s="50">
        <f t="shared" si="964"/>
        <v>6.1779490059849635E-4</v>
      </c>
      <c r="AD3229" s="51">
        <f t="shared" si="965"/>
        <v>0.88802223120911883</v>
      </c>
      <c r="AE3229" s="21">
        <f t="shared" si="966"/>
        <v>0.90327061673062192</v>
      </c>
      <c r="AG3229" s="21">
        <f t="shared" si="954"/>
        <v>0.92872884521145382</v>
      </c>
      <c r="AH3229" s="21">
        <f t="shared" si="955"/>
        <v>0.89246641414703964</v>
      </c>
      <c r="AJ3229" s="21">
        <f t="shared" si="967"/>
        <v>0.36839750315448111</v>
      </c>
      <c r="AK3229" s="21">
        <f t="shared" si="968"/>
        <v>0.43590273691326592</v>
      </c>
    </row>
    <row r="3230" spans="1:37" ht="17" thickBot="1" x14ac:dyDescent="0.25">
      <c r="A3230" s="16">
        <v>39772</v>
      </c>
      <c r="B3230" s="16"/>
      <c r="C3230" s="18">
        <v>748.25</v>
      </c>
      <c r="D3230" s="19">
        <f t="shared" si="956"/>
        <v>-7.9076923076923045E-2</v>
      </c>
      <c r="F3230" s="67">
        <v>385.31</v>
      </c>
      <c r="G3230" s="19">
        <f t="shared" si="957"/>
        <v>-6.5643338668218587E-2</v>
      </c>
      <c r="I3230" s="30">
        <v>22.860669999999999</v>
      </c>
      <c r="J3230" s="48">
        <f t="shared" si="958"/>
        <v>-3.0410170707700468E-2</v>
      </c>
      <c r="L3230" s="30">
        <v>10.598115999999999</v>
      </c>
      <c r="M3230" s="19">
        <f t="shared" si="959"/>
        <v>-4.0450916133901726E-2</v>
      </c>
      <c r="O3230" s="30">
        <v>3.43</v>
      </c>
      <c r="P3230" s="19">
        <f t="shared" si="960"/>
        <v>-0.18527315914489306</v>
      </c>
      <c r="R3230" s="20">
        <f t="shared" si="950"/>
        <v>1.4501177257105582E-3</v>
      </c>
      <c r="S3230" s="20">
        <f t="shared" si="951"/>
        <v>1.3804700921928445E-3</v>
      </c>
      <c r="U3230" s="20">
        <f t="shared" si="961"/>
        <v>1.286331821621228E-3</v>
      </c>
      <c r="V3230" s="20">
        <f t="shared" si="962"/>
        <v>1.2447977528686279E-3</v>
      </c>
      <c r="X3230" s="20">
        <f t="shared" si="952"/>
        <v>1.3536402889086237E-3</v>
      </c>
      <c r="Y3230" s="20">
        <f t="shared" si="953"/>
        <v>1.2352279328440698E-3</v>
      </c>
      <c r="AA3230" s="20">
        <f t="shared" si="963"/>
        <v>5.9554240476827587E-4</v>
      </c>
      <c r="AB3230" s="50">
        <f t="shared" si="964"/>
        <v>6.6150751856794952E-4</v>
      </c>
      <c r="AD3230" s="51">
        <f t="shared" si="965"/>
        <v>0.88705337422927166</v>
      </c>
      <c r="AE3230" s="21">
        <f t="shared" si="966"/>
        <v>0.90172018930978481</v>
      </c>
      <c r="AG3230" s="21">
        <f t="shared" si="954"/>
        <v>0.93346923833052209</v>
      </c>
      <c r="AH3230" s="21">
        <f t="shared" si="955"/>
        <v>0.89478789857876539</v>
      </c>
      <c r="AJ3230" s="21">
        <f t="shared" si="967"/>
        <v>0.41068555622024405</v>
      </c>
      <c r="AK3230" s="21">
        <f t="shared" si="968"/>
        <v>0.47919003990673953</v>
      </c>
    </row>
    <row r="3231" spans="1:37" ht="17" thickBot="1" x14ac:dyDescent="0.25">
      <c r="A3231" s="16">
        <v>39771</v>
      </c>
      <c r="B3231" s="16"/>
      <c r="C3231" s="18">
        <v>812.5</v>
      </c>
      <c r="D3231" s="19">
        <f t="shared" si="956"/>
        <v>-6.2319676860934758E-2</v>
      </c>
      <c r="F3231" s="67">
        <v>412.38</v>
      </c>
      <c r="G3231" s="19">
        <f t="shared" si="957"/>
        <v>-7.8501039082925494E-2</v>
      </c>
      <c r="I3231" s="30">
        <v>23.577670999999999</v>
      </c>
      <c r="J3231" s="48">
        <f t="shared" si="958"/>
        <v>-6.4106280078181421E-2</v>
      </c>
      <c r="L3231" s="30">
        <v>11.044892000000001</v>
      </c>
      <c r="M3231" s="19">
        <f t="shared" si="959"/>
        <v>-8.3282731483956041E-2</v>
      </c>
      <c r="O3231" s="30">
        <v>4.21</v>
      </c>
      <c r="P3231" s="19">
        <f t="shared" si="960"/>
        <v>-6.4444444444444415E-2</v>
      </c>
      <c r="R3231" s="20">
        <f t="shared" si="950"/>
        <v>1.3965638836343872E-3</v>
      </c>
      <c r="S3231" s="20">
        <f t="shared" si="951"/>
        <v>1.359152706177916E-3</v>
      </c>
      <c r="U3231" s="20">
        <f t="shared" si="961"/>
        <v>1.2856907269465038E-3</v>
      </c>
      <c r="V3231" s="20">
        <f t="shared" si="962"/>
        <v>1.2566013632476288E-3</v>
      </c>
      <c r="X3231" s="20">
        <f t="shared" si="952"/>
        <v>1.3245980675745379E-3</v>
      </c>
      <c r="Y3231" s="20">
        <f t="shared" si="953"/>
        <v>1.212982496113673E-3</v>
      </c>
      <c r="AA3231" s="20">
        <f t="shared" si="963"/>
        <v>4.6813442459297134E-4</v>
      </c>
      <c r="AB3231" s="50">
        <f t="shared" si="964"/>
        <v>5.7131969799389471E-4</v>
      </c>
      <c r="AD3231" s="51">
        <f t="shared" si="965"/>
        <v>0.92061003582639589</v>
      </c>
      <c r="AE3231" s="21">
        <f t="shared" si="966"/>
        <v>0.92454759317025337</v>
      </c>
      <c r="AG3231" s="21">
        <f t="shared" si="954"/>
        <v>0.94846937050056956</v>
      </c>
      <c r="AH3231" s="21">
        <f t="shared" si="955"/>
        <v>0.89245490267588146</v>
      </c>
      <c r="AJ3231" s="21">
        <f t="shared" si="967"/>
        <v>0.33520444719987214</v>
      </c>
      <c r="AK3231" s="21">
        <f t="shared" si="968"/>
        <v>0.42034989548783469</v>
      </c>
    </row>
    <row r="3232" spans="1:37" ht="17" thickBot="1" x14ac:dyDescent="0.25">
      <c r="A3232" s="16">
        <v>39770</v>
      </c>
      <c r="B3232" s="16"/>
      <c r="C3232" s="18">
        <v>866.5</v>
      </c>
      <c r="D3232" s="19">
        <f t="shared" si="956"/>
        <v>1.8213866039952897E-2</v>
      </c>
      <c r="F3232" s="67">
        <v>447.51</v>
      </c>
      <c r="G3232" s="19">
        <f t="shared" si="957"/>
        <v>-8.3979614447152739E-3</v>
      </c>
      <c r="I3232" s="30">
        <v>25.192679999999999</v>
      </c>
      <c r="J3232" s="48">
        <f t="shared" si="958"/>
        <v>1.3725281506189679E-2</v>
      </c>
      <c r="L3232" s="30">
        <v>12.048308</v>
      </c>
      <c r="M3232" s="19">
        <f t="shared" si="959"/>
        <v>1.4805950276453483E-2</v>
      </c>
      <c r="O3232" s="30">
        <v>4.5</v>
      </c>
      <c r="P3232" s="19">
        <f t="shared" si="960"/>
        <v>-4.2553191489361764E-2</v>
      </c>
      <c r="R3232" s="20">
        <f t="shared" si="950"/>
        <v>1.3588192784088811E-3</v>
      </c>
      <c r="S3232" s="20">
        <f t="shared" si="951"/>
        <v>1.2970631130712258E-3</v>
      </c>
      <c r="U3232" s="20">
        <f t="shared" si="961"/>
        <v>1.2514933955611108E-3</v>
      </c>
      <c r="V3232" s="20">
        <f t="shared" si="962"/>
        <v>1.2086011550375404E-3</v>
      </c>
      <c r="X3232" s="20">
        <f t="shared" si="952"/>
        <v>1.2728984278019132E-3</v>
      </c>
      <c r="Y3232" s="20">
        <f t="shared" si="953"/>
        <v>1.1461869061251367E-3</v>
      </c>
      <c r="AA3232" s="20">
        <f t="shared" si="963"/>
        <v>4.3308715169878013E-4</v>
      </c>
      <c r="AB3232" s="50">
        <f t="shared" si="964"/>
        <v>5.2330748294983766E-4</v>
      </c>
      <c r="AD3232" s="51">
        <f t="shared" si="965"/>
        <v>0.92101533695235449</v>
      </c>
      <c r="AE3232" s="21">
        <f t="shared" si="966"/>
        <v>0.93179826244212405</v>
      </c>
      <c r="AG3232" s="21">
        <f t="shared" si="954"/>
        <v>0.93676800736329158</v>
      </c>
      <c r="AH3232" s="21">
        <f t="shared" si="955"/>
        <v>0.88367859248665259</v>
      </c>
      <c r="AJ3232" s="21">
        <f t="shared" si="967"/>
        <v>0.3187231433792333</v>
      </c>
      <c r="AK3232" s="21">
        <f t="shared" si="968"/>
        <v>0.40345568205292198</v>
      </c>
    </row>
    <row r="3233" spans="1:37" ht="17" thickBot="1" x14ac:dyDescent="0.25">
      <c r="A3233" s="16">
        <v>39769</v>
      </c>
      <c r="B3233" s="16"/>
      <c r="C3233" s="18">
        <v>851</v>
      </c>
      <c r="D3233" s="19">
        <f t="shared" si="956"/>
        <v>-1.2188044109112006E-2</v>
      </c>
      <c r="F3233" s="67">
        <v>451.3</v>
      </c>
      <c r="G3233" s="19">
        <f t="shared" si="957"/>
        <v>-1.1434329273635302E-2</v>
      </c>
      <c r="I3233" s="30">
        <v>24.851585</v>
      </c>
      <c r="J3233" s="48">
        <f t="shared" si="958"/>
        <v>-3.4090730213871989E-2</v>
      </c>
      <c r="L3233" s="30">
        <v>11.872524</v>
      </c>
      <c r="M3233" s="19">
        <f t="shared" si="959"/>
        <v>-2.4669226139748313E-2</v>
      </c>
      <c r="O3233" s="30">
        <v>4.7</v>
      </c>
      <c r="P3233" s="19">
        <f t="shared" si="960"/>
        <v>-7.6620825147347693E-2</v>
      </c>
      <c r="R3233" s="20">
        <f t="shared" si="950"/>
        <v>1.3539836779920961E-3</v>
      </c>
      <c r="S3233" s="20">
        <f t="shared" si="951"/>
        <v>1.2983623392371811E-3</v>
      </c>
      <c r="U3233" s="20">
        <f t="shared" si="961"/>
        <v>1.2464028180605292E-3</v>
      </c>
      <c r="V3233" s="20">
        <f t="shared" si="962"/>
        <v>1.2090682354253467E-3</v>
      </c>
      <c r="X3233" s="20">
        <f t="shared" si="952"/>
        <v>1.2701957591231181E-3</v>
      </c>
      <c r="Y3233" s="20">
        <f t="shared" si="953"/>
        <v>1.1498598182570535E-3</v>
      </c>
      <c r="AA3233" s="20">
        <f t="shared" si="963"/>
        <v>4.4332119581705506E-4</v>
      </c>
      <c r="AB3233" s="50">
        <f t="shared" si="964"/>
        <v>5.2453751797290236E-4</v>
      </c>
      <c r="AD3233" s="51">
        <f t="shared" si="965"/>
        <v>0.92054493589530928</v>
      </c>
      <c r="AE3233" s="21">
        <f t="shared" si="966"/>
        <v>0.93122559002728256</v>
      </c>
      <c r="AG3233" s="21">
        <f t="shared" si="954"/>
        <v>0.93811748233683867</v>
      </c>
      <c r="AH3233" s="21">
        <f t="shared" si="955"/>
        <v>0.88562320664093175</v>
      </c>
      <c r="AJ3233" s="21">
        <f t="shared" si="967"/>
        <v>0.32741989657843051</v>
      </c>
      <c r="AK3233" s="21">
        <f t="shared" si="968"/>
        <v>0.403999332174931</v>
      </c>
    </row>
    <row r="3234" spans="1:37" ht="17" thickBot="1" x14ac:dyDescent="0.25">
      <c r="A3234" s="16">
        <v>39766</v>
      </c>
      <c r="B3234" s="16"/>
      <c r="C3234" s="18">
        <v>861.5</v>
      </c>
      <c r="D3234" s="19">
        <f t="shared" si="956"/>
        <v>-5.09501514734233E-2</v>
      </c>
      <c r="F3234" s="67">
        <v>456.52</v>
      </c>
      <c r="G3234" s="19">
        <f t="shared" si="957"/>
        <v>-7.0659365266779406E-2</v>
      </c>
      <c r="I3234" s="30">
        <v>25.728694999999998</v>
      </c>
      <c r="J3234" s="48">
        <f t="shared" si="958"/>
        <v>-6.2167044212482536E-2</v>
      </c>
      <c r="L3234" s="30">
        <v>12.172817999999999</v>
      </c>
      <c r="M3234" s="19">
        <f t="shared" si="959"/>
        <v>-3.7080128265724044E-2</v>
      </c>
      <c r="O3234" s="30">
        <v>5.09</v>
      </c>
      <c r="P3234" s="19">
        <f t="shared" si="960"/>
        <v>-1.9607843137254832E-3</v>
      </c>
      <c r="R3234" s="20">
        <f t="shared" si="950"/>
        <v>1.3539018234032104E-3</v>
      </c>
      <c r="S3234" s="20">
        <f t="shared" si="951"/>
        <v>1.298919173728352E-3</v>
      </c>
      <c r="U3234" s="20">
        <f t="shared" si="961"/>
        <v>1.2412826268081612E-3</v>
      </c>
      <c r="V3234" s="20">
        <f t="shared" si="962"/>
        <v>1.2097366408935044E-3</v>
      </c>
      <c r="X3234" s="20">
        <f t="shared" si="952"/>
        <v>1.2691127110384486E-3</v>
      </c>
      <c r="Y3234" s="20">
        <f t="shared" si="953"/>
        <v>1.1466264759417252E-3</v>
      </c>
      <c r="AA3234" s="20">
        <f t="shared" si="963"/>
        <v>4.3226892407190897E-4</v>
      </c>
      <c r="AB3234" s="50">
        <f t="shared" si="964"/>
        <v>5.237819188308304E-4</v>
      </c>
      <c r="AD3234" s="51">
        <f t="shared" si="965"/>
        <v>0.91681878652621496</v>
      </c>
      <c r="AE3234" s="21">
        <f t="shared" si="966"/>
        <v>0.93134096821524115</v>
      </c>
      <c r="AG3234" s="21">
        <f t="shared" si="954"/>
        <v>0.9373742535100269</v>
      </c>
      <c r="AH3234" s="21">
        <f t="shared" si="955"/>
        <v>0.88275429228633728</v>
      </c>
      <c r="AJ3234" s="21">
        <f t="shared" si="967"/>
        <v>0.31927641768392345</v>
      </c>
      <c r="AK3234" s="21">
        <f t="shared" si="968"/>
        <v>0.40324442769398289</v>
      </c>
    </row>
    <row r="3235" spans="1:37" ht="17" thickBot="1" x14ac:dyDescent="0.25">
      <c r="A3235" s="16">
        <v>39765</v>
      </c>
      <c r="B3235" s="16"/>
      <c r="C3235" s="18">
        <v>907.75</v>
      </c>
      <c r="D3235" s="19">
        <f t="shared" si="956"/>
        <v>6.3561804335090732E-2</v>
      </c>
      <c r="F3235" s="67">
        <v>491.23</v>
      </c>
      <c r="G3235" s="19">
        <f t="shared" si="957"/>
        <v>8.4871908127208462E-2</v>
      </c>
      <c r="I3235" s="30">
        <v>27.434197999999999</v>
      </c>
      <c r="J3235" s="48">
        <f t="shared" si="958"/>
        <v>0.12343222160046374</v>
      </c>
      <c r="L3235" s="30">
        <v>12.641569</v>
      </c>
      <c r="M3235" s="19">
        <f t="shared" si="959"/>
        <v>4.2900887873690063E-2</v>
      </c>
      <c r="O3235" s="30">
        <v>5.0999999999999996</v>
      </c>
      <c r="P3235" s="19">
        <f t="shared" si="960"/>
        <v>4.0816326530612068E-2</v>
      </c>
      <c r="R3235" s="20">
        <f t="shared" si="950"/>
        <v>1.3290707943658018E-3</v>
      </c>
      <c r="S3235" s="20">
        <f t="shared" si="951"/>
        <v>1.2497113855650351E-3</v>
      </c>
      <c r="U3235" s="20">
        <f t="shared" si="961"/>
        <v>1.2116924502515061E-3</v>
      </c>
      <c r="V3235" s="20">
        <f t="shared" si="962"/>
        <v>1.1679991227199205E-3</v>
      </c>
      <c r="X3235" s="20">
        <f t="shared" si="952"/>
        <v>1.2531321882593605E-3</v>
      </c>
      <c r="Y3235" s="20">
        <f t="shared" si="953"/>
        <v>1.1244624913511693E-3</v>
      </c>
      <c r="AA3235" s="20">
        <f t="shared" si="963"/>
        <v>4.4069446775752113E-4</v>
      </c>
      <c r="AB3235" s="50">
        <f t="shared" si="964"/>
        <v>5.3683659427184425E-4</v>
      </c>
      <c r="AD3235" s="51">
        <f t="shared" si="965"/>
        <v>0.91168390381318587</v>
      </c>
      <c r="AE3235" s="21">
        <f t="shared" si="966"/>
        <v>0.93461509290149425</v>
      </c>
      <c r="AG3235" s="21">
        <f t="shared" si="954"/>
        <v>0.94286338513466683</v>
      </c>
      <c r="AH3235" s="21">
        <f t="shared" si="955"/>
        <v>0.89977774415711453</v>
      </c>
      <c r="AJ3235" s="21">
        <f t="shared" si="967"/>
        <v>0.33158088314461015</v>
      </c>
      <c r="AK3235" s="21">
        <f t="shared" si="968"/>
        <v>0.42956845914396707</v>
      </c>
    </row>
    <row r="3236" spans="1:37" ht="17" thickBot="1" x14ac:dyDescent="0.25">
      <c r="A3236" s="16">
        <v>39764</v>
      </c>
      <c r="B3236" s="16"/>
      <c r="C3236" s="18">
        <v>853.5</v>
      </c>
      <c r="D3236" s="19">
        <f t="shared" si="956"/>
        <v>-4.4232922732362789E-2</v>
      </c>
      <c r="F3236" s="67">
        <v>452.8</v>
      </c>
      <c r="G3236" s="19">
        <f t="shared" si="957"/>
        <v>-6.1145783657135744E-2</v>
      </c>
      <c r="I3236" s="30">
        <v>24.419985</v>
      </c>
      <c r="J3236" s="48">
        <f t="shared" si="958"/>
        <v>-4.8548671538188759E-2</v>
      </c>
      <c r="L3236" s="30">
        <v>12.121544</v>
      </c>
      <c r="M3236" s="19">
        <f t="shared" si="959"/>
        <v>-3.6670904403911631E-2</v>
      </c>
      <c r="O3236" s="30">
        <v>4.9000000000000004</v>
      </c>
      <c r="P3236" s="19">
        <f t="shared" si="960"/>
        <v>-1.6064257028112428E-2</v>
      </c>
      <c r="R3236" s="20">
        <f t="shared" si="950"/>
        <v>1.2819647807660625E-3</v>
      </c>
      <c r="S3236" s="20">
        <f t="shared" si="951"/>
        <v>1.1689800786048325E-3</v>
      </c>
      <c r="U3236" s="20">
        <f t="shared" si="961"/>
        <v>1.1173539578564534E-3</v>
      </c>
      <c r="V3236" s="20">
        <f t="shared" si="962"/>
        <v>1.0438538673337319E-3</v>
      </c>
      <c r="X3236" s="20">
        <f t="shared" si="952"/>
        <v>1.2297324562620619E-3</v>
      </c>
      <c r="Y3236" s="20">
        <f t="shared" si="953"/>
        <v>1.0949437216597937E-3</v>
      </c>
      <c r="AA3236" s="20">
        <f t="shared" si="963"/>
        <v>4.0645269637312959E-4</v>
      </c>
      <c r="AB3236" s="50">
        <f t="shared" si="964"/>
        <v>4.916113420424074E-4</v>
      </c>
      <c r="AD3236" s="51">
        <f t="shared" si="965"/>
        <v>0.87159489450931504</v>
      </c>
      <c r="AE3236" s="21">
        <f t="shared" si="966"/>
        <v>0.89296121160555819</v>
      </c>
      <c r="AG3236" s="21">
        <f t="shared" si="954"/>
        <v>0.95925603785090863</v>
      </c>
      <c r="AH3236" s="21">
        <f t="shared" si="955"/>
        <v>0.93666585230998922</v>
      </c>
      <c r="AJ3236" s="21">
        <f t="shared" si="967"/>
        <v>0.31705449515566725</v>
      </c>
      <c r="AK3236" s="21">
        <f t="shared" si="968"/>
        <v>0.42054723689486756</v>
      </c>
    </row>
    <row r="3237" spans="1:37" ht="17" thickBot="1" x14ac:dyDescent="0.25">
      <c r="A3237" s="16">
        <v>39763</v>
      </c>
      <c r="B3237" s="16"/>
      <c r="C3237" s="18">
        <v>893</v>
      </c>
      <c r="D3237" s="19">
        <f t="shared" si="956"/>
        <v>-3.0927835051546393E-2</v>
      </c>
      <c r="F3237" s="67">
        <v>482.29</v>
      </c>
      <c r="G3237" s="19">
        <f t="shared" si="957"/>
        <v>-2.1922530926789752E-2</v>
      </c>
      <c r="I3237" s="30">
        <v>25.666036999999999</v>
      </c>
      <c r="J3237" s="48">
        <f t="shared" si="958"/>
        <v>-1.4434712921788218E-2</v>
      </c>
      <c r="L3237" s="30">
        <v>12.582973000000001</v>
      </c>
      <c r="M3237" s="19">
        <f t="shared" si="959"/>
        <v>-2.2196946260814143E-2</v>
      </c>
      <c r="O3237" s="30">
        <v>4.9800000000000004</v>
      </c>
      <c r="P3237" s="19">
        <f t="shared" si="960"/>
        <v>-7.9681274900397225E-3</v>
      </c>
      <c r="R3237" s="20">
        <f t="shared" si="950"/>
        <v>1.268271838955959E-3</v>
      </c>
      <c r="S3237" s="20">
        <f t="shared" si="951"/>
        <v>1.1500528870023055E-3</v>
      </c>
      <c r="U3237" s="20">
        <f t="shared" si="961"/>
        <v>1.0955343209214745E-3</v>
      </c>
      <c r="V3237" s="20">
        <f t="shared" si="962"/>
        <v>1.0115359438669484E-3</v>
      </c>
      <c r="X3237" s="20">
        <f t="shared" si="952"/>
        <v>1.2181126510955008E-3</v>
      </c>
      <c r="Y3237" s="20">
        <f t="shared" si="953"/>
        <v>1.0804457870749039E-3</v>
      </c>
      <c r="AA3237" s="20">
        <f t="shared" si="963"/>
        <v>4.1206814073421364E-4</v>
      </c>
      <c r="AB3237" s="50">
        <f t="shared" si="964"/>
        <v>5.0516188142435805E-4</v>
      </c>
      <c r="AD3237" s="51">
        <f t="shared" si="965"/>
        <v>0.86380087239287595</v>
      </c>
      <c r="AE3237" s="21">
        <f t="shared" si="966"/>
        <v>0.87955602329175364</v>
      </c>
      <c r="AG3237" s="21">
        <f t="shared" si="954"/>
        <v>0.96045075959287307</v>
      </c>
      <c r="AH3237" s="21">
        <f t="shared" si="955"/>
        <v>0.93947487049153244</v>
      </c>
      <c r="AJ3237" s="21">
        <f t="shared" si="967"/>
        <v>0.32490521990413979</v>
      </c>
      <c r="AK3237" s="21">
        <f t="shared" si="968"/>
        <v>0.43925100065710748</v>
      </c>
    </row>
    <row r="3238" spans="1:37" ht="17" thickBot="1" x14ac:dyDescent="0.25">
      <c r="A3238" s="16">
        <v>39762</v>
      </c>
      <c r="B3238" s="16"/>
      <c r="C3238" s="18">
        <v>921.5</v>
      </c>
      <c r="D3238" s="19">
        <f t="shared" si="956"/>
        <v>-1.5754339118825067E-2</v>
      </c>
      <c r="F3238" s="67">
        <v>493.1</v>
      </c>
      <c r="G3238" s="19">
        <f t="shared" si="957"/>
        <v>-2.5089464006801232E-2</v>
      </c>
      <c r="I3238" s="30">
        <v>26.041944999999998</v>
      </c>
      <c r="J3238" s="48">
        <f t="shared" si="958"/>
        <v>-2.7048352047990609E-2</v>
      </c>
      <c r="L3238" s="30">
        <v>12.868617</v>
      </c>
      <c r="M3238" s="19">
        <f t="shared" si="959"/>
        <v>-5.6881279589571232E-4</v>
      </c>
      <c r="O3238" s="30">
        <v>5.0199999999999996</v>
      </c>
      <c r="P3238" s="19">
        <f t="shared" si="960"/>
        <v>0</v>
      </c>
      <c r="R3238" s="20">
        <f t="shared" si="950"/>
        <v>1.2598764220112303E-3</v>
      </c>
      <c r="S3238" s="20">
        <f t="shared" si="951"/>
        <v>1.1496438827028697E-3</v>
      </c>
      <c r="U3238" s="20">
        <f t="shared" si="961"/>
        <v>1.0922394774273815E-3</v>
      </c>
      <c r="V3238" s="20">
        <f t="shared" si="962"/>
        <v>1.0074368256996157E-3</v>
      </c>
      <c r="X3238" s="20">
        <f t="shared" si="952"/>
        <v>1.2125307808999613E-3</v>
      </c>
      <c r="Y3238" s="20">
        <f t="shared" si="953"/>
        <v>1.0781454948019884E-3</v>
      </c>
      <c r="AA3238" s="20">
        <f t="shared" si="963"/>
        <v>4.113730224688416E-4</v>
      </c>
      <c r="AB3238" s="50">
        <f t="shared" si="964"/>
        <v>5.0599172154714399E-4</v>
      </c>
      <c r="AD3238" s="51">
        <f t="shared" si="965"/>
        <v>0.86694175583011712</v>
      </c>
      <c r="AE3238" s="21">
        <f t="shared" si="966"/>
        <v>0.8763033847760594</v>
      </c>
      <c r="AG3238" s="21">
        <f t="shared" si="954"/>
        <v>0.96242040863365963</v>
      </c>
      <c r="AH3238" s="21">
        <f t="shared" si="955"/>
        <v>0.93780823002964619</v>
      </c>
      <c r="AJ3238" s="21">
        <f t="shared" si="967"/>
        <v>0.3265185499797969</v>
      </c>
      <c r="AK3238" s="21">
        <f t="shared" si="968"/>
        <v>0.44012909489635382</v>
      </c>
    </row>
    <row r="3239" spans="1:37" ht="17" thickBot="1" x14ac:dyDescent="0.25">
      <c r="A3239" s="16">
        <v>39759</v>
      </c>
      <c r="B3239" s="16"/>
      <c r="C3239" s="18">
        <v>936.25</v>
      </c>
      <c r="D3239" s="19">
        <f t="shared" si="956"/>
        <v>3.5102266445550034E-2</v>
      </c>
      <c r="F3239" s="67">
        <v>505.79</v>
      </c>
      <c r="G3239" s="19">
        <f t="shared" si="957"/>
        <v>2.0066957082930159E-2</v>
      </c>
      <c r="I3239" s="30">
        <v>26.765919</v>
      </c>
      <c r="J3239" s="48">
        <f t="shared" si="958"/>
        <v>2.2606565776006393E-2</v>
      </c>
      <c r="L3239" s="30">
        <v>12.875940999999999</v>
      </c>
      <c r="M3239" s="19">
        <f t="shared" si="959"/>
        <v>3.7780342419111212E-2</v>
      </c>
      <c r="O3239" s="30">
        <v>5.0199999999999996</v>
      </c>
      <c r="P3239" s="19">
        <f t="shared" si="960"/>
        <v>-4.7438330170778031E-2</v>
      </c>
      <c r="R3239" s="20">
        <f t="shared" si="950"/>
        <v>1.2606746015022894E-3</v>
      </c>
      <c r="S3239" s="20">
        <f t="shared" si="951"/>
        <v>1.1510982722337368E-3</v>
      </c>
      <c r="U3239" s="20">
        <f t="shared" si="961"/>
        <v>1.096663013455896E-3</v>
      </c>
      <c r="V3239" s="20">
        <f t="shared" si="962"/>
        <v>1.0143054576570161E-3</v>
      </c>
      <c r="X3239" s="20">
        <f t="shared" si="952"/>
        <v>1.2146740802928672E-3</v>
      </c>
      <c r="Y3239" s="20">
        <f t="shared" si="953"/>
        <v>1.0816485630895717E-3</v>
      </c>
      <c r="AA3239" s="20">
        <f t="shared" si="963"/>
        <v>4.153626840858398E-4</v>
      </c>
      <c r="AB3239" s="50">
        <f t="shared" si="964"/>
        <v>5.1252795584728244E-4</v>
      </c>
      <c r="AD3239" s="51">
        <f t="shared" si="965"/>
        <v>0.86990172733634186</v>
      </c>
      <c r="AE3239" s="21">
        <f t="shared" si="966"/>
        <v>0.88116321787950336</v>
      </c>
      <c r="AG3239" s="21">
        <f t="shared" si="954"/>
        <v>0.96351118587254359</v>
      </c>
      <c r="AH3239" s="21">
        <f t="shared" si="955"/>
        <v>0.93966656816416194</v>
      </c>
      <c r="AJ3239" s="21">
        <f t="shared" si="967"/>
        <v>0.32947652280046785</v>
      </c>
      <c r="AK3239" s="21">
        <f t="shared" si="968"/>
        <v>0.44525125978402202</v>
      </c>
    </row>
    <row r="3240" spans="1:37" ht="17" thickBot="1" x14ac:dyDescent="0.25">
      <c r="A3240" s="16">
        <v>39758</v>
      </c>
      <c r="B3240" s="16"/>
      <c r="C3240" s="18">
        <v>904.5</v>
      </c>
      <c r="D3240" s="19">
        <f t="shared" si="956"/>
        <v>-5.5845511482254695E-2</v>
      </c>
      <c r="F3240" s="67">
        <v>495.84</v>
      </c>
      <c r="G3240" s="19">
        <f t="shared" si="957"/>
        <v>-3.6530390175656846E-2</v>
      </c>
      <c r="I3240" s="30">
        <v>26.174209999999999</v>
      </c>
      <c r="J3240" s="48">
        <f t="shared" si="958"/>
        <v>-6.9307020115238149E-2</v>
      </c>
      <c r="L3240" s="30">
        <v>12.407192999999999</v>
      </c>
      <c r="M3240" s="19">
        <f t="shared" si="959"/>
        <v>-2.5876944427564275E-2</v>
      </c>
      <c r="O3240" s="30">
        <v>5.27</v>
      </c>
      <c r="P3240" s="19">
        <f t="shared" si="960"/>
        <v>-4.1818181818181865E-2</v>
      </c>
      <c r="R3240" s="20">
        <f t="shared" si="950"/>
        <v>1.2448726659638404E-3</v>
      </c>
      <c r="S3240" s="20">
        <f t="shared" si="951"/>
        <v>1.1454994644340881E-3</v>
      </c>
      <c r="U3240" s="20">
        <f t="shared" si="961"/>
        <v>1.0851376234628327E-3</v>
      </c>
      <c r="V3240" s="20">
        <f t="shared" si="962"/>
        <v>1.0075080917369239E-3</v>
      </c>
      <c r="X3240" s="20">
        <f t="shared" si="952"/>
        <v>1.1973828041104073E-3</v>
      </c>
      <c r="Y3240" s="20">
        <f t="shared" si="953"/>
        <v>1.07116976070959E-3</v>
      </c>
      <c r="AA3240" s="20">
        <f t="shared" si="963"/>
        <v>4.3152148773620351E-4</v>
      </c>
      <c r="AB3240" s="50">
        <f t="shared" si="964"/>
        <v>5.2184733506124305E-4</v>
      </c>
      <c r="AD3240" s="51">
        <f t="shared" si="965"/>
        <v>0.87168563752073935</v>
      </c>
      <c r="AE3240" s="21">
        <f t="shared" si="966"/>
        <v>0.87953606528717476</v>
      </c>
      <c r="AG3240" s="21">
        <f t="shared" si="954"/>
        <v>0.96185163097250248</v>
      </c>
      <c r="AH3240" s="21">
        <f t="shared" si="955"/>
        <v>0.93511153341200448</v>
      </c>
      <c r="AJ3240" s="21">
        <f t="shared" si="967"/>
        <v>0.34663905757951458</v>
      </c>
      <c r="AK3240" s="21">
        <f t="shared" si="968"/>
        <v>0.45556314189902453</v>
      </c>
    </row>
    <row r="3241" spans="1:37" ht="17" thickBot="1" x14ac:dyDescent="0.25">
      <c r="A3241" s="16">
        <v>39757</v>
      </c>
      <c r="B3241" s="16"/>
      <c r="C3241" s="18">
        <v>958</v>
      </c>
      <c r="D3241" s="19">
        <f t="shared" si="956"/>
        <v>-4.510341390480932E-2</v>
      </c>
      <c r="F3241" s="67">
        <v>514.64</v>
      </c>
      <c r="G3241" s="19">
        <f t="shared" si="957"/>
        <v>-5.738410535377414E-2</v>
      </c>
      <c r="I3241" s="30">
        <v>28.123356000000001</v>
      </c>
      <c r="J3241" s="48">
        <f t="shared" si="958"/>
        <v>-4.3786853971410022E-2</v>
      </c>
      <c r="L3241" s="30">
        <v>12.736782</v>
      </c>
      <c r="M3241" s="19">
        <f t="shared" si="959"/>
        <v>-5.1282001624400997E-2</v>
      </c>
      <c r="O3241" s="30">
        <v>5.5</v>
      </c>
      <c r="P3241" s="19">
        <f t="shared" si="960"/>
        <v>-9.8360655737704916E-2</v>
      </c>
      <c r="R3241" s="20">
        <f t="shared" si="950"/>
        <v>1.2135762287945261E-3</v>
      </c>
      <c r="S3241" s="20">
        <f t="shared" si="951"/>
        <v>1.1337826911274197E-3</v>
      </c>
      <c r="U3241" s="20">
        <f t="shared" si="961"/>
        <v>1.0483207223411378E-3</v>
      </c>
      <c r="V3241" s="20">
        <f t="shared" si="962"/>
        <v>9.8322965052270858E-4</v>
      </c>
      <c r="X3241" s="20">
        <f t="shared" si="952"/>
        <v>1.1832859365438987E-3</v>
      </c>
      <c r="Y3241" s="20">
        <f t="shared" si="953"/>
        <v>1.0637741442482372E-3</v>
      </c>
      <c r="AA3241" s="20">
        <f t="shared" si="963"/>
        <v>4.0808471088810399E-4</v>
      </c>
      <c r="AB3241" s="50">
        <f t="shared" si="964"/>
        <v>5.1091749523780655E-4</v>
      </c>
      <c r="AD3241" s="51">
        <f t="shared" si="965"/>
        <v>0.86382766691339985</v>
      </c>
      <c r="AE3241" s="21">
        <f t="shared" si="966"/>
        <v>0.86721173132833507</v>
      </c>
      <c r="AG3241" s="21">
        <f t="shared" si="954"/>
        <v>0.97504047003234773</v>
      </c>
      <c r="AH3241" s="21">
        <f t="shared" si="955"/>
        <v>0.93825223525897472</v>
      </c>
      <c r="AJ3241" s="21">
        <f t="shared" si="967"/>
        <v>0.33626623627381375</v>
      </c>
      <c r="AK3241" s="21">
        <f t="shared" si="968"/>
        <v>0.45063088300435811</v>
      </c>
    </row>
    <row r="3242" spans="1:37" ht="17" thickBot="1" x14ac:dyDescent="0.25">
      <c r="A3242" s="16">
        <v>39756</v>
      </c>
      <c r="B3242" s="16"/>
      <c r="C3242" s="17">
        <v>1003.25</v>
      </c>
      <c r="D3242" s="19">
        <f t="shared" si="956"/>
        <v>3.4811758638473522E-2</v>
      </c>
      <c r="F3242" s="67">
        <v>545.97</v>
      </c>
      <c r="G3242" s="19">
        <f t="shared" si="957"/>
        <v>1.3871866295264601E-2</v>
      </c>
      <c r="I3242" s="30">
        <v>29.411179000000001</v>
      </c>
      <c r="J3242" s="48">
        <f t="shared" si="958"/>
        <v>8.3055899610156025E-2</v>
      </c>
      <c r="L3242" s="30">
        <v>13.425255999999999</v>
      </c>
      <c r="M3242" s="19">
        <f t="shared" si="959"/>
        <v>6.5697552625602285E-2</v>
      </c>
      <c r="O3242" s="30">
        <v>6.1</v>
      </c>
      <c r="P3242" s="19">
        <f t="shared" si="960"/>
        <v>-7.1537290715372959E-2</v>
      </c>
      <c r="R3242" s="20">
        <f t="shared" si="950"/>
        <v>1.1930929326033624E-3</v>
      </c>
      <c r="S3242" s="20">
        <f t="shared" si="951"/>
        <v>1.0999910831484719E-3</v>
      </c>
      <c r="U3242" s="20">
        <f t="shared" si="961"/>
        <v>1.0302098273871653E-3</v>
      </c>
      <c r="V3242" s="20">
        <f t="shared" si="962"/>
        <v>9.5989770929564232E-4</v>
      </c>
      <c r="X3242" s="20">
        <f t="shared" si="952"/>
        <v>1.1601898062369919E-3</v>
      </c>
      <c r="Y3242" s="20">
        <f t="shared" si="953"/>
        <v>1.0338476579077388E-3</v>
      </c>
      <c r="AA3242" s="20">
        <f t="shared" si="963"/>
        <v>3.6311829927513023E-4</v>
      </c>
      <c r="AB3242" s="50">
        <f t="shared" si="964"/>
        <v>4.5305953786101578E-4</v>
      </c>
      <c r="AD3242" s="51">
        <f t="shared" si="965"/>
        <v>0.86347827502357133</v>
      </c>
      <c r="AE3242" s="21">
        <f t="shared" si="966"/>
        <v>0.87264135500822027</v>
      </c>
      <c r="AG3242" s="21">
        <f t="shared" si="954"/>
        <v>0.97242199206177937</v>
      </c>
      <c r="AH3242" s="21">
        <f t="shared" si="955"/>
        <v>0.93986912598290095</v>
      </c>
      <c r="AJ3242" s="21">
        <f t="shared" si="967"/>
        <v>0.3043503899422117</v>
      </c>
      <c r="AK3242" s="21">
        <f t="shared" si="968"/>
        <v>0.41187564590454395</v>
      </c>
    </row>
    <row r="3243" spans="1:37" ht="17" thickBot="1" x14ac:dyDescent="0.25">
      <c r="A3243" s="16">
        <v>39755</v>
      </c>
      <c r="B3243" s="16"/>
      <c r="C3243" s="18">
        <v>969.5</v>
      </c>
      <c r="D3243" s="19">
        <f t="shared" si="956"/>
        <v>2.3261824760920646E-3</v>
      </c>
      <c r="F3243" s="67">
        <v>538.5</v>
      </c>
      <c r="G3243" s="19">
        <f t="shared" si="957"/>
        <v>1.8231879744010637E-3</v>
      </c>
      <c r="I3243" s="30">
        <v>27.155735</v>
      </c>
      <c r="J3243" s="48">
        <f t="shared" si="958"/>
        <v>2.1203645171516516E-2</v>
      </c>
      <c r="L3243" s="30">
        <v>12.597623</v>
      </c>
      <c r="M3243" s="19">
        <f t="shared" si="959"/>
        <v>-3.2076283092429714E-2</v>
      </c>
      <c r="O3243" s="30">
        <v>6.57</v>
      </c>
      <c r="P3243" s="19">
        <f t="shared" si="960"/>
        <v>7.0032573289902311E-2</v>
      </c>
      <c r="R3243" s="20">
        <f t="shared" si="950"/>
        <v>1.1851629672464227E-3</v>
      </c>
      <c r="S3243" s="20">
        <f t="shared" si="951"/>
        <v>1.1027331129417751E-3</v>
      </c>
      <c r="U3243" s="20">
        <f t="shared" si="961"/>
        <v>1.0002713521668021E-3</v>
      </c>
      <c r="V3243" s="20">
        <f t="shared" si="962"/>
        <v>9.4981446502262988E-4</v>
      </c>
      <c r="X3243" s="20">
        <f t="shared" si="952"/>
        <v>1.1413622267871487E-3</v>
      </c>
      <c r="Y3243" s="20">
        <f t="shared" si="953"/>
        <v>1.0297000700929424E-3</v>
      </c>
      <c r="AA3243" s="20">
        <f t="shared" si="963"/>
        <v>3.9188120988021896E-4</v>
      </c>
      <c r="AB3243" s="50">
        <f t="shared" si="964"/>
        <v>4.6568454646078131E-4</v>
      </c>
      <c r="AD3243" s="51">
        <f t="shared" si="965"/>
        <v>0.84399477524243516</v>
      </c>
      <c r="AE3243" s="21">
        <f t="shared" si="966"/>
        <v>0.86132759946674475</v>
      </c>
      <c r="AG3243" s="21">
        <f t="shared" si="954"/>
        <v>0.96304243241666621</v>
      </c>
      <c r="AH3243" s="21">
        <f t="shared" si="955"/>
        <v>0.93377088074012626</v>
      </c>
      <c r="AJ3243" s="21">
        <f t="shared" si="967"/>
        <v>0.33065596944081516</v>
      </c>
      <c r="AK3243" s="21">
        <f t="shared" si="968"/>
        <v>0.42230031999172379</v>
      </c>
    </row>
    <row r="3244" spans="1:37" ht="17" thickBot="1" x14ac:dyDescent="0.25">
      <c r="A3244" s="16">
        <v>39752</v>
      </c>
      <c r="B3244" s="16"/>
      <c r="C3244" s="18">
        <v>967.25</v>
      </c>
      <c r="D3244" s="19">
        <f t="shared" si="956"/>
        <v>5.980239209568472E-3</v>
      </c>
      <c r="F3244" s="67">
        <v>537.52</v>
      </c>
      <c r="G3244" s="19">
        <f t="shared" si="957"/>
        <v>4.5392664047609887E-2</v>
      </c>
      <c r="I3244" s="30">
        <v>26.591889999999999</v>
      </c>
      <c r="J3244" s="48">
        <f t="shared" si="958"/>
        <v>2.2210097180322963E-2</v>
      </c>
      <c r="L3244" s="30">
        <v>13.015098999999999</v>
      </c>
      <c r="M3244" s="19">
        <f t="shared" si="959"/>
        <v>-1.124503453673098E-3</v>
      </c>
      <c r="O3244" s="30">
        <v>6.14</v>
      </c>
      <c r="P3244" s="19">
        <f t="shared" si="960"/>
        <v>9.8389982110912211E-2</v>
      </c>
      <c r="R3244" s="20">
        <f t="shared" si="950"/>
        <v>1.1856121604506354E-3</v>
      </c>
      <c r="S3244" s="20">
        <f t="shared" si="951"/>
        <v>1.1048469592355547E-3</v>
      </c>
      <c r="U3244" s="20">
        <f t="shared" si="961"/>
        <v>9.9920557725641885E-4</v>
      </c>
      <c r="V3244" s="20">
        <f t="shared" si="962"/>
        <v>9.4940791795951795E-4</v>
      </c>
      <c r="X3244" s="20">
        <f t="shared" si="952"/>
        <v>1.1441266800225954E-3</v>
      </c>
      <c r="Y3244" s="20">
        <f t="shared" si="953"/>
        <v>1.0330472666953239E-3</v>
      </c>
      <c r="AA3244" s="20">
        <f t="shared" si="963"/>
        <v>3.8734052540523279E-4</v>
      </c>
      <c r="AB3244" s="50">
        <f t="shared" si="964"/>
        <v>4.6151101455962868E-4</v>
      </c>
      <c r="AD3244" s="51">
        <f t="shared" si="965"/>
        <v>0.84277608697656592</v>
      </c>
      <c r="AE3244" s="21">
        <f t="shared" si="966"/>
        <v>0.85931169925689499</v>
      </c>
      <c r="AG3244" s="21">
        <f t="shared" si="954"/>
        <v>0.96500923167634189</v>
      </c>
      <c r="AH3244" s="21">
        <f t="shared" si="955"/>
        <v>0.9350139022060493</v>
      </c>
      <c r="AJ3244" s="21">
        <f t="shared" si="967"/>
        <v>0.32670087093068428</v>
      </c>
      <c r="AK3244" s="21">
        <f t="shared" si="968"/>
        <v>0.41771487960554177</v>
      </c>
    </row>
    <row r="3245" spans="1:37" ht="17" thickBot="1" x14ac:dyDescent="0.25">
      <c r="A3245" s="16">
        <v>39751</v>
      </c>
      <c r="B3245" s="16"/>
      <c r="C3245" s="18">
        <v>961.5</v>
      </c>
      <c r="D3245" s="19">
        <f t="shared" si="956"/>
        <v>3.7216828478964459E-2</v>
      </c>
      <c r="F3245" s="67">
        <v>514.17999999999995</v>
      </c>
      <c r="G3245" s="19">
        <f t="shared" si="957"/>
        <v>4.7465775749673922E-2</v>
      </c>
      <c r="I3245" s="30">
        <v>26.014113999999999</v>
      </c>
      <c r="J3245" s="48">
        <f t="shared" si="958"/>
        <v>3.4034713506980507E-2</v>
      </c>
      <c r="L3245" s="30">
        <v>13.029750999999999</v>
      </c>
      <c r="M3245" s="19">
        <f t="shared" si="959"/>
        <v>-4.4765792336417531E-3</v>
      </c>
      <c r="O3245" s="30">
        <v>5.59</v>
      </c>
      <c r="P3245" s="19">
        <f t="shared" si="960"/>
        <v>1.0849909584086825E-2</v>
      </c>
      <c r="R3245" s="20">
        <f t="shared" si="950"/>
        <v>1.1847374158902571E-3</v>
      </c>
      <c r="S3245" s="20">
        <f t="shared" si="951"/>
        <v>1.080794420899942E-3</v>
      </c>
      <c r="U3245" s="20">
        <f t="shared" si="961"/>
        <v>9.9600083379770853E-4</v>
      </c>
      <c r="V3245" s="20">
        <f t="shared" si="962"/>
        <v>9.3890159350059677E-4</v>
      </c>
      <c r="X3245" s="20">
        <f t="shared" si="952"/>
        <v>1.143953059210558E-3</v>
      </c>
      <c r="Y3245" s="20">
        <f t="shared" si="953"/>
        <v>1.0320936073040933E-3</v>
      </c>
      <c r="AA3245" s="20">
        <f t="shared" si="963"/>
        <v>3.7733614342074238E-4</v>
      </c>
      <c r="AB3245" s="50">
        <f t="shared" si="964"/>
        <v>4.0607366904081425E-4</v>
      </c>
      <c r="AD3245" s="51">
        <f t="shared" si="965"/>
        <v>0.84069332194533197</v>
      </c>
      <c r="AE3245" s="21">
        <f t="shared" si="966"/>
        <v>0.86871432285781436</v>
      </c>
      <c r="AG3245" s="21">
        <f t="shared" si="954"/>
        <v>0.96557519317556784</v>
      </c>
      <c r="AH3245" s="21">
        <f t="shared" si="955"/>
        <v>0.95493979923092387</v>
      </c>
      <c r="AJ3245" s="21">
        <f t="shared" si="967"/>
        <v>0.31849770114434811</v>
      </c>
      <c r="AK3245" s="21">
        <f t="shared" si="968"/>
        <v>0.37571776943730895</v>
      </c>
    </row>
    <row r="3246" spans="1:37" ht="17" thickBot="1" x14ac:dyDescent="0.25">
      <c r="A3246" s="16">
        <v>39750</v>
      </c>
      <c r="B3246" s="16"/>
      <c r="C3246" s="18">
        <v>927</v>
      </c>
      <c r="D3246" s="19">
        <f t="shared" si="956"/>
        <v>-1.2516644474034666E-2</v>
      </c>
      <c r="F3246" s="67">
        <v>490.88</v>
      </c>
      <c r="G3246" s="19">
        <f t="shared" si="957"/>
        <v>1.7262459848720324E-2</v>
      </c>
      <c r="I3246" s="30">
        <v>25.157872999999999</v>
      </c>
      <c r="J3246" s="48">
        <f t="shared" si="958"/>
        <v>3.4048812299052988E-2</v>
      </c>
      <c r="L3246" s="30">
        <v>13.088342000000001</v>
      </c>
      <c r="M3246" s="19">
        <f t="shared" si="959"/>
        <v>-2.4030823355537079E-2</v>
      </c>
      <c r="O3246" s="30">
        <v>5.53</v>
      </c>
      <c r="P3246" s="19">
        <f t="shared" si="960"/>
        <v>3.7523452157598447E-2</v>
      </c>
      <c r="R3246" s="20">
        <f t="shared" si="950"/>
        <v>1.1681187712975314E-3</v>
      </c>
      <c r="S3246" s="20">
        <f t="shared" si="951"/>
        <v>1.0518474807607639E-3</v>
      </c>
      <c r="U3246" s="20">
        <f t="shared" si="961"/>
        <v>9.7455758716467964E-4</v>
      </c>
      <c r="V3246" s="20">
        <f t="shared" si="962"/>
        <v>9.1425467003304335E-4</v>
      </c>
      <c r="X3246" s="20">
        <f t="shared" si="952"/>
        <v>1.1447675124394081E-3</v>
      </c>
      <c r="Y3246" s="20">
        <f t="shared" si="953"/>
        <v>1.0330272200528763E-3</v>
      </c>
      <c r="AA3246" s="20">
        <f t="shared" si="963"/>
        <v>3.7373854728280944E-4</v>
      </c>
      <c r="AB3246" s="50">
        <f t="shared" si="964"/>
        <v>3.9863740808514985E-4</v>
      </c>
      <c r="AD3246" s="51">
        <f t="shared" si="965"/>
        <v>0.83429665810622455</v>
      </c>
      <c r="AE3246" s="21">
        <f t="shared" si="966"/>
        <v>0.86918938986457939</v>
      </c>
      <c r="AG3246" s="21">
        <f t="shared" si="954"/>
        <v>0.98000951664171521</v>
      </c>
      <c r="AH3246" s="21">
        <f t="shared" si="955"/>
        <v>0.98210742426813091</v>
      </c>
      <c r="AJ3246" s="21">
        <f t="shared" si="967"/>
        <v>0.31994909804220117</v>
      </c>
      <c r="AK3246" s="21">
        <f t="shared" si="968"/>
        <v>0.37898784317744388</v>
      </c>
    </row>
    <row r="3247" spans="1:37" ht="17" thickBot="1" x14ac:dyDescent="0.25">
      <c r="A3247" s="16">
        <v>39749</v>
      </c>
      <c r="B3247" s="16"/>
      <c r="C3247" s="18">
        <v>938.75</v>
      </c>
      <c r="D3247" s="19">
        <f t="shared" si="956"/>
        <v>0.12458820005989812</v>
      </c>
      <c r="F3247" s="67">
        <v>482.55</v>
      </c>
      <c r="G3247" s="19">
        <f t="shared" si="957"/>
        <v>7.6159678858162438E-2</v>
      </c>
      <c r="I3247" s="30">
        <v>24.329483</v>
      </c>
      <c r="J3247" s="48">
        <f t="shared" si="958"/>
        <v>6.619871833441926E-2</v>
      </c>
      <c r="L3247" s="30">
        <v>13.41061</v>
      </c>
      <c r="M3247" s="19">
        <f t="shared" si="959"/>
        <v>0.13797395711043126</v>
      </c>
      <c r="O3247" s="30">
        <v>5.33</v>
      </c>
      <c r="P3247" s="19">
        <f t="shared" si="960"/>
        <v>-5.3285968028419117E-2</v>
      </c>
      <c r="R3247" s="20">
        <f t="shared" si="950"/>
        <v>1.1672890894058776E-3</v>
      </c>
      <c r="S3247" s="20">
        <f t="shared" si="951"/>
        <v>1.0484951695606485E-3</v>
      </c>
      <c r="U3247" s="20">
        <f t="shared" si="961"/>
        <v>9.7889987104657914E-4</v>
      </c>
      <c r="V3247" s="20">
        <f t="shared" si="962"/>
        <v>9.0388920744878824E-4</v>
      </c>
      <c r="X3247" s="20">
        <f t="shared" si="952"/>
        <v>1.1416239625907368E-3</v>
      </c>
      <c r="Y3247" s="20">
        <f t="shared" si="953"/>
        <v>1.0423517231452799E-3</v>
      </c>
      <c r="AA3247" s="20">
        <f t="shared" si="963"/>
        <v>3.7847587012508936E-4</v>
      </c>
      <c r="AB3247" s="50">
        <f t="shared" si="964"/>
        <v>3.8662901606285757E-4</v>
      </c>
      <c r="AD3247" s="51">
        <f t="shared" si="965"/>
        <v>0.83860962972318698</v>
      </c>
      <c r="AE3247" s="21">
        <f t="shared" si="966"/>
        <v>0.86208237642863483</v>
      </c>
      <c r="AG3247" s="21">
        <f t="shared" si="954"/>
        <v>0.97801305002499095</v>
      </c>
      <c r="AH3247" s="21">
        <f t="shared" si="955"/>
        <v>0.99414070127004706</v>
      </c>
      <c r="AJ3247" s="21">
        <f t="shared" si="967"/>
        <v>0.32423490766775226</v>
      </c>
      <c r="AK3247" s="21">
        <f t="shared" si="968"/>
        <v>0.36874658776431651</v>
      </c>
    </row>
    <row r="3248" spans="1:37" ht="17" thickBot="1" x14ac:dyDescent="0.25">
      <c r="A3248" s="16">
        <v>39748</v>
      </c>
      <c r="B3248" s="16"/>
      <c r="C3248" s="18">
        <v>834.75</v>
      </c>
      <c r="D3248" s="19">
        <f t="shared" si="956"/>
        <v>-3.60854503464203E-2</v>
      </c>
      <c r="F3248" s="67">
        <v>448.4</v>
      </c>
      <c r="G3248" s="19">
        <f t="shared" si="957"/>
        <v>-4.8225505179147587E-2</v>
      </c>
      <c r="I3248" s="30">
        <v>22.818901</v>
      </c>
      <c r="J3248" s="48">
        <f t="shared" si="958"/>
        <v>-1.5615497287808089E-2</v>
      </c>
      <c r="L3248" s="30">
        <v>11.784637</v>
      </c>
      <c r="M3248" s="19">
        <f t="shared" si="959"/>
        <v>-1.3488459970799727E-2</v>
      </c>
      <c r="O3248" s="30">
        <v>5.63</v>
      </c>
      <c r="P3248" s="19">
        <f t="shared" si="960"/>
        <v>-1.7452006980802848E-2</v>
      </c>
      <c r="R3248" s="20">
        <f t="shared" si="950"/>
        <v>9.817817919570255E-4</v>
      </c>
      <c r="S3248" s="20">
        <f t="shared" si="951"/>
        <v>9.7759011783952175E-4</v>
      </c>
      <c r="U3248" s="20">
        <f t="shared" si="961"/>
        <v>8.7230890759801988E-4</v>
      </c>
      <c r="V3248" s="20">
        <f t="shared" si="962"/>
        <v>8.3768971672079889E-4</v>
      </c>
      <c r="X3248" s="20">
        <f t="shared" si="952"/>
        <v>9.4000822709089794E-4</v>
      </c>
      <c r="Y3248" s="20">
        <f t="shared" si="953"/>
        <v>9.1737239258823889E-4</v>
      </c>
      <c r="AA3248" s="20">
        <f t="shared" si="963"/>
        <v>4.5038734688610373E-4</v>
      </c>
      <c r="AB3248" s="50">
        <f t="shared" si="964"/>
        <v>4.353457191685085E-4</v>
      </c>
      <c r="AD3248" s="51">
        <f t="shared" si="965"/>
        <v>0.88849570723776727</v>
      </c>
      <c r="AE3248" s="21">
        <f t="shared" si="966"/>
        <v>0.85689257842754862</v>
      </c>
      <c r="AG3248" s="21">
        <f t="shared" si="954"/>
        <v>0.95745127358406334</v>
      </c>
      <c r="AH3248" s="21">
        <f t="shared" si="955"/>
        <v>0.9384018678662952</v>
      </c>
      <c r="AJ3248" s="21">
        <f t="shared" si="967"/>
        <v>0.45874485611342247</v>
      </c>
      <c r="AK3248" s="21">
        <f t="shared" si="968"/>
        <v>0.44532540910972418</v>
      </c>
    </row>
    <row r="3249" spans="1:37" ht="17" thickBot="1" x14ac:dyDescent="0.25">
      <c r="A3249" s="16">
        <v>39745</v>
      </c>
      <c r="B3249" s="16"/>
      <c r="C3249" s="18">
        <v>866</v>
      </c>
      <c r="D3249" s="19">
        <f t="shared" si="956"/>
        <v>-5.3810434307566268E-2</v>
      </c>
      <c r="F3249" s="67">
        <v>471.12</v>
      </c>
      <c r="G3249" s="19">
        <f t="shared" si="957"/>
        <v>-3.8373612018288705E-2</v>
      </c>
      <c r="I3249" s="30">
        <v>23.180882</v>
      </c>
      <c r="J3249" s="48">
        <f t="shared" si="958"/>
        <v>-5.8258013429834721E-2</v>
      </c>
      <c r="L3249" s="30">
        <v>11.945767</v>
      </c>
      <c r="M3249" s="19">
        <f t="shared" si="959"/>
        <v>-5.3944359185669866E-2</v>
      </c>
      <c r="O3249" s="30">
        <v>5.73</v>
      </c>
      <c r="P3249" s="19">
        <f t="shared" si="960"/>
        <v>-4.4999999999999929E-2</v>
      </c>
      <c r="R3249" s="20">
        <f t="shared" si="950"/>
        <v>9.7101337165342294E-4</v>
      </c>
      <c r="S3249" s="20">
        <f t="shared" si="951"/>
        <v>9.5642430005316958E-4</v>
      </c>
      <c r="U3249" s="20">
        <f t="shared" si="961"/>
        <v>8.7021088952983906E-4</v>
      </c>
      <c r="V3249" s="20">
        <f t="shared" si="962"/>
        <v>8.3461991371228952E-4</v>
      </c>
      <c r="X3249" s="20">
        <f t="shared" si="952"/>
        <v>9.3828004366439382E-4</v>
      </c>
      <c r="Y3249" s="20">
        <f t="shared" si="953"/>
        <v>9.1382751152990879E-4</v>
      </c>
      <c r="AA3249" s="20">
        <f t="shared" si="963"/>
        <v>4.480871959213268E-4</v>
      </c>
      <c r="AB3249" s="50">
        <f t="shared" si="964"/>
        <v>4.3025389109767472E-4</v>
      </c>
      <c r="AD3249" s="51">
        <f t="shared" si="965"/>
        <v>0.89618836870192697</v>
      </c>
      <c r="AE3249" s="21">
        <f t="shared" si="966"/>
        <v>0.87264607733815558</v>
      </c>
      <c r="AG3249" s="21">
        <f t="shared" si="954"/>
        <v>0.96628951882167036</v>
      </c>
      <c r="AH3249" s="21">
        <f t="shared" si="955"/>
        <v>0.95546245686052445</v>
      </c>
      <c r="AJ3249" s="21">
        <f t="shared" si="967"/>
        <v>0.46146346590297982</v>
      </c>
      <c r="AK3249" s="21">
        <f t="shared" si="968"/>
        <v>0.44985671220791446</v>
      </c>
    </row>
    <row r="3250" spans="1:37" ht="17" thickBot="1" x14ac:dyDescent="0.25">
      <c r="A3250" s="16">
        <v>39744</v>
      </c>
      <c r="B3250" s="16"/>
      <c r="C3250" s="18">
        <v>915.25</v>
      </c>
      <c r="D3250" s="19">
        <f t="shared" si="956"/>
        <v>1.3846579894766009E-2</v>
      </c>
      <c r="F3250" s="67">
        <v>489.92</v>
      </c>
      <c r="G3250" s="19">
        <f t="shared" si="957"/>
        <v>-2.4005418650516974E-2</v>
      </c>
      <c r="I3250" s="30">
        <v>24.614896999999999</v>
      </c>
      <c r="J3250" s="48">
        <f t="shared" si="958"/>
        <v>-3.1763482922010478E-2</v>
      </c>
      <c r="L3250" s="30">
        <v>12.626918</v>
      </c>
      <c r="M3250" s="19">
        <f t="shared" si="959"/>
        <v>-9.7646295541261585E-3</v>
      </c>
      <c r="O3250" s="30">
        <v>6</v>
      </c>
      <c r="P3250" s="19">
        <f t="shared" si="960"/>
        <v>-3.6918138041733606E-2</v>
      </c>
      <c r="R3250" s="20">
        <f t="shared" si="950"/>
        <v>9.4334491865484787E-4</v>
      </c>
      <c r="S3250" s="20">
        <f t="shared" si="951"/>
        <v>9.4339596810459972E-4</v>
      </c>
      <c r="U3250" s="20">
        <f t="shared" si="961"/>
        <v>8.4282884400187924E-4</v>
      </c>
      <c r="V3250" s="20">
        <f t="shared" si="962"/>
        <v>8.1576574993198726E-4</v>
      </c>
      <c r="X3250" s="20">
        <f t="shared" si="952"/>
        <v>9.1099115509472091E-4</v>
      </c>
      <c r="Y3250" s="20">
        <f t="shared" si="953"/>
        <v>8.951520018938608E-4</v>
      </c>
      <c r="AA3250" s="20">
        <f t="shared" si="963"/>
        <v>4.2545752681769674E-4</v>
      </c>
      <c r="AB3250" s="50">
        <f t="shared" si="964"/>
        <v>4.1466089372535795E-4</v>
      </c>
      <c r="AD3250" s="51">
        <f t="shared" si="965"/>
        <v>0.89344716586134965</v>
      </c>
      <c r="AE3250" s="21">
        <f t="shared" si="966"/>
        <v>0.86471193169392324</v>
      </c>
      <c r="AG3250" s="21">
        <f t="shared" si="954"/>
        <v>0.96570314534978208</v>
      </c>
      <c r="AH3250" s="21">
        <f t="shared" si="955"/>
        <v>0.9488613818143965</v>
      </c>
      <c r="AJ3250" s="21">
        <f t="shared" si="967"/>
        <v>0.45100950713167898</v>
      </c>
      <c r="AK3250" s="21">
        <f t="shared" si="968"/>
        <v>0.43954066769912475</v>
      </c>
    </row>
    <row r="3251" spans="1:37" ht="17" thickBot="1" x14ac:dyDescent="0.25">
      <c r="A3251" s="16">
        <v>39743</v>
      </c>
      <c r="B3251" s="16"/>
      <c r="C3251" s="18">
        <v>902.75</v>
      </c>
      <c r="D3251" s="19">
        <f t="shared" si="956"/>
        <v>-5.8900182434193371E-2</v>
      </c>
      <c r="F3251" s="67">
        <v>501.97</v>
      </c>
      <c r="G3251" s="19">
        <f t="shared" si="957"/>
        <v>-5.4046923584283313E-2</v>
      </c>
      <c r="I3251" s="30">
        <v>25.422401000000001</v>
      </c>
      <c r="J3251" s="48">
        <f t="shared" si="958"/>
        <v>-5.9489895817082417E-2</v>
      </c>
      <c r="L3251" s="30">
        <v>12.751431</v>
      </c>
      <c r="M3251" s="19">
        <f t="shared" si="959"/>
        <v>-2.5196269038264885E-2</v>
      </c>
      <c r="O3251" s="30">
        <v>6.23</v>
      </c>
      <c r="P3251" s="19">
        <f t="shared" si="960"/>
        <v>-2.9595015576323935E-2</v>
      </c>
      <c r="R3251" s="20">
        <f t="shared" si="950"/>
        <v>9.3996751583076894E-4</v>
      </c>
      <c r="S3251" s="20">
        <f t="shared" si="951"/>
        <v>9.4095818432694974E-4</v>
      </c>
      <c r="U3251" s="20">
        <f t="shared" si="961"/>
        <v>8.4753395323182044E-4</v>
      </c>
      <c r="V3251" s="20">
        <f t="shared" si="962"/>
        <v>8.1067439839270115E-4</v>
      </c>
      <c r="X3251" s="20">
        <f t="shared" si="952"/>
        <v>9.1213142549368287E-4</v>
      </c>
      <c r="Y3251" s="20">
        <f t="shared" si="953"/>
        <v>8.9392583144938683E-4</v>
      </c>
      <c r="AA3251" s="20">
        <f t="shared" si="963"/>
        <v>4.3207511944810025E-4</v>
      </c>
      <c r="AB3251" s="50">
        <f t="shared" si="964"/>
        <v>4.0729166730164412E-4</v>
      </c>
      <c r="AD3251" s="51">
        <f t="shared" si="965"/>
        <v>0.90166302447457114</v>
      </c>
      <c r="AE3251" s="21">
        <f t="shared" si="966"/>
        <v>0.86154136485093835</v>
      </c>
      <c r="AG3251" s="21">
        <f t="shared" si="954"/>
        <v>0.97038611455366752</v>
      </c>
      <c r="AH3251" s="21">
        <f t="shared" si="955"/>
        <v>0.95001653244431439</v>
      </c>
      <c r="AJ3251" s="21">
        <f t="shared" si="967"/>
        <v>0.45967026750517059</v>
      </c>
      <c r="AK3251" s="21">
        <f t="shared" si="968"/>
        <v>0.43284778652833805</v>
      </c>
    </row>
    <row r="3252" spans="1:37" ht="17" thickBot="1" x14ac:dyDescent="0.25">
      <c r="A3252" s="16">
        <v>39742</v>
      </c>
      <c r="B3252" s="16"/>
      <c r="C3252" s="18">
        <v>959.25</v>
      </c>
      <c r="D3252" s="19">
        <f t="shared" si="956"/>
        <v>-3.1549722362443244E-2</v>
      </c>
      <c r="F3252" s="67">
        <v>530.65</v>
      </c>
      <c r="G3252" s="19">
        <f t="shared" si="957"/>
        <v>-2.9606466242411034E-2</v>
      </c>
      <c r="I3252" s="30">
        <v>27.030439000000001</v>
      </c>
      <c r="J3252" s="48">
        <f t="shared" si="958"/>
        <v>-5.061175716230315E-2</v>
      </c>
      <c r="L3252" s="30">
        <v>13.081023999999999</v>
      </c>
      <c r="M3252" s="19">
        <f t="shared" si="959"/>
        <v>-5.8016391104021459E-2</v>
      </c>
      <c r="O3252" s="30">
        <v>6.42</v>
      </c>
      <c r="P3252" s="19">
        <f t="shared" si="960"/>
        <v>-9.2592592592593004E-3</v>
      </c>
      <c r="R3252" s="20">
        <f t="shared" si="950"/>
        <v>9.0855365335600579E-4</v>
      </c>
      <c r="S3252" s="20">
        <f t="shared" si="951"/>
        <v>9.1772886780502395E-4</v>
      </c>
      <c r="U3252" s="20">
        <f t="shared" si="961"/>
        <v>8.1933395347809433E-4</v>
      </c>
      <c r="V3252" s="20">
        <f t="shared" si="962"/>
        <v>7.8652751809956572E-4</v>
      </c>
      <c r="X3252" s="20">
        <f t="shared" si="952"/>
        <v>9.024886656158372E-4</v>
      </c>
      <c r="Y3252" s="20">
        <f t="shared" si="953"/>
        <v>8.8677141212180994E-4</v>
      </c>
      <c r="AA3252" s="20">
        <f t="shared" si="963"/>
        <v>4.198886902010951E-4</v>
      </c>
      <c r="AB3252" s="50">
        <f t="shared" si="964"/>
        <v>3.9807665776792799E-4</v>
      </c>
      <c r="AD3252" s="51">
        <f t="shared" si="965"/>
        <v>0.90180029594471089</v>
      </c>
      <c r="AE3252" s="21">
        <f t="shared" si="966"/>
        <v>0.85703691546800875</v>
      </c>
      <c r="AG3252" s="21">
        <f t="shared" si="954"/>
        <v>0.99332456843053152</v>
      </c>
      <c r="AH3252" s="21">
        <f t="shared" si="955"/>
        <v>0.96626731841044033</v>
      </c>
      <c r="AJ3252" s="21">
        <f t="shared" si="967"/>
        <v>0.46215068163571271</v>
      </c>
      <c r="AK3252" s="21">
        <f t="shared" si="968"/>
        <v>0.43376281572140907</v>
      </c>
    </row>
    <row r="3253" spans="1:37" ht="17" thickBot="1" x14ac:dyDescent="0.25">
      <c r="A3253" s="16">
        <v>39741</v>
      </c>
      <c r="B3253" s="16"/>
      <c r="C3253" s="18">
        <v>990.5</v>
      </c>
      <c r="D3253" s="19">
        <f t="shared" si="956"/>
        <v>6.1060524906266789E-2</v>
      </c>
      <c r="F3253" s="67">
        <v>546.84</v>
      </c>
      <c r="G3253" s="19">
        <f t="shared" si="957"/>
        <v>3.8770586782668426E-2</v>
      </c>
      <c r="I3253" s="30">
        <v>28.471428</v>
      </c>
      <c r="J3253" s="48">
        <f t="shared" si="958"/>
        <v>4.0183407981412511E-2</v>
      </c>
      <c r="L3253" s="30">
        <v>13.886679000000001</v>
      </c>
      <c r="M3253" s="19">
        <f t="shared" si="959"/>
        <v>5.8626080920177737E-2</v>
      </c>
      <c r="O3253" s="30">
        <v>6.48</v>
      </c>
      <c r="P3253" s="19">
        <f t="shared" si="960"/>
        <v>3.0206677265500748E-2</v>
      </c>
      <c r="R3253" s="20">
        <f t="shared" si="950"/>
        <v>8.9999311029700534E-4</v>
      </c>
      <c r="S3253" s="20">
        <f t="shared" si="951"/>
        <v>9.0995955542935291E-4</v>
      </c>
      <c r="U3253" s="20">
        <f t="shared" si="961"/>
        <v>8.0759810352375031E-4</v>
      </c>
      <c r="V3253" s="20">
        <f t="shared" si="962"/>
        <v>7.7512161968830429E-4</v>
      </c>
      <c r="X3253" s="20">
        <f t="shared" si="952"/>
        <v>8.8633274720682732E-4</v>
      </c>
      <c r="Y3253" s="20">
        <f t="shared" si="953"/>
        <v>8.7134107116262026E-4</v>
      </c>
      <c r="AA3253" s="20">
        <f t="shared" si="963"/>
        <v>4.1899153433416607E-4</v>
      </c>
      <c r="AB3253" s="50">
        <f t="shared" si="964"/>
        <v>3.9704353284491432E-4</v>
      </c>
      <c r="AD3253" s="51">
        <f t="shared" si="965"/>
        <v>0.89733809546301535</v>
      </c>
      <c r="AE3253" s="21">
        <f t="shared" si="966"/>
        <v>0.85181985843598618</v>
      </c>
      <c r="AG3253" s="21">
        <f t="shared" si="954"/>
        <v>0.98482170259540103</v>
      </c>
      <c r="AH3253" s="21">
        <f t="shared" si="955"/>
        <v>0.95756021898301735</v>
      </c>
      <c r="AJ3253" s="21">
        <f t="shared" si="967"/>
        <v>0.46554971314824323</v>
      </c>
      <c r="AK3253" s="21">
        <f t="shared" si="968"/>
        <v>0.4363309671027899</v>
      </c>
    </row>
    <row r="3254" spans="1:37" ht="17" thickBot="1" x14ac:dyDescent="0.25">
      <c r="A3254" s="16">
        <v>39738</v>
      </c>
      <c r="B3254" s="16"/>
      <c r="C3254" s="18">
        <v>933.5</v>
      </c>
      <c r="D3254" s="19">
        <f t="shared" si="956"/>
        <v>-7.9702444208289425E-3</v>
      </c>
      <c r="F3254" s="67">
        <v>526.42999999999995</v>
      </c>
      <c r="G3254" s="19">
        <f t="shared" si="957"/>
        <v>-1.8897813891943449E-2</v>
      </c>
      <c r="I3254" s="30">
        <v>27.371545999999999</v>
      </c>
      <c r="J3254" s="48">
        <f t="shared" si="958"/>
        <v>-7.1984947001704214E-2</v>
      </c>
      <c r="L3254" s="30">
        <v>13.117642999999999</v>
      </c>
      <c r="M3254" s="19">
        <f t="shared" si="959"/>
        <v>9.0143788846726025E-3</v>
      </c>
      <c r="O3254" s="30">
        <v>6.29</v>
      </c>
      <c r="P3254" s="19">
        <f t="shared" si="960"/>
        <v>0.15625</v>
      </c>
      <c r="R3254" s="20">
        <f t="shared" si="950"/>
        <v>8.5502104978312714E-4</v>
      </c>
      <c r="S3254" s="20">
        <f t="shared" si="951"/>
        <v>8.9378866839161101E-4</v>
      </c>
      <c r="U3254" s="20">
        <f t="shared" si="961"/>
        <v>7.7499207878371822E-4</v>
      </c>
      <c r="V3254" s="20">
        <f t="shared" si="962"/>
        <v>7.5483990716456741E-4</v>
      </c>
      <c r="X3254" s="20">
        <f t="shared" si="952"/>
        <v>8.4516602091182723E-4</v>
      </c>
      <c r="Y3254" s="20">
        <f t="shared" si="953"/>
        <v>8.4720738081343774E-4</v>
      </c>
      <c r="AA3254" s="20">
        <f t="shared" si="963"/>
        <v>3.9653218020078838E-4</v>
      </c>
      <c r="AB3254" s="50">
        <f t="shared" si="964"/>
        <v>3.834744245150219E-4</v>
      </c>
      <c r="AD3254" s="51">
        <f t="shared" si="965"/>
        <v>0.90640116869671461</v>
      </c>
      <c r="AE3254" s="21">
        <f t="shared" si="966"/>
        <v>0.84453958061799506</v>
      </c>
      <c r="AG3254" s="21">
        <f t="shared" si="954"/>
        <v>0.98847393421039209</v>
      </c>
      <c r="AH3254" s="21">
        <f t="shared" si="955"/>
        <v>0.9478833316806341</v>
      </c>
      <c r="AJ3254" s="21">
        <f t="shared" si="967"/>
        <v>0.46376890990153663</v>
      </c>
      <c r="AK3254" s="21">
        <f t="shared" si="968"/>
        <v>0.42904373044367539</v>
      </c>
    </row>
    <row r="3255" spans="1:37" ht="17" thickBot="1" x14ac:dyDescent="0.25">
      <c r="A3255" s="16">
        <v>39737</v>
      </c>
      <c r="B3255" s="16"/>
      <c r="C3255" s="18">
        <v>941</v>
      </c>
      <c r="D3255" s="19">
        <f t="shared" si="956"/>
        <v>4.1793523387766429E-2</v>
      </c>
      <c r="F3255" s="67">
        <v>536.57000000000005</v>
      </c>
      <c r="G3255" s="19">
        <f t="shared" si="957"/>
        <v>6.8630379797255614E-2</v>
      </c>
      <c r="I3255" s="30">
        <v>29.494721999999999</v>
      </c>
      <c r="J3255" s="48">
        <f t="shared" si="958"/>
        <v>1.7531654347155534E-2</v>
      </c>
      <c r="L3255" s="30">
        <v>13.000451999999999</v>
      </c>
      <c r="M3255" s="19">
        <f t="shared" si="959"/>
        <v>7.121308851636865E-2</v>
      </c>
      <c r="O3255" s="30">
        <v>5.44</v>
      </c>
      <c r="P3255" s="19">
        <f t="shared" si="960"/>
        <v>2.8355387523629538E-2</v>
      </c>
      <c r="R3255" s="20">
        <f t="shared" si="950"/>
        <v>8.5484598792680212E-4</v>
      </c>
      <c r="S3255" s="20">
        <f t="shared" si="951"/>
        <v>8.9099944462066576E-4</v>
      </c>
      <c r="U3255" s="20">
        <f t="shared" si="961"/>
        <v>7.7193987013273162E-4</v>
      </c>
      <c r="V3255" s="20">
        <f t="shared" si="962"/>
        <v>7.4343237307183106E-4</v>
      </c>
      <c r="X3255" s="20">
        <f t="shared" si="952"/>
        <v>8.4575307444631552E-4</v>
      </c>
      <c r="Y3255" s="20">
        <f t="shared" si="953"/>
        <v>8.4944997946957126E-4</v>
      </c>
      <c r="AA3255" s="20">
        <f t="shared" si="963"/>
        <v>4.0536433973529981E-4</v>
      </c>
      <c r="AB3255" s="50">
        <f t="shared" si="964"/>
        <v>4.1194140940820675E-4</v>
      </c>
      <c r="AD3255" s="51">
        <f t="shared" si="965"/>
        <v>0.90301631058111775</v>
      </c>
      <c r="AE3255" s="21">
        <f t="shared" si="966"/>
        <v>0.83438028784444429</v>
      </c>
      <c r="AG3255" s="21">
        <f t="shared" si="954"/>
        <v>0.98936309743637096</v>
      </c>
      <c r="AH3255" s="21">
        <f t="shared" si="955"/>
        <v>0.9533675745793716</v>
      </c>
      <c r="AJ3255" s="21">
        <f t="shared" si="967"/>
        <v>0.47419575626529104</v>
      </c>
      <c r="AK3255" s="21">
        <f t="shared" si="968"/>
        <v>0.46233632567929012</v>
      </c>
    </row>
    <row r="3256" spans="1:37" ht="17" thickBot="1" x14ac:dyDescent="0.25">
      <c r="A3256" s="16">
        <v>39736</v>
      </c>
      <c r="B3256" s="16"/>
      <c r="C3256" s="18">
        <v>903.25</v>
      </c>
      <c r="D3256" s="19">
        <f t="shared" si="956"/>
        <v>-9.877775006235967E-2</v>
      </c>
      <c r="F3256" s="67">
        <v>502.11</v>
      </c>
      <c r="G3256" s="19">
        <f t="shared" si="957"/>
        <v>-9.472640403858279E-2</v>
      </c>
      <c r="I3256" s="30">
        <v>28.986540000000002</v>
      </c>
      <c r="J3256" s="48">
        <f t="shared" si="958"/>
        <v>-0.11434030673209805</v>
      </c>
      <c r="L3256" s="30">
        <v>12.136196</v>
      </c>
      <c r="M3256" s="19">
        <f t="shared" si="959"/>
        <v>-0.10625707154570541</v>
      </c>
      <c r="O3256" s="30">
        <v>5.29</v>
      </c>
      <c r="P3256" s="19">
        <f t="shared" si="960"/>
        <v>-5.871886120996439E-2</v>
      </c>
      <c r="R3256" s="20">
        <f t="shared" si="950"/>
        <v>8.3190508358367337E-4</v>
      </c>
      <c r="S3256" s="20">
        <f t="shared" si="951"/>
        <v>8.3272215677928025E-4</v>
      </c>
      <c r="U3256" s="20">
        <f t="shared" si="961"/>
        <v>7.6101962881161512E-4</v>
      </c>
      <c r="V3256" s="20">
        <f t="shared" si="962"/>
        <v>7.2355442058275228E-4</v>
      </c>
      <c r="X3256" s="20">
        <f t="shared" si="952"/>
        <v>8.074162134126525E-4</v>
      </c>
      <c r="Y3256" s="20">
        <f t="shared" si="953"/>
        <v>7.8894284963428919E-4</v>
      </c>
      <c r="AA3256" s="20">
        <f t="shared" si="963"/>
        <v>3.9167992268238175E-4</v>
      </c>
      <c r="AB3256" s="50">
        <f t="shared" si="964"/>
        <v>3.8296685013677087E-4</v>
      </c>
      <c r="AD3256" s="51">
        <f t="shared" si="965"/>
        <v>0.91479141530582009</v>
      </c>
      <c r="AE3256" s="21">
        <f t="shared" si="966"/>
        <v>0.86890256815219613</v>
      </c>
      <c r="AG3256" s="21">
        <f t="shared" si="954"/>
        <v>0.97056290356403652</v>
      </c>
      <c r="AH3256" s="21">
        <f t="shared" si="955"/>
        <v>0.94742627323101825</v>
      </c>
      <c r="AJ3256" s="21">
        <f t="shared" si="967"/>
        <v>0.47082285036065225</v>
      </c>
      <c r="AK3256" s="21">
        <f t="shared" si="968"/>
        <v>0.45989751445784977</v>
      </c>
    </row>
    <row r="3257" spans="1:37" ht="17" thickBot="1" x14ac:dyDescent="0.25">
      <c r="A3257" s="16">
        <v>39735</v>
      </c>
      <c r="B3257" s="16"/>
      <c r="C3257" s="17">
        <v>1002.25</v>
      </c>
      <c r="D3257" s="19">
        <f t="shared" si="956"/>
        <v>-1.4261126137201874E-2</v>
      </c>
      <c r="F3257" s="67">
        <v>554.65</v>
      </c>
      <c r="G3257" s="19">
        <f t="shared" si="957"/>
        <v>-2.8446811119480109E-2</v>
      </c>
      <c r="I3257" s="30">
        <v>32.728755999999997</v>
      </c>
      <c r="J3257" s="48">
        <f t="shared" si="958"/>
        <v>-4.0218288404575309E-2</v>
      </c>
      <c r="L3257" s="30">
        <v>13.579067999999999</v>
      </c>
      <c r="M3257" s="19">
        <f t="shared" si="959"/>
        <v>-3.7882675130479271E-2</v>
      </c>
      <c r="O3257" s="30">
        <v>5.62</v>
      </c>
      <c r="P3257" s="19">
        <f t="shared" si="960"/>
        <v>1.7825311942958333E-3</v>
      </c>
      <c r="R3257" s="20">
        <f t="shared" si="950"/>
        <v>7.3977464673310013E-4</v>
      </c>
      <c r="S3257" s="20">
        <f t="shared" si="951"/>
        <v>7.4715021540633397E-4</v>
      </c>
      <c r="U3257" s="20">
        <f t="shared" si="961"/>
        <v>6.5536506923324152E-4</v>
      </c>
      <c r="V3257" s="20">
        <f t="shared" si="962"/>
        <v>6.2180230880989776E-4</v>
      </c>
      <c r="X3257" s="20">
        <f t="shared" si="952"/>
        <v>7.1004162986359153E-4</v>
      </c>
      <c r="Y3257" s="20">
        <f t="shared" si="953"/>
        <v>6.9507340208810266E-4</v>
      </c>
      <c r="AA3257" s="20">
        <f t="shared" si="963"/>
        <v>3.4018385876354181E-4</v>
      </c>
      <c r="AB3257" s="50">
        <f t="shared" si="964"/>
        <v>3.3334513665038429E-4</v>
      </c>
      <c r="AD3257" s="51">
        <f t="shared" si="965"/>
        <v>0.88589825580990433</v>
      </c>
      <c r="AE3257" s="21">
        <f t="shared" si="966"/>
        <v>0.83223198760872152</v>
      </c>
      <c r="AG3257" s="21">
        <f t="shared" si="954"/>
        <v>0.95980800774828956</v>
      </c>
      <c r="AH3257" s="21">
        <f t="shared" si="955"/>
        <v>0.93029940667298128</v>
      </c>
      <c r="AJ3257" s="21">
        <f t="shared" si="967"/>
        <v>0.45984795540887896</v>
      </c>
      <c r="AK3257" s="21">
        <f t="shared" si="968"/>
        <v>0.44615544475095437</v>
      </c>
    </row>
    <row r="3258" spans="1:37" ht="17" thickBot="1" x14ac:dyDescent="0.25">
      <c r="A3258" s="16">
        <v>39734</v>
      </c>
      <c r="B3258" s="16"/>
      <c r="C3258" s="17">
        <v>1016.75</v>
      </c>
      <c r="D3258" s="19">
        <f t="shared" si="956"/>
        <v>0.14113355780022441</v>
      </c>
      <c r="F3258" s="67">
        <v>570.89</v>
      </c>
      <c r="G3258" s="19">
        <f t="shared" si="957"/>
        <v>9.265426427805834E-2</v>
      </c>
      <c r="I3258" s="30">
        <v>34.100208000000002</v>
      </c>
      <c r="J3258" s="48">
        <f t="shared" si="958"/>
        <v>0.14723018269512411</v>
      </c>
      <c r="L3258" s="30">
        <v>14.113733999999999</v>
      </c>
      <c r="M3258" s="19">
        <f t="shared" si="959"/>
        <v>0.11839868661353603</v>
      </c>
      <c r="O3258" s="30">
        <v>5.61</v>
      </c>
      <c r="P3258" s="19">
        <f t="shared" si="960"/>
        <v>6.8571428571428727E-2</v>
      </c>
      <c r="R3258" s="20">
        <f t="shared" si="950"/>
        <v>7.4452149245900928E-4</v>
      </c>
      <c r="S3258" s="20">
        <f t="shared" si="951"/>
        <v>7.4935713394522565E-4</v>
      </c>
      <c r="U3258" s="20">
        <f t="shared" si="961"/>
        <v>6.5332617780474388E-4</v>
      </c>
      <c r="V3258" s="20">
        <f t="shared" si="962"/>
        <v>6.1470399455548427E-4</v>
      </c>
      <c r="X3258" s="20">
        <f t="shared" si="952"/>
        <v>7.1431177202857629E-4</v>
      </c>
      <c r="Y3258" s="20">
        <f t="shared" si="953"/>
        <v>6.959282358758455E-4</v>
      </c>
      <c r="AA3258" s="20">
        <f t="shared" si="963"/>
        <v>3.6453329949367059E-4</v>
      </c>
      <c r="AB3258" s="50">
        <f t="shared" si="964"/>
        <v>3.6460716131900744E-4</v>
      </c>
      <c r="AD3258" s="51">
        <f t="shared" si="965"/>
        <v>0.87751150829364899</v>
      </c>
      <c r="AE3258" s="21">
        <f t="shared" si="966"/>
        <v>0.82030845735621716</v>
      </c>
      <c r="AG3258" s="21">
        <f t="shared" si="954"/>
        <v>0.95942397803634094</v>
      </c>
      <c r="AH3258" s="21">
        <f t="shared" si="955"/>
        <v>0.92870035441167154</v>
      </c>
      <c r="AJ3258" s="21">
        <f t="shared" si="967"/>
        <v>0.48962092187518752</v>
      </c>
      <c r="AK3258" s="21">
        <f t="shared" si="968"/>
        <v>0.48655993891646654</v>
      </c>
    </row>
    <row r="3259" spans="1:37" ht="17" thickBot="1" x14ac:dyDescent="0.25">
      <c r="A3259" s="16">
        <v>39731</v>
      </c>
      <c r="B3259" s="16"/>
      <c r="C3259" s="18">
        <v>891</v>
      </c>
      <c r="D3259" s="19">
        <f t="shared" si="956"/>
        <v>-2.356164383561643E-2</v>
      </c>
      <c r="F3259" s="67">
        <v>522.48</v>
      </c>
      <c r="G3259" s="19">
        <f t="shared" si="957"/>
        <v>4.6634615384615552E-2</v>
      </c>
      <c r="I3259" s="30">
        <v>29.723946000000002</v>
      </c>
      <c r="J3259" s="48">
        <f t="shared" si="958"/>
        <v>-3.7276829374109255E-2</v>
      </c>
      <c r="L3259" s="30">
        <v>12.619591</v>
      </c>
      <c r="M3259" s="19">
        <f t="shared" si="959"/>
        <v>2.326791999171407E-3</v>
      </c>
      <c r="O3259" s="30">
        <v>5.25</v>
      </c>
      <c r="P3259" s="19">
        <f t="shared" si="960"/>
        <v>2.3391812865497075E-2</v>
      </c>
      <c r="R3259" s="20">
        <f t="shared" si="950"/>
        <v>5.0862623708039024E-4</v>
      </c>
      <c r="S3259" s="20">
        <f t="shared" si="951"/>
        <v>6.4745659367730938E-4</v>
      </c>
      <c r="U3259" s="20">
        <f t="shared" si="961"/>
        <v>4.0687562282547805E-4</v>
      </c>
      <c r="V3259" s="20">
        <f t="shared" si="962"/>
        <v>4.5250031555065835E-4</v>
      </c>
      <c r="X3259" s="20">
        <f t="shared" si="952"/>
        <v>5.1824977131147045E-4</v>
      </c>
      <c r="Y3259" s="20">
        <f t="shared" si="953"/>
        <v>5.6808675569685609E-4</v>
      </c>
      <c r="AA3259" s="20">
        <f t="shared" si="963"/>
        <v>2.4730617188449295E-4</v>
      </c>
      <c r="AB3259" s="50">
        <f t="shared" si="964"/>
        <v>2.8821887680697172E-4</v>
      </c>
      <c r="AD3259" s="51">
        <f t="shared" si="965"/>
        <v>0.79995012675913113</v>
      </c>
      <c r="AE3259" s="21">
        <f t="shared" si="966"/>
        <v>0.6988890374575184</v>
      </c>
      <c r="AG3259" s="21">
        <f t="shared" si="954"/>
        <v>1.0189206405991187</v>
      </c>
      <c r="AH3259" s="21">
        <f t="shared" si="955"/>
        <v>0.87741288179696719</v>
      </c>
      <c r="AJ3259" s="21">
        <f t="shared" si="967"/>
        <v>0.48622378055854265</v>
      </c>
      <c r="AK3259" s="21">
        <f t="shared" si="968"/>
        <v>0.44515552026429628</v>
      </c>
    </row>
    <row r="3260" spans="1:37" ht="17" thickBot="1" x14ac:dyDescent="0.25">
      <c r="A3260" s="16">
        <v>39730</v>
      </c>
      <c r="B3260" s="16"/>
      <c r="C3260" s="18">
        <v>912.5</v>
      </c>
      <c r="D3260" s="19">
        <f t="shared" si="956"/>
        <v>-6.9826707441386304E-2</v>
      </c>
      <c r="F3260" s="67">
        <v>499.2</v>
      </c>
      <c r="G3260" s="19">
        <f t="shared" si="957"/>
        <v>-8.6667764421757609E-2</v>
      </c>
      <c r="I3260" s="30">
        <v>30.874863000000001</v>
      </c>
      <c r="J3260" s="48">
        <f t="shared" si="958"/>
        <v>-5.9811795868232931E-2</v>
      </c>
      <c r="L3260" s="30">
        <v>12.590296</v>
      </c>
      <c r="M3260" s="19">
        <f t="shared" si="959"/>
        <v>-6.2704419062372008E-2</v>
      </c>
      <c r="O3260" s="30">
        <v>5.13</v>
      </c>
      <c r="P3260" s="19">
        <f t="shared" si="960"/>
        <v>-0.14500000000000002</v>
      </c>
      <c r="R3260" s="20">
        <f t="shared" si="950"/>
        <v>5.045386445188477E-4</v>
      </c>
      <c r="S3260" s="20">
        <f t="shared" si="951"/>
        <v>6.1889397803410501E-4</v>
      </c>
      <c r="U3260" s="20">
        <f t="shared" si="961"/>
        <v>4.0031295118129844E-4</v>
      </c>
      <c r="V3260" s="20">
        <f t="shared" si="962"/>
        <v>4.6980655136530505E-4</v>
      </c>
      <c r="X3260" s="20">
        <f t="shared" si="952"/>
        <v>5.1964163787945709E-4</v>
      </c>
      <c r="Y3260" s="20">
        <f t="shared" si="953"/>
        <v>5.6438869243617923E-4</v>
      </c>
      <c r="AA3260" s="20">
        <f t="shared" si="963"/>
        <v>2.5317319541388731E-4</v>
      </c>
      <c r="AB3260" s="50">
        <f t="shared" si="964"/>
        <v>2.7261593461370796E-4</v>
      </c>
      <c r="AD3260" s="51">
        <f t="shared" si="965"/>
        <v>0.79342376551365279</v>
      </c>
      <c r="AE3260" s="21">
        <f t="shared" si="966"/>
        <v>0.75910667745973082</v>
      </c>
      <c r="AG3260" s="21">
        <f t="shared" si="954"/>
        <v>1.0299342647479706</v>
      </c>
      <c r="AH3260" s="21">
        <f t="shared" si="955"/>
        <v>0.9119311424372557</v>
      </c>
      <c r="AJ3260" s="21">
        <f t="shared" si="967"/>
        <v>0.50179148448643696</v>
      </c>
      <c r="AK3260" s="21">
        <f t="shared" si="968"/>
        <v>0.44048891133124757</v>
      </c>
    </row>
    <row r="3261" spans="1:37" ht="17" thickBot="1" x14ac:dyDescent="0.25">
      <c r="A3261" s="16">
        <v>39729</v>
      </c>
      <c r="B3261" s="16"/>
      <c r="C3261" s="18">
        <v>981</v>
      </c>
      <c r="D3261" s="19">
        <f t="shared" si="956"/>
        <v>-2.4608501118568271E-2</v>
      </c>
      <c r="F3261" s="67">
        <v>546.57000000000005</v>
      </c>
      <c r="G3261" s="19">
        <f t="shared" si="957"/>
        <v>-2.2148671616423643E-2</v>
      </c>
      <c r="I3261" s="30">
        <v>32.839024000000002</v>
      </c>
      <c r="J3261" s="48">
        <f t="shared" si="958"/>
        <v>6.7614131708235714E-3</v>
      </c>
      <c r="L3261" s="30">
        <v>13.432577999999999</v>
      </c>
      <c r="M3261" s="19">
        <f t="shared" si="959"/>
        <v>-2.6539428457132863E-2</v>
      </c>
      <c r="O3261" s="30">
        <v>6</v>
      </c>
      <c r="P3261" s="19">
        <f t="shared" si="960"/>
        <v>-7.6923076923076872E-2</v>
      </c>
      <c r="R3261" s="20">
        <f t="shared" si="950"/>
        <v>4.5642171294386891E-4</v>
      </c>
      <c r="S3261" s="20">
        <f t="shared" si="951"/>
        <v>5.4185467387910175E-4</v>
      </c>
      <c r="U3261" s="20">
        <f t="shared" si="961"/>
        <v>3.6083611431976986E-4</v>
      </c>
      <c r="V3261" s="20">
        <f t="shared" si="962"/>
        <v>4.2003833113523736E-4</v>
      </c>
      <c r="X3261" s="20">
        <f t="shared" si="952"/>
        <v>4.7753146939572526E-4</v>
      </c>
      <c r="Y3261" s="20">
        <f t="shared" si="953"/>
        <v>5.109828749095233E-4</v>
      </c>
      <c r="AA3261" s="20">
        <f t="shared" si="963"/>
        <v>1.4963189755138351E-4</v>
      </c>
      <c r="AB3261" s="50">
        <f t="shared" si="964"/>
        <v>1.4212300836245506E-4</v>
      </c>
      <c r="AD3261" s="51">
        <f t="shared" si="965"/>
        <v>0.79057613624999856</v>
      </c>
      <c r="AE3261" s="21">
        <f t="shared" si="966"/>
        <v>0.77518632095246265</v>
      </c>
      <c r="AG3261" s="21">
        <f t="shared" si="954"/>
        <v>1.046250552620954</v>
      </c>
      <c r="AH3261" s="21">
        <f t="shared" si="955"/>
        <v>0.94302568482325844</v>
      </c>
      <c r="AJ3261" s="21">
        <f t="shared" si="967"/>
        <v>0.32783693962821037</v>
      </c>
      <c r="AK3261" s="21">
        <f t="shared" si="968"/>
        <v>0.26228990025130883</v>
      </c>
    </row>
    <row r="3262" spans="1:37" ht="17" thickBot="1" x14ac:dyDescent="0.25">
      <c r="A3262" s="16">
        <v>39728</v>
      </c>
      <c r="B3262" s="16"/>
      <c r="C3262" s="17">
        <v>1005.75</v>
      </c>
      <c r="D3262" s="19">
        <f t="shared" si="956"/>
        <v>-4.5098504628530711E-2</v>
      </c>
      <c r="F3262" s="67">
        <v>558.95000000000005</v>
      </c>
      <c r="G3262" s="19">
        <f t="shared" si="957"/>
        <v>-6.2022788676142193E-2</v>
      </c>
      <c r="I3262" s="30">
        <v>32.618476999999999</v>
      </c>
      <c r="J3262" s="48">
        <f t="shared" si="958"/>
        <v>-3.8008206509349218E-2</v>
      </c>
      <c r="L3262" s="30">
        <v>13.79879</v>
      </c>
      <c r="M3262" s="19">
        <f t="shared" si="959"/>
        <v>-7.9178937293994056E-2</v>
      </c>
      <c r="O3262" s="30">
        <v>6.5</v>
      </c>
      <c r="P3262" s="19">
        <f t="shared" si="960"/>
        <v>3.3386327503974522E-2</v>
      </c>
      <c r="R3262" s="20">
        <f t="shared" si="950"/>
        <v>4.517943742780229E-4</v>
      </c>
      <c r="S3262" s="20">
        <f t="shared" si="951"/>
        <v>5.3827479685318287E-4</v>
      </c>
      <c r="U3262" s="20">
        <f t="shared" si="961"/>
        <v>3.640145934499886E-4</v>
      </c>
      <c r="V3262" s="20">
        <f t="shared" si="962"/>
        <v>4.2299818608776245E-4</v>
      </c>
      <c r="X3262" s="20">
        <f t="shared" si="952"/>
        <v>4.7358130579508537E-4</v>
      </c>
      <c r="Y3262" s="20">
        <f t="shared" si="953"/>
        <v>5.0783796174232859E-4</v>
      </c>
      <c r="AA3262" s="20">
        <f t="shared" si="963"/>
        <v>1.3201368998764845E-4</v>
      </c>
      <c r="AB3262" s="50">
        <f t="shared" si="964"/>
        <v>1.2604867550508687E-4</v>
      </c>
      <c r="AD3262" s="51">
        <f t="shared" si="965"/>
        <v>0.80570855719859669</v>
      </c>
      <c r="AE3262" s="21">
        <f t="shared" si="966"/>
        <v>0.78584059398779038</v>
      </c>
      <c r="AG3262" s="21">
        <f t="shared" si="954"/>
        <v>1.0482231137824114</v>
      </c>
      <c r="AH3262" s="21">
        <f t="shared" si="955"/>
        <v>0.94345483888751325</v>
      </c>
      <c r="AJ3262" s="21">
        <f t="shared" si="967"/>
        <v>0.29219861402349057</v>
      </c>
      <c r="AK3262" s="21">
        <f t="shared" si="968"/>
        <v>0.23417160944926663</v>
      </c>
    </row>
    <row r="3263" spans="1:37" ht="17" thickBot="1" x14ac:dyDescent="0.25">
      <c r="A3263" s="16">
        <v>39727</v>
      </c>
      <c r="B3263" s="16"/>
      <c r="C3263" s="17">
        <v>1053.25</v>
      </c>
      <c r="D3263" s="19">
        <f t="shared" si="956"/>
        <v>-4.9627791563275458E-2</v>
      </c>
      <c r="F3263" s="67">
        <v>595.91</v>
      </c>
      <c r="G3263" s="19">
        <f t="shared" si="957"/>
        <v>-3.7923797223119116E-2</v>
      </c>
      <c r="I3263" s="30">
        <v>33.907229999999998</v>
      </c>
      <c r="J3263" s="48">
        <f t="shared" si="958"/>
        <v>-3.9250271778945245E-2</v>
      </c>
      <c r="L3263" s="30">
        <v>14.985310999999999</v>
      </c>
      <c r="M3263" s="19">
        <f t="shared" si="959"/>
        <v>-3.7176735665748084E-2</v>
      </c>
      <c r="O3263" s="30">
        <v>6.29</v>
      </c>
      <c r="P3263" s="19">
        <f t="shared" si="960"/>
        <v>-0.17992177314211211</v>
      </c>
      <c r="R3263" s="20">
        <f t="shared" si="950"/>
        <v>4.326778824498181E-4</v>
      </c>
      <c r="S3263" s="20">
        <f t="shared" si="951"/>
        <v>5.001599655977011E-4</v>
      </c>
      <c r="U3263" s="20">
        <f t="shared" si="961"/>
        <v>3.489813110471049E-4</v>
      </c>
      <c r="V3263" s="20">
        <f t="shared" si="962"/>
        <v>4.0168799811586531E-4</v>
      </c>
      <c r="X3263" s="20">
        <f t="shared" si="952"/>
        <v>4.4040854024722759E-4</v>
      </c>
      <c r="Y3263" s="20">
        <f t="shared" si="953"/>
        <v>4.6120902576773785E-4</v>
      </c>
      <c r="AA3263" s="20">
        <f t="shared" si="963"/>
        <v>1.4732221261973497E-4</v>
      </c>
      <c r="AB3263" s="50">
        <f t="shared" si="964"/>
        <v>1.4749455279950834E-4</v>
      </c>
      <c r="AD3263" s="51">
        <f t="shared" si="965"/>
        <v>0.80656147495031638</v>
      </c>
      <c r="AE3263" s="21">
        <f t="shared" si="966"/>
        <v>0.80311905339292833</v>
      </c>
      <c r="AG3263" s="21">
        <f t="shared" si="954"/>
        <v>1.0178670047880389</v>
      </c>
      <c r="AH3263" s="21">
        <f t="shared" si="955"/>
        <v>0.922123035610385</v>
      </c>
      <c r="AJ3263" s="21">
        <f t="shared" si="967"/>
        <v>0.34048935384817453</v>
      </c>
      <c r="AK3263" s="21">
        <f t="shared" si="968"/>
        <v>0.29489475956607086</v>
      </c>
    </row>
    <row r="3264" spans="1:37" ht="17" thickBot="1" x14ac:dyDescent="0.25">
      <c r="A3264" s="16">
        <v>39724</v>
      </c>
      <c r="B3264" s="16"/>
      <c r="C3264" s="17">
        <v>1108.25</v>
      </c>
      <c r="D3264" s="19">
        <f t="shared" si="956"/>
        <v>-1.4450867052023142E-2</v>
      </c>
      <c r="F3264" s="67">
        <v>619.4</v>
      </c>
      <c r="G3264" s="19">
        <f t="shared" si="957"/>
        <v>-2.8651183213888043E-2</v>
      </c>
      <c r="I3264" s="30">
        <v>35.292468999999997</v>
      </c>
      <c r="J3264" s="48">
        <f t="shared" si="958"/>
        <v>-1.9341162846639337E-2</v>
      </c>
      <c r="L3264" s="30">
        <v>15.563927</v>
      </c>
      <c r="M3264" s="19">
        <f t="shared" si="959"/>
        <v>2.3585548168210124E-3</v>
      </c>
      <c r="O3264" s="30">
        <v>7.67</v>
      </c>
      <c r="P3264" s="19">
        <f t="shared" si="960"/>
        <v>2.9530201342281792E-2</v>
      </c>
      <c r="R3264" s="20">
        <f t="shared" si="950"/>
        <v>4.0842034393323155E-4</v>
      </c>
      <c r="S3264" s="20">
        <f t="shared" si="951"/>
        <v>4.8619209152608476E-4</v>
      </c>
      <c r="U3264" s="20">
        <f t="shared" si="961"/>
        <v>3.3282461416137297E-4</v>
      </c>
      <c r="V3264" s="20">
        <f t="shared" si="962"/>
        <v>3.8970627829507196E-4</v>
      </c>
      <c r="X3264" s="20">
        <f t="shared" si="952"/>
        <v>4.2199062050827819E-4</v>
      </c>
      <c r="Y3264" s="20">
        <f t="shared" si="953"/>
        <v>4.4710573854444576E-4</v>
      </c>
      <c r="AA3264" s="20">
        <f t="shared" si="963"/>
        <v>5.4263325709499301E-5</v>
      </c>
      <c r="AB3264" s="50">
        <f t="shared" si="964"/>
        <v>7.6212929666187885E-5</v>
      </c>
      <c r="AD3264" s="51">
        <f t="shared" si="965"/>
        <v>0.81490704149591298</v>
      </c>
      <c r="AE3264" s="21">
        <f t="shared" si="966"/>
        <v>0.80154795828093761</v>
      </c>
      <c r="AG3264" s="21">
        <f t="shared" si="954"/>
        <v>1.0332262502997771</v>
      </c>
      <c r="AH3264" s="21">
        <f t="shared" si="955"/>
        <v>0.91960718065373559</v>
      </c>
      <c r="AJ3264" s="21">
        <f t="shared" si="967"/>
        <v>0.13286146617214115</v>
      </c>
      <c r="AK3264" s="21">
        <f t="shared" si="968"/>
        <v>0.15675477037680069</v>
      </c>
    </row>
    <row r="3265" spans="1:37" ht="17" thickBot="1" x14ac:dyDescent="0.25">
      <c r="A3265" s="16">
        <v>39723</v>
      </c>
      <c r="B3265" s="16"/>
      <c r="C3265" s="17">
        <v>1124.5</v>
      </c>
      <c r="D3265" s="19">
        <f t="shared" si="956"/>
        <v>-3.7655113393239237E-2</v>
      </c>
      <c r="F3265" s="67">
        <v>637.66999999999996</v>
      </c>
      <c r="G3265" s="19">
        <f t="shared" si="957"/>
        <v>-5.050700576244449E-2</v>
      </c>
      <c r="I3265" s="30">
        <v>35.988529</v>
      </c>
      <c r="J3265" s="48">
        <f t="shared" si="958"/>
        <v>-8.3055064373617871E-2</v>
      </c>
      <c r="L3265" s="30">
        <v>15.527305</v>
      </c>
      <c r="M3265" s="19">
        <f t="shared" si="959"/>
        <v>-3.416820233414819E-2</v>
      </c>
      <c r="O3265" s="30">
        <v>7.45</v>
      </c>
      <c r="P3265" s="19">
        <f t="shared" si="960"/>
        <v>6.5808297567954144E-2</v>
      </c>
      <c r="R3265" s="20">
        <f t="shared" si="950"/>
        <v>4.0791776446567196E-4</v>
      </c>
      <c r="S3265" s="20">
        <f t="shared" si="951"/>
        <v>4.8059678925745265E-4</v>
      </c>
      <c r="U3265" s="20">
        <f t="shared" si="961"/>
        <v>3.3192632528301517E-4</v>
      </c>
      <c r="V3265" s="20">
        <f t="shared" si="962"/>
        <v>3.8694451119035406E-4</v>
      </c>
      <c r="X3265" s="20">
        <f t="shared" si="952"/>
        <v>4.2497225864060917E-4</v>
      </c>
      <c r="Y3265" s="20">
        <f t="shared" si="953"/>
        <v>4.5199892193659944E-4</v>
      </c>
      <c r="AA3265" s="20">
        <f t="shared" si="963"/>
        <v>6.3226675203756304E-5</v>
      </c>
      <c r="AB3265" s="50">
        <f t="shared" si="964"/>
        <v>9.2700536173661368E-5</v>
      </c>
      <c r="AD3265" s="51">
        <f t="shared" si="965"/>
        <v>0.81370892419407781</v>
      </c>
      <c r="AE3265" s="21">
        <f t="shared" si="966"/>
        <v>0.80513336717917672</v>
      </c>
      <c r="AG3265" s="21">
        <f t="shared" si="954"/>
        <v>1.0418086576770609</v>
      </c>
      <c r="AH3265" s="21">
        <f t="shared" si="955"/>
        <v>0.9404950928510396</v>
      </c>
      <c r="AJ3265" s="21">
        <f t="shared" si="967"/>
        <v>0.15499858234067446</v>
      </c>
      <c r="AK3265" s="21">
        <f t="shared" si="968"/>
        <v>0.1928862993797536</v>
      </c>
    </row>
    <row r="3266" spans="1:37" ht="17" thickBot="1" x14ac:dyDescent="0.25">
      <c r="A3266" s="16">
        <v>39722</v>
      </c>
      <c r="B3266" s="16"/>
      <c r="C3266" s="17">
        <v>1168.5</v>
      </c>
      <c r="D3266" s="19">
        <f t="shared" si="956"/>
        <v>-4.2771599657831505E-4</v>
      </c>
      <c r="F3266" s="67">
        <v>671.59</v>
      </c>
      <c r="G3266" s="19">
        <f t="shared" si="957"/>
        <v>-1.1757261838194144E-2</v>
      </c>
      <c r="I3266" s="30">
        <v>39.248299000000003</v>
      </c>
      <c r="J3266" s="48">
        <f t="shared" si="958"/>
        <v>-4.4463304972911177E-2</v>
      </c>
      <c r="L3266" s="30">
        <v>16.076613999999999</v>
      </c>
      <c r="M3266" s="19">
        <f t="shared" si="959"/>
        <v>-2.7038885729730566E-2</v>
      </c>
      <c r="O3266" s="30">
        <v>6.99</v>
      </c>
      <c r="P3266" s="19">
        <f t="shared" si="960"/>
        <v>-3.1855955678670278E-2</v>
      </c>
      <c r="R3266" s="20">
        <f t="shared" si="950"/>
        <v>3.9523916469792503E-4</v>
      </c>
      <c r="S3266" s="20">
        <f t="shared" si="951"/>
        <v>4.5442175615749669E-4</v>
      </c>
      <c r="U3266" s="20">
        <f t="shared" si="961"/>
        <v>3.0111394088970907E-4</v>
      </c>
      <c r="V3266" s="20">
        <f t="shared" si="962"/>
        <v>3.4400466314931315E-4</v>
      </c>
      <c r="X3266" s="20">
        <f t="shared" si="952"/>
        <v>4.1434092593804018E-4</v>
      </c>
      <c r="Y3266" s="20">
        <f t="shared" si="953"/>
        <v>4.3615318605186689E-4</v>
      </c>
      <c r="AA3266" s="20">
        <f t="shared" si="963"/>
        <v>9.0538548243257046E-5</v>
      </c>
      <c r="AB3266" s="50">
        <f t="shared" si="964"/>
        <v>1.3025249692120218E-4</v>
      </c>
      <c r="AD3266" s="51">
        <f t="shared" si="965"/>
        <v>0.7618524877711591</v>
      </c>
      <c r="AE3266" s="21">
        <f t="shared" si="966"/>
        <v>0.75701627065163135</v>
      </c>
      <c r="AG3266" s="21">
        <f t="shared" si="954"/>
        <v>1.0483296265811974</v>
      </c>
      <c r="AH3266" s="21">
        <f t="shared" si="955"/>
        <v>0.95979820539380567</v>
      </c>
      <c r="AJ3266" s="21">
        <f t="shared" si="967"/>
        <v>0.22907281547478781</v>
      </c>
      <c r="AK3266" s="21">
        <f t="shared" si="968"/>
        <v>0.28663349664987947</v>
      </c>
    </row>
    <row r="3267" spans="1:37" ht="17" thickBot="1" x14ac:dyDescent="0.25">
      <c r="A3267" s="16">
        <v>39721</v>
      </c>
      <c r="B3267" s="16"/>
      <c r="C3267" s="17">
        <v>1169</v>
      </c>
      <c r="D3267" s="19">
        <f t="shared" si="956"/>
        <v>4.4916201117318533E-2</v>
      </c>
      <c r="F3267" s="67">
        <v>679.58</v>
      </c>
      <c r="G3267" s="19">
        <f t="shared" si="957"/>
        <v>3.3236027488900977E-2</v>
      </c>
      <c r="I3267" s="30">
        <v>41.074612000000002</v>
      </c>
      <c r="J3267" s="48">
        <f t="shared" si="958"/>
        <v>-4.8422905439742259E-3</v>
      </c>
      <c r="L3267" s="30">
        <v>16.523388000000001</v>
      </c>
      <c r="M3267" s="19">
        <f t="shared" si="959"/>
        <v>3.5336781701455156E-2</v>
      </c>
      <c r="O3267" s="30">
        <v>7.22</v>
      </c>
      <c r="P3267" s="19">
        <f t="shared" si="960"/>
        <v>-1.0958904109588996E-2</v>
      </c>
      <c r="R3267" s="20">
        <f t="shared" si="950"/>
        <v>3.9526137968085636E-4</v>
      </c>
      <c r="S3267" s="20">
        <f t="shared" si="951"/>
        <v>4.5389257252883761E-4</v>
      </c>
      <c r="U3267" s="20">
        <f t="shared" si="961"/>
        <v>3.0148870678658286E-4</v>
      </c>
      <c r="V3267" s="20">
        <f t="shared" si="962"/>
        <v>3.3792302644072354E-4</v>
      </c>
      <c r="X3267" s="20">
        <f t="shared" si="952"/>
        <v>4.1492459035007606E-4</v>
      </c>
      <c r="Y3267" s="20">
        <f t="shared" si="953"/>
        <v>4.3388136774031438E-4</v>
      </c>
      <c r="AA3267" s="20">
        <f t="shared" si="963"/>
        <v>8.9874821251754861E-5</v>
      </c>
      <c r="AB3267" s="50">
        <f t="shared" si="964"/>
        <v>1.2155516196371845E-4</v>
      </c>
      <c r="AD3267" s="51">
        <f t="shared" si="965"/>
        <v>0.76275781618232519</v>
      </c>
      <c r="AE3267" s="21">
        <f t="shared" si="966"/>
        <v>0.74450001364420637</v>
      </c>
      <c r="AG3267" s="21">
        <f t="shared" si="954"/>
        <v>1.049747361315938</v>
      </c>
      <c r="AH3267" s="21">
        <f t="shared" si="955"/>
        <v>0.95591202412273046</v>
      </c>
      <c r="AJ3267" s="21">
        <f t="shared" si="967"/>
        <v>0.22738073050375418</v>
      </c>
      <c r="AK3267" s="21">
        <f t="shared" si="968"/>
        <v>0.26780601693145256</v>
      </c>
    </row>
    <row r="3268" spans="1:37" ht="17" thickBot="1" x14ac:dyDescent="0.25">
      <c r="A3268" s="16">
        <v>39720</v>
      </c>
      <c r="B3268" s="16"/>
      <c r="C3268" s="17">
        <v>1118.75</v>
      </c>
      <c r="D3268" s="19">
        <f t="shared" si="956"/>
        <v>-7.8839028406751721E-2</v>
      </c>
      <c r="F3268" s="67">
        <v>657.72</v>
      </c>
      <c r="G3268" s="19">
        <f t="shared" si="957"/>
        <v>-6.6785851104584237E-2</v>
      </c>
      <c r="I3268" s="30">
        <v>41.274475000000002</v>
      </c>
      <c r="J3268" s="48">
        <f t="shared" si="958"/>
        <v>-6.6115496973609966E-2</v>
      </c>
      <c r="L3268" s="30">
        <v>15.959433000000001</v>
      </c>
      <c r="M3268" s="19">
        <f t="shared" si="959"/>
        <v>-8.5222359908663337E-2</v>
      </c>
      <c r="O3268" s="30">
        <v>7.3</v>
      </c>
      <c r="P3268" s="19">
        <f t="shared" si="960"/>
        <v>-3.4391534391534417E-2</v>
      </c>
      <c r="R3268" s="20">
        <f t="shared" si="950"/>
        <v>3.7302231339740041E-4</v>
      </c>
      <c r="S3268" s="20">
        <f t="shared" si="951"/>
        <v>4.4221078937822306E-4</v>
      </c>
      <c r="U3268" s="20">
        <f t="shared" si="961"/>
        <v>3.0255158340338135E-4</v>
      </c>
      <c r="V3268" s="20">
        <f t="shared" si="962"/>
        <v>3.3868852951169872E-4</v>
      </c>
      <c r="X3268" s="20">
        <f t="shared" si="952"/>
        <v>3.9870147953266483E-4</v>
      </c>
      <c r="Y3268" s="20">
        <f t="shared" si="953"/>
        <v>4.2211188339125107E-4</v>
      </c>
      <c r="AA3268" s="20">
        <f t="shared" si="963"/>
        <v>1.0060641973370295E-4</v>
      </c>
      <c r="AB3268" s="50">
        <f t="shared" si="964"/>
        <v>1.2925062793337668E-4</v>
      </c>
      <c r="AD3268" s="51">
        <f t="shared" si="965"/>
        <v>0.81108173033353403</v>
      </c>
      <c r="AE3268" s="21">
        <f t="shared" si="966"/>
        <v>0.76589838522012699</v>
      </c>
      <c r="AG3268" s="21">
        <f t="shared" si="954"/>
        <v>1.0688408312665925</v>
      </c>
      <c r="AH3268" s="21">
        <f t="shared" si="955"/>
        <v>0.95454903754105058</v>
      </c>
      <c r="AJ3268" s="21">
        <f t="shared" si="967"/>
        <v>0.26970617070438252</v>
      </c>
      <c r="AK3268" s="21">
        <f t="shared" si="968"/>
        <v>0.29228284573316587</v>
      </c>
    </row>
    <row r="3269" spans="1:37" ht="17" thickBot="1" x14ac:dyDescent="0.25">
      <c r="A3269" s="16">
        <v>39717</v>
      </c>
      <c r="B3269" s="16"/>
      <c r="C3269" s="17">
        <v>1214.5</v>
      </c>
      <c r="D3269" s="19">
        <f t="shared" si="956"/>
        <v>8.2406262875989178E-4</v>
      </c>
      <c r="F3269" s="67">
        <v>704.79</v>
      </c>
      <c r="G3269" s="19">
        <f t="shared" si="957"/>
        <v>-1.346104797800951E-3</v>
      </c>
      <c r="I3269" s="30">
        <v>44.196551999999997</v>
      </c>
      <c r="J3269" s="48">
        <f t="shared" si="958"/>
        <v>3.5022701785806243E-2</v>
      </c>
      <c r="L3269" s="30">
        <v>17.446242999999999</v>
      </c>
      <c r="M3269" s="19">
        <f t="shared" si="959"/>
        <v>1.4480539817544935E-2</v>
      </c>
      <c r="O3269" s="30">
        <v>7.56</v>
      </c>
      <c r="P3269" s="19">
        <f t="shared" si="960"/>
        <v>-7.3529411764705954E-2</v>
      </c>
      <c r="R3269" s="20">
        <f t="shared" si="950"/>
        <v>3.0724557172511722E-4</v>
      </c>
      <c r="S3269" s="20">
        <f t="shared" si="951"/>
        <v>3.9321148141728372E-4</v>
      </c>
      <c r="U3269" s="20">
        <f t="shared" si="961"/>
        <v>2.4891386443746938E-4</v>
      </c>
      <c r="V3269" s="20">
        <f t="shared" si="962"/>
        <v>2.9244997795768881E-4</v>
      </c>
      <c r="X3269" s="20">
        <f t="shared" si="952"/>
        <v>3.2838206590540532E-4</v>
      </c>
      <c r="Y3269" s="20">
        <f t="shared" si="953"/>
        <v>3.6106115419662485E-4</v>
      </c>
      <c r="AA3269" s="20">
        <f t="shared" si="963"/>
        <v>7.4769869882371974E-5</v>
      </c>
      <c r="AB3269" s="50">
        <f t="shared" si="964"/>
        <v>1.06422141866936E-4</v>
      </c>
      <c r="AD3269" s="51">
        <f t="shared" si="965"/>
        <v>0.81014630427339296</v>
      </c>
      <c r="AE3269" s="21">
        <f t="shared" si="966"/>
        <v>0.74374730082546892</v>
      </c>
      <c r="AG3269" s="21">
        <f t="shared" si="954"/>
        <v>1.0687934867917259</v>
      </c>
      <c r="AH3269" s="21">
        <f t="shared" si="955"/>
        <v>0.91823655020250972</v>
      </c>
      <c r="AJ3269" s="21">
        <f t="shared" si="967"/>
        <v>0.24335540285432067</v>
      </c>
      <c r="AK3269" s="21">
        <f t="shared" si="968"/>
        <v>0.27064861250579492</v>
      </c>
    </row>
    <row r="3270" spans="1:37" ht="17" thickBot="1" x14ac:dyDescent="0.25">
      <c r="A3270" s="16">
        <v>39716</v>
      </c>
      <c r="B3270" s="16"/>
      <c r="C3270" s="17">
        <v>1213.5</v>
      </c>
      <c r="D3270" s="19">
        <f t="shared" si="956"/>
        <v>1.7183570829840678E-2</v>
      </c>
      <c r="F3270" s="67">
        <v>705.74</v>
      </c>
      <c r="G3270" s="19">
        <f t="shared" si="957"/>
        <v>1.1422101838714838E-2</v>
      </c>
      <c r="I3270" s="30">
        <v>42.701045999999998</v>
      </c>
      <c r="J3270" s="48">
        <f t="shared" si="958"/>
        <v>3.5632673912842083E-3</v>
      </c>
      <c r="L3270" s="30">
        <v>17.197217999999999</v>
      </c>
      <c r="M3270" s="19">
        <f t="shared" si="959"/>
        <v>2.9824160816528611E-2</v>
      </c>
      <c r="O3270" s="30">
        <v>8.16</v>
      </c>
      <c r="P3270" s="19">
        <f t="shared" si="960"/>
        <v>-5.4461181923522672E-2</v>
      </c>
      <c r="R3270" s="20">
        <f t="shared" si="950"/>
        <v>3.0739977000907048E-4</v>
      </c>
      <c r="S3270" s="20">
        <f t="shared" si="951"/>
        <v>3.9332483455956503E-4</v>
      </c>
      <c r="U3270" s="20">
        <f t="shared" si="961"/>
        <v>2.4835823181082716E-4</v>
      </c>
      <c r="V3270" s="20">
        <f t="shared" si="962"/>
        <v>2.9251147743097081E-4</v>
      </c>
      <c r="X3270" s="20">
        <f t="shared" si="952"/>
        <v>3.2774458547797799E-4</v>
      </c>
      <c r="Y3270" s="20">
        <f t="shared" si="953"/>
        <v>3.613936543556885E-4</v>
      </c>
      <c r="AA3270" s="20">
        <f t="shared" si="963"/>
        <v>7.6330578950659518E-5</v>
      </c>
      <c r="AB3270" s="50">
        <f t="shared" si="964"/>
        <v>1.0592374041581377E-4</v>
      </c>
      <c r="AD3270" s="51">
        <f t="shared" si="965"/>
        <v>0.80793239306424602</v>
      </c>
      <c r="AE3270" s="21">
        <f t="shared" si="966"/>
        <v>0.74368931663955973</v>
      </c>
      <c r="AG3270" s="21">
        <f t="shared" si="954"/>
        <v>1.0661835741396528</v>
      </c>
      <c r="AH3270" s="21">
        <f t="shared" si="955"/>
        <v>0.91881727926071022</v>
      </c>
      <c r="AJ3270" s="21">
        <f t="shared" si="967"/>
        <v>0.24831046213342067</v>
      </c>
      <c r="AK3270" s="21">
        <f t="shared" si="968"/>
        <v>0.26930346397888766</v>
      </c>
    </row>
    <row r="3271" spans="1:37" ht="17" thickBot="1" x14ac:dyDescent="0.25">
      <c r="A3271" s="16">
        <v>39715</v>
      </c>
      <c r="B3271" s="16"/>
      <c r="C3271" s="17">
        <v>1193</v>
      </c>
      <c r="D3271" s="19">
        <f t="shared" si="956"/>
        <v>5.0547598989048037E-3</v>
      </c>
      <c r="F3271" s="67">
        <v>697.77</v>
      </c>
      <c r="G3271" s="19">
        <f t="shared" si="957"/>
        <v>-1.6102877931161053E-2</v>
      </c>
      <c r="I3271" s="30">
        <v>42.549430999999998</v>
      </c>
      <c r="J3271" s="48">
        <f t="shared" si="958"/>
        <v>-2.8328807332678396E-2</v>
      </c>
      <c r="L3271" s="30">
        <v>16.699179000000001</v>
      </c>
      <c r="M3271" s="19">
        <f t="shared" si="959"/>
        <v>3.0799070513676252E-3</v>
      </c>
      <c r="O3271" s="30">
        <v>8.6300000000000008</v>
      </c>
      <c r="P3271" s="19">
        <f t="shared" si="960"/>
        <v>-9.1848450057405717E-3</v>
      </c>
      <c r="R3271" s="20">
        <f t="shared" si="950"/>
        <v>3.034576229354507E-4</v>
      </c>
      <c r="S3271" s="20">
        <f t="shared" si="951"/>
        <v>3.9181909594873188E-4</v>
      </c>
      <c r="U3271" s="20">
        <f t="shared" si="961"/>
        <v>2.4712666763835391E-4</v>
      </c>
      <c r="V3271" s="20">
        <f t="shared" si="962"/>
        <v>2.9148707697245195E-4</v>
      </c>
      <c r="X3271" s="20">
        <f t="shared" si="952"/>
        <v>3.2126114883117345E-4</v>
      </c>
      <c r="Y3271" s="20">
        <f t="shared" si="953"/>
        <v>3.5725453758795098E-4</v>
      </c>
      <c r="AA3271" s="20">
        <f t="shared" si="963"/>
        <v>8.7249040708599351E-5</v>
      </c>
      <c r="AB3271" s="50">
        <f t="shared" si="964"/>
        <v>1.1317130240352628E-4</v>
      </c>
      <c r="AD3271" s="51">
        <f t="shared" si="965"/>
        <v>0.81436961526229612</v>
      </c>
      <c r="AE3271" s="21">
        <f t="shared" si="966"/>
        <v>0.74393279956572611</v>
      </c>
      <c r="AG3271" s="21">
        <f t="shared" si="954"/>
        <v>1.0586689031684329</v>
      </c>
      <c r="AH3271" s="21">
        <f t="shared" si="955"/>
        <v>0.91178439560969349</v>
      </c>
      <c r="AJ3271" s="21">
        <f t="shared" si="967"/>
        <v>0.28751639146385305</v>
      </c>
      <c r="AK3271" s="21">
        <f t="shared" si="968"/>
        <v>0.28883559676819409</v>
      </c>
    </row>
    <row r="3272" spans="1:37" ht="17" thickBot="1" x14ac:dyDescent="0.25">
      <c r="A3272" s="16">
        <v>39714</v>
      </c>
      <c r="B3272" s="16"/>
      <c r="C3272" s="17">
        <v>1187</v>
      </c>
      <c r="D3272" s="19">
        <f t="shared" si="956"/>
        <v>-2.2039134912461344E-2</v>
      </c>
      <c r="F3272" s="67">
        <v>709.19</v>
      </c>
      <c r="G3272" s="19">
        <f t="shared" si="957"/>
        <v>-1.5615457220587436E-2</v>
      </c>
      <c r="I3272" s="30">
        <v>43.789948000000003</v>
      </c>
      <c r="J3272" s="48">
        <f t="shared" si="958"/>
        <v>-1.6408676727806326E-2</v>
      </c>
      <c r="L3272" s="30">
        <v>16.647905000000002</v>
      </c>
      <c r="M3272" s="19">
        <f t="shared" si="959"/>
        <v>-1.6442948698179527E-2</v>
      </c>
      <c r="O3272" s="30">
        <v>8.7100000000000009</v>
      </c>
      <c r="P3272" s="19">
        <f t="shared" si="960"/>
        <v>8.1018518518518601E-3</v>
      </c>
      <c r="R3272" s="20">
        <f t="shared" ref="R3272:R3335" si="969">VAR(D3272:D3361)</f>
        <v>3.0503503569218206E-4</v>
      </c>
      <c r="S3272" s="20">
        <f t="shared" ref="S3272:S3335" si="970">VAR(G3272:G3361)</f>
        <v>3.9022758609941416E-4</v>
      </c>
      <c r="U3272" s="20">
        <f t="shared" si="961"/>
        <v>2.5087202537615828E-4</v>
      </c>
      <c r="V3272" s="20">
        <f t="shared" si="962"/>
        <v>2.8839377789757683E-4</v>
      </c>
      <c r="X3272" s="20">
        <f t="shared" ref="X3272:X3335" si="971">COVAR(D3272:D3361,M3272:M3361)</f>
        <v>3.2555094493623231E-4</v>
      </c>
      <c r="Y3272" s="20">
        <f t="shared" ref="Y3272:Y3335" si="972">COVAR(G3272:G3361,M3272:M3361)</f>
        <v>3.6149405440660424E-4</v>
      </c>
      <c r="AA3272" s="20">
        <f t="shared" si="963"/>
        <v>8.7870927583484155E-5</v>
      </c>
      <c r="AB3272" s="50">
        <f t="shared" si="964"/>
        <v>1.1174165198942257E-4</v>
      </c>
      <c r="AD3272" s="51">
        <f t="shared" si="965"/>
        <v>0.82243675650858372</v>
      </c>
      <c r="AE3272" s="21">
        <f t="shared" si="966"/>
        <v>0.73903995558147395</v>
      </c>
      <c r="AG3272" s="21">
        <f t="shared" ref="AG3272:AG3335" si="973">X3272/R3272</f>
        <v>1.0672575502597457</v>
      </c>
      <c r="AH3272" s="21">
        <f t="shared" ref="AH3272:AH3335" si="974">Y3272/S3272</f>
        <v>0.92636724640607604</v>
      </c>
      <c r="AJ3272" s="21">
        <f t="shared" si="967"/>
        <v>0.28806831118297094</v>
      </c>
      <c r="AK3272" s="21">
        <f t="shared" si="968"/>
        <v>0.28634995569215171</v>
      </c>
    </row>
    <row r="3273" spans="1:37" ht="17" thickBot="1" x14ac:dyDescent="0.25">
      <c r="A3273" s="16">
        <v>39713</v>
      </c>
      <c r="B3273" s="16"/>
      <c r="C3273" s="17">
        <v>1213.75</v>
      </c>
      <c r="D3273" s="19">
        <f t="shared" ref="D3273:D3336" si="975">C3273/C3274 - 1</f>
        <v>-5.1246374999022848E-2</v>
      </c>
      <c r="F3273" s="67">
        <v>720.44</v>
      </c>
      <c r="G3273" s="19">
        <f t="shared" ref="G3273:G3336" si="976">F3273/F3274 - 1</f>
        <v>-4.4179690609493893E-2</v>
      </c>
      <c r="I3273" s="30">
        <v>44.520470000000003</v>
      </c>
      <c r="J3273" s="48">
        <f t="shared" ref="J3273:J3336" si="977">I3273/I3274-1</f>
        <v>-2.8425117747652995E-2</v>
      </c>
      <c r="L3273" s="30">
        <v>16.926221999999999</v>
      </c>
      <c r="M3273" s="19">
        <f t="shared" ref="M3273:M3336" si="978">L3273/L3274 - 1</f>
        <v>-4.8579695272943257E-2</v>
      </c>
      <c r="O3273" s="30">
        <v>8.64</v>
      </c>
      <c r="P3273" s="19">
        <f t="shared" ref="P3273:P3336" si="979">O3273/O3274 - 1</f>
        <v>0.17391304347826098</v>
      </c>
      <c r="R3273" s="20">
        <f t="shared" si="969"/>
        <v>3.0050226746039391E-4</v>
      </c>
      <c r="S3273" s="20">
        <f t="shared" si="970"/>
        <v>3.8754617029914285E-4</v>
      </c>
      <c r="U3273" s="20">
        <f t="shared" ref="U3273:U3336" si="980">COVAR(D3273:D3362,J3273:J3362)</f>
        <v>2.4720167866485316E-4</v>
      </c>
      <c r="V3273" s="20">
        <f t="shared" ref="V3273:V3336" si="981">COVAR(G3273:G3362,J3273:J3362)</f>
        <v>2.8615872177826775E-4</v>
      </c>
      <c r="X3273" s="20">
        <f t="shared" si="971"/>
        <v>3.2188032512666867E-4</v>
      </c>
      <c r="Y3273" s="20">
        <f t="shared" si="972"/>
        <v>3.5889474081093008E-4</v>
      </c>
      <c r="AA3273" s="20">
        <f t="shared" ref="AA3273:AA3336" si="982">COVAR(D3273:D3362,P3273:P3362)</f>
        <v>8.9900053501550226E-5</v>
      </c>
      <c r="AB3273" s="50">
        <f t="shared" ref="AB3273:AB3336" si="983">COVAR(G3273:G3362,P3273:P3362)</f>
        <v>1.1331954872604552E-4</v>
      </c>
      <c r="AD3273" s="51">
        <f t="shared" ref="AD3273:AD3336" si="984">U3273/R3273</f>
        <v>0.82262833074107922</v>
      </c>
      <c r="AE3273" s="21">
        <f t="shared" ref="AE3273:AE3336" si="985">V3273/S3273</f>
        <v>0.73838614263014091</v>
      </c>
      <c r="AG3273" s="21">
        <f t="shared" si="973"/>
        <v>1.0711410860455233</v>
      </c>
      <c r="AH3273" s="21">
        <f t="shared" si="974"/>
        <v>0.92606963586790958</v>
      </c>
      <c r="AJ3273" s="21">
        <f t="shared" ref="AJ3273:AJ3336" si="986">AA3273/R3273</f>
        <v>0.29916597389202404</v>
      </c>
      <c r="AK3273" s="21">
        <f t="shared" ref="AK3273:AK3336" si="987">AB3273/S3273</f>
        <v>0.29240270556299225</v>
      </c>
    </row>
    <row r="3274" spans="1:37" ht="17" thickBot="1" x14ac:dyDescent="0.25">
      <c r="A3274" s="16">
        <v>39710</v>
      </c>
      <c r="B3274" s="16"/>
      <c r="C3274" s="17">
        <v>1279.31</v>
      </c>
      <c r="D3274" s="19">
        <f t="shared" si="975"/>
        <v>6.7648654287502552E-2</v>
      </c>
      <c r="F3274" s="67">
        <v>753.74</v>
      </c>
      <c r="G3274" s="19">
        <f t="shared" si="976"/>
        <v>4.1537696219323461E-2</v>
      </c>
      <c r="I3274" s="30">
        <v>45.822994000000001</v>
      </c>
      <c r="J3274" s="48">
        <f t="shared" si="977"/>
        <v>1.791167583030906E-2</v>
      </c>
      <c r="L3274" s="30">
        <v>17.790478</v>
      </c>
      <c r="M3274" s="19">
        <f t="shared" si="978"/>
        <v>6.5350458247078969E-2</v>
      </c>
      <c r="O3274" s="30">
        <v>7.36</v>
      </c>
      <c r="P3274" s="19">
        <f t="shared" si="979"/>
        <v>3.6619718309859328E-2</v>
      </c>
      <c r="R3274" s="20">
        <f t="shared" si="969"/>
        <v>2.7236376043496833E-4</v>
      </c>
      <c r="S3274" s="20">
        <f t="shared" si="970"/>
        <v>3.6565328129402422E-4</v>
      </c>
      <c r="U3274" s="20">
        <f t="shared" si="980"/>
        <v>2.3282989510140436E-4</v>
      </c>
      <c r="V3274" s="20">
        <f t="shared" si="981"/>
        <v>2.7363480562513684E-4</v>
      </c>
      <c r="X3274" s="20">
        <f t="shared" si="971"/>
        <v>2.9530001257589732E-4</v>
      </c>
      <c r="Y3274" s="20">
        <f t="shared" si="972"/>
        <v>3.3543046599561818E-4</v>
      </c>
      <c r="AA3274" s="20">
        <f t="shared" si="982"/>
        <v>1.87953332002549E-4</v>
      </c>
      <c r="AB3274" s="50">
        <f t="shared" si="983"/>
        <v>2.0101979621178409E-4</v>
      </c>
      <c r="AD3274" s="51">
        <f t="shared" si="984"/>
        <v>0.85484902517710915</v>
      </c>
      <c r="AE3274" s="21">
        <f t="shared" si="985"/>
        <v>0.74834500228402234</v>
      </c>
      <c r="AG3274" s="21">
        <f t="shared" si="973"/>
        <v>1.0842118353201597</v>
      </c>
      <c r="AH3274" s="21">
        <f t="shared" si="974"/>
        <v>0.91734570194078557</v>
      </c>
      <c r="AJ3274" s="21">
        <f t="shared" si="986"/>
        <v>0.69008201275524017</v>
      </c>
      <c r="AK3274" s="21">
        <f t="shared" si="987"/>
        <v>0.54975520936223388</v>
      </c>
    </row>
    <row r="3275" spans="1:37" ht="17" thickBot="1" x14ac:dyDescent="0.25">
      <c r="A3275" s="16">
        <v>39709</v>
      </c>
      <c r="B3275" s="16"/>
      <c r="C3275" s="17">
        <v>1198.25</v>
      </c>
      <c r="D3275" s="19">
        <f t="shared" si="975"/>
        <v>3.2306698255438304E-2</v>
      </c>
      <c r="F3275" s="67">
        <v>723.68</v>
      </c>
      <c r="G3275" s="19">
        <f t="shared" si="976"/>
        <v>6.9931103817380658E-2</v>
      </c>
      <c r="I3275" s="30">
        <v>45.016669999999998</v>
      </c>
      <c r="J3275" s="48">
        <f t="shared" si="977"/>
        <v>3.436246838464263E-2</v>
      </c>
      <c r="L3275" s="30">
        <v>16.699179000000001</v>
      </c>
      <c r="M3275" s="19">
        <f t="shared" si="978"/>
        <v>4.5872075038935645E-2</v>
      </c>
      <c r="O3275" s="30">
        <v>7.1</v>
      </c>
      <c r="P3275" s="19">
        <f t="shared" si="979"/>
        <v>-3.532608695652184E-2</v>
      </c>
      <c r="R3275" s="20">
        <f t="shared" si="969"/>
        <v>2.2084873437627165E-4</v>
      </c>
      <c r="S3275" s="20">
        <f t="shared" si="970"/>
        <v>3.5021822832868838E-4</v>
      </c>
      <c r="U3275" s="20">
        <f t="shared" si="980"/>
        <v>2.2123709633205621E-4</v>
      </c>
      <c r="V3275" s="20">
        <f t="shared" si="981"/>
        <v>2.6988480161843918E-4</v>
      </c>
      <c r="X3275" s="20">
        <f t="shared" si="971"/>
        <v>2.4675254631091343E-4</v>
      </c>
      <c r="Y3275" s="20">
        <f t="shared" si="972"/>
        <v>3.0807773044456564E-4</v>
      </c>
      <c r="AA3275" s="20">
        <f t="shared" si="982"/>
        <v>1.5505355812506395E-4</v>
      </c>
      <c r="AB3275" s="50">
        <f t="shared" si="983"/>
        <v>1.792900085169513E-4</v>
      </c>
      <c r="AD3275" s="51">
        <f t="shared" si="984"/>
        <v>1.0017584975385139</v>
      </c>
      <c r="AE3275" s="21">
        <f t="shared" si="985"/>
        <v>0.77061894495436056</v>
      </c>
      <c r="AG3275" s="21">
        <f t="shared" si="973"/>
        <v>1.1172921004406033</v>
      </c>
      <c r="AH3275" s="21">
        <f t="shared" si="974"/>
        <v>0.87967360212737744</v>
      </c>
      <c r="AJ3275" s="21">
        <f t="shared" si="986"/>
        <v>0.70208035632611332</v>
      </c>
      <c r="AK3275" s="21">
        <f t="shared" si="987"/>
        <v>0.51193796899881305</v>
      </c>
    </row>
    <row r="3276" spans="1:37" ht="17" thickBot="1" x14ac:dyDescent="0.25">
      <c r="A3276" s="16">
        <v>39708</v>
      </c>
      <c r="B3276" s="16"/>
      <c r="C3276" s="17">
        <v>1160.75</v>
      </c>
      <c r="D3276" s="19">
        <f t="shared" si="975"/>
        <v>-4.4060119415276877E-2</v>
      </c>
      <c r="F3276" s="67">
        <v>676.38</v>
      </c>
      <c r="G3276" s="19">
        <f t="shared" si="976"/>
        <v>-4.8223457398156588E-2</v>
      </c>
      <c r="I3276" s="30">
        <v>43.521174999999999</v>
      </c>
      <c r="J3276" s="48">
        <f t="shared" si="977"/>
        <v>-2.4409327964172722E-2</v>
      </c>
      <c r="L3276" s="30">
        <v>15.966751</v>
      </c>
      <c r="M3276" s="19">
        <f t="shared" si="978"/>
        <v>-4.3860120308908623E-2</v>
      </c>
      <c r="O3276" s="30">
        <v>7.36</v>
      </c>
      <c r="P3276" s="19">
        <f t="shared" si="979"/>
        <v>-7.1878940731399665E-2</v>
      </c>
      <c r="R3276" s="20">
        <f t="shared" si="969"/>
        <v>2.0784059641678764E-4</v>
      </c>
      <c r="S3276" s="20">
        <f t="shared" si="970"/>
        <v>2.9503279767753918E-4</v>
      </c>
      <c r="U3276" s="20">
        <f t="shared" si="980"/>
        <v>2.0735068034076517E-4</v>
      </c>
      <c r="V3276" s="20">
        <f t="shared" si="981"/>
        <v>2.4117513528547151E-4</v>
      </c>
      <c r="X3276" s="20">
        <f t="shared" si="971"/>
        <v>2.2894274354441104E-4</v>
      </c>
      <c r="Y3276" s="20">
        <f t="shared" si="972"/>
        <v>2.71262300631432E-4</v>
      </c>
      <c r="AA3276" s="20">
        <f t="shared" si="982"/>
        <v>1.6715368974264789E-4</v>
      </c>
      <c r="AB3276" s="50">
        <f t="shared" si="983"/>
        <v>2.0431422169376091E-4</v>
      </c>
      <c r="AD3276" s="51">
        <f t="shared" si="984"/>
        <v>0.99764282779943514</v>
      </c>
      <c r="AE3276" s="21">
        <f t="shared" si="985"/>
        <v>0.8174519483392072</v>
      </c>
      <c r="AG3276" s="21">
        <f t="shared" si="973"/>
        <v>1.1015304396322398</v>
      </c>
      <c r="AH3276" s="21">
        <f t="shared" si="974"/>
        <v>0.91943100145737855</v>
      </c>
      <c r="AJ3276" s="21">
        <f t="shared" si="986"/>
        <v>0.80423984834729145</v>
      </c>
      <c r="AK3276" s="21">
        <f t="shared" si="987"/>
        <v>0.69251358934361396</v>
      </c>
    </row>
    <row r="3277" spans="1:37" ht="17" thickBot="1" x14ac:dyDescent="0.25">
      <c r="A3277" s="16">
        <v>39707</v>
      </c>
      <c r="B3277" s="16"/>
      <c r="C3277" s="17">
        <v>1214.25</v>
      </c>
      <c r="D3277" s="19">
        <f t="shared" si="975"/>
        <v>1.6108786610878667E-2</v>
      </c>
      <c r="F3277" s="67">
        <v>710.65</v>
      </c>
      <c r="G3277" s="19">
        <f t="shared" si="976"/>
        <v>3.0285896543725377E-2</v>
      </c>
      <c r="I3277" s="30">
        <v>44.610076999999997</v>
      </c>
      <c r="J3277" s="48">
        <f t="shared" si="977"/>
        <v>2.4047231979399397E-2</v>
      </c>
      <c r="L3277" s="30">
        <v>16.699179000000001</v>
      </c>
      <c r="M3277" s="19">
        <f t="shared" si="978"/>
        <v>1.8766914192426043E-2</v>
      </c>
      <c r="O3277" s="30">
        <v>7.93</v>
      </c>
      <c r="P3277" s="19">
        <f t="shared" si="979"/>
        <v>-4.1112454655380826E-2</v>
      </c>
      <c r="R3277" s="20">
        <f t="shared" si="969"/>
        <v>1.8766568822328706E-4</v>
      </c>
      <c r="S3277" s="20">
        <f t="shared" si="970"/>
        <v>2.694414847803981E-4</v>
      </c>
      <c r="U3277" s="20">
        <f t="shared" si="980"/>
        <v>1.9693814443719242E-4</v>
      </c>
      <c r="V3277" s="20">
        <f t="shared" si="981"/>
        <v>2.3014993522254594E-4</v>
      </c>
      <c r="X3277" s="20">
        <f t="shared" si="971"/>
        <v>2.0895852955675576E-4</v>
      </c>
      <c r="Y3277" s="20">
        <f t="shared" si="972"/>
        <v>2.485314050084838E-4</v>
      </c>
      <c r="AA3277" s="20">
        <f t="shared" si="982"/>
        <v>1.3492848027151831E-4</v>
      </c>
      <c r="AB3277" s="50">
        <f t="shared" si="983"/>
        <v>1.6549469526514287E-4</v>
      </c>
      <c r="AD3277" s="51">
        <f t="shared" si="984"/>
        <v>1.0494094381433907</v>
      </c>
      <c r="AE3277" s="21">
        <f t="shared" si="985"/>
        <v>0.85417409056413196</v>
      </c>
      <c r="AG3277" s="21">
        <f t="shared" si="973"/>
        <v>1.1134615578108993</v>
      </c>
      <c r="AH3277" s="21">
        <f t="shared" si="974"/>
        <v>0.92239472778678988</v>
      </c>
      <c r="AJ3277" s="21">
        <f t="shared" si="986"/>
        <v>0.71898321717169023</v>
      </c>
      <c r="AK3277" s="21">
        <f t="shared" si="987"/>
        <v>0.61421386316968007</v>
      </c>
    </row>
    <row r="3278" spans="1:37" ht="17" thickBot="1" x14ac:dyDescent="0.25">
      <c r="A3278" s="16">
        <v>39706</v>
      </c>
      <c r="B3278" s="16"/>
      <c r="C3278" s="17">
        <v>1195</v>
      </c>
      <c r="D3278" s="19">
        <f t="shared" si="975"/>
        <v>-4.9512825611453537E-2</v>
      </c>
      <c r="F3278" s="67">
        <v>689.76</v>
      </c>
      <c r="G3278" s="19">
        <f t="shared" si="976"/>
        <v>-4.2345819565157039E-2</v>
      </c>
      <c r="I3278" s="30">
        <v>43.562519000000002</v>
      </c>
      <c r="J3278" s="48">
        <f t="shared" si="977"/>
        <v>-3.4372318340879726E-2</v>
      </c>
      <c r="L3278" s="30">
        <v>16.391559999999998</v>
      </c>
      <c r="M3278" s="19">
        <f t="shared" si="978"/>
        <v>-4.6035493646817027E-2</v>
      </c>
      <c r="O3278" s="30">
        <v>8.27</v>
      </c>
      <c r="P3278" s="19">
        <f t="shared" si="979"/>
        <v>-3.6144578313254128E-3</v>
      </c>
      <c r="R3278" s="20">
        <f t="shared" si="969"/>
        <v>1.8711567889541326E-4</v>
      </c>
      <c r="S3278" s="20">
        <f t="shared" si="970"/>
        <v>2.6277901322442675E-4</v>
      </c>
      <c r="U3278" s="20">
        <f t="shared" si="980"/>
        <v>1.9472133251544169E-4</v>
      </c>
      <c r="V3278" s="20">
        <f t="shared" si="981"/>
        <v>2.2454804651575116E-4</v>
      </c>
      <c r="X3278" s="20">
        <f t="shared" si="971"/>
        <v>2.0851817728464119E-4</v>
      </c>
      <c r="Y3278" s="20">
        <f t="shared" si="972"/>
        <v>2.4568205083579157E-4</v>
      </c>
      <c r="AA3278" s="20">
        <f t="shared" si="982"/>
        <v>1.3571727398939472E-4</v>
      </c>
      <c r="AB3278" s="50">
        <f t="shared" si="983"/>
        <v>1.709186306085701E-4</v>
      </c>
      <c r="AD3278" s="51">
        <f t="shared" si="984"/>
        <v>1.0406468002303513</v>
      </c>
      <c r="AE3278" s="21">
        <f t="shared" si="985"/>
        <v>0.85451286143606764</v>
      </c>
      <c r="AG3278" s="21">
        <f t="shared" si="973"/>
        <v>1.1143811064661806</v>
      </c>
      <c r="AH3278" s="21">
        <f t="shared" si="974"/>
        <v>0.93493786973759019</v>
      </c>
      <c r="AJ3278" s="21">
        <f t="shared" si="986"/>
        <v>0.72531214268395305</v>
      </c>
      <c r="AK3278" s="21">
        <f t="shared" si="987"/>
        <v>0.65042724877955471</v>
      </c>
    </row>
    <row r="3279" spans="1:37" ht="17" thickBot="1" x14ac:dyDescent="0.25">
      <c r="A3279" s="16">
        <v>39703</v>
      </c>
      <c r="B3279" s="16"/>
      <c r="C3279" s="17">
        <v>1257.25</v>
      </c>
      <c r="D3279" s="19">
        <f t="shared" si="975"/>
        <v>4.9960031974420893E-3</v>
      </c>
      <c r="F3279" s="67">
        <v>720.26</v>
      </c>
      <c r="G3279" s="19">
        <f t="shared" si="976"/>
        <v>1.7524339360222019E-3</v>
      </c>
      <c r="I3279" s="30">
        <v>45.113163</v>
      </c>
      <c r="J3279" s="48">
        <f t="shared" si="977"/>
        <v>1.0029464776768693E-2</v>
      </c>
      <c r="L3279" s="30">
        <v>17.182568</v>
      </c>
      <c r="M3279" s="19">
        <f t="shared" si="978"/>
        <v>1.7787351789098294E-2</v>
      </c>
      <c r="O3279" s="30">
        <v>8.3000000000000007</v>
      </c>
      <c r="P3279" s="19">
        <f t="shared" si="979"/>
        <v>9.7323600973235891E-3</v>
      </c>
      <c r="R3279" s="20">
        <f t="shared" si="969"/>
        <v>1.6242816908793592E-4</v>
      </c>
      <c r="S3279" s="20">
        <f t="shared" si="970"/>
        <v>2.4351069424341395E-4</v>
      </c>
      <c r="U3279" s="20">
        <f t="shared" si="980"/>
        <v>1.787094704101609E-4</v>
      </c>
      <c r="V3279" s="20">
        <f t="shared" si="981"/>
        <v>2.1037048072859905E-4</v>
      </c>
      <c r="X3279" s="20">
        <f t="shared" si="971"/>
        <v>1.8505074420596221E-4</v>
      </c>
      <c r="Y3279" s="20">
        <f t="shared" si="972"/>
        <v>2.2504074073540287E-4</v>
      </c>
      <c r="AA3279" s="20">
        <f t="shared" si="982"/>
        <v>1.3665623945211338E-4</v>
      </c>
      <c r="AB3279" s="50">
        <f t="shared" si="983"/>
        <v>1.7148510149454042E-4</v>
      </c>
      <c r="AD3279" s="51">
        <f t="shared" si="984"/>
        <v>1.1002369318920941</v>
      </c>
      <c r="AE3279" s="21">
        <f t="shared" si="985"/>
        <v>0.86390653758439107</v>
      </c>
      <c r="AG3279" s="21">
        <f t="shared" si="973"/>
        <v>1.1392774125636964</v>
      </c>
      <c r="AH3279" s="21">
        <f t="shared" si="974"/>
        <v>0.92415136606054571</v>
      </c>
      <c r="AJ3279" s="21">
        <f t="shared" si="986"/>
        <v>0.84133337351189352</v>
      </c>
      <c r="AK3279" s="21">
        <f t="shared" si="987"/>
        <v>0.70422000161981979</v>
      </c>
    </row>
    <row r="3280" spans="1:37" ht="17" thickBot="1" x14ac:dyDescent="0.25">
      <c r="A3280" s="16">
        <v>39702</v>
      </c>
      <c r="B3280" s="16"/>
      <c r="C3280" s="17">
        <v>1251</v>
      </c>
      <c r="D3280" s="19">
        <f t="shared" si="975"/>
        <v>1.4392864382728465E-2</v>
      </c>
      <c r="F3280" s="67">
        <v>719</v>
      </c>
      <c r="G3280" s="19">
        <f t="shared" si="976"/>
        <v>2.5656757208991632E-3</v>
      </c>
      <c r="I3280" s="30">
        <v>44.665194999999997</v>
      </c>
      <c r="J3280" s="48">
        <f t="shared" si="977"/>
        <v>3.1677833907777231E-2</v>
      </c>
      <c r="L3280" s="30">
        <v>16.882276999999998</v>
      </c>
      <c r="M3280" s="19">
        <f t="shared" si="978"/>
        <v>2.6095213559391706E-3</v>
      </c>
      <c r="O3280" s="30">
        <v>8.2200000000000006</v>
      </c>
      <c r="P3280" s="19">
        <f t="shared" si="979"/>
        <v>-3.180212014134276E-2</v>
      </c>
      <c r="R3280" s="20">
        <f t="shared" si="969"/>
        <v>1.6217713309711864E-4</v>
      </c>
      <c r="S3280" s="20">
        <f t="shared" si="970"/>
        <v>2.4352046468208464E-4</v>
      </c>
      <c r="U3280" s="20">
        <f t="shared" si="980"/>
        <v>1.7776927780260835E-4</v>
      </c>
      <c r="V3280" s="20">
        <f t="shared" si="981"/>
        <v>2.1009516967472573E-4</v>
      </c>
      <c r="X3280" s="20">
        <f t="shared" si="971"/>
        <v>1.8446651017325102E-4</v>
      </c>
      <c r="Y3280" s="20">
        <f t="shared" si="972"/>
        <v>2.2503105555306144E-4</v>
      </c>
      <c r="AA3280" s="20">
        <f t="shared" si="982"/>
        <v>1.3257678837972259E-4</v>
      </c>
      <c r="AB3280" s="50">
        <f t="shared" si="983"/>
        <v>1.6968087726509142E-4</v>
      </c>
      <c r="AD3280" s="51">
        <f t="shared" si="984"/>
        <v>1.0961426830510839</v>
      </c>
      <c r="AE3280" s="21">
        <f t="shared" si="985"/>
        <v>0.86274133038060863</v>
      </c>
      <c r="AG3280" s="21">
        <f t="shared" si="973"/>
        <v>1.1374384702113616</v>
      </c>
      <c r="AH3280" s="21">
        <f t="shared" si="974"/>
        <v>0.92407451606516489</v>
      </c>
      <c r="AJ3280" s="21">
        <f t="shared" si="986"/>
        <v>0.81748139116708829</v>
      </c>
      <c r="AK3280" s="21">
        <f t="shared" si="987"/>
        <v>0.6967828247478477</v>
      </c>
    </row>
    <row r="3281" spans="1:37" ht="17" thickBot="1" x14ac:dyDescent="0.25">
      <c r="A3281" s="16">
        <v>39701</v>
      </c>
      <c r="B3281" s="16"/>
      <c r="C3281" s="17">
        <v>1233.25</v>
      </c>
      <c r="D3281" s="19">
        <f t="shared" si="975"/>
        <v>5.5034651447207761E-3</v>
      </c>
      <c r="F3281" s="67">
        <v>717.16</v>
      </c>
      <c r="G3281" s="19">
        <f t="shared" si="976"/>
        <v>1.3954672058137385E-2</v>
      </c>
      <c r="I3281" s="30">
        <v>43.293742999999999</v>
      </c>
      <c r="J3281" s="48">
        <f t="shared" si="977"/>
        <v>2.3460369031353068E-2</v>
      </c>
      <c r="L3281" s="30">
        <v>16.838336999999999</v>
      </c>
      <c r="M3281" s="19">
        <f t="shared" si="978"/>
        <v>8.7103400604959802E-4</v>
      </c>
      <c r="O3281" s="30">
        <v>8.49</v>
      </c>
      <c r="P3281" s="19">
        <f t="shared" si="979"/>
        <v>-1.8497109826589586E-2</v>
      </c>
      <c r="R3281" s="20">
        <f t="shared" si="969"/>
        <v>1.5960447819059667E-4</v>
      </c>
      <c r="S3281" s="20">
        <f t="shared" si="970"/>
        <v>2.4378069654054193E-4</v>
      </c>
      <c r="U3281" s="20">
        <f t="shared" si="980"/>
        <v>1.721633805251392E-4</v>
      </c>
      <c r="V3281" s="20">
        <f t="shared" si="981"/>
        <v>2.0861823136554127E-4</v>
      </c>
      <c r="X3281" s="20">
        <f t="shared" si="971"/>
        <v>1.8397004031645296E-4</v>
      </c>
      <c r="Y3281" s="20">
        <f t="shared" si="972"/>
        <v>2.2464233794969362E-4</v>
      </c>
      <c r="AA3281" s="20">
        <f t="shared" si="982"/>
        <v>1.3567207793621961E-4</v>
      </c>
      <c r="AB3281" s="50">
        <f t="shared" si="983"/>
        <v>1.7343308999104198E-4</v>
      </c>
      <c r="AD3281" s="51">
        <f t="shared" si="984"/>
        <v>1.0786876563672914</v>
      </c>
      <c r="AE3281" s="21">
        <f t="shared" si="985"/>
        <v>0.85576189717239171</v>
      </c>
      <c r="AG3281" s="21">
        <f t="shared" si="973"/>
        <v>1.1526621458375335</v>
      </c>
      <c r="AH3281" s="21">
        <f t="shared" si="974"/>
        <v>0.92149354373648895</v>
      </c>
      <c r="AJ3281" s="21">
        <f t="shared" si="986"/>
        <v>0.85005182482538222</v>
      </c>
      <c r="AK3281" s="21">
        <f t="shared" si="987"/>
        <v>0.71143077549702216</v>
      </c>
    </row>
    <row r="3282" spans="1:37" ht="17" thickBot="1" x14ac:dyDescent="0.25">
      <c r="A3282" s="16">
        <v>39700</v>
      </c>
      <c r="B3282" s="16"/>
      <c r="C3282" s="17">
        <v>1226.5</v>
      </c>
      <c r="D3282" s="19">
        <f t="shared" si="975"/>
        <v>-3.1965272296764047E-2</v>
      </c>
      <c r="F3282" s="67">
        <v>707.29</v>
      </c>
      <c r="G3282" s="19">
        <f t="shared" si="976"/>
        <v>-3.489070218049839E-2</v>
      </c>
      <c r="I3282" s="30">
        <v>42.301338000000001</v>
      </c>
      <c r="J3282" s="48">
        <f t="shared" si="977"/>
        <v>-4.9551043909330406E-2</v>
      </c>
      <c r="L3282" s="30">
        <v>16.823682999999999</v>
      </c>
      <c r="M3282" s="19">
        <f t="shared" si="978"/>
        <v>-1.7116022455793356E-2</v>
      </c>
      <c r="O3282" s="30">
        <v>8.65</v>
      </c>
      <c r="P3282" s="19">
        <f t="shared" si="979"/>
        <v>-4.60299194476399E-3</v>
      </c>
      <c r="R3282" s="20">
        <f t="shared" si="969"/>
        <v>1.6345811320070996E-4</v>
      </c>
      <c r="S3282" s="20">
        <f t="shared" si="970"/>
        <v>2.4563164694236725E-4</v>
      </c>
      <c r="U3282" s="20">
        <f t="shared" si="980"/>
        <v>1.7204309654903367E-4</v>
      </c>
      <c r="V3282" s="20">
        <f t="shared" si="981"/>
        <v>2.0633762116390955E-4</v>
      </c>
      <c r="X3282" s="20">
        <f t="shared" si="971"/>
        <v>1.9289584727064002E-4</v>
      </c>
      <c r="Y3282" s="20">
        <f t="shared" si="972"/>
        <v>2.3305330709174599E-4</v>
      </c>
      <c r="AA3282" s="20">
        <f t="shared" si="982"/>
        <v>1.6674741333797503E-4</v>
      </c>
      <c r="AB3282" s="50">
        <f t="shared" si="983"/>
        <v>2.0482323769224355E-4</v>
      </c>
      <c r="AD3282" s="51">
        <f t="shared" si="984"/>
        <v>1.0525209986841229</v>
      </c>
      <c r="AE3282" s="21">
        <f t="shared" si="985"/>
        <v>0.84002865156997752</v>
      </c>
      <c r="AG3282" s="21">
        <f t="shared" si="973"/>
        <v>1.1800934410259802</v>
      </c>
      <c r="AH3282" s="21">
        <f t="shared" si="974"/>
        <v>0.94879185965164936</v>
      </c>
      <c r="AJ3282" s="21">
        <f t="shared" si="986"/>
        <v>1.0201231989826418</v>
      </c>
      <c r="AK3282" s="21">
        <f t="shared" si="987"/>
        <v>0.83386338951796946</v>
      </c>
    </row>
    <row r="3283" spans="1:37" ht="17" thickBot="1" x14ac:dyDescent="0.25">
      <c r="A3283" s="16">
        <v>39699</v>
      </c>
      <c r="B3283" s="16"/>
      <c r="C3283" s="17">
        <v>1267</v>
      </c>
      <c r="D3283" s="19">
        <f t="shared" si="975"/>
        <v>2.0950846091861486E-2</v>
      </c>
      <c r="F3283" s="67">
        <v>732.86</v>
      </c>
      <c r="G3283" s="19">
        <f t="shared" si="976"/>
        <v>1.9489462335674945E-2</v>
      </c>
      <c r="I3283" s="30">
        <v>44.506691000000004</v>
      </c>
      <c r="J3283" s="48">
        <f t="shared" si="977"/>
        <v>7.9602393421116524E-3</v>
      </c>
      <c r="L3283" s="30">
        <v>17.116651999999998</v>
      </c>
      <c r="M3283" s="19">
        <f t="shared" si="978"/>
        <v>4.9865162236200966E-2</v>
      </c>
      <c r="O3283" s="30">
        <v>8.69</v>
      </c>
      <c r="P3283" s="19">
        <f t="shared" si="979"/>
        <v>1.1641443538998875E-2</v>
      </c>
      <c r="R3283" s="20">
        <f t="shared" si="969"/>
        <v>1.528468576767032E-4</v>
      </c>
      <c r="S3283" s="20">
        <f t="shared" si="970"/>
        <v>2.3200945706915413E-4</v>
      </c>
      <c r="U3283" s="20">
        <f t="shared" si="980"/>
        <v>1.5575156646348626E-4</v>
      </c>
      <c r="V3283" s="20">
        <f t="shared" si="981"/>
        <v>1.8775063971077647E-4</v>
      </c>
      <c r="X3283" s="20">
        <f t="shared" si="971"/>
        <v>1.8716252080286901E-4</v>
      </c>
      <c r="Y3283" s="20">
        <f t="shared" si="972"/>
        <v>2.2647488722684413E-4</v>
      </c>
      <c r="AA3283" s="20">
        <f t="shared" si="982"/>
        <v>1.65724638461992E-4</v>
      </c>
      <c r="AB3283" s="50">
        <f t="shared" si="983"/>
        <v>2.0392219930896342E-4</v>
      </c>
      <c r="AD3283" s="51">
        <f t="shared" si="984"/>
        <v>1.0190040464745898</v>
      </c>
      <c r="AE3283" s="21">
        <f t="shared" si="985"/>
        <v>0.80923701163963502</v>
      </c>
      <c r="AG3283" s="21">
        <f t="shared" si="973"/>
        <v>1.2245100988516833</v>
      </c>
      <c r="AH3283" s="21">
        <f t="shared" si="974"/>
        <v>0.9761450679113467</v>
      </c>
      <c r="AJ3283" s="21">
        <f t="shared" si="986"/>
        <v>1.0842528330711743</v>
      </c>
      <c r="AK3283" s="21">
        <f t="shared" si="987"/>
        <v>0.87893916862268739</v>
      </c>
    </row>
    <row r="3284" spans="1:37" ht="17" thickBot="1" x14ac:dyDescent="0.25">
      <c r="A3284" s="16">
        <v>39696</v>
      </c>
      <c r="B3284" s="16"/>
      <c r="C3284" s="17">
        <v>1241</v>
      </c>
      <c r="D3284" s="19">
        <f t="shared" si="975"/>
        <v>3.6393044884754921E-3</v>
      </c>
      <c r="F3284" s="67">
        <v>718.85</v>
      </c>
      <c r="G3284" s="19">
        <f t="shared" si="976"/>
        <v>3.2005788873123997E-4</v>
      </c>
      <c r="I3284" s="30">
        <v>44.155205000000002</v>
      </c>
      <c r="J3284" s="48">
        <f t="shared" si="977"/>
        <v>2.0328088822427759E-3</v>
      </c>
      <c r="L3284" s="30">
        <v>16.303667000000001</v>
      </c>
      <c r="M3284" s="19">
        <f t="shared" si="978"/>
        <v>-8.9758047308075017E-4</v>
      </c>
      <c r="O3284" s="30">
        <v>8.59</v>
      </c>
      <c r="P3284" s="19">
        <f t="shared" si="979"/>
        <v>-1.1627906976744429E-3</v>
      </c>
      <c r="R3284" s="20">
        <f t="shared" si="969"/>
        <v>1.4750875378152965E-4</v>
      </c>
      <c r="S3284" s="20">
        <f t="shared" si="970"/>
        <v>2.2873577062003072E-4</v>
      </c>
      <c r="U3284" s="20">
        <f t="shared" si="980"/>
        <v>1.5378574386410752E-4</v>
      </c>
      <c r="V3284" s="20">
        <f t="shared" si="981"/>
        <v>1.8710120662459776E-4</v>
      </c>
      <c r="X3284" s="20">
        <f t="shared" si="971"/>
        <v>1.7441769546098422E-4</v>
      </c>
      <c r="Y3284" s="20">
        <f t="shared" si="972"/>
        <v>2.1481415582213828E-4</v>
      </c>
      <c r="AA3284" s="20">
        <f t="shared" si="982"/>
        <v>1.6177933650240566E-4</v>
      </c>
      <c r="AB3284" s="50">
        <f t="shared" si="983"/>
        <v>1.9827241615306764E-4</v>
      </c>
      <c r="AD3284" s="51">
        <f t="shared" si="984"/>
        <v>1.0425533395250191</v>
      </c>
      <c r="AE3284" s="21">
        <f t="shared" si="985"/>
        <v>0.81797965450451959</v>
      </c>
      <c r="AG3284" s="21">
        <f t="shared" si="973"/>
        <v>1.1824226765504948</v>
      </c>
      <c r="AH3284" s="21">
        <f t="shared" si="974"/>
        <v>0.93913669575967362</v>
      </c>
      <c r="AJ3284" s="21">
        <f t="shared" si="986"/>
        <v>1.0967439718324223</v>
      </c>
      <c r="AK3284" s="21">
        <f t="shared" si="987"/>
        <v>0.86681858117605959</v>
      </c>
    </row>
    <row r="3285" spans="1:37" ht="17" thickBot="1" x14ac:dyDescent="0.25">
      <c r="A3285" s="16">
        <v>39695</v>
      </c>
      <c r="B3285" s="16"/>
      <c r="C3285" s="17">
        <v>1236.5</v>
      </c>
      <c r="D3285" s="19">
        <f t="shared" si="975"/>
        <v>-3.0386198784552065E-2</v>
      </c>
      <c r="F3285" s="67">
        <v>718.62</v>
      </c>
      <c r="G3285" s="19">
        <f t="shared" si="976"/>
        <v>-3.1391947810381238E-2</v>
      </c>
      <c r="I3285" s="30">
        <v>44.065627999999997</v>
      </c>
      <c r="J3285" s="48">
        <f t="shared" si="977"/>
        <v>-5.5957576904190565E-2</v>
      </c>
      <c r="L3285" s="30">
        <v>16.318314000000001</v>
      </c>
      <c r="M3285" s="19">
        <f t="shared" si="978"/>
        <v>-4.4187243852909064E-2</v>
      </c>
      <c r="O3285" s="30">
        <v>8.6</v>
      </c>
      <c r="P3285" s="19">
        <f t="shared" si="979"/>
        <v>-1.6018306636155666E-2</v>
      </c>
      <c r="R3285" s="20">
        <f t="shared" si="969"/>
        <v>1.4726818144657159E-4</v>
      </c>
      <c r="S3285" s="20">
        <f t="shared" si="970"/>
        <v>2.2899341542429914E-4</v>
      </c>
      <c r="U3285" s="20">
        <f t="shared" si="980"/>
        <v>1.5375170207779294E-4</v>
      </c>
      <c r="V3285" s="20">
        <f t="shared" si="981"/>
        <v>1.8772985419783478E-4</v>
      </c>
      <c r="X3285" s="20">
        <f t="shared" si="971"/>
        <v>1.7424273548249906E-4</v>
      </c>
      <c r="Y3285" s="20">
        <f t="shared" si="972"/>
        <v>2.1436237810820274E-4</v>
      </c>
      <c r="AA3285" s="20">
        <f t="shared" si="982"/>
        <v>1.6120531245048293E-4</v>
      </c>
      <c r="AB3285" s="50">
        <f t="shared" si="983"/>
        <v>1.9632616294305627E-4</v>
      </c>
      <c r="AD3285" s="51">
        <f t="shared" si="984"/>
        <v>1.0440252644361847</v>
      </c>
      <c r="AE3285" s="21">
        <f t="shared" si="985"/>
        <v>0.81980459503602932</v>
      </c>
      <c r="AG3285" s="21">
        <f t="shared" si="973"/>
        <v>1.1831662058359411</v>
      </c>
      <c r="AH3285" s="21">
        <f t="shared" si="974"/>
        <v>0.93610717020405709</v>
      </c>
      <c r="AJ3285" s="21">
        <f t="shared" si="986"/>
        <v>1.0946377613073717</v>
      </c>
      <c r="AK3285" s="21">
        <f t="shared" si="987"/>
        <v>0.85734414056965735</v>
      </c>
    </row>
    <row r="3286" spans="1:37" ht="17" thickBot="1" x14ac:dyDescent="0.25">
      <c r="A3286" s="16">
        <v>39694</v>
      </c>
      <c r="B3286" s="16"/>
      <c r="C3286" s="17">
        <v>1275.25</v>
      </c>
      <c r="D3286" s="19">
        <f t="shared" si="975"/>
        <v>-9.7924010967487263E-4</v>
      </c>
      <c r="F3286" s="67">
        <v>741.91</v>
      </c>
      <c r="G3286" s="19">
        <f t="shared" si="976"/>
        <v>4.6038645380563903E-3</v>
      </c>
      <c r="I3286" s="30">
        <v>46.677593000000002</v>
      </c>
      <c r="J3286" s="48">
        <f t="shared" si="977"/>
        <v>-1.9542174841532756E-2</v>
      </c>
      <c r="L3286" s="30">
        <v>17.072710000000001</v>
      </c>
      <c r="M3286" s="19">
        <f t="shared" si="978"/>
        <v>-1.8525932327095873E-2</v>
      </c>
      <c r="O3286" s="30">
        <v>8.74</v>
      </c>
      <c r="P3286" s="19">
        <f t="shared" si="979"/>
        <v>5.7537399309552928E-3</v>
      </c>
      <c r="R3286" s="20">
        <f t="shared" si="969"/>
        <v>1.3852229277681166E-4</v>
      </c>
      <c r="S3286" s="20">
        <f t="shared" si="970"/>
        <v>2.1819147350723701E-4</v>
      </c>
      <c r="U3286" s="20">
        <f t="shared" si="980"/>
        <v>1.3698722830004874E-4</v>
      </c>
      <c r="V3286" s="20">
        <f t="shared" si="981"/>
        <v>1.6934897160601975E-4</v>
      </c>
      <c r="X3286" s="20">
        <f t="shared" si="971"/>
        <v>1.5871084433880913E-4</v>
      </c>
      <c r="Y3286" s="20">
        <f t="shared" si="972"/>
        <v>1.9814614681669323E-4</v>
      </c>
      <c r="AA3286" s="20">
        <f t="shared" si="982"/>
        <v>1.5800406778472643E-4</v>
      </c>
      <c r="AB3286" s="50">
        <f t="shared" si="983"/>
        <v>1.9208002781704345E-4</v>
      </c>
      <c r="AD3286" s="51">
        <f t="shared" si="984"/>
        <v>0.988918285670912</v>
      </c>
      <c r="AE3286" s="21">
        <f t="shared" si="985"/>
        <v>0.77614843918455301</v>
      </c>
      <c r="AG3286" s="21">
        <f t="shared" si="973"/>
        <v>1.1457422567681972</v>
      </c>
      <c r="AH3286" s="21">
        <f t="shared" si="974"/>
        <v>0.90812965159301273</v>
      </c>
      <c r="AJ3286" s="21">
        <f t="shared" si="986"/>
        <v>1.140639998208115</v>
      </c>
      <c r="AK3286" s="21">
        <f t="shared" si="987"/>
        <v>0.88032783650765578</v>
      </c>
    </row>
    <row r="3287" spans="1:37" ht="17" thickBot="1" x14ac:dyDescent="0.25">
      <c r="A3287" s="16">
        <v>39693</v>
      </c>
      <c r="B3287" s="16"/>
      <c r="C3287" s="17">
        <v>1276.5</v>
      </c>
      <c r="D3287" s="19">
        <f t="shared" si="975"/>
        <v>-4.6783625730993927E-3</v>
      </c>
      <c r="F3287" s="67">
        <v>738.51</v>
      </c>
      <c r="G3287" s="19">
        <f t="shared" si="976"/>
        <v>-1.3387423935091736E-3</v>
      </c>
      <c r="I3287" s="30">
        <v>47.607956000000001</v>
      </c>
      <c r="J3287" s="48">
        <f t="shared" si="977"/>
        <v>-2.3328115098040447E-2</v>
      </c>
      <c r="L3287" s="30">
        <v>17.394967999999999</v>
      </c>
      <c r="M3287" s="19">
        <f t="shared" si="978"/>
        <v>-1.2474353806763649E-2</v>
      </c>
      <c r="O3287" s="30">
        <v>8.69</v>
      </c>
      <c r="P3287" s="19">
        <f t="shared" si="979"/>
        <v>1.8757327080890951E-2</v>
      </c>
      <c r="R3287" s="20">
        <f t="shared" si="969"/>
        <v>1.3896250595524123E-4</v>
      </c>
      <c r="S3287" s="20">
        <f t="shared" si="970"/>
        <v>2.1965626993521685E-4</v>
      </c>
      <c r="U3287" s="20">
        <f t="shared" si="980"/>
        <v>1.3718791018487255E-4</v>
      </c>
      <c r="V3287" s="20">
        <f t="shared" si="981"/>
        <v>1.7060370238075297E-4</v>
      </c>
      <c r="X3287" s="20">
        <f t="shared" si="971"/>
        <v>1.6035039336131739E-4</v>
      </c>
      <c r="Y3287" s="20">
        <f t="shared" si="972"/>
        <v>2.0218201837764787E-4</v>
      </c>
      <c r="AA3287" s="20">
        <f t="shared" si="982"/>
        <v>1.5986061424267309E-4</v>
      </c>
      <c r="AB3287" s="50">
        <f t="shared" si="983"/>
        <v>1.9543128958642687E-4</v>
      </c>
      <c r="AD3287" s="51">
        <f t="shared" si="984"/>
        <v>0.98722967927089433</v>
      </c>
      <c r="AE3287" s="21">
        <f t="shared" si="985"/>
        <v>0.77668487419489129</v>
      </c>
      <c r="AG3287" s="21">
        <f t="shared" si="973"/>
        <v>1.1539112097831989</v>
      </c>
      <c r="AH3287" s="21">
        <f t="shared" si="974"/>
        <v>0.92044728992838376</v>
      </c>
      <c r="AJ3287" s="21">
        <f t="shared" si="986"/>
        <v>1.1503866682870771</v>
      </c>
      <c r="AK3287" s="21">
        <f t="shared" si="987"/>
        <v>0.88971414129933712</v>
      </c>
    </row>
    <row r="3288" spans="1:37" ht="17" thickBot="1" x14ac:dyDescent="0.25">
      <c r="A3288" s="16">
        <v>39689</v>
      </c>
      <c r="B3288" s="16"/>
      <c r="C3288" s="17">
        <v>1282.5</v>
      </c>
      <c r="D3288" s="19">
        <f t="shared" si="975"/>
        <v>-1.1941448382126296E-2</v>
      </c>
      <c r="F3288" s="67">
        <v>739.5</v>
      </c>
      <c r="G3288" s="19">
        <f t="shared" si="976"/>
        <v>-1.1086000080236413E-2</v>
      </c>
      <c r="I3288" s="30">
        <v>48.745086999999998</v>
      </c>
      <c r="J3288" s="48">
        <f t="shared" si="977"/>
        <v>-1.325319345474163E-2</v>
      </c>
      <c r="L3288" s="30">
        <v>17.614699999999999</v>
      </c>
      <c r="M3288" s="19">
        <f t="shared" si="978"/>
        <v>-2.4735973842214931E-2</v>
      </c>
      <c r="O3288" s="30">
        <v>8.5299999999999994</v>
      </c>
      <c r="P3288" s="19">
        <f t="shared" si="979"/>
        <v>-4.667444574095736E-3</v>
      </c>
      <c r="R3288" s="20">
        <f t="shared" si="969"/>
        <v>1.3879903912167354E-4</v>
      </c>
      <c r="S3288" s="20">
        <f t="shared" si="970"/>
        <v>2.1997001789970599E-4</v>
      </c>
      <c r="U3288" s="20">
        <f t="shared" si="980"/>
        <v>1.3626315186613574E-4</v>
      </c>
      <c r="V3288" s="20">
        <f t="shared" si="981"/>
        <v>1.6998038137588061E-4</v>
      </c>
      <c r="X3288" s="20">
        <f t="shared" si="971"/>
        <v>1.5962243173900126E-4</v>
      </c>
      <c r="Y3288" s="20">
        <f t="shared" si="972"/>
        <v>2.0325158054562004E-4</v>
      </c>
      <c r="AA3288" s="20">
        <f t="shared" si="982"/>
        <v>1.6097441477309424E-4</v>
      </c>
      <c r="AB3288" s="50">
        <f t="shared" si="983"/>
        <v>1.9370494090749314E-4</v>
      </c>
      <c r="AD3288" s="51">
        <f t="shared" si="984"/>
        <v>0.98172979242806713</v>
      </c>
      <c r="AE3288" s="21">
        <f t="shared" si="985"/>
        <v>0.77274340839205702</v>
      </c>
      <c r="AG3288" s="21">
        <f t="shared" si="973"/>
        <v>1.1500254810775281</v>
      </c>
      <c r="AH3288" s="21">
        <f t="shared" si="974"/>
        <v>0.92399674503955065</v>
      </c>
      <c r="AJ3288" s="21">
        <f t="shared" si="986"/>
        <v>1.1597660602821711</v>
      </c>
      <c r="AK3288" s="21">
        <f t="shared" si="987"/>
        <v>0.88059701388855527</v>
      </c>
    </row>
    <row r="3289" spans="1:37" ht="17" thickBot="1" x14ac:dyDescent="0.25">
      <c r="A3289" s="16">
        <v>39688</v>
      </c>
      <c r="B3289" s="16"/>
      <c r="C3289" s="17">
        <v>1298</v>
      </c>
      <c r="D3289" s="19">
        <f t="shared" si="975"/>
        <v>1.2480499219968744E-2</v>
      </c>
      <c r="F3289" s="67">
        <v>747.79</v>
      </c>
      <c r="G3289" s="19">
        <f t="shared" si="976"/>
        <v>2.0246947267889892E-2</v>
      </c>
      <c r="I3289" s="30">
        <v>49.399791999999998</v>
      </c>
      <c r="J3289" s="48">
        <f t="shared" si="977"/>
        <v>3.0476921329180673E-2</v>
      </c>
      <c r="L3289" s="30">
        <v>18.061468000000001</v>
      </c>
      <c r="M3289" s="19">
        <f t="shared" si="978"/>
        <v>1.1899667601729336E-2</v>
      </c>
      <c r="O3289" s="30">
        <v>8.57</v>
      </c>
      <c r="P3289" s="19">
        <f t="shared" si="979"/>
        <v>1.0613207547169878E-2</v>
      </c>
      <c r="R3289" s="20">
        <f t="shared" si="969"/>
        <v>1.3762978249824527E-4</v>
      </c>
      <c r="S3289" s="20">
        <f t="shared" si="970"/>
        <v>2.2316083767400356E-4</v>
      </c>
      <c r="U3289" s="20">
        <f t="shared" si="980"/>
        <v>1.355385458811586E-4</v>
      </c>
      <c r="V3289" s="20">
        <f t="shared" si="981"/>
        <v>1.7172870799951305E-4</v>
      </c>
      <c r="X3289" s="20">
        <f t="shared" si="971"/>
        <v>1.5647966691054364E-4</v>
      </c>
      <c r="Y3289" s="20">
        <f t="shared" si="972"/>
        <v>1.9975442827402596E-4</v>
      </c>
      <c r="AA3289" s="20">
        <f t="shared" si="982"/>
        <v>1.6090548232241986E-4</v>
      </c>
      <c r="AB3289" s="50">
        <f t="shared" si="983"/>
        <v>1.9545557165740699E-4</v>
      </c>
      <c r="AD3289" s="51">
        <f t="shared" si="984"/>
        <v>0.98480534823839216</v>
      </c>
      <c r="AE3289" s="21">
        <f t="shared" si="985"/>
        <v>0.769528873387618</v>
      </c>
      <c r="AG3289" s="21">
        <f t="shared" si="973"/>
        <v>1.1369607948958191</v>
      </c>
      <c r="AH3289" s="21">
        <f t="shared" si="974"/>
        <v>0.89511417126794435</v>
      </c>
      <c r="AJ3289" s="21">
        <f t="shared" si="986"/>
        <v>1.1691181908572104</v>
      </c>
      <c r="AK3289" s="21">
        <f t="shared" si="987"/>
        <v>0.87585068103629904</v>
      </c>
    </row>
    <row r="3290" spans="1:37" ht="17" thickBot="1" x14ac:dyDescent="0.25">
      <c r="A3290" s="16">
        <v>39687</v>
      </c>
      <c r="B3290" s="16"/>
      <c r="C3290" s="17">
        <v>1282</v>
      </c>
      <c r="D3290" s="19">
        <f t="shared" si="975"/>
        <v>8.0597601729899271E-3</v>
      </c>
      <c r="F3290" s="67">
        <v>732.95</v>
      </c>
      <c r="G3290" s="19">
        <f t="shared" si="976"/>
        <v>1.3047504526544351E-2</v>
      </c>
      <c r="I3290" s="30">
        <v>47.938766000000001</v>
      </c>
      <c r="J3290" s="48">
        <f t="shared" si="977"/>
        <v>1.2813219864064473E-2</v>
      </c>
      <c r="L3290" s="30">
        <v>17.849070000000001</v>
      </c>
      <c r="M3290" s="19">
        <f t="shared" si="978"/>
        <v>1.0783498261022206E-2</v>
      </c>
      <c r="O3290" s="30">
        <v>8.48</v>
      </c>
      <c r="P3290" s="19">
        <f t="shared" si="979"/>
        <v>-8.1871345029239651E-3</v>
      </c>
      <c r="R3290" s="20">
        <f t="shared" si="969"/>
        <v>1.3567358763558396E-4</v>
      </c>
      <c r="S3290" s="20">
        <f t="shared" si="970"/>
        <v>2.1899293598852249E-4</v>
      </c>
      <c r="U3290" s="20">
        <f t="shared" si="980"/>
        <v>1.3058660518011801E-4</v>
      </c>
      <c r="V3290" s="20">
        <f t="shared" si="981"/>
        <v>1.657338479076847E-4</v>
      </c>
      <c r="X3290" s="20">
        <f t="shared" si="971"/>
        <v>1.5490232142501464E-4</v>
      </c>
      <c r="Y3290" s="20">
        <f t="shared" si="972"/>
        <v>1.9635058690428974E-4</v>
      </c>
      <c r="AA3290" s="20">
        <f t="shared" si="982"/>
        <v>1.5895854559339683E-4</v>
      </c>
      <c r="AB3290" s="50">
        <f t="shared" si="983"/>
        <v>1.9504592011138059E-4</v>
      </c>
      <c r="AD3290" s="51">
        <f t="shared" si="984"/>
        <v>0.96250572757661967</v>
      </c>
      <c r="AE3290" s="21">
        <f t="shared" si="985"/>
        <v>0.75679997238071128</v>
      </c>
      <c r="AG3290" s="21">
        <f t="shared" si="973"/>
        <v>1.1417279083168244</v>
      </c>
      <c r="AH3290" s="21">
        <f t="shared" si="974"/>
        <v>0.89660694313254263</v>
      </c>
      <c r="AJ3290" s="21">
        <f t="shared" si="986"/>
        <v>1.17162484138295</v>
      </c>
      <c r="AK3290" s="21">
        <f t="shared" si="987"/>
        <v>0.89064936835041575</v>
      </c>
    </row>
    <row r="3291" spans="1:37" ht="17" thickBot="1" x14ac:dyDescent="0.25">
      <c r="A3291" s="16">
        <v>39686</v>
      </c>
      <c r="B3291" s="16"/>
      <c r="C3291" s="17">
        <v>1271.75</v>
      </c>
      <c r="D3291" s="19">
        <f t="shared" si="975"/>
        <v>4.1452822739833639E-3</v>
      </c>
      <c r="F3291" s="67">
        <v>723.51</v>
      </c>
      <c r="G3291" s="19">
        <f t="shared" si="976"/>
        <v>4.1219085685735291E-3</v>
      </c>
      <c r="I3291" s="30">
        <v>47.332287000000001</v>
      </c>
      <c r="J3291" s="48">
        <f t="shared" si="977"/>
        <v>1.7503434527592621E-3</v>
      </c>
      <c r="L3291" s="30">
        <v>17.658647999999999</v>
      </c>
      <c r="M3291" s="19">
        <f t="shared" si="978"/>
        <v>-4.1304118320621974E-3</v>
      </c>
      <c r="O3291" s="30">
        <v>8.5500000000000007</v>
      </c>
      <c r="P3291" s="19">
        <f t="shared" si="979"/>
        <v>1.1834319526627279E-2</v>
      </c>
      <c r="R3291" s="20">
        <f t="shared" si="969"/>
        <v>1.3648499301294854E-4</v>
      </c>
      <c r="S3291" s="20">
        <f t="shared" si="970"/>
        <v>2.2087034408743649E-4</v>
      </c>
      <c r="U3291" s="20">
        <f t="shared" si="980"/>
        <v>1.4099660666653542E-4</v>
      </c>
      <c r="V3291" s="20">
        <f t="shared" si="981"/>
        <v>1.8117809530286577E-4</v>
      </c>
      <c r="X3291" s="20">
        <f t="shared" si="971"/>
        <v>1.5737322799447468E-4</v>
      </c>
      <c r="Y3291" s="20">
        <f t="shared" si="972"/>
        <v>2.0004518709333517E-4</v>
      </c>
      <c r="AA3291" s="20">
        <f t="shared" si="982"/>
        <v>1.5962481255485023E-4</v>
      </c>
      <c r="AB3291" s="50">
        <f t="shared" si="983"/>
        <v>1.959988259657707E-4</v>
      </c>
      <c r="AD3291" s="51">
        <f t="shared" si="984"/>
        <v>1.033055748870199</v>
      </c>
      <c r="AE3291" s="21">
        <f t="shared" si="985"/>
        <v>0.82029163331742871</v>
      </c>
      <c r="AG3291" s="21">
        <f t="shared" si="973"/>
        <v>1.153044188378604</v>
      </c>
      <c r="AH3291" s="21">
        <f t="shared" si="974"/>
        <v>0.90571320436818259</v>
      </c>
      <c r="AJ3291" s="21">
        <f t="shared" si="986"/>
        <v>1.1695411270578764</v>
      </c>
      <c r="AK3291" s="21">
        <f t="shared" si="987"/>
        <v>0.8873931300083463</v>
      </c>
    </row>
    <row r="3292" spans="1:37" ht="17" thickBot="1" x14ac:dyDescent="0.25">
      <c r="A3292" s="16">
        <v>39685</v>
      </c>
      <c r="B3292" s="16"/>
      <c r="C3292" s="17">
        <v>1266.5</v>
      </c>
      <c r="D3292" s="19">
        <f t="shared" si="975"/>
        <v>-1.9926484813310164E-2</v>
      </c>
      <c r="F3292" s="67">
        <v>720.54</v>
      </c>
      <c r="G3292" s="19">
        <f t="shared" si="976"/>
        <v>-2.3129067245119428E-2</v>
      </c>
      <c r="I3292" s="30">
        <v>47.249583999999999</v>
      </c>
      <c r="J3292" s="48">
        <f t="shared" si="977"/>
        <v>-2.4334851722577322E-2</v>
      </c>
      <c r="L3292" s="30">
        <v>17.731888000000001</v>
      </c>
      <c r="M3292" s="19">
        <f t="shared" si="978"/>
        <v>-2.0234560598781259E-2</v>
      </c>
      <c r="O3292" s="30">
        <v>8.4499999999999993</v>
      </c>
      <c r="P3292" s="19">
        <f t="shared" si="979"/>
        <v>0</v>
      </c>
      <c r="R3292" s="20">
        <f t="shared" si="969"/>
        <v>1.3624348763920812E-4</v>
      </c>
      <c r="S3292" s="20">
        <f t="shared" si="970"/>
        <v>2.2139562471628992E-4</v>
      </c>
      <c r="U3292" s="20">
        <f t="shared" si="980"/>
        <v>1.4083895949430607E-4</v>
      </c>
      <c r="V3292" s="20">
        <f t="shared" si="981"/>
        <v>1.8101967647668799E-4</v>
      </c>
      <c r="X3292" s="20">
        <f t="shared" si="971"/>
        <v>1.5765892033840764E-4</v>
      </c>
      <c r="Y3292" s="20">
        <f t="shared" si="972"/>
        <v>2.0004252364188218E-4</v>
      </c>
      <c r="AA3292" s="20">
        <f t="shared" si="982"/>
        <v>1.5970466316325097E-4</v>
      </c>
      <c r="AB3292" s="50">
        <f t="shared" si="983"/>
        <v>1.9212351367960692E-4</v>
      </c>
      <c r="AD3292" s="51">
        <f t="shared" si="984"/>
        <v>1.0337298459891704</v>
      </c>
      <c r="AE3292" s="21">
        <f t="shared" si="985"/>
        <v>0.81762987280646504</v>
      </c>
      <c r="AG3292" s="21">
        <f t="shared" si="973"/>
        <v>1.1571850006945696</v>
      </c>
      <c r="AH3292" s="21">
        <f t="shared" si="974"/>
        <v>0.90355228969962287</v>
      </c>
      <c r="AJ3292" s="21">
        <f t="shared" si="986"/>
        <v>1.1722003446224991</v>
      </c>
      <c r="AK3292" s="21">
        <f t="shared" si="987"/>
        <v>0.86778369683595102</v>
      </c>
    </row>
    <row r="3293" spans="1:37" ht="17" thickBot="1" x14ac:dyDescent="0.25">
      <c r="A3293" s="16">
        <v>39682</v>
      </c>
      <c r="B3293" s="16"/>
      <c r="C3293" s="17">
        <v>1292.25</v>
      </c>
      <c r="D3293" s="19">
        <f t="shared" si="975"/>
        <v>1.3132105056840482E-2</v>
      </c>
      <c r="F3293" s="67">
        <v>737.6</v>
      </c>
      <c r="G3293" s="19">
        <f t="shared" si="976"/>
        <v>1.7028610823853985E-2</v>
      </c>
      <c r="I3293" s="30">
        <v>48.428074000000002</v>
      </c>
      <c r="J3293" s="48">
        <f t="shared" si="977"/>
        <v>2.285326285425815E-2</v>
      </c>
      <c r="L3293" s="30">
        <v>18.098095000000001</v>
      </c>
      <c r="M3293" s="19">
        <f t="shared" si="978"/>
        <v>1.9810294192143862E-2</v>
      </c>
      <c r="O3293" s="30">
        <v>8.4499999999999993</v>
      </c>
      <c r="P3293" s="19">
        <f t="shared" si="979"/>
        <v>4.7562425683709275E-3</v>
      </c>
      <c r="R3293" s="20">
        <f t="shared" si="969"/>
        <v>1.400706117207163E-4</v>
      </c>
      <c r="S3293" s="20">
        <f t="shared" si="970"/>
        <v>2.2542816127551227E-4</v>
      </c>
      <c r="U3293" s="20">
        <f t="shared" si="980"/>
        <v>1.4807840146555289E-4</v>
      </c>
      <c r="V3293" s="20">
        <f t="shared" si="981"/>
        <v>1.8877320424126774E-4</v>
      </c>
      <c r="X3293" s="20">
        <f t="shared" si="971"/>
        <v>1.6224042988449597E-4</v>
      </c>
      <c r="Y3293" s="20">
        <f t="shared" si="972"/>
        <v>2.0483456874181147E-4</v>
      </c>
      <c r="AA3293" s="20">
        <f t="shared" si="982"/>
        <v>1.4687594467351818E-4</v>
      </c>
      <c r="AB3293" s="50">
        <f t="shared" si="983"/>
        <v>1.7759714385366565E-4</v>
      </c>
      <c r="AD3293" s="51">
        <f t="shared" si="984"/>
        <v>1.057169663546577</v>
      </c>
      <c r="AE3293" s="21">
        <f t="shared" si="985"/>
        <v>0.83739850058287157</v>
      </c>
      <c r="AG3293" s="21">
        <f t="shared" si="973"/>
        <v>1.1582760144432265</v>
      </c>
      <c r="AH3293" s="21">
        <f t="shared" si="974"/>
        <v>0.90864676171256231</v>
      </c>
      <c r="AJ3293" s="21">
        <f t="shared" si="986"/>
        <v>1.048585016294288</v>
      </c>
      <c r="AK3293" s="21">
        <f t="shared" si="987"/>
        <v>0.78782146316054613</v>
      </c>
    </row>
    <row r="3294" spans="1:37" ht="17" thickBot="1" x14ac:dyDescent="0.25">
      <c r="A3294" s="16">
        <v>39681</v>
      </c>
      <c r="B3294" s="16"/>
      <c r="C3294" s="17">
        <v>1275.5</v>
      </c>
      <c r="D3294" s="19">
        <f t="shared" si="975"/>
        <v>1.3738959764475478E-3</v>
      </c>
      <c r="F3294" s="67">
        <v>725.25</v>
      </c>
      <c r="G3294" s="19">
        <f t="shared" si="976"/>
        <v>-8.6796063422636127E-3</v>
      </c>
      <c r="I3294" s="30">
        <v>47.346062000000003</v>
      </c>
      <c r="J3294" s="48">
        <f t="shared" si="977"/>
        <v>-1.453949141538402E-3</v>
      </c>
      <c r="L3294" s="30">
        <v>17.746531000000001</v>
      </c>
      <c r="M3294" s="19">
        <f t="shared" si="978"/>
        <v>0</v>
      </c>
      <c r="O3294" s="30">
        <v>8.41</v>
      </c>
      <c r="P3294" s="19">
        <f t="shared" si="979"/>
        <v>-1.1876484560570111E-3</v>
      </c>
      <c r="R3294" s="20">
        <f t="shared" si="969"/>
        <v>1.3819997672464147E-4</v>
      </c>
      <c r="S3294" s="20">
        <f t="shared" si="970"/>
        <v>2.2317074648331168E-4</v>
      </c>
      <c r="U3294" s="20">
        <f t="shared" si="980"/>
        <v>1.4482297516753818E-4</v>
      </c>
      <c r="V3294" s="20">
        <f t="shared" si="981"/>
        <v>1.8506687124660284E-4</v>
      </c>
      <c r="X3294" s="20">
        <f t="shared" si="971"/>
        <v>1.5897916483341258E-4</v>
      </c>
      <c r="Y3294" s="20">
        <f t="shared" si="972"/>
        <v>2.005682440318063E-4</v>
      </c>
      <c r="AA3294" s="20">
        <f t="shared" si="982"/>
        <v>1.4606988784173953E-4</v>
      </c>
      <c r="AB3294" s="50">
        <f t="shared" si="983"/>
        <v>1.7660220313264944E-4</v>
      </c>
      <c r="AD3294" s="51">
        <f t="shared" si="984"/>
        <v>1.047923296369961</v>
      </c>
      <c r="AE3294" s="21">
        <f t="shared" si="985"/>
        <v>0.82926133538044966</v>
      </c>
      <c r="AG3294" s="21">
        <f t="shared" si="973"/>
        <v>1.1503559450677254</v>
      </c>
      <c r="AH3294" s="21">
        <f t="shared" si="974"/>
        <v>0.89872103397209568</v>
      </c>
      <c r="AJ3294" s="21">
        <f t="shared" si="986"/>
        <v>1.0569458208576878</v>
      </c>
      <c r="AK3294" s="21">
        <f t="shared" si="987"/>
        <v>0.79133222393847868</v>
      </c>
    </row>
    <row r="3295" spans="1:37" ht="17" thickBot="1" x14ac:dyDescent="0.25">
      <c r="A3295" s="16">
        <v>39680</v>
      </c>
      <c r="B3295" s="16"/>
      <c r="C3295" s="17">
        <v>1273.75</v>
      </c>
      <c r="D3295" s="19">
        <f t="shared" si="975"/>
        <v>4.1387465510445143E-3</v>
      </c>
      <c r="F3295" s="67">
        <v>731.6</v>
      </c>
      <c r="G3295" s="19">
        <f t="shared" si="976"/>
        <v>2.1505965508268332E-3</v>
      </c>
      <c r="I3295" s="30">
        <v>47.415000999999997</v>
      </c>
      <c r="J3295" s="48">
        <f t="shared" si="977"/>
        <v>1.6017389064819643E-3</v>
      </c>
      <c r="L3295" s="30">
        <v>17.746531000000001</v>
      </c>
      <c r="M3295" s="19">
        <f t="shared" si="978"/>
        <v>-4.1275533392470809E-4</v>
      </c>
      <c r="O3295" s="30">
        <v>8.42</v>
      </c>
      <c r="P3295" s="19">
        <f t="shared" si="979"/>
        <v>-9.4117647058823417E-3</v>
      </c>
      <c r="R3295" s="20">
        <f t="shared" si="969"/>
        <v>1.3824831119486295E-4</v>
      </c>
      <c r="S3295" s="20">
        <f t="shared" si="970"/>
        <v>2.2233172050797783E-4</v>
      </c>
      <c r="U3295" s="20">
        <f t="shared" si="980"/>
        <v>1.4451595622093642E-4</v>
      </c>
      <c r="V3295" s="20">
        <f t="shared" si="981"/>
        <v>1.8453911853904208E-4</v>
      </c>
      <c r="X3295" s="20">
        <f t="shared" si="971"/>
        <v>1.5910042489518321E-4</v>
      </c>
      <c r="Y3295" s="20">
        <f t="shared" si="972"/>
        <v>2.0065762358565642E-4</v>
      </c>
      <c r="AA3295" s="20">
        <f t="shared" si="982"/>
        <v>1.4629857786796209E-4</v>
      </c>
      <c r="AB3295" s="50">
        <f t="shared" si="983"/>
        <v>1.7682689150591333E-4</v>
      </c>
      <c r="AD3295" s="51">
        <f t="shared" si="984"/>
        <v>1.0453361416996925</v>
      </c>
      <c r="AE3295" s="21">
        <f t="shared" si="985"/>
        <v>0.83001704892766459</v>
      </c>
      <c r="AG3295" s="21">
        <f t="shared" si="973"/>
        <v>1.1508308746783091</v>
      </c>
      <c r="AH3295" s="21">
        <f t="shared" si="974"/>
        <v>0.9025145990288701</v>
      </c>
      <c r="AJ3295" s="21">
        <f t="shared" si="986"/>
        <v>1.0582304883403035</v>
      </c>
      <c r="AK3295" s="21">
        <f t="shared" si="987"/>
        <v>0.79532911948823026</v>
      </c>
    </row>
    <row r="3296" spans="1:37" ht="17" thickBot="1" x14ac:dyDescent="0.25">
      <c r="A3296" s="16">
        <v>39679</v>
      </c>
      <c r="B3296" s="16"/>
      <c r="C3296" s="17">
        <v>1268.5</v>
      </c>
      <c r="D3296" s="19">
        <f t="shared" si="975"/>
        <v>-1.0530421216848662E-2</v>
      </c>
      <c r="F3296" s="67">
        <v>730.03</v>
      </c>
      <c r="G3296" s="19">
        <f t="shared" si="976"/>
        <v>-1.609229483671859E-2</v>
      </c>
      <c r="I3296" s="30">
        <v>47.339176000000002</v>
      </c>
      <c r="J3296" s="48">
        <f t="shared" si="977"/>
        <v>-7.6569175052764171E-3</v>
      </c>
      <c r="L3296" s="30">
        <v>17.753858999999999</v>
      </c>
      <c r="M3296" s="19">
        <f t="shared" si="978"/>
        <v>-1.0208249289010207E-2</v>
      </c>
      <c r="O3296" s="30">
        <v>8.5</v>
      </c>
      <c r="P3296" s="19">
        <f t="shared" si="979"/>
        <v>0</v>
      </c>
      <c r="R3296" s="20">
        <f t="shared" si="969"/>
        <v>1.4222775463208824E-4</v>
      </c>
      <c r="S3296" s="20">
        <f t="shared" si="970"/>
        <v>2.3102206174881822E-4</v>
      </c>
      <c r="U3296" s="20">
        <f t="shared" si="980"/>
        <v>1.4684038863164561E-4</v>
      </c>
      <c r="V3296" s="20">
        <f t="shared" si="981"/>
        <v>1.8800909096344443E-4</v>
      </c>
      <c r="X3296" s="20">
        <f t="shared" si="971"/>
        <v>1.651545555455319E-4</v>
      </c>
      <c r="Y3296" s="20">
        <f t="shared" si="972"/>
        <v>2.09298565101321E-4</v>
      </c>
      <c r="AA3296" s="20">
        <f t="shared" si="982"/>
        <v>1.5314497915941281E-4</v>
      </c>
      <c r="AB3296" s="50">
        <f t="shared" si="983"/>
        <v>1.8614133764757523E-4</v>
      </c>
      <c r="AD3296" s="51">
        <f t="shared" si="984"/>
        <v>1.0324313212388765</v>
      </c>
      <c r="AE3296" s="21">
        <f t="shared" si="985"/>
        <v>0.81381444499382827</v>
      </c>
      <c r="AG3296" s="21">
        <f t="shared" si="973"/>
        <v>1.1611977983674862</v>
      </c>
      <c r="AH3296" s="21">
        <f t="shared" si="974"/>
        <v>0.90596786954868247</v>
      </c>
      <c r="AJ3296" s="21">
        <f t="shared" si="986"/>
        <v>1.0767587490610746</v>
      </c>
      <c r="AK3296" s="21">
        <f t="shared" si="987"/>
        <v>0.80572970494030072</v>
      </c>
    </row>
    <row r="3297" spans="1:37" ht="17" thickBot="1" x14ac:dyDescent="0.25">
      <c r="A3297" s="16">
        <v>39678</v>
      </c>
      <c r="B3297" s="16"/>
      <c r="C3297" s="17">
        <v>1282</v>
      </c>
      <c r="D3297" s="19">
        <f t="shared" si="975"/>
        <v>-1.3656472398538178E-2</v>
      </c>
      <c r="F3297" s="67">
        <v>741.97</v>
      </c>
      <c r="G3297" s="19">
        <f t="shared" si="976"/>
        <v>-1.5132006849224111E-2</v>
      </c>
      <c r="I3297" s="30">
        <v>47.704445</v>
      </c>
      <c r="J3297" s="48">
        <f t="shared" si="977"/>
        <v>-1.6062915944105804E-2</v>
      </c>
      <c r="L3297" s="30">
        <v>17.936964</v>
      </c>
      <c r="M3297" s="19">
        <f t="shared" si="978"/>
        <v>-1.6860624736805496E-2</v>
      </c>
      <c r="O3297" s="30">
        <v>8.5</v>
      </c>
      <c r="P3297" s="19">
        <f t="shared" si="979"/>
        <v>-4.6838407494144141E-3</v>
      </c>
      <c r="R3297" s="20">
        <f t="shared" si="969"/>
        <v>1.4120233640404738E-4</v>
      </c>
      <c r="S3297" s="20">
        <f t="shared" si="970"/>
        <v>2.2958722961159976E-4</v>
      </c>
      <c r="U3297" s="20">
        <f t="shared" si="980"/>
        <v>1.4593937953214487E-4</v>
      </c>
      <c r="V3297" s="20">
        <f t="shared" si="981"/>
        <v>1.8601936557136663E-4</v>
      </c>
      <c r="X3297" s="20">
        <f t="shared" si="971"/>
        <v>1.6457387586747411E-4</v>
      </c>
      <c r="Y3297" s="20">
        <f t="shared" si="972"/>
        <v>2.1022466992788493E-4</v>
      </c>
      <c r="AA3297" s="20">
        <f t="shared" si="982"/>
        <v>1.5336363681108932E-4</v>
      </c>
      <c r="AB3297" s="50">
        <f t="shared" si="983"/>
        <v>1.869557358919495E-4</v>
      </c>
      <c r="AD3297" s="51">
        <f t="shared" si="984"/>
        <v>1.0335479089704476</v>
      </c>
      <c r="AE3297" s="21">
        <f t="shared" si="985"/>
        <v>0.8102339397799333</v>
      </c>
      <c r="AG3297" s="21">
        <f t="shared" si="973"/>
        <v>1.1655180789399233</v>
      </c>
      <c r="AH3297" s="21">
        <f t="shared" si="974"/>
        <v>0.91566360325671814</v>
      </c>
      <c r="AJ3297" s="21">
        <f t="shared" si="986"/>
        <v>1.0861267647317296</v>
      </c>
      <c r="AK3297" s="21">
        <f t="shared" si="987"/>
        <v>0.81431243457324975</v>
      </c>
    </row>
    <row r="3298" spans="1:37" ht="17" thickBot="1" x14ac:dyDescent="0.25">
      <c r="A3298" s="16">
        <v>39675</v>
      </c>
      <c r="B3298" s="16"/>
      <c r="C3298" s="17">
        <v>1299.75</v>
      </c>
      <c r="D3298" s="19">
        <f t="shared" si="975"/>
        <v>4.6376811594202039E-3</v>
      </c>
      <c r="F3298" s="67">
        <v>753.37</v>
      </c>
      <c r="G3298" s="19">
        <f t="shared" si="976"/>
        <v>-1.3388477955407208E-3</v>
      </c>
      <c r="I3298" s="30">
        <v>48.483226999999999</v>
      </c>
      <c r="J3298" s="48">
        <f t="shared" si="977"/>
        <v>8.542614345097288E-4</v>
      </c>
      <c r="L3298" s="30">
        <v>18.244579000000002</v>
      </c>
      <c r="M3298" s="19">
        <f t="shared" si="978"/>
        <v>9.7283162135837209E-3</v>
      </c>
      <c r="O3298" s="30">
        <v>8.5399999999999991</v>
      </c>
      <c r="P3298" s="19">
        <f t="shared" si="979"/>
        <v>3.5252643948295859E-3</v>
      </c>
      <c r="R3298" s="20">
        <f t="shared" si="969"/>
        <v>1.3987028482278401E-4</v>
      </c>
      <c r="S3298" s="20">
        <f t="shared" si="970"/>
        <v>2.3114552999759603E-4</v>
      </c>
      <c r="U3298" s="20">
        <f t="shared" si="980"/>
        <v>1.4514162725741921E-4</v>
      </c>
      <c r="V3298" s="20">
        <f t="shared" si="981"/>
        <v>1.8720103227145391E-4</v>
      </c>
      <c r="X3298" s="20">
        <f t="shared" si="971"/>
        <v>1.6353229064951794E-4</v>
      </c>
      <c r="Y3298" s="20">
        <f t="shared" si="972"/>
        <v>2.1121833961848727E-4</v>
      </c>
      <c r="AA3298" s="20">
        <f t="shared" si="982"/>
        <v>1.5272682291151823E-4</v>
      </c>
      <c r="AB3298" s="50">
        <f t="shared" si="983"/>
        <v>1.8609837036202774E-4</v>
      </c>
      <c r="AD3298" s="51">
        <f t="shared" si="984"/>
        <v>1.0376873646987563</v>
      </c>
      <c r="AE3298" s="21">
        <f t="shared" si="985"/>
        <v>0.80988385227869575</v>
      </c>
      <c r="AG3298" s="21">
        <f t="shared" si="973"/>
        <v>1.1691710705866778</v>
      </c>
      <c r="AH3298" s="21">
        <f t="shared" si="974"/>
        <v>0.91378941924892076</v>
      </c>
      <c r="AJ3298" s="21">
        <f t="shared" si="986"/>
        <v>1.0919175799564824</v>
      </c>
      <c r="AK3298" s="21">
        <f t="shared" si="987"/>
        <v>0.80511342946568432</v>
      </c>
    </row>
    <row r="3299" spans="1:37" ht="17" thickBot="1" x14ac:dyDescent="0.25">
      <c r="A3299" s="16">
        <v>39674</v>
      </c>
      <c r="B3299" s="16"/>
      <c r="C3299" s="17">
        <v>1293.75</v>
      </c>
      <c r="D3299" s="19">
        <f t="shared" si="975"/>
        <v>7.2012456208641051E-3</v>
      </c>
      <c r="F3299" s="67">
        <v>754.38</v>
      </c>
      <c r="G3299" s="19">
        <f t="shared" si="976"/>
        <v>8.9475584801186336E-3</v>
      </c>
      <c r="I3299" s="30">
        <v>48.441845000000001</v>
      </c>
      <c r="J3299" s="48">
        <f t="shared" si="977"/>
        <v>6.5872224478853436E-3</v>
      </c>
      <c r="L3299" s="30">
        <v>18.0688</v>
      </c>
      <c r="M3299" s="19">
        <f t="shared" si="978"/>
        <v>1.4809223414388617E-2</v>
      </c>
      <c r="O3299" s="30">
        <v>8.51</v>
      </c>
      <c r="P3299" s="19">
        <f t="shared" si="979"/>
        <v>0</v>
      </c>
      <c r="R3299" s="20">
        <f t="shared" si="969"/>
        <v>1.3956881689025321E-4</v>
      </c>
      <c r="S3299" s="20">
        <f t="shared" si="970"/>
        <v>2.3113360835809078E-4</v>
      </c>
      <c r="U3299" s="20">
        <f t="shared" si="980"/>
        <v>1.450289903597326E-4</v>
      </c>
      <c r="V3299" s="20">
        <f t="shared" si="981"/>
        <v>1.8713449597261057E-4</v>
      </c>
      <c r="X3299" s="20">
        <f t="shared" si="971"/>
        <v>1.6300252464420331E-4</v>
      </c>
      <c r="Y3299" s="20">
        <f t="shared" si="972"/>
        <v>2.1142502980915133E-4</v>
      </c>
      <c r="AA3299" s="20">
        <f t="shared" si="982"/>
        <v>1.5254794929982595E-4</v>
      </c>
      <c r="AB3299" s="50">
        <f t="shared" si="983"/>
        <v>1.8655500243424658E-4</v>
      </c>
      <c r="AD3299" s="51">
        <f t="shared" si="984"/>
        <v>1.039121729274046</v>
      </c>
      <c r="AE3299" s="21">
        <f t="shared" si="985"/>
        <v>0.80963775585023001</v>
      </c>
      <c r="AG3299" s="21">
        <f t="shared" si="973"/>
        <v>1.1679007408393858</v>
      </c>
      <c r="AH3299" s="21">
        <f t="shared" si="974"/>
        <v>0.9147307970963473</v>
      </c>
      <c r="AJ3299" s="21">
        <f t="shared" si="986"/>
        <v>1.0929945004819994</v>
      </c>
      <c r="AK3299" s="21">
        <f t="shared" si="987"/>
        <v>0.80713057594471749</v>
      </c>
    </row>
    <row r="3300" spans="1:37" ht="17" thickBot="1" x14ac:dyDescent="0.25">
      <c r="A3300" s="16">
        <v>39673</v>
      </c>
      <c r="B3300" s="16"/>
      <c r="C3300" s="17">
        <v>1284.5</v>
      </c>
      <c r="D3300" s="19">
        <f t="shared" si="975"/>
        <v>-5.4200542005420349E-3</v>
      </c>
      <c r="F3300" s="67">
        <v>747.69</v>
      </c>
      <c r="G3300" s="19">
        <f t="shared" si="976"/>
        <v>3.6915724756356738E-3</v>
      </c>
      <c r="I3300" s="30">
        <v>48.124836000000002</v>
      </c>
      <c r="J3300" s="48">
        <f t="shared" si="977"/>
        <v>-2.7572677142056468E-2</v>
      </c>
      <c r="L3300" s="30">
        <v>17.805119999999999</v>
      </c>
      <c r="M3300" s="19">
        <f t="shared" si="978"/>
        <v>-7.7554492834099875E-3</v>
      </c>
      <c r="O3300" s="30">
        <v>8.51</v>
      </c>
      <c r="P3300" s="19">
        <f t="shared" si="979"/>
        <v>1.1764705882353343E-3</v>
      </c>
      <c r="R3300" s="20">
        <f t="shared" si="969"/>
        <v>1.3888805703927932E-4</v>
      </c>
      <c r="S3300" s="20">
        <f t="shared" si="970"/>
        <v>2.3041951570709041E-4</v>
      </c>
      <c r="U3300" s="20">
        <f t="shared" si="980"/>
        <v>1.4432682290807568E-4</v>
      </c>
      <c r="V3300" s="20">
        <f t="shared" si="981"/>
        <v>1.8661581218375179E-4</v>
      </c>
      <c r="X3300" s="20">
        <f t="shared" si="971"/>
        <v>1.6157526344244373E-4</v>
      </c>
      <c r="Y3300" s="20">
        <f t="shared" si="972"/>
        <v>2.1054681936546864E-4</v>
      </c>
      <c r="AA3300" s="20">
        <f t="shared" si="982"/>
        <v>1.5249596156388672E-4</v>
      </c>
      <c r="AB3300" s="50">
        <f t="shared" si="983"/>
        <v>1.864009413085263E-4</v>
      </c>
      <c r="AD3300" s="51">
        <f t="shared" si="984"/>
        <v>1.0391593487930946</v>
      </c>
      <c r="AE3300" s="21">
        <f t="shared" si="985"/>
        <v>0.80989586151625304</v>
      </c>
      <c r="AG3300" s="21">
        <f t="shared" si="973"/>
        <v>1.1633488644509453</v>
      </c>
      <c r="AH3300" s="21">
        <f t="shared" si="974"/>
        <v>0.91375428300576778</v>
      </c>
      <c r="AJ3300" s="21">
        <f t="shared" si="986"/>
        <v>1.0979774993954945</v>
      </c>
      <c r="AK3300" s="21">
        <f t="shared" si="987"/>
        <v>0.80896334121923696</v>
      </c>
    </row>
    <row r="3301" spans="1:37" ht="17" thickBot="1" x14ac:dyDescent="0.25">
      <c r="A3301" s="16">
        <v>39672</v>
      </c>
      <c r="B3301" s="16"/>
      <c r="C3301" s="17">
        <v>1291.5</v>
      </c>
      <c r="D3301" s="19">
        <f t="shared" si="975"/>
        <v>-1.0344827586206917E-2</v>
      </c>
      <c r="F3301" s="67">
        <v>744.94</v>
      </c>
      <c r="G3301" s="19">
        <f t="shared" si="976"/>
        <v>-8.1484834766861747E-3</v>
      </c>
      <c r="I3301" s="30">
        <v>49.489390999999998</v>
      </c>
      <c r="J3301" s="48">
        <f t="shared" si="977"/>
        <v>1.4265162303072954E-2</v>
      </c>
      <c r="L3301" s="30">
        <v>17.944286000000002</v>
      </c>
      <c r="M3301" s="19">
        <f t="shared" si="978"/>
        <v>-4.8740099294731776E-3</v>
      </c>
      <c r="O3301" s="30">
        <v>8.5</v>
      </c>
      <c r="P3301" s="19">
        <f t="shared" si="979"/>
        <v>1.0701545778834642E-2</v>
      </c>
      <c r="R3301" s="20">
        <f t="shared" si="969"/>
        <v>1.3863354387878672E-4</v>
      </c>
      <c r="S3301" s="20">
        <f t="shared" si="970"/>
        <v>2.303145724214391E-4</v>
      </c>
      <c r="U3301" s="20">
        <f t="shared" si="980"/>
        <v>1.428448838764736E-4</v>
      </c>
      <c r="V3301" s="20">
        <f t="shared" si="981"/>
        <v>1.8749125232117011E-4</v>
      </c>
      <c r="X3301" s="20">
        <f t="shared" si="971"/>
        <v>1.6111924654954875E-4</v>
      </c>
      <c r="Y3301" s="20">
        <f t="shared" si="972"/>
        <v>2.1079254839021739E-4</v>
      </c>
      <c r="AA3301" s="20">
        <f t="shared" si="982"/>
        <v>1.5251842687789637E-4</v>
      </c>
      <c r="AB3301" s="50">
        <f t="shared" si="983"/>
        <v>1.8626190666663273E-4</v>
      </c>
      <c r="AD3301" s="51">
        <f t="shared" si="984"/>
        <v>1.0303774965268797</v>
      </c>
      <c r="AE3301" s="21">
        <f t="shared" si="985"/>
        <v>0.81406595488057476</v>
      </c>
      <c r="AG3301" s="21">
        <f t="shared" si="973"/>
        <v>1.1621952526180983</v>
      </c>
      <c r="AH3301" s="21">
        <f t="shared" si="974"/>
        <v>0.91523756475339513</v>
      </c>
      <c r="AJ3301" s="21">
        <f t="shared" si="986"/>
        <v>1.1001552915018158</v>
      </c>
      <c r="AK3301" s="21">
        <f t="shared" si="987"/>
        <v>0.80872827415280968</v>
      </c>
    </row>
    <row r="3302" spans="1:37" ht="17" thickBot="1" x14ac:dyDescent="0.25">
      <c r="A3302" s="16">
        <v>39671</v>
      </c>
      <c r="B3302" s="16"/>
      <c r="C3302" s="17">
        <v>1305</v>
      </c>
      <c r="D3302" s="19">
        <f t="shared" si="975"/>
        <v>9.8665118978524813E-3</v>
      </c>
      <c r="F3302" s="67">
        <v>751.06</v>
      </c>
      <c r="G3302" s="19">
        <f t="shared" si="976"/>
        <v>2.2824458668119219E-2</v>
      </c>
      <c r="I3302" s="30">
        <v>48.793346</v>
      </c>
      <c r="J3302" s="48">
        <f t="shared" si="977"/>
        <v>-1.4102705656953152E-3</v>
      </c>
      <c r="L3302" s="30">
        <v>18.032174999999999</v>
      </c>
      <c r="M3302" s="19">
        <f t="shared" si="978"/>
        <v>1.525788521785465E-2</v>
      </c>
      <c r="O3302" s="30">
        <v>8.41</v>
      </c>
      <c r="P3302" s="19">
        <f t="shared" si="979"/>
        <v>3.4440344403444012E-2</v>
      </c>
      <c r="R3302" s="20">
        <f t="shared" si="969"/>
        <v>1.3761820272558181E-4</v>
      </c>
      <c r="S3302" s="20">
        <f t="shared" si="970"/>
        <v>2.2946090394327759E-4</v>
      </c>
      <c r="U3302" s="20">
        <f t="shared" si="980"/>
        <v>1.4400196212520095E-4</v>
      </c>
      <c r="V3302" s="20">
        <f t="shared" si="981"/>
        <v>1.8871695093611058E-4</v>
      </c>
      <c r="X3302" s="20">
        <f t="shared" si="971"/>
        <v>1.5979529773788335E-4</v>
      </c>
      <c r="Y3302" s="20">
        <f t="shared" si="972"/>
        <v>2.0991467488330032E-4</v>
      </c>
      <c r="AA3302" s="20">
        <f t="shared" si="982"/>
        <v>1.5316278274709122E-4</v>
      </c>
      <c r="AB3302" s="50">
        <f t="shared" si="983"/>
        <v>1.8708955291489709E-4</v>
      </c>
      <c r="AD3302" s="51">
        <f t="shared" si="984"/>
        <v>1.0463874638179129</v>
      </c>
      <c r="AE3302" s="21">
        <f t="shared" si="985"/>
        <v>0.82243618713696487</v>
      </c>
      <c r="AG3302" s="21">
        <f t="shared" si="973"/>
        <v>1.1611494306209178</v>
      </c>
      <c r="AH3302" s="21">
        <f t="shared" si="974"/>
        <v>0.91481673468518598</v>
      </c>
      <c r="AJ3302" s="21">
        <f t="shared" si="986"/>
        <v>1.1129543891261693</v>
      </c>
      <c r="AK3302" s="21">
        <f t="shared" si="987"/>
        <v>0.81534392003068801</v>
      </c>
    </row>
    <row r="3303" spans="1:37" ht="17" thickBot="1" x14ac:dyDescent="0.25">
      <c r="A3303" s="16">
        <v>39668</v>
      </c>
      <c r="B3303" s="16"/>
      <c r="C3303" s="17">
        <v>1292.25</v>
      </c>
      <c r="D3303" s="19">
        <f t="shared" si="975"/>
        <v>1.9124605678233486E-2</v>
      </c>
      <c r="F3303" s="67">
        <v>734.3</v>
      </c>
      <c r="G3303" s="19">
        <f t="shared" si="976"/>
        <v>2.9281899608920581E-2</v>
      </c>
      <c r="I3303" s="30">
        <v>48.862254999999998</v>
      </c>
      <c r="J3303" s="48">
        <f t="shared" si="977"/>
        <v>2.8579681007238955E-2</v>
      </c>
      <c r="L3303" s="30">
        <v>17.761177</v>
      </c>
      <c r="M3303" s="19">
        <f t="shared" si="978"/>
        <v>2.8413423055686282E-2</v>
      </c>
      <c r="O3303" s="30">
        <v>8.1300000000000008</v>
      </c>
      <c r="P3303" s="19">
        <f t="shared" si="979"/>
        <v>-2.4539877300613355E-3</v>
      </c>
      <c r="R3303" s="20">
        <f t="shared" si="969"/>
        <v>1.364121543345458E-4</v>
      </c>
      <c r="S3303" s="20">
        <f t="shared" si="970"/>
        <v>2.2393754225322229E-4</v>
      </c>
      <c r="U3303" s="20">
        <f t="shared" si="980"/>
        <v>1.4388430926017771E-4</v>
      </c>
      <c r="V3303" s="20">
        <f t="shared" si="981"/>
        <v>1.8850961281739615E-4</v>
      </c>
      <c r="X3303" s="20">
        <f t="shared" si="971"/>
        <v>1.5801845198570259E-4</v>
      </c>
      <c r="Y3303" s="20">
        <f t="shared" si="972"/>
        <v>2.0611724901122285E-4</v>
      </c>
      <c r="AA3303" s="20">
        <f t="shared" si="982"/>
        <v>1.4987033079110054E-4</v>
      </c>
      <c r="AB3303" s="50">
        <f t="shared" si="983"/>
        <v>1.7984917489953438E-4</v>
      </c>
      <c r="AD3303" s="51">
        <f t="shared" si="984"/>
        <v>1.0547763134603587</v>
      </c>
      <c r="AE3303" s="21">
        <f t="shared" si="985"/>
        <v>0.84179548869137255</v>
      </c>
      <c r="AG3303" s="21">
        <f t="shared" si="973"/>
        <v>1.1583898279193519</v>
      </c>
      <c r="AH3303" s="21">
        <f t="shared" si="974"/>
        <v>0.9204229310427603</v>
      </c>
      <c r="AJ3303" s="21">
        <f t="shared" si="986"/>
        <v>1.0986581915827607</v>
      </c>
      <c r="AK3303" s="21">
        <f t="shared" si="987"/>
        <v>0.80312203612633193</v>
      </c>
    </row>
    <row r="3304" spans="1:37" ht="17" thickBot="1" x14ac:dyDescent="0.25">
      <c r="A3304" s="16">
        <v>39667</v>
      </c>
      <c r="B3304" s="16"/>
      <c r="C3304" s="17">
        <v>1268</v>
      </c>
      <c r="D3304" s="19">
        <f t="shared" si="975"/>
        <v>-1.5336827800427111E-2</v>
      </c>
      <c r="F3304" s="67">
        <v>713.41</v>
      </c>
      <c r="G3304" s="19">
        <f t="shared" si="976"/>
        <v>-1.7206226752996323E-2</v>
      </c>
      <c r="I3304" s="30">
        <v>47.504589000000003</v>
      </c>
      <c r="J3304" s="48">
        <f t="shared" si="977"/>
        <v>-2.2408392103378527E-2</v>
      </c>
      <c r="L3304" s="30">
        <v>17.270464</v>
      </c>
      <c r="M3304" s="19">
        <f t="shared" si="978"/>
        <v>-1.4625823481377753E-2</v>
      </c>
      <c r="O3304" s="30">
        <v>8.15</v>
      </c>
      <c r="P3304" s="19">
        <f t="shared" si="979"/>
        <v>-3.8915094339622702E-2</v>
      </c>
      <c r="R3304" s="20">
        <f t="shared" si="969"/>
        <v>1.4634037669541934E-4</v>
      </c>
      <c r="S3304" s="20">
        <f t="shared" si="970"/>
        <v>2.2647369574044202E-4</v>
      </c>
      <c r="U3304" s="20">
        <f t="shared" si="980"/>
        <v>1.4638370676369909E-4</v>
      </c>
      <c r="V3304" s="20">
        <f t="shared" si="981"/>
        <v>1.8719958387858129E-4</v>
      </c>
      <c r="X3304" s="20">
        <f t="shared" si="971"/>
        <v>1.6646226871849026E-4</v>
      </c>
      <c r="Y3304" s="20">
        <f t="shared" si="972"/>
        <v>2.1036272150933754E-4</v>
      </c>
      <c r="AA3304" s="20">
        <f t="shared" si="982"/>
        <v>1.7844720147683102E-4</v>
      </c>
      <c r="AB3304" s="50">
        <f t="shared" si="983"/>
        <v>2.0617158056232741E-4</v>
      </c>
      <c r="AD3304" s="51">
        <f t="shared" si="984"/>
        <v>1.0002960909986582</v>
      </c>
      <c r="AE3304" s="21">
        <f t="shared" si="985"/>
        <v>0.82658422324298453</v>
      </c>
      <c r="AG3304" s="21">
        <f t="shared" si="973"/>
        <v>1.1375006165588253</v>
      </c>
      <c r="AH3304" s="21">
        <f t="shared" si="974"/>
        <v>0.9288616093872154</v>
      </c>
      <c r="AJ3304" s="21">
        <f t="shared" si="986"/>
        <v>1.2193982652391018</v>
      </c>
      <c r="AK3304" s="21">
        <f t="shared" si="987"/>
        <v>0.91035552666839259</v>
      </c>
    </row>
    <row r="3305" spans="1:37" ht="17" thickBot="1" x14ac:dyDescent="0.25">
      <c r="A3305" s="16">
        <v>39666</v>
      </c>
      <c r="B3305" s="16"/>
      <c r="C3305" s="17">
        <v>1287.75</v>
      </c>
      <c r="D3305" s="19">
        <f t="shared" si="975"/>
        <v>3.7022603273577648E-3</v>
      </c>
      <c r="F3305" s="67">
        <v>725.9</v>
      </c>
      <c r="G3305" s="19">
        <f t="shared" si="976"/>
        <v>6.740264063020085E-3</v>
      </c>
      <c r="I3305" s="30">
        <v>48.593491</v>
      </c>
      <c r="J3305" s="48">
        <f t="shared" si="977"/>
        <v>3.4174599504274594E-2</v>
      </c>
      <c r="L3305" s="30">
        <v>17.526807999999999</v>
      </c>
      <c r="M3305" s="19">
        <f t="shared" si="978"/>
        <v>5.6512175611884929E-2</v>
      </c>
      <c r="O3305" s="30">
        <v>8.48</v>
      </c>
      <c r="P3305" s="19">
        <f t="shared" si="979"/>
        <v>8.3234244946492897E-3</v>
      </c>
      <c r="R3305" s="20">
        <f t="shared" si="969"/>
        <v>1.4398852781540497E-4</v>
      </c>
      <c r="S3305" s="20">
        <f t="shared" si="970"/>
        <v>2.2334594944560011E-4</v>
      </c>
      <c r="U3305" s="20">
        <f t="shared" si="980"/>
        <v>1.4353559667980648E-4</v>
      </c>
      <c r="V3305" s="20">
        <f t="shared" si="981"/>
        <v>1.840915878482435E-4</v>
      </c>
      <c r="X3305" s="20">
        <f t="shared" si="971"/>
        <v>1.6403060796060613E-4</v>
      </c>
      <c r="Y3305" s="20">
        <f t="shared" si="972"/>
        <v>2.0748122829096082E-4</v>
      </c>
      <c r="AA3305" s="20">
        <f t="shared" si="982"/>
        <v>1.718623643180308E-4</v>
      </c>
      <c r="AB3305" s="50">
        <f t="shared" si="983"/>
        <v>1.9834481779206346E-4</v>
      </c>
      <c r="AD3305" s="51">
        <f t="shared" si="984"/>
        <v>0.99685439428772304</v>
      </c>
      <c r="AE3305" s="21">
        <f t="shared" si="985"/>
        <v>0.82424413026161591</v>
      </c>
      <c r="AG3305" s="21">
        <f t="shared" si="973"/>
        <v>1.139192201276586</v>
      </c>
      <c r="AH3305" s="21">
        <f t="shared" si="974"/>
        <v>0.92896794773301483</v>
      </c>
      <c r="AJ3305" s="21">
        <f t="shared" si="986"/>
        <v>1.1935837314647764</v>
      </c>
      <c r="AK3305" s="21">
        <f t="shared" si="987"/>
        <v>0.88806095782978989</v>
      </c>
    </row>
    <row r="3306" spans="1:37" ht="17" thickBot="1" x14ac:dyDescent="0.25">
      <c r="A3306" s="16">
        <v>39665</v>
      </c>
      <c r="B3306" s="16"/>
      <c r="C3306" s="17">
        <v>1283</v>
      </c>
      <c r="D3306" s="19">
        <f t="shared" si="975"/>
        <v>2.742742742742732E-2</v>
      </c>
      <c r="F3306" s="67">
        <v>721.04</v>
      </c>
      <c r="G3306" s="19">
        <f t="shared" si="976"/>
        <v>2.4000908910159824E-2</v>
      </c>
      <c r="I3306" s="30">
        <v>46.987704999999998</v>
      </c>
      <c r="J3306" s="48">
        <f t="shared" si="977"/>
        <v>1.1122829815476853E-2</v>
      </c>
      <c r="L3306" s="30">
        <v>16.589310000000001</v>
      </c>
      <c r="M3306" s="19">
        <f t="shared" si="978"/>
        <v>3.001325164990587E-2</v>
      </c>
      <c r="O3306" s="30">
        <v>8.41</v>
      </c>
      <c r="P3306" s="19">
        <f t="shared" si="979"/>
        <v>3.4440344403444012E-2</v>
      </c>
      <c r="R3306" s="20">
        <f t="shared" si="969"/>
        <v>1.444997875766892E-4</v>
      </c>
      <c r="S3306" s="20">
        <f t="shared" si="970"/>
        <v>2.2512665219396531E-4</v>
      </c>
      <c r="U3306" s="20">
        <f t="shared" si="980"/>
        <v>1.418508063107938E-4</v>
      </c>
      <c r="V3306" s="20">
        <f t="shared" si="981"/>
        <v>1.8147589614281347E-4</v>
      </c>
      <c r="X3306" s="20">
        <f t="shared" si="971"/>
        <v>1.6187293936457175E-4</v>
      </c>
      <c r="Y3306" s="20">
        <f t="shared" si="972"/>
        <v>2.042647711521434E-4</v>
      </c>
      <c r="AA3306" s="20">
        <f t="shared" si="982"/>
        <v>1.7064502412509889E-4</v>
      </c>
      <c r="AB3306" s="50">
        <f t="shared" si="983"/>
        <v>1.9625689079498396E-4</v>
      </c>
      <c r="AD3306" s="51">
        <f t="shared" si="984"/>
        <v>0.98166792276777903</v>
      </c>
      <c r="AE3306" s="21">
        <f t="shared" si="985"/>
        <v>0.80610578256392729</v>
      </c>
      <c r="AG3306" s="21">
        <f t="shared" si="973"/>
        <v>1.1202296008820238</v>
      </c>
      <c r="AH3306" s="21">
        <f t="shared" si="974"/>
        <v>0.90733269100520508</v>
      </c>
      <c r="AJ3306" s="21">
        <f t="shared" si="986"/>
        <v>1.1809361590551395</v>
      </c>
      <c r="AK3306" s="21">
        <f t="shared" si="987"/>
        <v>0.87176213425806348</v>
      </c>
    </row>
    <row r="3307" spans="1:37" ht="17" thickBot="1" x14ac:dyDescent="0.25">
      <c r="A3307" s="16">
        <v>39664</v>
      </c>
      <c r="B3307" s="16"/>
      <c r="C3307" s="17">
        <v>1248.75</v>
      </c>
      <c r="D3307" s="19">
        <f t="shared" si="975"/>
        <v>-9.1251735766713082E-3</v>
      </c>
      <c r="F3307" s="67">
        <v>704.14</v>
      </c>
      <c r="G3307" s="19">
        <f t="shared" si="976"/>
        <v>-1.6783958891867679E-2</v>
      </c>
      <c r="I3307" s="30">
        <v>46.470818000000001</v>
      </c>
      <c r="J3307" s="48">
        <f t="shared" si="977"/>
        <v>-1.0419711581286295E-2</v>
      </c>
      <c r="L3307" s="30">
        <v>16.105919</v>
      </c>
      <c r="M3307" s="19">
        <f t="shared" si="978"/>
        <v>0</v>
      </c>
      <c r="O3307" s="30">
        <v>8.1300000000000008</v>
      </c>
      <c r="P3307" s="19">
        <f t="shared" si="979"/>
        <v>-3.7869822485206872E-2</v>
      </c>
      <c r="R3307" s="20">
        <f t="shared" si="969"/>
        <v>1.3589734434003162E-4</v>
      </c>
      <c r="S3307" s="20">
        <f t="shared" si="970"/>
        <v>2.2110655289887812E-4</v>
      </c>
      <c r="U3307" s="20">
        <f t="shared" si="980"/>
        <v>1.3818144701826485E-4</v>
      </c>
      <c r="V3307" s="20">
        <f t="shared" si="981"/>
        <v>1.7875150066285167E-4</v>
      </c>
      <c r="X3307" s="20">
        <f t="shared" si="971"/>
        <v>1.5327948714159682E-4</v>
      </c>
      <c r="Y3307" s="20">
        <f t="shared" si="972"/>
        <v>1.9983636783877761E-4</v>
      </c>
      <c r="AA3307" s="20">
        <f t="shared" si="982"/>
        <v>1.5957878626116014E-4</v>
      </c>
      <c r="AB3307" s="50">
        <f t="shared" si="983"/>
        <v>1.8532987512345287E-4</v>
      </c>
      <c r="AD3307" s="51">
        <f t="shared" si="984"/>
        <v>1.0168075593333019</v>
      </c>
      <c r="AE3307" s="21">
        <f t="shared" si="985"/>
        <v>0.8084405383706682</v>
      </c>
      <c r="AG3307" s="21">
        <f t="shared" si="973"/>
        <v>1.127906419996501</v>
      </c>
      <c r="AH3307" s="21">
        <f t="shared" si="974"/>
        <v>0.90380120000410702</v>
      </c>
      <c r="AJ3307" s="21">
        <f t="shared" si="986"/>
        <v>1.1742597843698452</v>
      </c>
      <c r="AK3307" s="21">
        <f t="shared" si="987"/>
        <v>0.83819259399431945</v>
      </c>
    </row>
    <row r="3308" spans="1:37" ht="17" thickBot="1" x14ac:dyDescent="0.25">
      <c r="A3308" s="16">
        <v>39661</v>
      </c>
      <c r="B3308" s="16"/>
      <c r="C3308" s="17">
        <v>1260.25</v>
      </c>
      <c r="D3308" s="19">
        <f t="shared" si="975"/>
        <v>-5.3275453827940078E-3</v>
      </c>
      <c r="F3308" s="67">
        <v>716.16</v>
      </c>
      <c r="G3308" s="19">
        <f t="shared" si="976"/>
        <v>2.2952471589319234E-3</v>
      </c>
      <c r="I3308" s="30">
        <v>46.960129000000002</v>
      </c>
      <c r="J3308" s="48">
        <f t="shared" si="977"/>
        <v>-1.9850723424779004E-2</v>
      </c>
      <c r="L3308" s="30">
        <v>16.105919</v>
      </c>
      <c r="M3308" s="19">
        <f t="shared" si="978"/>
        <v>0</v>
      </c>
      <c r="O3308" s="30">
        <v>8.4499999999999993</v>
      </c>
      <c r="P3308" s="19">
        <f t="shared" si="979"/>
        <v>3.8083538083537816E-2</v>
      </c>
      <c r="R3308" s="20">
        <f t="shared" si="969"/>
        <v>1.3649420229338121E-4</v>
      </c>
      <c r="S3308" s="20">
        <f t="shared" si="970"/>
        <v>2.1810900685693746E-4</v>
      </c>
      <c r="U3308" s="20">
        <f t="shared" si="980"/>
        <v>1.3600868387718751E-4</v>
      </c>
      <c r="V3308" s="20">
        <f t="shared" si="981"/>
        <v>1.7644540359836912E-4</v>
      </c>
      <c r="X3308" s="20">
        <f t="shared" si="971"/>
        <v>1.5790298588724288E-4</v>
      </c>
      <c r="Y3308" s="20">
        <f t="shared" si="972"/>
        <v>2.0198650987338266E-4</v>
      </c>
      <c r="AA3308" s="20">
        <f t="shared" si="982"/>
        <v>1.5868069872182654E-4</v>
      </c>
      <c r="AB3308" s="50">
        <f t="shared" si="983"/>
        <v>1.7922067357611809E-4</v>
      </c>
      <c r="AD3308" s="51">
        <f t="shared" si="984"/>
        <v>0.99644293744323198</v>
      </c>
      <c r="AE3308" s="21">
        <f t="shared" si="985"/>
        <v>0.80897807083273543</v>
      </c>
      <c r="AG3308" s="21">
        <f t="shared" si="973"/>
        <v>1.1568475673995702</v>
      </c>
      <c r="AH3308" s="21">
        <f t="shared" si="974"/>
        <v>0.92608055386667321</v>
      </c>
      <c r="AJ3308" s="21">
        <f t="shared" si="986"/>
        <v>1.1625453393306595</v>
      </c>
      <c r="AK3308" s="21">
        <f t="shared" si="987"/>
        <v>0.82170230454386006</v>
      </c>
    </row>
    <row r="3309" spans="1:37" ht="17" thickBot="1" x14ac:dyDescent="0.25">
      <c r="A3309" s="16">
        <v>39660</v>
      </c>
      <c r="B3309" s="16"/>
      <c r="C3309" s="17">
        <v>1267</v>
      </c>
      <c r="D3309" s="19">
        <f t="shared" si="975"/>
        <v>-1.3815917493675833E-2</v>
      </c>
      <c r="F3309" s="67">
        <v>714.52</v>
      </c>
      <c r="G3309" s="19">
        <f t="shared" si="976"/>
        <v>-6.0373368945274564E-3</v>
      </c>
      <c r="I3309" s="30">
        <v>47.911200999999998</v>
      </c>
      <c r="J3309" s="48">
        <f t="shared" si="977"/>
        <v>-3.5382534020184431E-2</v>
      </c>
      <c r="L3309" s="30">
        <v>16.105919</v>
      </c>
      <c r="M3309" s="19">
        <f t="shared" si="978"/>
        <v>-8.1187361622599985E-3</v>
      </c>
      <c r="O3309" s="30">
        <v>8.14</v>
      </c>
      <c r="P3309" s="19">
        <f t="shared" si="979"/>
        <v>-1.927710843373498E-2</v>
      </c>
      <c r="R3309" s="20">
        <f t="shared" si="969"/>
        <v>1.3625662553211679E-4</v>
      </c>
      <c r="S3309" s="20">
        <f t="shared" si="970"/>
        <v>2.1839090482399137E-4</v>
      </c>
      <c r="U3309" s="20">
        <f t="shared" si="980"/>
        <v>1.3509367286179227E-4</v>
      </c>
      <c r="V3309" s="20">
        <f t="shared" si="981"/>
        <v>1.7739858966664594E-4</v>
      </c>
      <c r="X3309" s="20">
        <f t="shared" si="971"/>
        <v>1.5802735165644003E-4</v>
      </c>
      <c r="Y3309" s="20">
        <f t="shared" si="972"/>
        <v>2.023021815593077E-4</v>
      </c>
      <c r="AA3309" s="20">
        <f t="shared" si="982"/>
        <v>1.6093698165520228E-4</v>
      </c>
      <c r="AB3309" s="50">
        <f t="shared" si="983"/>
        <v>1.8093780729429773E-4</v>
      </c>
      <c r="AD3309" s="51">
        <f t="shared" si="984"/>
        <v>0.99146498259601767</v>
      </c>
      <c r="AE3309" s="21">
        <f t="shared" si="985"/>
        <v>0.81229843252683753</v>
      </c>
      <c r="AG3309" s="21">
        <f t="shared" si="973"/>
        <v>1.1597773762509016</v>
      </c>
      <c r="AH3309" s="21">
        <f t="shared" si="974"/>
        <v>0.92633061675507911</v>
      </c>
      <c r="AJ3309" s="21">
        <f t="shared" si="986"/>
        <v>1.1811314204113188</v>
      </c>
      <c r="AK3309" s="21">
        <f t="shared" si="987"/>
        <v>0.82850431633186206</v>
      </c>
    </row>
    <row r="3310" spans="1:37" ht="17" thickBot="1" x14ac:dyDescent="0.25">
      <c r="A3310" s="16">
        <v>39659</v>
      </c>
      <c r="B3310" s="16"/>
      <c r="C3310" s="17">
        <v>1284.75</v>
      </c>
      <c r="D3310" s="19">
        <f t="shared" si="975"/>
        <v>1.8228650683574488E-2</v>
      </c>
      <c r="F3310" s="67">
        <v>718.86</v>
      </c>
      <c r="G3310" s="19">
        <f t="shared" si="976"/>
        <v>6.0317682457491362E-3</v>
      </c>
      <c r="I3310" s="30">
        <v>49.668602</v>
      </c>
      <c r="J3310" s="48">
        <f t="shared" si="977"/>
        <v>1.5213796307837146E-2</v>
      </c>
      <c r="L3310" s="30">
        <v>16.237749000000001</v>
      </c>
      <c r="M3310" s="19">
        <f t="shared" si="978"/>
        <v>-1.115088031951561E-2</v>
      </c>
      <c r="O3310" s="30">
        <v>8.3000000000000007</v>
      </c>
      <c r="P3310" s="19">
        <f t="shared" si="979"/>
        <v>-5.9880239520956335E-3</v>
      </c>
      <c r="R3310" s="20">
        <f t="shared" si="969"/>
        <v>1.5034010958803491E-4</v>
      </c>
      <c r="S3310" s="20">
        <f t="shared" si="970"/>
        <v>2.2712150138915954E-4</v>
      </c>
      <c r="U3310" s="20">
        <f t="shared" si="980"/>
        <v>1.4258667743836291E-4</v>
      </c>
      <c r="V3310" s="20">
        <f t="shared" si="981"/>
        <v>1.8447452026399653E-4</v>
      </c>
      <c r="X3310" s="20">
        <f t="shared" si="971"/>
        <v>1.7232989215217799E-4</v>
      </c>
      <c r="Y3310" s="20">
        <f t="shared" si="972"/>
        <v>2.1339042520835395E-4</v>
      </c>
      <c r="AA3310" s="20">
        <f t="shared" si="982"/>
        <v>1.5814399844048569E-4</v>
      </c>
      <c r="AB3310" s="50">
        <f t="shared" si="983"/>
        <v>1.7963229532088674E-4</v>
      </c>
      <c r="AD3310" s="51">
        <f t="shared" si="984"/>
        <v>0.94842738793447667</v>
      </c>
      <c r="AE3310" s="21">
        <f t="shared" si="985"/>
        <v>0.81222834093505802</v>
      </c>
      <c r="AG3310" s="21">
        <f t="shared" si="973"/>
        <v>1.1462669052483727</v>
      </c>
      <c r="AH3310" s="21">
        <f t="shared" si="974"/>
        <v>0.93954303711088016</v>
      </c>
      <c r="AJ3310" s="21">
        <f t="shared" si="986"/>
        <v>1.0519082291068909</v>
      </c>
      <c r="AK3310" s="21">
        <f t="shared" si="987"/>
        <v>0.79090836500370432</v>
      </c>
    </row>
    <row r="3311" spans="1:37" ht="17" thickBot="1" x14ac:dyDescent="0.25">
      <c r="A3311" s="16">
        <v>39658</v>
      </c>
      <c r="B3311" s="16"/>
      <c r="C3311" s="17">
        <v>1261.75</v>
      </c>
      <c r="D3311" s="19">
        <f t="shared" si="975"/>
        <v>2.1659919028340191E-2</v>
      </c>
      <c r="F3311" s="67">
        <v>714.55</v>
      </c>
      <c r="G3311" s="19">
        <f t="shared" si="976"/>
        <v>2.6490066225165476E-2</v>
      </c>
      <c r="I3311" s="30">
        <v>48.924278000000001</v>
      </c>
      <c r="J3311" s="48">
        <f t="shared" si="977"/>
        <v>2.6015330289852034E-2</v>
      </c>
      <c r="L3311" s="30">
        <v>16.420856000000001</v>
      </c>
      <c r="M3311" s="19">
        <f t="shared" si="978"/>
        <v>2.0018338253122714E-2</v>
      </c>
      <c r="O3311" s="30">
        <v>8.35</v>
      </c>
      <c r="P3311" s="19">
        <f t="shared" si="979"/>
        <v>1.7052375152253108E-2</v>
      </c>
      <c r="R3311" s="20">
        <f t="shared" si="969"/>
        <v>1.466656998623057E-4</v>
      </c>
      <c r="S3311" s="20">
        <f t="shared" si="970"/>
        <v>2.3396061526902441E-4</v>
      </c>
      <c r="U3311" s="20">
        <f t="shared" si="980"/>
        <v>1.3951714812463864E-4</v>
      </c>
      <c r="V3311" s="20">
        <f t="shared" si="981"/>
        <v>1.8394303922258045E-4</v>
      </c>
      <c r="X3311" s="20">
        <f t="shared" si="971"/>
        <v>1.749114620278881E-4</v>
      </c>
      <c r="Y3311" s="20">
        <f t="shared" si="972"/>
        <v>2.1767592412791194E-4</v>
      </c>
      <c r="AA3311" s="20">
        <f t="shared" si="982"/>
        <v>1.5891582102418286E-4</v>
      </c>
      <c r="AB3311" s="50">
        <f t="shared" si="983"/>
        <v>1.7537215434885846E-4</v>
      </c>
      <c r="AD3311" s="51">
        <f t="shared" si="984"/>
        <v>0.95125955322629396</v>
      </c>
      <c r="AE3311" s="21">
        <f t="shared" si="985"/>
        <v>0.78621369246729744</v>
      </c>
      <c r="AG3311" s="21">
        <f t="shared" si="973"/>
        <v>1.1925860115357605</v>
      </c>
      <c r="AH3311" s="21">
        <f t="shared" si="974"/>
        <v>0.93039558764030783</v>
      </c>
      <c r="AJ3311" s="21">
        <f t="shared" si="986"/>
        <v>1.0835241039546257</v>
      </c>
      <c r="AK3311" s="21">
        <f t="shared" si="987"/>
        <v>0.74957981345365843</v>
      </c>
    </row>
    <row r="3312" spans="1:37" ht="17" thickBot="1" x14ac:dyDescent="0.25">
      <c r="A3312" s="16">
        <v>39657</v>
      </c>
      <c r="B3312" s="16"/>
      <c r="C3312" s="17">
        <v>1235</v>
      </c>
      <c r="D3312" s="19">
        <f t="shared" si="975"/>
        <v>-1.4955134596211339E-2</v>
      </c>
      <c r="F3312" s="67">
        <v>696.11</v>
      </c>
      <c r="G3312" s="19">
        <f t="shared" si="976"/>
        <v>-2.0032660416138826E-2</v>
      </c>
      <c r="I3312" s="30">
        <v>47.683768999999998</v>
      </c>
      <c r="J3312" s="48">
        <f t="shared" si="977"/>
        <v>-1.8303284938563702E-2</v>
      </c>
      <c r="L3312" s="30">
        <v>16.098589</v>
      </c>
      <c r="M3312" s="19">
        <f t="shared" si="978"/>
        <v>-2.0062359931963258E-2</v>
      </c>
      <c r="O3312" s="30">
        <v>8.2100000000000009</v>
      </c>
      <c r="P3312" s="19">
        <f t="shared" si="979"/>
        <v>-7.1266968325791713E-2</v>
      </c>
      <c r="R3312" s="20">
        <f t="shared" si="969"/>
        <v>1.4817038860739186E-4</v>
      </c>
      <c r="S3312" s="20">
        <f t="shared" si="970"/>
        <v>2.3448385945768719E-4</v>
      </c>
      <c r="U3312" s="20">
        <f t="shared" si="980"/>
        <v>1.4420473278591332E-4</v>
      </c>
      <c r="V3312" s="20">
        <f t="shared" si="981"/>
        <v>1.8832222146024312E-4</v>
      </c>
      <c r="X3312" s="20">
        <f t="shared" si="971"/>
        <v>1.814394186585925E-4</v>
      </c>
      <c r="Y3312" s="20">
        <f t="shared" si="972"/>
        <v>2.2415048176735697E-4</v>
      </c>
      <c r="AA3312" s="20">
        <f t="shared" si="982"/>
        <v>1.5934045364946197E-4</v>
      </c>
      <c r="AB3312" s="50">
        <f t="shared" si="983"/>
        <v>1.7543273005789185E-4</v>
      </c>
      <c r="AD3312" s="51">
        <f t="shared" si="984"/>
        <v>0.97323584112351647</v>
      </c>
      <c r="AE3312" s="21">
        <f t="shared" si="985"/>
        <v>0.8031351151238878</v>
      </c>
      <c r="AG3312" s="21">
        <f t="shared" si="973"/>
        <v>1.2245322453689031</v>
      </c>
      <c r="AH3312" s="21">
        <f t="shared" si="974"/>
        <v>0.95593139027040419</v>
      </c>
      <c r="AJ3312" s="21">
        <f t="shared" si="986"/>
        <v>1.0753866217606238</v>
      </c>
      <c r="AK3312" s="21">
        <f t="shared" si="987"/>
        <v>0.74816548338820243</v>
      </c>
    </row>
    <row r="3313" spans="1:37" ht="17" thickBot="1" x14ac:dyDescent="0.25">
      <c r="A3313" s="16">
        <v>39654</v>
      </c>
      <c r="B3313" s="16"/>
      <c r="C3313" s="17">
        <v>1253.75</v>
      </c>
      <c r="D3313" s="19">
        <f t="shared" si="975"/>
        <v>0</v>
      </c>
      <c r="F3313" s="67">
        <v>710.34</v>
      </c>
      <c r="G3313" s="19">
        <f t="shared" si="976"/>
        <v>1.1318498270191935E-2</v>
      </c>
      <c r="I3313" s="30">
        <v>48.572811000000002</v>
      </c>
      <c r="J3313" s="48">
        <f t="shared" si="977"/>
        <v>1.0031798876690035E-2</v>
      </c>
      <c r="L3313" s="30">
        <v>16.428177000000002</v>
      </c>
      <c r="M3313" s="19">
        <f t="shared" si="978"/>
        <v>3.0790422260617012E-2</v>
      </c>
      <c r="O3313" s="30">
        <v>8.84</v>
      </c>
      <c r="P3313" s="19">
        <f t="shared" si="979"/>
        <v>-1.7777777777777781E-2</v>
      </c>
      <c r="R3313" s="20">
        <f t="shared" si="969"/>
        <v>1.6628417508392088E-4</v>
      </c>
      <c r="S3313" s="20">
        <f t="shared" si="970"/>
        <v>2.5512715882861363E-4</v>
      </c>
      <c r="U3313" s="20">
        <f t="shared" si="980"/>
        <v>1.5697341790552562E-4</v>
      </c>
      <c r="V3313" s="20">
        <f t="shared" si="981"/>
        <v>2.016649794173026E-4</v>
      </c>
      <c r="X3313" s="20">
        <f t="shared" si="971"/>
        <v>2.0408883258206972E-4</v>
      </c>
      <c r="Y3313" s="20">
        <f t="shared" si="972"/>
        <v>2.4845267664271622E-4</v>
      </c>
      <c r="AA3313" s="20">
        <f t="shared" si="982"/>
        <v>1.456681940415069E-4</v>
      </c>
      <c r="AB3313" s="50">
        <f t="shared" si="983"/>
        <v>1.5651511012192723E-4</v>
      </c>
      <c r="AD3313" s="51">
        <f t="shared" si="984"/>
        <v>0.94400695572085391</v>
      </c>
      <c r="AE3313" s="21">
        <f t="shared" si="985"/>
        <v>0.79044888965652915</v>
      </c>
      <c r="AG3313" s="21">
        <f t="shared" si="973"/>
        <v>1.2273497010708894</v>
      </c>
      <c r="AH3313" s="21">
        <f t="shared" si="974"/>
        <v>0.97383860575039327</v>
      </c>
      <c r="AJ3313" s="21">
        <f t="shared" si="986"/>
        <v>0.87601958495443455</v>
      </c>
      <c r="AK3313" s="21">
        <f t="shared" si="987"/>
        <v>0.6134788269525987</v>
      </c>
    </row>
    <row r="3314" spans="1:37" ht="17" thickBot="1" x14ac:dyDescent="0.25">
      <c r="A3314" s="16">
        <v>39653</v>
      </c>
      <c r="B3314" s="16"/>
      <c r="C3314" s="17">
        <v>1253.75</v>
      </c>
      <c r="D3314" s="19">
        <f t="shared" si="975"/>
        <v>-2.2417153996101336E-2</v>
      </c>
      <c r="F3314" s="67">
        <v>702.39</v>
      </c>
      <c r="G3314" s="19">
        <f t="shared" si="976"/>
        <v>-2.3359612897843496E-2</v>
      </c>
      <c r="I3314" s="30">
        <v>48.090378000000001</v>
      </c>
      <c r="J3314" s="48">
        <f t="shared" si="977"/>
        <v>-3.6454299911610533E-2</v>
      </c>
      <c r="L3314" s="30">
        <v>15.937455999999999</v>
      </c>
      <c r="M3314" s="19">
        <f t="shared" si="978"/>
        <v>-1.849351163144608E-2</v>
      </c>
      <c r="O3314" s="30">
        <v>9</v>
      </c>
      <c r="P3314" s="19">
        <f t="shared" si="979"/>
        <v>-3.9487726787620026E-2</v>
      </c>
      <c r="R3314" s="20">
        <f t="shared" si="969"/>
        <v>1.6737935683056325E-4</v>
      </c>
      <c r="S3314" s="20">
        <f t="shared" si="970"/>
        <v>2.5826489993134268E-4</v>
      </c>
      <c r="U3314" s="20">
        <f t="shared" si="980"/>
        <v>1.5739442713278597E-4</v>
      </c>
      <c r="V3314" s="20">
        <f t="shared" si="981"/>
        <v>2.0134753184694148E-4</v>
      </c>
      <c r="X3314" s="20">
        <f t="shared" si="971"/>
        <v>2.040626986297986E-4</v>
      </c>
      <c r="Y3314" s="20">
        <f t="shared" si="972"/>
        <v>2.4488389810954506E-4</v>
      </c>
      <c r="AA3314" s="20">
        <f t="shared" si="982"/>
        <v>1.4863336999673297E-4</v>
      </c>
      <c r="AB3314" s="50">
        <f t="shared" si="983"/>
        <v>1.6452110055296005E-4</v>
      </c>
      <c r="AD3314" s="51">
        <f t="shared" si="984"/>
        <v>0.94034551281084833</v>
      </c>
      <c r="AE3314" s="21">
        <f t="shared" si="985"/>
        <v>0.77961632378409862</v>
      </c>
      <c r="AG3314" s="21">
        <f t="shared" si="973"/>
        <v>1.2191628794246687</v>
      </c>
      <c r="AH3314" s="21">
        <f t="shared" si="974"/>
        <v>0.94818884863814312</v>
      </c>
      <c r="AJ3314" s="21">
        <f t="shared" si="986"/>
        <v>0.88800299398445715</v>
      </c>
      <c r="AK3314" s="21">
        <f t="shared" si="987"/>
        <v>0.63702462315512653</v>
      </c>
    </row>
    <row r="3315" spans="1:37" ht="17" thickBot="1" x14ac:dyDescent="0.25">
      <c r="A3315" s="16">
        <v>39652</v>
      </c>
      <c r="B3315" s="16"/>
      <c r="C3315" s="17">
        <v>1282.5</v>
      </c>
      <c r="D3315" s="19">
        <f t="shared" si="975"/>
        <v>6.4743967039435635E-3</v>
      </c>
      <c r="F3315" s="67">
        <v>719.19</v>
      </c>
      <c r="G3315" s="19">
        <f t="shared" si="976"/>
        <v>3.3062693563237211E-3</v>
      </c>
      <c r="I3315" s="30">
        <v>49.909804999999999</v>
      </c>
      <c r="J3315" s="48">
        <f t="shared" si="977"/>
        <v>-3.4142209655937394E-2</v>
      </c>
      <c r="L3315" s="30">
        <v>16.237749000000001</v>
      </c>
      <c r="M3315" s="19">
        <f t="shared" si="978"/>
        <v>1.2328554384573254E-2</v>
      </c>
      <c r="O3315" s="30">
        <v>9.3699999999999992</v>
      </c>
      <c r="P3315" s="19">
        <f t="shared" si="979"/>
        <v>4.5758928571428381E-2</v>
      </c>
      <c r="R3315" s="20">
        <f t="shared" si="969"/>
        <v>1.6484321079573936E-4</v>
      </c>
      <c r="S3315" s="20">
        <f t="shared" si="970"/>
        <v>2.5902950071389074E-4</v>
      </c>
      <c r="U3315" s="20">
        <f t="shared" si="980"/>
        <v>1.5053421817893758E-4</v>
      </c>
      <c r="V3315" s="20">
        <f t="shared" si="981"/>
        <v>1.9486621389716582E-4</v>
      </c>
      <c r="X3315" s="20">
        <f t="shared" si="971"/>
        <v>2.0415676863020092E-4</v>
      </c>
      <c r="Y3315" s="20">
        <f t="shared" si="972"/>
        <v>2.4706335438632145E-4</v>
      </c>
      <c r="AA3315" s="20">
        <f t="shared" si="982"/>
        <v>1.5048005296143559E-4</v>
      </c>
      <c r="AB3315" s="50">
        <f t="shared" si="983"/>
        <v>1.721173949112098E-4</v>
      </c>
      <c r="AD3315" s="51">
        <f t="shared" si="984"/>
        <v>0.91319634853186427</v>
      </c>
      <c r="AE3315" s="21">
        <f t="shared" si="985"/>
        <v>0.75229351622155183</v>
      </c>
      <c r="AG3315" s="21">
        <f t="shared" si="973"/>
        <v>1.2384906096204096</v>
      </c>
      <c r="AH3315" s="21">
        <f t="shared" si="974"/>
        <v>0.95380392467039343</v>
      </c>
      <c r="AJ3315" s="21">
        <f t="shared" si="986"/>
        <v>0.91286776225135857</v>
      </c>
      <c r="AK3315" s="21">
        <f t="shared" si="987"/>
        <v>0.66447024156264312</v>
      </c>
    </row>
    <row r="3316" spans="1:37" ht="17" thickBot="1" x14ac:dyDescent="0.25">
      <c r="A3316" s="16">
        <v>39651</v>
      </c>
      <c r="B3316" s="16"/>
      <c r="C3316" s="17">
        <v>1274.25</v>
      </c>
      <c r="D3316" s="19">
        <f t="shared" si="975"/>
        <v>1.0107015457788249E-2</v>
      </c>
      <c r="F3316" s="67">
        <v>716.82</v>
      </c>
      <c r="G3316" s="19">
        <f t="shared" si="976"/>
        <v>2.7507417972277626E-2</v>
      </c>
      <c r="I3316" s="30">
        <v>51.674072000000002</v>
      </c>
      <c r="J3316" s="48">
        <f t="shared" si="977"/>
        <v>2.3897087489024971E-2</v>
      </c>
      <c r="L3316" s="30">
        <v>16.039999000000002</v>
      </c>
      <c r="M3316" s="19">
        <f t="shared" si="978"/>
        <v>2.7474280995980482E-3</v>
      </c>
      <c r="O3316" s="30">
        <v>8.9600000000000009</v>
      </c>
      <c r="P3316" s="19">
        <f t="shared" si="979"/>
        <v>-4.1711229946523987E-2</v>
      </c>
      <c r="R3316" s="20">
        <f t="shared" si="969"/>
        <v>1.6444796563958126E-4</v>
      </c>
      <c r="S3316" s="20">
        <f t="shared" si="970"/>
        <v>2.6249806566860023E-4</v>
      </c>
      <c r="U3316" s="20">
        <f t="shared" si="980"/>
        <v>1.5325882780084274E-4</v>
      </c>
      <c r="V3316" s="20">
        <f t="shared" si="981"/>
        <v>1.9689485151748061E-4</v>
      </c>
      <c r="X3316" s="20">
        <f t="shared" si="971"/>
        <v>2.0293569762357637E-4</v>
      </c>
      <c r="Y3316" s="20">
        <f t="shared" si="972"/>
        <v>2.4544309317448405E-4</v>
      </c>
      <c r="AA3316" s="20">
        <f t="shared" si="982"/>
        <v>1.4655695599445864E-4</v>
      </c>
      <c r="AB3316" s="50">
        <f t="shared" si="983"/>
        <v>1.6762480271224469E-4</v>
      </c>
      <c r="AD3316" s="51">
        <f t="shared" si="984"/>
        <v>0.93195940250631237</v>
      </c>
      <c r="AE3316" s="21">
        <f t="shared" si="985"/>
        <v>0.75008115208763992</v>
      </c>
      <c r="AG3316" s="21">
        <f t="shared" si="973"/>
        <v>1.2340420073565899</v>
      </c>
      <c r="AH3316" s="21">
        <f t="shared" si="974"/>
        <v>0.9350281974433754</v>
      </c>
      <c r="AJ3316" s="21">
        <f t="shared" si="986"/>
        <v>0.89120564930347546</v>
      </c>
      <c r="AK3316" s="21">
        <f t="shared" si="987"/>
        <v>0.63857538258536517</v>
      </c>
    </row>
    <row r="3317" spans="1:37" ht="17" thickBot="1" x14ac:dyDescent="0.25">
      <c r="A3317" s="16">
        <v>39650</v>
      </c>
      <c r="B3317" s="16"/>
      <c r="C3317" s="17">
        <v>1261.5</v>
      </c>
      <c r="D3317" s="19">
        <f t="shared" si="975"/>
        <v>7.9333597778652454E-4</v>
      </c>
      <c r="F3317" s="67">
        <v>697.63</v>
      </c>
      <c r="G3317" s="19">
        <f t="shared" si="976"/>
        <v>6.5648987129911518E-3</v>
      </c>
      <c r="I3317" s="30">
        <v>50.468032999999998</v>
      </c>
      <c r="J3317" s="48">
        <f t="shared" si="977"/>
        <v>3.3009004578944401E-2</v>
      </c>
      <c r="L3317" s="30">
        <v>15.996051</v>
      </c>
      <c r="M3317" s="19">
        <f t="shared" si="978"/>
        <v>8.3102121151148456E-3</v>
      </c>
      <c r="O3317" s="30">
        <v>9.35</v>
      </c>
      <c r="P3317" s="19">
        <f t="shared" si="979"/>
        <v>2.0742358078602585E-2</v>
      </c>
      <c r="R3317" s="20">
        <f t="shared" si="969"/>
        <v>1.6448730686643501E-4</v>
      </c>
      <c r="S3317" s="20">
        <f t="shared" si="970"/>
        <v>2.5564163114968891E-4</v>
      </c>
      <c r="U3317" s="20">
        <f t="shared" si="980"/>
        <v>1.4627561324762853E-4</v>
      </c>
      <c r="V3317" s="20">
        <f t="shared" si="981"/>
        <v>1.8573164545893642E-4</v>
      </c>
      <c r="X3317" s="20">
        <f t="shared" si="971"/>
        <v>2.023477032307362E-4</v>
      </c>
      <c r="Y3317" s="20">
        <f t="shared" si="972"/>
        <v>2.4411360910625094E-4</v>
      </c>
      <c r="AA3317" s="20">
        <f t="shared" si="982"/>
        <v>1.5603137804402471E-4</v>
      </c>
      <c r="AB3317" s="50">
        <f t="shared" si="983"/>
        <v>1.8458737517733085E-4</v>
      </c>
      <c r="AD3317" s="51">
        <f t="shared" si="984"/>
        <v>0.88928207309276142</v>
      </c>
      <c r="AE3317" s="21">
        <f t="shared" si="985"/>
        <v>0.72653129548443052</v>
      </c>
      <c r="AG3317" s="21">
        <f t="shared" si="973"/>
        <v>1.2301721457148309</v>
      </c>
      <c r="AH3317" s="21">
        <f t="shared" si="974"/>
        <v>0.95490553713183035</v>
      </c>
      <c r="AJ3317" s="21">
        <f t="shared" si="986"/>
        <v>0.94859221064834753</v>
      </c>
      <c r="AK3317" s="21">
        <f t="shared" si="987"/>
        <v>0.72205522374110964</v>
      </c>
    </row>
    <row r="3318" spans="1:37" ht="17" thickBot="1" x14ac:dyDescent="0.25">
      <c r="A3318" s="16">
        <v>39647</v>
      </c>
      <c r="B3318" s="16"/>
      <c r="C3318" s="17">
        <v>1260.5</v>
      </c>
      <c r="D3318" s="19">
        <f t="shared" si="975"/>
        <v>5.5843637814121383E-3</v>
      </c>
      <c r="F3318" s="67">
        <v>693.08</v>
      </c>
      <c r="G3318" s="19">
        <f t="shared" si="976"/>
        <v>-5.0959619884299867E-3</v>
      </c>
      <c r="I3318" s="30">
        <v>48.855365999999997</v>
      </c>
      <c r="J3318" s="48">
        <f t="shared" si="977"/>
        <v>-1.3086729482402526E-2</v>
      </c>
      <c r="L3318" s="30">
        <v>15.864216000000001</v>
      </c>
      <c r="M3318" s="19">
        <f t="shared" si="978"/>
        <v>6.5058449061847767E-3</v>
      </c>
      <c r="O3318" s="30">
        <v>9.16</v>
      </c>
      <c r="P3318" s="19">
        <f t="shared" si="979"/>
        <v>7.700770077007757E-3</v>
      </c>
      <c r="R3318" s="20">
        <f t="shared" si="969"/>
        <v>1.8093432842120221E-4</v>
      </c>
      <c r="S3318" s="20">
        <f t="shared" si="970"/>
        <v>2.7862786418744869E-4</v>
      </c>
      <c r="U3318" s="20">
        <f t="shared" si="980"/>
        <v>1.6974572968061862E-4</v>
      </c>
      <c r="V3318" s="20">
        <f t="shared" si="981"/>
        <v>2.1204113332569496E-4</v>
      </c>
      <c r="X3318" s="20">
        <f t="shared" si="971"/>
        <v>2.2328805642090035E-4</v>
      </c>
      <c r="Y3318" s="20">
        <f t="shared" si="972"/>
        <v>2.6858273737546132E-4</v>
      </c>
      <c r="AA3318" s="20">
        <f t="shared" si="982"/>
        <v>1.8112435280507946E-4</v>
      </c>
      <c r="AB3318" s="50">
        <f t="shared" si="983"/>
        <v>2.1344687866524883E-4</v>
      </c>
      <c r="AD3318" s="51">
        <f t="shared" si="984"/>
        <v>0.93816210092240027</v>
      </c>
      <c r="AE3318" s="21">
        <f t="shared" si="985"/>
        <v>0.7610191247169843</v>
      </c>
      <c r="AG3318" s="21">
        <f t="shared" si="973"/>
        <v>1.2340834288842175</v>
      </c>
      <c r="AH3318" s="21">
        <f t="shared" si="974"/>
        <v>0.96394787419671191</v>
      </c>
      <c r="AJ3318" s="21">
        <f t="shared" si="986"/>
        <v>1.0010502395290897</v>
      </c>
      <c r="AK3318" s="21">
        <f t="shared" si="987"/>
        <v>0.76606436792571131</v>
      </c>
    </row>
    <row r="3319" spans="1:37" ht="17" thickBot="1" x14ac:dyDescent="0.25">
      <c r="A3319" s="16">
        <v>39646</v>
      </c>
      <c r="B3319" s="16"/>
      <c r="C3319" s="17">
        <v>1253.5</v>
      </c>
      <c r="D3319" s="19">
        <f t="shared" si="975"/>
        <v>1.0072522159548791E-2</v>
      </c>
      <c r="F3319" s="67">
        <v>696.63</v>
      </c>
      <c r="G3319" s="19">
        <f t="shared" si="976"/>
        <v>1.4386603567528189E-2</v>
      </c>
      <c r="I3319" s="30">
        <v>49.503200999999997</v>
      </c>
      <c r="J3319" s="48">
        <f t="shared" si="977"/>
        <v>2.453369811825179E-2</v>
      </c>
      <c r="L3319" s="30">
        <v>15.761673</v>
      </c>
      <c r="M3319" s="19">
        <f t="shared" si="978"/>
        <v>1.9904863847446608E-2</v>
      </c>
      <c r="O3319" s="30">
        <v>9.09</v>
      </c>
      <c r="P3319" s="19">
        <f t="shared" si="979"/>
        <v>-1.3029315960912169E-2</v>
      </c>
      <c r="R3319" s="20">
        <f t="shared" si="969"/>
        <v>1.8252172137034464E-4</v>
      </c>
      <c r="S3319" s="20">
        <f t="shared" si="970"/>
        <v>2.8542130911042292E-4</v>
      </c>
      <c r="U3319" s="20">
        <f t="shared" si="980"/>
        <v>1.7306671048587666E-4</v>
      </c>
      <c r="V3319" s="20">
        <f t="shared" si="981"/>
        <v>2.1582384259909363E-4</v>
      </c>
      <c r="X3319" s="20">
        <f t="shared" si="971"/>
        <v>2.2339597333095857E-4</v>
      </c>
      <c r="Y3319" s="20">
        <f t="shared" si="972"/>
        <v>2.7019909931252727E-4</v>
      </c>
      <c r="AA3319" s="20">
        <f t="shared" si="982"/>
        <v>1.8811505419600447E-4</v>
      </c>
      <c r="AB3319" s="50">
        <f t="shared" si="983"/>
        <v>2.2825068286506771E-4</v>
      </c>
      <c r="AD3319" s="51">
        <f t="shared" si="984"/>
        <v>0.94819788673106287</v>
      </c>
      <c r="AE3319" s="21">
        <f t="shared" si="985"/>
        <v>0.75615882805581403</v>
      </c>
      <c r="AG3319" s="21">
        <f t="shared" si="973"/>
        <v>1.2239418500644001</v>
      </c>
      <c r="AH3319" s="21">
        <f t="shared" si="974"/>
        <v>0.94666757767547582</v>
      </c>
      <c r="AJ3319" s="21">
        <f t="shared" si="986"/>
        <v>1.0306447516693682</v>
      </c>
      <c r="AK3319" s="21">
        <f t="shared" si="987"/>
        <v>0.79969741424163532</v>
      </c>
    </row>
    <row r="3320" spans="1:37" ht="17" thickBot="1" x14ac:dyDescent="0.25">
      <c r="A3320" s="16">
        <v>39645</v>
      </c>
      <c r="B3320" s="16"/>
      <c r="C3320" s="17">
        <v>1241</v>
      </c>
      <c r="D3320" s="19">
        <f t="shared" si="975"/>
        <v>2.4349979364424179E-2</v>
      </c>
      <c r="F3320" s="67">
        <v>686.75</v>
      </c>
      <c r="G3320" s="19">
        <f t="shared" si="976"/>
        <v>3.6838529478372406E-2</v>
      </c>
      <c r="I3320" s="30">
        <v>48.317787000000003</v>
      </c>
      <c r="J3320" s="48">
        <f t="shared" si="977"/>
        <v>5.2058555052889588E-2</v>
      </c>
      <c r="L3320" s="30">
        <v>15.454062</v>
      </c>
      <c r="M3320" s="19">
        <f t="shared" si="978"/>
        <v>2.851958321136161E-3</v>
      </c>
      <c r="O3320" s="30">
        <v>9.2100000000000009</v>
      </c>
      <c r="P3320" s="19">
        <f t="shared" si="979"/>
        <v>5.3775743707093815E-2</v>
      </c>
      <c r="R3320" s="20">
        <f t="shared" si="969"/>
        <v>1.8272668299727299E-4</v>
      </c>
      <c r="S3320" s="20">
        <f t="shared" si="970"/>
        <v>2.8354148958507425E-4</v>
      </c>
      <c r="U3320" s="20">
        <f t="shared" si="980"/>
        <v>1.7193421635758484E-4</v>
      </c>
      <c r="V3320" s="20">
        <f t="shared" si="981"/>
        <v>2.1282890270933057E-4</v>
      </c>
      <c r="X3320" s="20">
        <f t="shared" si="971"/>
        <v>2.1992437873867335E-4</v>
      </c>
      <c r="Y3320" s="20">
        <f t="shared" si="972"/>
        <v>2.6656047068030218E-4</v>
      </c>
      <c r="AA3320" s="20">
        <f t="shared" si="982"/>
        <v>2.0291290170445153E-4</v>
      </c>
      <c r="AB3320" s="50">
        <f t="shared" si="983"/>
        <v>2.3566991568135941E-4</v>
      </c>
      <c r="AD3320" s="51">
        <f t="shared" si="984"/>
        <v>0.94093655911299379</v>
      </c>
      <c r="AE3320" s="21">
        <f t="shared" si="985"/>
        <v>0.75060938355362994</v>
      </c>
      <c r="AG3320" s="21">
        <f t="shared" si="973"/>
        <v>1.2035701361795939</v>
      </c>
      <c r="AH3320" s="21">
        <f t="shared" si="974"/>
        <v>0.94011099070678661</v>
      </c>
      <c r="AJ3320" s="21">
        <f t="shared" si="986"/>
        <v>1.1104722002066867</v>
      </c>
      <c r="AK3320" s="21">
        <f t="shared" si="987"/>
        <v>0.83116554133305642</v>
      </c>
    </row>
    <row r="3321" spans="1:37" ht="17" thickBot="1" x14ac:dyDescent="0.25">
      <c r="A3321" s="16">
        <v>39644</v>
      </c>
      <c r="B3321" s="16"/>
      <c r="C3321" s="17">
        <v>1211.5</v>
      </c>
      <c r="D3321" s="19">
        <f t="shared" si="975"/>
        <v>-1.3637288825564808E-2</v>
      </c>
      <c r="F3321" s="67">
        <v>662.35</v>
      </c>
      <c r="G3321" s="19">
        <f t="shared" si="976"/>
        <v>-3.2355154251316742E-3</v>
      </c>
      <c r="I3321" s="30">
        <v>45.926898999999999</v>
      </c>
      <c r="J3321" s="48">
        <f t="shared" si="977"/>
        <v>-3.7749722692717702E-2</v>
      </c>
      <c r="L3321" s="30">
        <v>15.410113000000001</v>
      </c>
      <c r="M3321" s="19">
        <f t="shared" si="978"/>
        <v>-1.2206689715435481E-2</v>
      </c>
      <c r="O3321" s="30">
        <v>8.74</v>
      </c>
      <c r="P3321" s="19">
        <f t="shared" si="979"/>
        <v>-3.104212860310418E-2</v>
      </c>
      <c r="R3321" s="20">
        <f t="shared" si="969"/>
        <v>1.8007748361310844E-4</v>
      </c>
      <c r="S3321" s="20">
        <f t="shared" si="970"/>
        <v>2.7909361105965709E-4</v>
      </c>
      <c r="U3321" s="20">
        <f t="shared" si="980"/>
        <v>1.6071603915885721E-4</v>
      </c>
      <c r="V3321" s="20">
        <f t="shared" si="981"/>
        <v>1.9673507666430519E-4</v>
      </c>
      <c r="X3321" s="20">
        <f t="shared" si="971"/>
        <v>2.2148646233969419E-4</v>
      </c>
      <c r="Y3321" s="20">
        <f t="shared" si="972"/>
        <v>2.6909044593222142E-4</v>
      </c>
      <c r="AA3321" s="20">
        <f t="shared" si="982"/>
        <v>2.0578357730996485E-4</v>
      </c>
      <c r="AB3321" s="50">
        <f t="shared" si="983"/>
        <v>2.415371212299991E-4</v>
      </c>
      <c r="AD3321" s="51">
        <f t="shared" si="984"/>
        <v>0.8924827020803513</v>
      </c>
      <c r="AE3321" s="21">
        <f t="shared" si="985"/>
        <v>0.70490713104232428</v>
      </c>
      <c r="AG3321" s="21">
        <f t="shared" si="973"/>
        <v>1.2299508961128744</v>
      </c>
      <c r="AH3321" s="21">
        <f t="shared" si="974"/>
        <v>0.96415838725416947</v>
      </c>
      <c r="AJ3321" s="21">
        <f t="shared" si="986"/>
        <v>1.1427501827606901</v>
      </c>
      <c r="AK3321" s="21">
        <f t="shared" si="987"/>
        <v>0.86543407537326189</v>
      </c>
    </row>
    <row r="3322" spans="1:37" ht="17" thickBot="1" x14ac:dyDescent="0.25">
      <c r="A3322" s="16">
        <v>39643</v>
      </c>
      <c r="B3322" s="16"/>
      <c r="C3322" s="17">
        <v>1228.25</v>
      </c>
      <c r="D3322" s="19">
        <f t="shared" si="975"/>
        <v>-9.2760637225246523E-3</v>
      </c>
      <c r="F3322" s="67">
        <v>664.5</v>
      </c>
      <c r="G3322" s="19">
        <f t="shared" si="976"/>
        <v>-1.548262834284031E-2</v>
      </c>
      <c r="I3322" s="30">
        <v>47.728642000000001</v>
      </c>
      <c r="J3322" s="48">
        <f t="shared" si="977"/>
        <v>-2.0058308940362757E-3</v>
      </c>
      <c r="L3322" s="30">
        <v>15.600543999999999</v>
      </c>
      <c r="M3322" s="19">
        <f t="shared" si="978"/>
        <v>-2.3831203774387855E-2</v>
      </c>
      <c r="O3322" s="30">
        <v>9.02</v>
      </c>
      <c r="P3322" s="19">
        <f t="shared" si="979"/>
        <v>-3.0107526881720581E-2</v>
      </c>
      <c r="R3322" s="20">
        <f t="shared" si="969"/>
        <v>1.7884625188891327E-4</v>
      </c>
      <c r="S3322" s="20">
        <f t="shared" si="970"/>
        <v>2.7918926134364063E-4</v>
      </c>
      <c r="U3322" s="20">
        <f t="shared" si="980"/>
        <v>1.555603001227054E-4</v>
      </c>
      <c r="V3322" s="20">
        <f t="shared" si="981"/>
        <v>1.9554899332368742E-4</v>
      </c>
      <c r="X3322" s="20">
        <f t="shared" si="971"/>
        <v>2.1998208088061099E-4</v>
      </c>
      <c r="Y3322" s="20">
        <f t="shared" si="972"/>
        <v>2.6874297925583054E-4</v>
      </c>
      <c r="AA3322" s="20">
        <f t="shared" si="982"/>
        <v>2.0422655926445203E-4</v>
      </c>
      <c r="AB3322" s="50">
        <f t="shared" si="983"/>
        <v>2.4201793381933972E-4</v>
      </c>
      <c r="AD3322" s="51">
        <f t="shared" si="984"/>
        <v>0.86979905074739017</v>
      </c>
      <c r="AE3322" s="21">
        <f t="shared" si="985"/>
        <v>0.70041731685014763</v>
      </c>
      <c r="AG3322" s="21">
        <f t="shared" si="973"/>
        <v>1.2300066596712824</v>
      </c>
      <c r="AH3322" s="21">
        <f t="shared" si="974"/>
        <v>0.96258351042036583</v>
      </c>
      <c r="AJ3322" s="21">
        <f t="shared" si="986"/>
        <v>1.1419113182830536</v>
      </c>
      <c r="AK3322" s="21">
        <f t="shared" si="987"/>
        <v>0.86685975189228892</v>
      </c>
    </row>
    <row r="3323" spans="1:37" ht="17" thickBot="1" x14ac:dyDescent="0.25">
      <c r="A3323" s="16">
        <v>39640</v>
      </c>
      <c r="B3323" s="16"/>
      <c r="C3323" s="17">
        <v>1239.75</v>
      </c>
      <c r="D3323" s="19">
        <f t="shared" si="975"/>
        <v>-1.1757672379434037E-2</v>
      </c>
      <c r="F3323" s="67">
        <v>674.95</v>
      </c>
      <c r="G3323" s="19">
        <f t="shared" si="976"/>
        <v>6.7269256010977774E-3</v>
      </c>
      <c r="I3323" s="30">
        <v>47.824570000000001</v>
      </c>
      <c r="J3323" s="48">
        <f t="shared" si="977"/>
        <v>2.0316285318115135E-2</v>
      </c>
      <c r="L3323" s="30">
        <v>15.981400000000001</v>
      </c>
      <c r="M3323" s="19">
        <f t="shared" si="978"/>
        <v>-1.4007942895454373E-2</v>
      </c>
      <c r="O3323" s="30">
        <v>9.3000000000000007</v>
      </c>
      <c r="P3323" s="19">
        <f t="shared" si="979"/>
        <v>4.026845637583909E-2</v>
      </c>
      <c r="R3323" s="20">
        <f t="shared" si="969"/>
        <v>1.781296350808933E-4</v>
      </c>
      <c r="S3323" s="20">
        <f t="shared" si="970"/>
        <v>2.7676594540394041E-4</v>
      </c>
      <c r="U3323" s="20">
        <f t="shared" si="980"/>
        <v>1.5604993721033574E-4</v>
      </c>
      <c r="V3323" s="20">
        <f t="shared" si="981"/>
        <v>1.9626181612982099E-4</v>
      </c>
      <c r="X3323" s="20">
        <f t="shared" si="971"/>
        <v>2.1794288814048636E-4</v>
      </c>
      <c r="Y3323" s="20">
        <f t="shared" si="972"/>
        <v>2.6503298319073895E-4</v>
      </c>
      <c r="AA3323" s="20">
        <f t="shared" si="982"/>
        <v>2.0206165052402401E-4</v>
      </c>
      <c r="AB3323" s="50">
        <f t="shared" si="983"/>
        <v>2.3797903125294981E-4</v>
      </c>
      <c r="AD3323" s="51">
        <f t="shared" si="984"/>
        <v>0.8760470268715782</v>
      </c>
      <c r="AE3323" s="21">
        <f t="shared" si="985"/>
        <v>0.70912559651577256</v>
      </c>
      <c r="AG3323" s="21">
        <f t="shared" si="973"/>
        <v>1.2235071836391112</v>
      </c>
      <c r="AH3323" s="21">
        <f t="shared" si="974"/>
        <v>0.95760691512795348</v>
      </c>
      <c r="AJ3323" s="21">
        <f t="shared" si="986"/>
        <v>1.1343516783844674</v>
      </c>
      <c r="AK3323" s="21">
        <f t="shared" si="987"/>
        <v>0.85985662327646184</v>
      </c>
    </row>
    <row r="3324" spans="1:37" ht="17" thickBot="1" x14ac:dyDescent="0.25">
      <c r="A3324" s="16">
        <v>39639</v>
      </c>
      <c r="B3324" s="16"/>
      <c r="C3324" s="17">
        <v>1254.5</v>
      </c>
      <c r="D3324" s="19">
        <f t="shared" si="975"/>
        <v>5.2083333333332593E-3</v>
      </c>
      <c r="F3324" s="67">
        <v>670.44</v>
      </c>
      <c r="G3324" s="19">
        <f t="shared" si="976"/>
        <v>1.0079096045197744E-2</v>
      </c>
      <c r="I3324" s="30">
        <v>46.872298999999998</v>
      </c>
      <c r="J3324" s="48">
        <f t="shared" si="977"/>
        <v>-1.4654696630822528E-4</v>
      </c>
      <c r="L3324" s="30">
        <v>16.208447</v>
      </c>
      <c r="M3324" s="19">
        <f t="shared" si="978"/>
        <v>2.5486379242723789E-2</v>
      </c>
      <c r="O3324" s="30">
        <v>8.94</v>
      </c>
      <c r="P3324" s="19">
        <f t="shared" si="979"/>
        <v>7.065868263473063E-2</v>
      </c>
      <c r="R3324" s="20">
        <f t="shared" si="969"/>
        <v>1.7675742297943518E-4</v>
      </c>
      <c r="S3324" s="20">
        <f t="shared" si="970"/>
        <v>2.7633440298111933E-4</v>
      </c>
      <c r="U3324" s="20">
        <f t="shared" si="980"/>
        <v>1.5876714217814933E-4</v>
      </c>
      <c r="V3324" s="20">
        <f t="shared" si="981"/>
        <v>1.9431882108118819E-4</v>
      </c>
      <c r="X3324" s="20">
        <f t="shared" si="971"/>
        <v>2.1634879532426502E-4</v>
      </c>
      <c r="Y3324" s="20">
        <f t="shared" si="972"/>
        <v>2.6597634578837213E-4</v>
      </c>
      <c r="AA3324" s="20">
        <f t="shared" si="982"/>
        <v>2.0698524850900114E-4</v>
      </c>
      <c r="AB3324" s="50">
        <f t="shared" si="983"/>
        <v>2.3552467267335555E-4</v>
      </c>
      <c r="AD3324" s="51">
        <f t="shared" si="984"/>
        <v>0.89822050752924287</v>
      </c>
      <c r="AE3324" s="21">
        <f t="shared" si="985"/>
        <v>0.70320169687472867</v>
      </c>
      <c r="AG3324" s="21">
        <f t="shared" si="973"/>
        <v>1.223987042113847</v>
      </c>
      <c r="AH3324" s="21">
        <f t="shared" si="974"/>
        <v>0.96251622280467586</v>
      </c>
      <c r="AJ3324" s="21">
        <f t="shared" si="986"/>
        <v>1.1710130472601583</v>
      </c>
      <c r="AK3324" s="21">
        <f t="shared" si="987"/>
        <v>0.85231759105089744</v>
      </c>
    </row>
    <row r="3325" spans="1:37" ht="17" thickBot="1" x14ac:dyDescent="0.25">
      <c r="A3325" s="16">
        <v>39638</v>
      </c>
      <c r="B3325" s="16"/>
      <c r="C3325" s="17">
        <v>1248</v>
      </c>
      <c r="D3325" s="19">
        <f t="shared" si="975"/>
        <v>-2.0215897939156013E-2</v>
      </c>
      <c r="F3325" s="67">
        <v>663.75</v>
      </c>
      <c r="G3325" s="19">
        <f t="shared" si="976"/>
        <v>-2.7785915162877983E-2</v>
      </c>
      <c r="I3325" s="30">
        <v>46.879168999999997</v>
      </c>
      <c r="J3325" s="48">
        <f t="shared" si="977"/>
        <v>-1.5537314159686733E-2</v>
      </c>
      <c r="L3325" s="30">
        <v>15.805619</v>
      </c>
      <c r="M3325" s="19">
        <f t="shared" si="978"/>
        <v>-5.6818197414750693E-2</v>
      </c>
      <c r="O3325" s="30">
        <v>8.35</v>
      </c>
      <c r="P3325" s="19">
        <f t="shared" si="979"/>
        <v>-1.1961722488037507E-3</v>
      </c>
      <c r="R3325" s="20">
        <f t="shared" si="969"/>
        <v>1.8311439724001194E-4</v>
      </c>
      <c r="S3325" s="20">
        <f t="shared" si="970"/>
        <v>2.8352527883325891E-4</v>
      </c>
      <c r="U3325" s="20">
        <f t="shared" si="980"/>
        <v>1.6613788943086868E-4</v>
      </c>
      <c r="V3325" s="20">
        <f t="shared" si="981"/>
        <v>2.0252602502815562E-4</v>
      </c>
      <c r="X3325" s="20">
        <f t="shared" si="971"/>
        <v>2.1728203605884461E-4</v>
      </c>
      <c r="Y3325" s="20">
        <f t="shared" si="972"/>
        <v>2.6590434293941257E-4</v>
      </c>
      <c r="AA3325" s="20">
        <f t="shared" si="982"/>
        <v>2.04850070986151E-4</v>
      </c>
      <c r="AB3325" s="50">
        <f t="shared" si="983"/>
        <v>2.3005244281481779E-4</v>
      </c>
      <c r="AD3325" s="51">
        <f t="shared" si="984"/>
        <v>0.90729015268585467</v>
      </c>
      <c r="AE3325" s="21">
        <f t="shared" si="985"/>
        <v>0.71431382013475098</v>
      </c>
      <c r="AG3325" s="21">
        <f t="shared" si="973"/>
        <v>1.1865917663156131</v>
      </c>
      <c r="AH3325" s="21">
        <f t="shared" si="974"/>
        <v>0.93785056497833752</v>
      </c>
      <c r="AJ3325" s="21">
        <f t="shared" si="986"/>
        <v>1.1186999715683177</v>
      </c>
      <c r="AK3325" s="21">
        <f t="shared" si="987"/>
        <v>0.81140011134637313</v>
      </c>
    </row>
    <row r="3326" spans="1:37" ht="17" thickBot="1" x14ac:dyDescent="0.25">
      <c r="A3326" s="16">
        <v>39637</v>
      </c>
      <c r="B3326" s="16"/>
      <c r="C3326" s="17">
        <v>1273.75</v>
      </c>
      <c r="D3326" s="19">
        <f t="shared" si="975"/>
        <v>1.7575394447773007E-2</v>
      </c>
      <c r="F3326" s="67">
        <v>682.72</v>
      </c>
      <c r="G3326" s="19">
        <f t="shared" si="976"/>
        <v>3.7158569562179222E-2</v>
      </c>
      <c r="I3326" s="30">
        <v>47.619041000000003</v>
      </c>
      <c r="J3326" s="48">
        <f t="shared" si="977"/>
        <v>-1.8358832364408717E-2</v>
      </c>
      <c r="L3326" s="30">
        <v>16.757764999999999</v>
      </c>
      <c r="M3326" s="19">
        <f t="shared" si="978"/>
        <v>1.3734854106155492E-2</v>
      </c>
      <c r="O3326" s="30">
        <v>8.36</v>
      </c>
      <c r="P3326" s="19">
        <f t="shared" si="979"/>
        <v>4.2394014962593429E-2</v>
      </c>
      <c r="R3326" s="20">
        <f t="shared" si="969"/>
        <v>1.7998897740123204E-4</v>
      </c>
      <c r="S3326" s="20">
        <f t="shared" si="970"/>
        <v>2.7750157145042863E-4</v>
      </c>
      <c r="U3326" s="20">
        <f t="shared" si="980"/>
        <v>1.6260899028055142E-4</v>
      </c>
      <c r="V3326" s="20">
        <f t="shared" si="981"/>
        <v>1.9752627857100847E-4</v>
      </c>
      <c r="X3326" s="20">
        <f t="shared" si="971"/>
        <v>2.0643923781558715E-4</v>
      </c>
      <c r="Y3326" s="20">
        <f t="shared" si="972"/>
        <v>2.5067778235848077E-4</v>
      </c>
      <c r="AA3326" s="20">
        <f t="shared" si="982"/>
        <v>2.0577104046117843E-4</v>
      </c>
      <c r="AB3326" s="50">
        <f t="shared" si="983"/>
        <v>2.3137820616670634E-4</v>
      </c>
      <c r="AD3326" s="51">
        <f t="shared" si="984"/>
        <v>0.90343860289879252</v>
      </c>
      <c r="AE3326" s="21">
        <f t="shared" si="985"/>
        <v>0.71180237841029126</v>
      </c>
      <c r="AG3326" s="21">
        <f t="shared" si="973"/>
        <v>1.1469548902174831</v>
      </c>
      <c r="AH3326" s="21">
        <f t="shared" si="974"/>
        <v>0.90333824435030452</v>
      </c>
      <c r="AJ3326" s="21">
        <f t="shared" si="986"/>
        <v>1.1432424553558795</v>
      </c>
      <c r="AK3326" s="21">
        <f t="shared" si="987"/>
        <v>0.83379061587778602</v>
      </c>
    </row>
    <row r="3327" spans="1:37" ht="17" thickBot="1" x14ac:dyDescent="0.25">
      <c r="A3327" s="16">
        <v>39636</v>
      </c>
      <c r="B3327" s="16"/>
      <c r="C3327" s="17">
        <v>1251.75</v>
      </c>
      <c r="D3327" s="19">
        <f t="shared" si="975"/>
        <v>-8.7111463076618989E-3</v>
      </c>
      <c r="F3327" s="67">
        <v>658.26</v>
      </c>
      <c r="G3327" s="19">
        <f t="shared" si="976"/>
        <v>-2.0941785406193403E-2</v>
      </c>
      <c r="I3327" s="30">
        <v>48.509621000000003</v>
      </c>
      <c r="J3327" s="48">
        <f t="shared" si="977"/>
        <v>5.5381519100803356E-3</v>
      </c>
      <c r="L3327" s="30">
        <v>16.530718</v>
      </c>
      <c r="M3327" s="19">
        <f t="shared" si="978"/>
        <v>-1.1821284313508706E-2</v>
      </c>
      <c r="O3327" s="30">
        <v>8.02</v>
      </c>
      <c r="P3327" s="19">
        <f t="shared" si="979"/>
        <v>-1.2315270935960521E-2</v>
      </c>
      <c r="R3327" s="20">
        <f t="shared" si="969"/>
        <v>1.7615445997753952E-4</v>
      </c>
      <c r="S3327" s="20">
        <f t="shared" si="970"/>
        <v>2.6147621542256712E-4</v>
      </c>
      <c r="U3327" s="20">
        <f t="shared" si="980"/>
        <v>1.6621125685684388E-4</v>
      </c>
      <c r="V3327" s="20">
        <f t="shared" si="981"/>
        <v>2.0500703975138447E-4</v>
      </c>
      <c r="X3327" s="20">
        <f t="shared" si="971"/>
        <v>2.0318866646535955E-4</v>
      </c>
      <c r="Y3327" s="20">
        <f t="shared" si="972"/>
        <v>2.4438671680088647E-4</v>
      </c>
      <c r="AA3327" s="20">
        <f t="shared" si="982"/>
        <v>1.9631967472167369E-4</v>
      </c>
      <c r="AB3327" s="50">
        <f t="shared" si="983"/>
        <v>2.1199918373073902E-4</v>
      </c>
      <c r="AD3327" s="51">
        <f t="shared" si="984"/>
        <v>0.94355406543800568</v>
      </c>
      <c r="AE3327" s="21">
        <f t="shared" si="985"/>
        <v>0.78403704681160469</v>
      </c>
      <c r="AG3327" s="21">
        <f t="shared" si="973"/>
        <v>1.1534687596968423</v>
      </c>
      <c r="AH3327" s="21">
        <f t="shared" si="974"/>
        <v>0.93464224425130749</v>
      </c>
      <c r="AJ3327" s="21">
        <f t="shared" si="986"/>
        <v>1.1144746193011823</v>
      </c>
      <c r="AK3327" s="21">
        <f t="shared" si="987"/>
        <v>0.81077807932981927</v>
      </c>
    </row>
    <row r="3328" spans="1:37" ht="17" thickBot="1" x14ac:dyDescent="0.25">
      <c r="A3328" s="16">
        <v>39631</v>
      </c>
      <c r="B3328" s="16"/>
      <c r="C3328" s="17">
        <v>1262.75</v>
      </c>
      <c r="D3328" s="19">
        <f t="shared" si="975"/>
        <v>-1.8270165208940758E-2</v>
      </c>
      <c r="F3328" s="67">
        <v>672.34</v>
      </c>
      <c r="G3328" s="19">
        <f t="shared" si="976"/>
        <v>-2.7834410561170642E-2</v>
      </c>
      <c r="I3328" s="30">
        <v>48.242446999999999</v>
      </c>
      <c r="J3328" s="48">
        <f t="shared" si="977"/>
        <v>-4.9534436365174628E-2</v>
      </c>
      <c r="L3328" s="30">
        <v>16.728470000000002</v>
      </c>
      <c r="M3328" s="19">
        <f t="shared" si="978"/>
        <v>-1.3391384803823292E-2</v>
      </c>
      <c r="O3328" s="30">
        <v>8.1199999999999992</v>
      </c>
      <c r="P3328" s="19">
        <f t="shared" si="979"/>
        <v>-2.4038461538461675E-2</v>
      </c>
      <c r="R3328" s="20">
        <f t="shared" si="969"/>
        <v>1.7639444095296681E-4</v>
      </c>
      <c r="S3328" s="20">
        <f t="shared" si="970"/>
        <v>2.5804687159902055E-4</v>
      </c>
      <c r="U3328" s="20">
        <f t="shared" si="980"/>
        <v>1.6817160470221083E-4</v>
      </c>
      <c r="V3328" s="20">
        <f t="shared" si="981"/>
        <v>2.0795522723536118E-4</v>
      </c>
      <c r="X3328" s="20">
        <f t="shared" si="971"/>
        <v>2.0338116074342333E-4</v>
      </c>
      <c r="Y3328" s="20">
        <f t="shared" si="972"/>
        <v>2.4315608036087617E-4</v>
      </c>
      <c r="AA3328" s="20">
        <f t="shared" si="982"/>
        <v>1.9765691019797276E-4</v>
      </c>
      <c r="AB3328" s="50">
        <f t="shared" si="983"/>
        <v>2.1247218147882457E-4</v>
      </c>
      <c r="AD3328" s="51">
        <f t="shared" si="984"/>
        <v>0.95338381296863828</v>
      </c>
      <c r="AE3328" s="21">
        <f t="shared" si="985"/>
        <v>0.80588160572046441</v>
      </c>
      <c r="AG3328" s="21">
        <f t="shared" si="973"/>
        <v>1.1529907611864716</v>
      </c>
      <c r="AH3328" s="21">
        <f t="shared" si="974"/>
        <v>0.94229423846190541</v>
      </c>
      <c r="AJ3328" s="21">
        <f t="shared" si="986"/>
        <v>1.1205393385989715</v>
      </c>
      <c r="AK3328" s="21">
        <f t="shared" si="987"/>
        <v>0.82338600023404052</v>
      </c>
    </row>
    <row r="3329" spans="1:37" ht="17" thickBot="1" x14ac:dyDescent="0.25">
      <c r="A3329" s="16">
        <v>39630</v>
      </c>
      <c r="B3329" s="16"/>
      <c r="C3329" s="17">
        <v>1286.25</v>
      </c>
      <c r="D3329" s="19">
        <f t="shared" si="975"/>
        <v>4.098360655737654E-3</v>
      </c>
      <c r="F3329" s="67">
        <v>691.59</v>
      </c>
      <c r="G3329" s="19">
        <f t="shared" si="976"/>
        <v>2.7984804106371275E-3</v>
      </c>
      <c r="I3329" s="30">
        <v>50.756649000000003</v>
      </c>
      <c r="J3329" s="48">
        <f t="shared" si="977"/>
        <v>3.6577395277288538E-3</v>
      </c>
      <c r="L3329" s="30">
        <v>16.955528000000001</v>
      </c>
      <c r="M3329" s="19">
        <f t="shared" si="978"/>
        <v>-4.728609888950408E-3</v>
      </c>
      <c r="O3329" s="30">
        <v>8.32</v>
      </c>
      <c r="P3329" s="19">
        <f t="shared" si="979"/>
        <v>-3.143189755529685E-2</v>
      </c>
      <c r="R3329" s="20">
        <f t="shared" si="969"/>
        <v>1.7467890737913824E-4</v>
      </c>
      <c r="S3329" s="20">
        <f t="shared" si="970"/>
        <v>2.5482435012811244E-4</v>
      </c>
      <c r="U3329" s="20">
        <f t="shared" si="980"/>
        <v>1.6047381025743556E-4</v>
      </c>
      <c r="V3329" s="20">
        <f t="shared" si="981"/>
        <v>1.9622866714139725E-4</v>
      </c>
      <c r="X3329" s="20">
        <f t="shared" si="971"/>
        <v>2.019906998363656E-4</v>
      </c>
      <c r="Y3329" s="20">
        <f t="shared" si="972"/>
        <v>2.4117995709093719E-4</v>
      </c>
      <c r="AA3329" s="20">
        <f t="shared" si="982"/>
        <v>1.9708146944330378E-4</v>
      </c>
      <c r="AB3329" s="50">
        <f t="shared" si="983"/>
        <v>2.1215388447541955E-4</v>
      </c>
      <c r="AD3329" s="51">
        <f t="shared" si="984"/>
        <v>0.91867880710479422</v>
      </c>
      <c r="AE3329" s="21">
        <f t="shared" si="985"/>
        <v>0.77005461621993221</v>
      </c>
      <c r="AG3329" s="21">
        <f t="shared" si="973"/>
        <v>1.1563542666198814</v>
      </c>
      <c r="AH3329" s="21">
        <f t="shared" si="974"/>
        <v>0.94645569377370897</v>
      </c>
      <c r="AJ3329" s="21">
        <f t="shared" si="986"/>
        <v>1.1282499553053711</v>
      </c>
      <c r="AK3329" s="21">
        <f t="shared" si="987"/>
        <v>0.83254949681519685</v>
      </c>
    </row>
    <row r="3330" spans="1:37" ht="17" thickBot="1" x14ac:dyDescent="0.25">
      <c r="A3330" s="16">
        <v>39629</v>
      </c>
      <c r="B3330" s="16"/>
      <c r="C3330" s="17">
        <v>1281</v>
      </c>
      <c r="D3330" s="19">
        <f t="shared" si="975"/>
        <v>7.8124999999995559E-4</v>
      </c>
      <c r="F3330" s="67">
        <v>689.66</v>
      </c>
      <c r="G3330" s="19">
        <f t="shared" si="976"/>
        <v>-1.2146560861718281E-2</v>
      </c>
      <c r="I3330" s="30">
        <v>50.571671000000002</v>
      </c>
      <c r="J3330" s="48">
        <f t="shared" si="977"/>
        <v>9.4923745903696677E-4</v>
      </c>
      <c r="L3330" s="30">
        <v>17.036085</v>
      </c>
      <c r="M3330" s="19">
        <f t="shared" si="978"/>
        <v>-1.482405970844225E-2</v>
      </c>
      <c r="O3330" s="30">
        <v>8.59</v>
      </c>
      <c r="P3330" s="19">
        <f t="shared" si="979"/>
        <v>-3.4831460674157322E-2</v>
      </c>
      <c r="R3330" s="20">
        <f t="shared" si="969"/>
        <v>1.7496167211938492E-4</v>
      </c>
      <c r="S3330" s="20">
        <f t="shared" si="970"/>
        <v>2.5475685412194805E-4</v>
      </c>
      <c r="U3330" s="20">
        <f t="shared" si="980"/>
        <v>1.6068690587260235E-4</v>
      </c>
      <c r="V3330" s="20">
        <f t="shared" si="981"/>
        <v>1.960694971435116E-4</v>
      </c>
      <c r="X3330" s="20">
        <f t="shared" si="971"/>
        <v>2.0356376914203178E-4</v>
      </c>
      <c r="Y3330" s="20">
        <f t="shared" si="972"/>
        <v>2.4108136129985999E-4</v>
      </c>
      <c r="AA3330" s="20">
        <f t="shared" si="982"/>
        <v>1.9603036448907687E-4</v>
      </c>
      <c r="AB3330" s="50">
        <f t="shared" si="983"/>
        <v>2.1347266336619493E-4</v>
      </c>
      <c r="AD3330" s="51">
        <f t="shared" si="984"/>
        <v>0.91841203805458493</v>
      </c>
      <c r="AE3330" s="21">
        <f t="shared" si="985"/>
        <v>0.76963384486470476</v>
      </c>
      <c r="AG3330" s="21">
        <f t="shared" si="973"/>
        <v>1.163476358428549</v>
      </c>
      <c r="AH3330" s="21">
        <f t="shared" si="974"/>
        <v>0.94631943125054518</v>
      </c>
      <c r="AJ3330" s="21">
        <f t="shared" si="986"/>
        <v>1.1204189015484245</v>
      </c>
      <c r="AK3330" s="21">
        <f t="shared" si="987"/>
        <v>0.8379466927473086</v>
      </c>
    </row>
    <row r="3331" spans="1:37" ht="17" thickBot="1" x14ac:dyDescent="0.25">
      <c r="A3331" s="16">
        <v>39626</v>
      </c>
      <c r="B3331" s="16"/>
      <c r="C3331" s="17">
        <v>1280</v>
      </c>
      <c r="D3331" s="19">
        <f t="shared" si="975"/>
        <v>-3.5033086804203695E-3</v>
      </c>
      <c r="F3331" s="67">
        <v>698.14</v>
      </c>
      <c r="G3331" s="19">
        <f t="shared" si="976"/>
        <v>-4.0090489963051645E-4</v>
      </c>
      <c r="I3331" s="30">
        <v>50.523712000000003</v>
      </c>
      <c r="J3331" s="48">
        <f t="shared" si="977"/>
        <v>-7.1354050293188642E-3</v>
      </c>
      <c r="L3331" s="30">
        <v>17.292428999999998</v>
      </c>
      <c r="M3331" s="19">
        <f t="shared" si="978"/>
        <v>-8.816454064064172E-3</v>
      </c>
      <c r="O3331" s="30">
        <v>8.9</v>
      </c>
      <c r="P3331" s="19">
        <f t="shared" si="979"/>
        <v>-5.5865921787707773E-3</v>
      </c>
      <c r="R3331" s="20">
        <f t="shared" si="969"/>
        <v>1.7571739477406013E-4</v>
      </c>
      <c r="S3331" s="20">
        <f t="shared" si="970"/>
        <v>2.5730342160552844E-4</v>
      </c>
      <c r="U3331" s="20">
        <f t="shared" si="980"/>
        <v>1.6133768300529837E-4</v>
      </c>
      <c r="V3331" s="20">
        <f t="shared" si="981"/>
        <v>1.9763571618083877E-4</v>
      </c>
      <c r="X3331" s="20">
        <f t="shared" si="971"/>
        <v>2.0385146035627709E-4</v>
      </c>
      <c r="Y3331" s="20">
        <f t="shared" si="972"/>
        <v>2.3920121214125663E-4</v>
      </c>
      <c r="AA3331" s="20">
        <f t="shared" si="982"/>
        <v>1.9692208971302735E-4</v>
      </c>
      <c r="AB3331" s="50">
        <f t="shared" si="983"/>
        <v>2.1023223307326495E-4</v>
      </c>
      <c r="AD3331" s="51">
        <f t="shared" si="984"/>
        <v>0.91816568992926739</v>
      </c>
      <c r="AE3331" s="21">
        <f t="shared" si="985"/>
        <v>0.76810372340805422</v>
      </c>
      <c r="AG3331" s="21">
        <f t="shared" si="973"/>
        <v>1.1601097353986618</v>
      </c>
      <c r="AH3331" s="21">
        <f t="shared" si="974"/>
        <v>0.92964644872844215</v>
      </c>
      <c r="AJ3331" s="21">
        <f t="shared" si="986"/>
        <v>1.1206749904654147</v>
      </c>
      <c r="AK3331" s="21">
        <f t="shared" si="987"/>
        <v>0.81705960908507358</v>
      </c>
    </row>
    <row r="3332" spans="1:37" ht="17" thickBot="1" x14ac:dyDescent="0.25">
      <c r="A3332" s="16">
        <v>39625</v>
      </c>
      <c r="B3332" s="16"/>
      <c r="C3332" s="17">
        <v>1284.5</v>
      </c>
      <c r="D3332" s="19">
        <f t="shared" si="975"/>
        <v>-2.8733459357277891E-2</v>
      </c>
      <c r="F3332" s="67">
        <v>698.42</v>
      </c>
      <c r="G3332" s="19">
        <f t="shared" si="976"/>
        <v>-2.4961608264693513E-2</v>
      </c>
      <c r="I3332" s="30">
        <v>50.886809999999997</v>
      </c>
      <c r="J3332" s="48">
        <f t="shared" si="977"/>
        <v>-3.003398601137075E-2</v>
      </c>
      <c r="L3332" s="30">
        <v>17.446242999999999</v>
      </c>
      <c r="M3332" s="19">
        <f t="shared" si="978"/>
        <v>-3.5627234599837632E-2</v>
      </c>
      <c r="O3332" s="30">
        <v>8.9499999999999993</v>
      </c>
      <c r="P3332" s="19">
        <f t="shared" si="979"/>
        <v>-3.3407572383075124E-3</v>
      </c>
      <c r="R3332" s="20">
        <f t="shared" si="969"/>
        <v>1.7572893313919609E-4</v>
      </c>
      <c r="S3332" s="20">
        <f t="shared" si="970"/>
        <v>2.586445680698907E-4</v>
      </c>
      <c r="U3332" s="20">
        <f t="shared" si="980"/>
        <v>1.6147465930533485E-4</v>
      </c>
      <c r="V3332" s="20">
        <f t="shared" si="981"/>
        <v>1.9898104368790896E-4</v>
      </c>
      <c r="X3332" s="20">
        <f t="shared" si="971"/>
        <v>2.0401294214732773E-4</v>
      </c>
      <c r="Y3332" s="20">
        <f t="shared" si="972"/>
        <v>2.4079610191847829E-4</v>
      </c>
      <c r="AA3332" s="20">
        <f t="shared" si="982"/>
        <v>1.9659529381154203E-4</v>
      </c>
      <c r="AB3332" s="50">
        <f t="shared" si="983"/>
        <v>2.0935731047734522E-4</v>
      </c>
      <c r="AD3332" s="51">
        <f t="shared" si="984"/>
        <v>0.9188848780947737</v>
      </c>
      <c r="AE3332" s="21">
        <f t="shared" si="985"/>
        <v>0.76932233749498458</v>
      </c>
      <c r="AG3332" s="21">
        <f t="shared" si="973"/>
        <v>1.160952488032962</v>
      </c>
      <c r="AH3332" s="21">
        <f t="shared" si="974"/>
        <v>0.93099230235297492</v>
      </c>
      <c r="AJ3332" s="21">
        <f t="shared" si="986"/>
        <v>1.1187417478703836</v>
      </c>
      <c r="AK3332" s="21">
        <f t="shared" si="987"/>
        <v>0.809440198337252</v>
      </c>
    </row>
    <row r="3333" spans="1:37" ht="17" thickBot="1" x14ac:dyDescent="0.25">
      <c r="A3333" s="16">
        <v>39624</v>
      </c>
      <c r="B3333" s="16"/>
      <c r="C3333" s="17">
        <v>1322.5</v>
      </c>
      <c r="D3333" s="19">
        <f t="shared" si="975"/>
        <v>5.3211706575446716E-3</v>
      </c>
      <c r="F3333" s="67">
        <v>716.3</v>
      </c>
      <c r="G3333" s="19">
        <f t="shared" si="976"/>
        <v>1.1837495762232919E-2</v>
      </c>
      <c r="I3333" s="30">
        <v>52.462466999999997</v>
      </c>
      <c r="J3333" s="48">
        <f t="shared" si="977"/>
        <v>-7.8288008257576536E-4</v>
      </c>
      <c r="L3333" s="30">
        <v>18.090767</v>
      </c>
      <c r="M3333" s="19">
        <f t="shared" si="978"/>
        <v>8.986627729279606E-3</v>
      </c>
      <c r="O3333" s="30">
        <v>8.98</v>
      </c>
      <c r="P3333" s="19">
        <f t="shared" si="979"/>
        <v>-6.6371681415927641E-3</v>
      </c>
      <c r="R3333" s="20">
        <f t="shared" si="969"/>
        <v>1.6680287702926306E-4</v>
      </c>
      <c r="S3333" s="20">
        <f t="shared" si="970"/>
        <v>2.5153551387073193E-4</v>
      </c>
      <c r="U3333" s="20">
        <f t="shared" si="980"/>
        <v>1.5188517126085929E-4</v>
      </c>
      <c r="V3333" s="20">
        <f t="shared" si="981"/>
        <v>1.9035352116802991E-4</v>
      </c>
      <c r="X3333" s="20">
        <f t="shared" si="971"/>
        <v>1.9181284698860742E-4</v>
      </c>
      <c r="Y3333" s="20">
        <f t="shared" si="972"/>
        <v>2.3042557251607841E-4</v>
      </c>
      <c r="AA3333" s="20">
        <f t="shared" si="982"/>
        <v>1.981428283909085E-4</v>
      </c>
      <c r="AB3333" s="50">
        <f t="shared" si="983"/>
        <v>2.0970780433728195E-4</v>
      </c>
      <c r="AD3333" s="51">
        <f t="shared" si="984"/>
        <v>0.910566855715644</v>
      </c>
      <c r="AE3333" s="21">
        <f t="shared" si="985"/>
        <v>0.75676598599852418</v>
      </c>
      <c r="AG3333" s="21">
        <f t="shared" si="973"/>
        <v>1.1499372816870344</v>
      </c>
      <c r="AH3333" s="21">
        <f t="shared" si="974"/>
        <v>0.9160757022743824</v>
      </c>
      <c r="AJ3333" s="21">
        <f t="shared" si="986"/>
        <v>1.1878861559213232</v>
      </c>
      <c r="AK3333" s="21">
        <f t="shared" si="987"/>
        <v>0.83371052107200294</v>
      </c>
    </row>
    <row r="3334" spans="1:37" ht="17" thickBot="1" x14ac:dyDescent="0.25">
      <c r="A3334" s="16">
        <v>39623</v>
      </c>
      <c r="B3334" s="16"/>
      <c r="C3334" s="17">
        <v>1315.5</v>
      </c>
      <c r="D3334" s="19">
        <f t="shared" si="975"/>
        <v>-2.0860989948795483E-3</v>
      </c>
      <c r="F3334" s="67">
        <v>707.92</v>
      </c>
      <c r="G3334" s="19">
        <f t="shared" si="976"/>
        <v>-1.6518247870965896E-2</v>
      </c>
      <c r="I3334" s="30">
        <v>52.503571000000001</v>
      </c>
      <c r="J3334" s="48">
        <f t="shared" si="977"/>
        <v>-4.1999987701941022E-2</v>
      </c>
      <c r="L3334" s="30">
        <v>17.929639999999999</v>
      </c>
      <c r="M3334" s="19">
        <f t="shared" si="978"/>
        <v>-2.8511909883077724E-3</v>
      </c>
      <c r="O3334" s="30">
        <v>9.0399999999999991</v>
      </c>
      <c r="P3334" s="19">
        <f t="shared" si="979"/>
        <v>1.1074197120708451E-3</v>
      </c>
      <c r="R3334" s="20">
        <f t="shared" si="969"/>
        <v>1.6646370580861766E-4</v>
      </c>
      <c r="S3334" s="20">
        <f t="shared" si="970"/>
        <v>2.5038775351343939E-4</v>
      </c>
      <c r="U3334" s="20">
        <f t="shared" si="980"/>
        <v>1.5197219645864709E-4</v>
      </c>
      <c r="V3334" s="20">
        <f t="shared" si="981"/>
        <v>1.9111798816812809E-4</v>
      </c>
      <c r="X3334" s="20">
        <f t="shared" si="971"/>
        <v>1.912644531070645E-4</v>
      </c>
      <c r="Y3334" s="20">
        <f t="shared" si="972"/>
        <v>2.3002273404842781E-4</v>
      </c>
      <c r="AA3334" s="20">
        <f t="shared" si="982"/>
        <v>1.9823166145925124E-4</v>
      </c>
      <c r="AB3334" s="50">
        <f t="shared" si="983"/>
        <v>2.1234652528800575E-4</v>
      </c>
      <c r="AD3334" s="51">
        <f t="shared" si="984"/>
        <v>0.91294493127149667</v>
      </c>
      <c r="AE3334" s="21">
        <f t="shared" si="985"/>
        <v>0.76328808213006294</v>
      </c>
      <c r="AG3334" s="21">
        <f t="shared" si="973"/>
        <v>1.1489859136439033</v>
      </c>
      <c r="AH3334" s="21">
        <f t="shared" si="974"/>
        <v>0.91866607220501106</v>
      </c>
      <c r="AJ3334" s="21">
        <f t="shared" si="986"/>
        <v>1.1908401323658926</v>
      </c>
      <c r="AK3334" s="21">
        <f t="shared" si="987"/>
        <v>0.84807073152884127</v>
      </c>
    </row>
    <row r="3335" spans="1:37" ht="17" thickBot="1" x14ac:dyDescent="0.25">
      <c r="A3335" s="16">
        <v>39622</v>
      </c>
      <c r="B3335" s="16"/>
      <c r="C3335" s="17">
        <v>1318.25</v>
      </c>
      <c r="D3335" s="19">
        <f t="shared" si="975"/>
        <v>-1.5702466997192466E-2</v>
      </c>
      <c r="F3335" s="67">
        <v>719.81</v>
      </c>
      <c r="G3335" s="19">
        <f t="shared" si="976"/>
        <v>-8.1573036804322152E-3</v>
      </c>
      <c r="I3335" s="30">
        <v>54.805396999999999</v>
      </c>
      <c r="J3335" s="48">
        <f t="shared" si="977"/>
        <v>1.1633899385823376E-2</v>
      </c>
      <c r="L3335" s="30">
        <v>17.980906999999998</v>
      </c>
      <c r="M3335" s="19">
        <f t="shared" si="978"/>
        <v>-3.6525540449666716E-3</v>
      </c>
      <c r="O3335" s="30">
        <v>9.0299999999999994</v>
      </c>
      <c r="P3335" s="19">
        <f t="shared" si="979"/>
        <v>-2.7987082884822323E-2</v>
      </c>
      <c r="R3335" s="20">
        <f t="shared" si="969"/>
        <v>1.6735539900716704E-4</v>
      </c>
      <c r="S3335" s="20">
        <f t="shared" si="970"/>
        <v>2.532885018743478E-4</v>
      </c>
      <c r="U3335" s="20">
        <f t="shared" si="980"/>
        <v>1.5292826911362736E-4</v>
      </c>
      <c r="V3335" s="20">
        <f t="shared" si="981"/>
        <v>1.8778412551127748E-4</v>
      </c>
      <c r="X3335" s="20">
        <f t="shared" si="971"/>
        <v>1.9347446536914259E-4</v>
      </c>
      <c r="Y3335" s="20">
        <f t="shared" si="972"/>
        <v>2.3519566434189489E-4</v>
      </c>
      <c r="AA3335" s="20">
        <f t="shared" si="982"/>
        <v>1.9165667087218878E-4</v>
      </c>
      <c r="AB3335" s="50">
        <f t="shared" si="983"/>
        <v>1.9612786575806635E-4</v>
      </c>
      <c r="AD3335" s="51">
        <f t="shared" si="984"/>
        <v>0.91379346003099771</v>
      </c>
      <c r="AE3335" s="21">
        <f t="shared" si="985"/>
        <v>0.74138432704866342</v>
      </c>
      <c r="AG3335" s="21">
        <f t="shared" si="973"/>
        <v>1.156069457674664</v>
      </c>
      <c r="AH3335" s="21">
        <f t="shared" si="974"/>
        <v>0.92856826346808086</v>
      </c>
      <c r="AJ3335" s="21">
        <f t="shared" si="986"/>
        <v>1.145207576266966</v>
      </c>
      <c r="AK3335" s="21">
        <f t="shared" si="987"/>
        <v>0.77432597337309106</v>
      </c>
    </row>
    <row r="3336" spans="1:37" ht="17" thickBot="1" x14ac:dyDescent="0.25">
      <c r="A3336" s="16">
        <v>39619</v>
      </c>
      <c r="B3336" s="16"/>
      <c r="C3336" s="17">
        <v>1339.28</v>
      </c>
      <c r="D3336" s="19">
        <f t="shared" si="975"/>
        <v>-5.3731343283580646E-4</v>
      </c>
      <c r="F3336" s="67">
        <v>725.73</v>
      </c>
      <c r="G3336" s="19">
        <f t="shared" si="976"/>
        <v>-1.6399441605789988E-2</v>
      </c>
      <c r="I3336" s="30">
        <v>54.175128999999998</v>
      </c>
      <c r="J3336" s="48">
        <f t="shared" si="977"/>
        <v>-5.0326769080746292E-3</v>
      </c>
      <c r="L3336" s="30">
        <v>18.046824000000001</v>
      </c>
      <c r="M3336" s="19">
        <f t="shared" si="978"/>
        <v>-3.4483201384682416E-2</v>
      </c>
      <c r="O3336" s="30">
        <v>9.2899999999999991</v>
      </c>
      <c r="P3336" s="19">
        <f t="shared" si="979"/>
        <v>9.7826086956520619E-3</v>
      </c>
      <c r="R3336" s="20">
        <f t="shared" ref="R3336:R3365" si="988">VAR(D3336:D3425)</f>
        <v>1.6588161830823203E-4</v>
      </c>
      <c r="S3336" s="20">
        <f t="shared" ref="S3336:S3365" si="989">VAR(G3336:G3425)</f>
        <v>2.5846114796633713E-4</v>
      </c>
      <c r="U3336" s="20">
        <f t="shared" si="980"/>
        <v>1.5726035282813527E-4</v>
      </c>
      <c r="V3336" s="20">
        <f t="shared" si="981"/>
        <v>1.9438610490658904E-4</v>
      </c>
      <c r="X3336" s="20">
        <f t="shared" ref="X3336:X3365" si="990">COVAR(D3336:D3425,M3336:M3425)</f>
        <v>1.9581798303976625E-4</v>
      </c>
      <c r="Y3336" s="20">
        <f t="shared" ref="Y3336:Y3365" si="991">COVAR(G3336:G3425,M3336:M3425)</f>
        <v>2.4153653604701283E-4</v>
      </c>
      <c r="AA3336" s="20">
        <f t="shared" si="982"/>
        <v>1.9044478620073243E-4</v>
      </c>
      <c r="AB3336" s="50">
        <f t="shared" si="983"/>
        <v>2.0086239690714634E-4</v>
      </c>
      <c r="AD3336" s="51">
        <f t="shared" si="984"/>
        <v>0.94802760204522962</v>
      </c>
      <c r="AE3336" s="21">
        <f t="shared" si="985"/>
        <v>0.75209023265619235</v>
      </c>
      <c r="AG3336" s="21">
        <f t="shared" ref="AG3336:AG3365" si="992">X3336/R3336</f>
        <v>1.1804682461917397</v>
      </c>
      <c r="AH3336" s="21">
        <f t="shared" ref="AH3336:AH3365" si="993">Y3336/S3336</f>
        <v>0.93451777161676686</v>
      </c>
      <c r="AJ3336" s="21">
        <f t="shared" si="986"/>
        <v>1.1480764905901659</v>
      </c>
      <c r="AK3336" s="21">
        <f t="shared" si="987"/>
        <v>0.77714735265861834</v>
      </c>
    </row>
    <row r="3337" spans="1:37" ht="17" thickBot="1" x14ac:dyDescent="0.25">
      <c r="A3337" s="16">
        <v>39618</v>
      </c>
      <c r="B3337" s="16"/>
      <c r="C3337" s="17">
        <v>1340</v>
      </c>
      <c r="D3337" s="19">
        <f t="shared" ref="D3337:D3400" si="994">C3337/C3338 - 1</f>
        <v>2.243829468960401E-3</v>
      </c>
      <c r="F3337" s="67">
        <v>737.83</v>
      </c>
      <c r="G3337" s="19">
        <f t="shared" ref="G3337:G3400" si="995">F3337/F3338 - 1</f>
        <v>9.7439476673373271E-3</v>
      </c>
      <c r="I3337" s="30">
        <v>54.449154</v>
      </c>
      <c r="J3337" s="48">
        <f t="shared" ref="J3337:J3400" si="996">I3337/I3338-1</f>
        <v>-2.760281550146737E-3</v>
      </c>
      <c r="L3337" s="30">
        <v>18.691362000000002</v>
      </c>
      <c r="M3337" s="19">
        <f t="shared" ref="M3337:M3400" si="997">L3337/L3338 - 1</f>
        <v>9.4938980297509801E-3</v>
      </c>
      <c r="O3337" s="30">
        <v>9.1999999999999993</v>
      </c>
      <c r="P3337" s="19">
        <f t="shared" ref="P3337:P3400" si="998">O3337/O3338 - 1</f>
        <v>2.6785714285714191E-2</v>
      </c>
      <c r="R3337" s="20">
        <f t="shared" si="988"/>
        <v>1.6669871726540851E-4</v>
      </c>
      <c r="S3337" s="20">
        <f t="shared" si="989"/>
        <v>2.5587321653567849E-4</v>
      </c>
      <c r="U3337" s="20">
        <f t="shared" ref="U3337:U3365" si="999">COVAR(D3337:D3426,J3337:J3426)</f>
        <v>1.5785496144786311E-4</v>
      </c>
      <c r="V3337" s="20">
        <f t="shared" ref="V3337:V3365" si="1000">COVAR(G3337:G3426,J3337:J3426)</f>
        <v>1.9369540274737708E-4</v>
      </c>
      <c r="X3337" s="20">
        <f t="shared" si="990"/>
        <v>1.9513756758178405E-4</v>
      </c>
      <c r="Y3337" s="20">
        <f t="shared" si="991"/>
        <v>2.3445584320698311E-4</v>
      </c>
      <c r="AA3337" s="20">
        <f t="shared" ref="AA3337:AA3365" si="1001">COVAR(D3337:D3426,P3337:P3426)</f>
        <v>1.9433278519248424E-4</v>
      </c>
      <c r="AB3337" s="50">
        <f t="shared" ref="AB3337:AB3365" si="1002">COVAR(G3337:G3426,P3337:P3426)</f>
        <v>2.0640502122471724E-4</v>
      </c>
      <c r="AD3337" s="51">
        <f t="shared" ref="AD3337:AD3365" si="1003">U3337/R3337</f>
        <v>0.94694766724890356</v>
      </c>
      <c r="AE3337" s="21">
        <f t="shared" ref="AE3337:AE3365" si="1004">V3337/S3337</f>
        <v>0.75699756844370047</v>
      </c>
      <c r="AG3337" s="21">
        <f t="shared" si="992"/>
        <v>1.1706002948486807</v>
      </c>
      <c r="AH3337" s="21">
        <f t="shared" si="993"/>
        <v>0.9162969316653391</v>
      </c>
      <c r="AJ3337" s="21">
        <f t="shared" ref="AJ3337:AJ3365" si="1005">AA3337/R3337</f>
        <v>1.1657725289096155</v>
      </c>
      <c r="AK3337" s="21">
        <f t="shared" ref="AK3337:AK3365" si="1006">AB3337/S3337</f>
        <v>0.80666911535047869</v>
      </c>
    </row>
    <row r="3338" spans="1:37" ht="17" thickBot="1" x14ac:dyDescent="0.25">
      <c r="A3338" s="16">
        <v>39617</v>
      </c>
      <c r="B3338" s="16"/>
      <c r="C3338" s="17">
        <v>1337</v>
      </c>
      <c r="D3338" s="19">
        <f t="shared" si="994"/>
        <v>-1.0362694300518172E-2</v>
      </c>
      <c r="F3338" s="67">
        <v>730.71</v>
      </c>
      <c r="G3338" s="19">
        <f t="shared" si="995"/>
        <v>-7.9557951043349728E-3</v>
      </c>
      <c r="I3338" s="30">
        <v>54.599865000000001</v>
      </c>
      <c r="J3338" s="48">
        <f t="shared" si="996"/>
        <v>-1.2269631447401008E-2</v>
      </c>
      <c r="L3338" s="30">
        <v>18.515577</v>
      </c>
      <c r="M3338" s="19">
        <f t="shared" si="997"/>
        <v>-2.656871987234688E-2</v>
      </c>
      <c r="O3338" s="30">
        <v>8.9600000000000009</v>
      </c>
      <c r="P3338" s="19">
        <f t="shared" si="998"/>
        <v>-4.0685224839400291E-2</v>
      </c>
      <c r="R3338" s="20">
        <f t="shared" si="988"/>
        <v>1.6703857492891296E-4</v>
      </c>
      <c r="S3338" s="20">
        <f t="shared" si="989"/>
        <v>2.5495096241654635E-4</v>
      </c>
      <c r="U3338" s="20">
        <f t="shared" si="999"/>
        <v>1.5920124321888184E-4</v>
      </c>
      <c r="V3338" s="20">
        <f t="shared" si="1000"/>
        <v>1.9427490067573563E-4</v>
      </c>
      <c r="X3338" s="20">
        <f t="shared" si="990"/>
        <v>1.9481418576151383E-4</v>
      </c>
      <c r="Y3338" s="20">
        <f t="shared" si="991"/>
        <v>2.3359136924369316E-4</v>
      </c>
      <c r="AA3338" s="20">
        <f t="shared" si="1001"/>
        <v>1.9239071018999489E-4</v>
      </c>
      <c r="AB3338" s="50">
        <f t="shared" si="1002"/>
        <v>2.034139219836398E-4</v>
      </c>
      <c r="AD3338" s="51">
        <f t="shared" si="1003"/>
        <v>0.95308070777443787</v>
      </c>
      <c r="AE3338" s="21">
        <f t="shared" si="1004"/>
        <v>0.76200889313892295</v>
      </c>
      <c r="AG3338" s="21">
        <f t="shared" si="992"/>
        <v>1.1662826137281248</v>
      </c>
      <c r="AH3338" s="21">
        <f t="shared" si="993"/>
        <v>0.91622077841794825</v>
      </c>
      <c r="AJ3338" s="21">
        <f t="shared" si="1005"/>
        <v>1.1517741352371518</v>
      </c>
      <c r="AK3338" s="21">
        <f t="shared" si="1006"/>
        <v>0.79785508576075181</v>
      </c>
    </row>
    <row r="3339" spans="1:37" ht="17" thickBot="1" x14ac:dyDescent="0.25">
      <c r="A3339" s="16">
        <v>39616</v>
      </c>
      <c r="B3339" s="16"/>
      <c r="C3339" s="17">
        <v>1351</v>
      </c>
      <c r="D3339" s="19">
        <f t="shared" si="994"/>
        <v>-4.9714601362548239E-3</v>
      </c>
      <c r="F3339" s="67">
        <v>736.57</v>
      </c>
      <c r="G3339" s="19">
        <f t="shared" si="995"/>
        <v>-5.6295056295055934E-3</v>
      </c>
      <c r="I3339" s="30">
        <v>55.278106999999999</v>
      </c>
      <c r="J3339" s="48">
        <f t="shared" si="996"/>
        <v>-2.7191267359537585E-3</v>
      </c>
      <c r="L3339" s="30">
        <v>19.020938999999998</v>
      </c>
      <c r="M3339" s="19">
        <f t="shared" si="997"/>
        <v>-1.1420081079301481E-2</v>
      </c>
      <c r="O3339" s="30">
        <v>9.34</v>
      </c>
      <c r="P3339" s="19">
        <f t="shared" si="998"/>
        <v>2.1459227467810482E-3</v>
      </c>
      <c r="R3339" s="20">
        <f t="shared" si="988"/>
        <v>1.6644744395813063E-4</v>
      </c>
      <c r="S3339" s="20">
        <f t="shared" si="989"/>
        <v>2.5454759429197456E-4</v>
      </c>
      <c r="U3339" s="20">
        <f t="shared" si="999"/>
        <v>1.5808639535667374E-4</v>
      </c>
      <c r="V3339" s="20">
        <f t="shared" si="1000"/>
        <v>1.9335963841003164E-4</v>
      </c>
      <c r="X3339" s="20">
        <f t="shared" si="990"/>
        <v>1.9109283077075912E-4</v>
      </c>
      <c r="Y3339" s="20">
        <f t="shared" si="991"/>
        <v>2.3055621370985418E-4</v>
      </c>
      <c r="AA3339" s="20">
        <f t="shared" si="1001"/>
        <v>1.8828397265285672E-4</v>
      </c>
      <c r="AB3339" s="50">
        <f t="shared" si="1002"/>
        <v>2.0005613632075514E-4</v>
      </c>
      <c r="AD3339" s="51">
        <f t="shared" si="1003"/>
        <v>0.94976763594182867</v>
      </c>
      <c r="AE3339" s="21">
        <f t="shared" si="1004"/>
        <v>0.75962076541270196</v>
      </c>
      <c r="AG3339" s="21">
        <f t="shared" si="992"/>
        <v>1.1480670788722231</v>
      </c>
      <c r="AH3339" s="21">
        <f t="shared" si="993"/>
        <v>0.90574894000136785</v>
      </c>
      <c r="AJ3339" s="21">
        <f t="shared" si="1005"/>
        <v>1.1311917334111721</v>
      </c>
      <c r="AK3339" s="21">
        <f t="shared" si="1006"/>
        <v>0.78592821463197204</v>
      </c>
    </row>
    <row r="3340" spans="1:37" ht="17" thickBot="1" x14ac:dyDescent="0.25">
      <c r="A3340" s="16">
        <v>39615</v>
      </c>
      <c r="B3340" s="16"/>
      <c r="C3340" s="17">
        <v>1357.75</v>
      </c>
      <c r="D3340" s="19">
        <f t="shared" si="994"/>
        <v>1.8416206261506751E-4</v>
      </c>
      <c r="F3340" s="67">
        <v>740.74</v>
      </c>
      <c r="G3340" s="19">
        <f t="shared" si="995"/>
        <v>9.7190605362522664E-3</v>
      </c>
      <c r="I3340" s="30">
        <v>55.428825000000003</v>
      </c>
      <c r="J3340" s="48">
        <f t="shared" si="996"/>
        <v>-7.2388739754646325E-3</v>
      </c>
      <c r="L3340" s="30">
        <v>19.240669</v>
      </c>
      <c r="M3340" s="19">
        <f t="shared" si="997"/>
        <v>-3.7921889564470623E-3</v>
      </c>
      <c r="O3340" s="30">
        <v>9.32</v>
      </c>
      <c r="P3340" s="19">
        <f t="shared" si="998"/>
        <v>-3.2085561497325887E-3</v>
      </c>
      <c r="R3340" s="20">
        <f t="shared" si="988"/>
        <v>1.6676843605775105E-4</v>
      </c>
      <c r="S3340" s="20">
        <f t="shared" si="989"/>
        <v>2.5632204559923941E-4</v>
      </c>
      <c r="U3340" s="20">
        <f t="shared" si="999"/>
        <v>1.5804751777077878E-4</v>
      </c>
      <c r="V3340" s="20">
        <f t="shared" si="1000"/>
        <v>1.934712286773037E-4</v>
      </c>
      <c r="X3340" s="20">
        <f t="shared" si="990"/>
        <v>1.9130042146538743E-4</v>
      </c>
      <c r="Y3340" s="20">
        <f t="shared" si="991"/>
        <v>2.3144332169533016E-4</v>
      </c>
      <c r="AA3340" s="20">
        <f t="shared" si="1001"/>
        <v>1.8892201931196062E-4</v>
      </c>
      <c r="AB3340" s="50">
        <f t="shared" si="1002"/>
        <v>2.0111784525345586E-4</v>
      </c>
      <c r="AD3340" s="51">
        <f t="shared" si="1003"/>
        <v>0.94770642159195961</v>
      </c>
      <c r="AE3340" s="21">
        <f t="shared" si="1004"/>
        <v>0.75479745889589522</v>
      </c>
      <c r="AG3340" s="21">
        <f t="shared" si="992"/>
        <v>1.147102089505361</v>
      </c>
      <c r="AH3340" s="21">
        <f t="shared" si="993"/>
        <v>0.90293958584113665</v>
      </c>
      <c r="AJ3340" s="21">
        <f t="shared" si="1005"/>
        <v>1.1328403850146913</v>
      </c>
      <c r="AK3340" s="21">
        <f t="shared" si="1006"/>
        <v>0.78462952643528938</v>
      </c>
    </row>
    <row r="3341" spans="1:37" ht="17" thickBot="1" x14ac:dyDescent="0.25">
      <c r="A3341" s="16">
        <v>39612</v>
      </c>
      <c r="B3341" s="16"/>
      <c r="C3341" s="17">
        <v>1357.5</v>
      </c>
      <c r="D3341" s="19">
        <f t="shared" si="994"/>
        <v>1.230425055928408E-2</v>
      </c>
      <c r="F3341" s="67">
        <v>733.61</v>
      </c>
      <c r="G3341" s="19">
        <f t="shared" si="995"/>
        <v>1.9129250944654341E-2</v>
      </c>
      <c r="I3341" s="30">
        <v>55.832993000000002</v>
      </c>
      <c r="J3341" s="48">
        <f t="shared" si="996"/>
        <v>1.2422903677050456E-2</v>
      </c>
      <c r="L3341" s="30">
        <v>19.313911000000001</v>
      </c>
      <c r="M3341" s="19">
        <f t="shared" si="997"/>
        <v>1.5793628324374032E-2</v>
      </c>
      <c r="O3341" s="30">
        <v>9.35</v>
      </c>
      <c r="P3341" s="19">
        <f t="shared" si="998"/>
        <v>1.9629225736095934E-2</v>
      </c>
      <c r="R3341" s="20">
        <f t="shared" si="988"/>
        <v>1.6791904135741561E-4</v>
      </c>
      <c r="S3341" s="20">
        <f t="shared" si="989"/>
        <v>2.5752847274336819E-4</v>
      </c>
      <c r="U3341" s="20">
        <f t="shared" si="999"/>
        <v>1.5752404253547067E-4</v>
      </c>
      <c r="V3341" s="20">
        <f t="shared" si="1000"/>
        <v>1.9371563794734939E-4</v>
      </c>
      <c r="X3341" s="20">
        <f t="shared" si="990"/>
        <v>1.9234609291138212E-4</v>
      </c>
      <c r="Y3341" s="20">
        <f t="shared" si="991"/>
        <v>2.3340263441866361E-4</v>
      </c>
      <c r="AA3341" s="20">
        <f t="shared" si="1001"/>
        <v>1.8458487644060529E-4</v>
      </c>
      <c r="AB3341" s="50">
        <f t="shared" si="1002"/>
        <v>1.9543077939260557E-4</v>
      </c>
      <c r="AD3341" s="51">
        <f t="shared" si="1003"/>
        <v>0.93809517528259834</v>
      </c>
      <c r="AE3341" s="21">
        <f t="shared" si="1004"/>
        <v>0.75221056485039828</v>
      </c>
      <c r="AG3341" s="21">
        <f t="shared" si="992"/>
        <v>1.145469217525924</v>
      </c>
      <c r="AH3341" s="21">
        <f t="shared" si="993"/>
        <v>0.90631778277679453</v>
      </c>
      <c r="AJ3341" s="21">
        <f t="shared" si="1005"/>
        <v>1.0992492271779735</v>
      </c>
      <c r="AK3341" s="21">
        <f t="shared" si="1006"/>
        <v>0.75887057190509533</v>
      </c>
    </row>
    <row r="3342" spans="1:37" ht="17" thickBot="1" x14ac:dyDescent="0.25">
      <c r="A3342" s="16">
        <v>39611</v>
      </c>
      <c r="B3342" s="16"/>
      <c r="C3342" s="17">
        <v>1341</v>
      </c>
      <c r="D3342" s="19">
        <f t="shared" si="994"/>
        <v>3.9303761931499537E-3</v>
      </c>
      <c r="F3342" s="67">
        <v>719.84</v>
      </c>
      <c r="G3342" s="19">
        <f t="shared" si="995"/>
        <v>2.7302613250126395E-3</v>
      </c>
      <c r="I3342" s="30">
        <v>55.147896000000003</v>
      </c>
      <c r="J3342" s="48">
        <f t="shared" si="996"/>
        <v>1.9890378037022094E-2</v>
      </c>
      <c r="L3342" s="30">
        <v>19.013617</v>
      </c>
      <c r="M3342" s="19">
        <f t="shared" si="997"/>
        <v>1.2085601576019345E-2</v>
      </c>
      <c r="O3342" s="30">
        <v>9.17</v>
      </c>
      <c r="P3342" s="19">
        <f t="shared" si="998"/>
        <v>1.2141280353200834E-2</v>
      </c>
      <c r="R3342" s="20">
        <f t="shared" si="988"/>
        <v>1.7365699506792314E-4</v>
      </c>
      <c r="S3342" s="20">
        <f t="shared" si="989"/>
        <v>2.6408091146025984E-4</v>
      </c>
      <c r="U3342" s="20">
        <f t="shared" si="999"/>
        <v>1.7047924615391669E-4</v>
      </c>
      <c r="V3342" s="20">
        <f t="shared" si="1000"/>
        <v>2.0863397958591735E-4</v>
      </c>
      <c r="X3342" s="20">
        <f t="shared" si="990"/>
        <v>1.9748221559886278E-4</v>
      </c>
      <c r="Y3342" s="20">
        <f t="shared" si="991"/>
        <v>2.388436483904857E-4</v>
      </c>
      <c r="AA3342" s="20">
        <f t="shared" si="1001"/>
        <v>1.8417795756390712E-4</v>
      </c>
      <c r="AB3342" s="50">
        <f t="shared" si="1002"/>
        <v>1.9398438239270742E-4</v>
      </c>
      <c r="AD3342" s="51">
        <f t="shared" si="1003"/>
        <v>0.98170100252648318</v>
      </c>
      <c r="AE3342" s="21">
        <f t="shared" si="1004"/>
        <v>0.79003809261432967</v>
      </c>
      <c r="AG3342" s="21">
        <f t="shared" si="992"/>
        <v>1.1371970102420625</v>
      </c>
      <c r="AH3342" s="21">
        <f t="shared" si="993"/>
        <v>0.90443359601334927</v>
      </c>
      <c r="AJ3342" s="21">
        <f t="shared" si="1005"/>
        <v>1.0605847319416581</v>
      </c>
      <c r="AK3342" s="21">
        <f t="shared" si="1006"/>
        <v>0.73456419595060019</v>
      </c>
    </row>
    <row r="3343" spans="1:37" ht="17" thickBot="1" x14ac:dyDescent="0.25">
      <c r="A3343" s="16">
        <v>39610</v>
      </c>
      <c r="B3343" s="16"/>
      <c r="C3343" s="17">
        <v>1335.75</v>
      </c>
      <c r="D3343" s="19">
        <f t="shared" si="994"/>
        <v>-1.5115207373271877E-2</v>
      </c>
      <c r="F3343" s="67">
        <v>717.88</v>
      </c>
      <c r="G3343" s="19">
        <f t="shared" si="995"/>
        <v>-2.0119570855286484E-2</v>
      </c>
      <c r="I3343" s="30">
        <v>54.072375999999998</v>
      </c>
      <c r="J3343" s="48">
        <f t="shared" si="996"/>
        <v>-1.4606886153717635E-2</v>
      </c>
      <c r="L3343" s="30">
        <v>18.786570000000001</v>
      </c>
      <c r="M3343" s="19">
        <f t="shared" si="997"/>
        <v>-2.6934693325132986E-2</v>
      </c>
      <c r="O3343" s="30">
        <v>9.06</v>
      </c>
      <c r="P3343" s="19">
        <f t="shared" si="998"/>
        <v>-1.199563794983638E-2</v>
      </c>
      <c r="R3343" s="20">
        <f t="shared" si="988"/>
        <v>1.7527972943150597E-4</v>
      </c>
      <c r="S3343" s="20">
        <f t="shared" si="989"/>
        <v>2.6504226514292357E-4</v>
      </c>
      <c r="U3343" s="20">
        <f t="shared" si="999"/>
        <v>1.7141362480839549E-4</v>
      </c>
      <c r="V3343" s="20">
        <f t="shared" si="1000"/>
        <v>2.0944100965141271E-4</v>
      </c>
      <c r="X3343" s="20">
        <f t="shared" si="990"/>
        <v>2.0342745573409676E-4</v>
      </c>
      <c r="Y3343" s="20">
        <f t="shared" si="991"/>
        <v>2.4340253212253637E-4</v>
      </c>
      <c r="AA3343" s="20">
        <f t="shared" si="1001"/>
        <v>1.7502414444859842E-4</v>
      </c>
      <c r="AB3343" s="50">
        <f t="shared" si="1002"/>
        <v>1.8713177860457894E-4</v>
      </c>
      <c r="AD3343" s="51">
        <f t="shared" si="1003"/>
        <v>0.97794323031163022</v>
      </c>
      <c r="AE3343" s="21">
        <f t="shared" si="1004"/>
        <v>0.79021740000023022</v>
      </c>
      <c r="AG3343" s="21">
        <f t="shared" si="992"/>
        <v>1.1605874586518579</v>
      </c>
      <c r="AH3343" s="21">
        <f t="shared" si="993"/>
        <v>0.91835365197804197</v>
      </c>
      <c r="AJ3343" s="21">
        <f t="shared" si="1005"/>
        <v>0.99854184517664135</v>
      </c>
      <c r="AK3343" s="21">
        <f t="shared" si="1006"/>
        <v>0.70604504720659733</v>
      </c>
    </row>
    <row r="3344" spans="1:37" ht="17" thickBot="1" x14ac:dyDescent="0.25">
      <c r="A3344" s="16">
        <v>39609</v>
      </c>
      <c r="B3344" s="16"/>
      <c r="C3344" s="17">
        <v>1356.25</v>
      </c>
      <c r="D3344" s="19">
        <f t="shared" si="994"/>
        <v>-5.3171983865053507E-3</v>
      </c>
      <c r="F3344" s="67">
        <v>732.62</v>
      </c>
      <c r="G3344" s="19">
        <f t="shared" si="995"/>
        <v>-3.577014620877228E-3</v>
      </c>
      <c r="I3344" s="30">
        <v>54.873913000000002</v>
      </c>
      <c r="J3344" s="48">
        <f t="shared" si="996"/>
        <v>-8.7856835868148631E-3</v>
      </c>
      <c r="L3344" s="30">
        <v>19.306587</v>
      </c>
      <c r="M3344" s="19">
        <f t="shared" si="997"/>
        <v>-2.6482278430596251E-3</v>
      </c>
      <c r="O3344" s="30">
        <v>9.17</v>
      </c>
      <c r="P3344" s="19">
        <f t="shared" si="998"/>
        <v>-7.2800808897876657E-2</v>
      </c>
      <c r="R3344" s="20">
        <f t="shared" si="988"/>
        <v>1.7468165093496781E-4</v>
      </c>
      <c r="S3344" s="20">
        <f t="shared" si="989"/>
        <v>2.6684559679309084E-4</v>
      </c>
      <c r="U3344" s="20">
        <f t="shared" si="999"/>
        <v>1.7012276151963881E-4</v>
      </c>
      <c r="V3344" s="20">
        <f t="shared" si="1000"/>
        <v>2.0833103633045245E-4</v>
      </c>
      <c r="X3344" s="20">
        <f t="shared" si="990"/>
        <v>2.0132997360621419E-4</v>
      </c>
      <c r="Y3344" s="20">
        <f t="shared" si="991"/>
        <v>2.4173008731077534E-4</v>
      </c>
      <c r="AA3344" s="20">
        <f t="shared" si="1001"/>
        <v>1.6710648527622831E-4</v>
      </c>
      <c r="AB3344" s="50">
        <f t="shared" si="1002"/>
        <v>1.7335957914387518E-4</v>
      </c>
      <c r="AD3344" s="51">
        <f t="shared" si="1003"/>
        <v>0.97390172699348809</v>
      </c>
      <c r="AE3344" s="21">
        <f t="shared" si="1004"/>
        <v>0.78071753416261191</v>
      </c>
      <c r="AG3344" s="21">
        <f t="shared" si="992"/>
        <v>1.152553645609677</v>
      </c>
      <c r="AH3344" s="21">
        <f t="shared" si="993"/>
        <v>0.90587999283424647</v>
      </c>
      <c r="AJ3344" s="21">
        <f t="shared" si="1005"/>
        <v>0.95663445119625268</v>
      </c>
      <c r="AK3344" s="21">
        <f t="shared" si="1006"/>
        <v>0.6496625060607476</v>
      </c>
    </row>
    <row r="3345" spans="1:37" ht="17" thickBot="1" x14ac:dyDescent="0.25">
      <c r="A3345" s="16">
        <v>39608</v>
      </c>
      <c r="B3345" s="16"/>
      <c r="C3345" s="17">
        <v>1363.5</v>
      </c>
      <c r="D3345" s="19">
        <f t="shared" si="994"/>
        <v>2.9422581831555217E-3</v>
      </c>
      <c r="F3345" s="67">
        <v>735.25</v>
      </c>
      <c r="G3345" s="19">
        <f t="shared" si="995"/>
        <v>-6.9154611883247563E-3</v>
      </c>
      <c r="I3345" s="30">
        <v>55.360290999999997</v>
      </c>
      <c r="J3345" s="48">
        <f t="shared" si="996"/>
        <v>1.0250890365598453E-2</v>
      </c>
      <c r="L3345" s="30">
        <v>19.357851</v>
      </c>
      <c r="M3345" s="19">
        <f t="shared" si="997"/>
        <v>-4.1450889153826775E-3</v>
      </c>
      <c r="O3345" s="30">
        <v>9.89</v>
      </c>
      <c r="P3345" s="19">
        <f t="shared" si="998"/>
        <v>4.1052631578947452E-2</v>
      </c>
      <c r="R3345" s="20">
        <f t="shared" si="988"/>
        <v>1.7951739572886875E-4</v>
      </c>
      <c r="S3345" s="20">
        <f t="shared" si="989"/>
        <v>2.7368266458790877E-4</v>
      </c>
      <c r="U3345" s="20">
        <f t="shared" si="999"/>
        <v>1.7792841418605451E-4</v>
      </c>
      <c r="V3345" s="20">
        <f t="shared" si="1000"/>
        <v>2.1769108948026193E-4</v>
      </c>
      <c r="X3345" s="20">
        <f t="shared" si="990"/>
        <v>2.0222713957028176E-4</v>
      </c>
      <c r="Y3345" s="20">
        <f t="shared" si="991"/>
        <v>2.4286366115759212E-4</v>
      </c>
      <c r="AA3345" s="20">
        <f t="shared" si="1001"/>
        <v>1.6153524439097288E-4</v>
      </c>
      <c r="AB3345" s="50">
        <f t="shared" si="1002"/>
        <v>1.68527455050017E-4</v>
      </c>
      <c r="AD3345" s="51">
        <f t="shared" si="1003"/>
        <v>0.99114859294631186</v>
      </c>
      <c r="AE3345" s="21">
        <f t="shared" si="1004"/>
        <v>0.79541424301771235</v>
      </c>
      <c r="AG3345" s="21">
        <f t="shared" si="992"/>
        <v>1.1265044189684676</v>
      </c>
      <c r="AH3345" s="21">
        <f t="shared" si="993"/>
        <v>0.88739146676782898</v>
      </c>
      <c r="AJ3345" s="21">
        <f t="shared" si="1005"/>
        <v>0.89983059154303391</v>
      </c>
      <c r="AK3345" s="21">
        <f t="shared" si="1006"/>
        <v>0.6157768717422174</v>
      </c>
    </row>
    <row r="3346" spans="1:37" ht="17" thickBot="1" x14ac:dyDescent="0.25">
      <c r="A3346" s="16">
        <v>39605</v>
      </c>
      <c r="B3346" s="16"/>
      <c r="C3346" s="17">
        <v>1359.5</v>
      </c>
      <c r="D3346" s="19">
        <f t="shared" si="994"/>
        <v>-3.2556484611279135E-2</v>
      </c>
      <c r="F3346" s="67">
        <v>740.37</v>
      </c>
      <c r="G3346" s="19">
        <f t="shared" si="995"/>
        <v>-3.000248928950433E-2</v>
      </c>
      <c r="I3346" s="30">
        <v>54.798557000000002</v>
      </c>
      <c r="J3346" s="48">
        <f t="shared" si="996"/>
        <v>-3.3119493609466089E-2</v>
      </c>
      <c r="L3346" s="30">
        <v>19.438424999999999</v>
      </c>
      <c r="M3346" s="19">
        <f t="shared" si="997"/>
        <v>-3.6310919417513743E-2</v>
      </c>
      <c r="O3346" s="30">
        <v>9.5</v>
      </c>
      <c r="P3346" s="19">
        <f t="shared" si="998"/>
        <v>-2.0618556701030855E-2</v>
      </c>
      <c r="R3346" s="20">
        <f t="shared" si="988"/>
        <v>1.8025479942483544E-4</v>
      </c>
      <c r="S3346" s="20">
        <f t="shared" si="989"/>
        <v>2.7538559211840737E-4</v>
      </c>
      <c r="U3346" s="20">
        <f t="shared" si="999"/>
        <v>1.7861755670026618E-4</v>
      </c>
      <c r="V3346" s="20">
        <f t="shared" si="1000"/>
        <v>2.1999342148992484E-4</v>
      </c>
      <c r="X3346" s="20">
        <f t="shared" si="990"/>
        <v>2.0131938570072195E-4</v>
      </c>
      <c r="Y3346" s="20">
        <f t="shared" si="991"/>
        <v>2.4059643849065759E-4</v>
      </c>
      <c r="AA3346" s="20">
        <f t="shared" si="1001"/>
        <v>1.6116973559020814E-4</v>
      </c>
      <c r="AB3346" s="50">
        <f t="shared" si="1002"/>
        <v>1.7367132065925631E-4</v>
      </c>
      <c r="AD3346" s="51">
        <f t="shared" si="1003"/>
        <v>0.99091706445657235</v>
      </c>
      <c r="AE3346" s="21">
        <f t="shared" si="1004"/>
        <v>0.79885595973857049</v>
      </c>
      <c r="AG3346" s="21">
        <f t="shared" si="992"/>
        <v>1.1168600577798775</v>
      </c>
      <c r="AH3346" s="21">
        <f t="shared" si="993"/>
        <v>0.87367111924725704</v>
      </c>
      <c r="AJ3346" s="21">
        <f t="shared" si="1005"/>
        <v>0.89412174380086018</v>
      </c>
      <c r="AK3346" s="21">
        <f t="shared" si="1006"/>
        <v>0.63064781030586003</v>
      </c>
    </row>
    <row r="3347" spans="1:37" ht="17" thickBot="1" x14ac:dyDescent="0.25">
      <c r="A3347" s="16">
        <v>39604</v>
      </c>
      <c r="B3347" s="16"/>
      <c r="C3347" s="17">
        <v>1405.25</v>
      </c>
      <c r="D3347" s="19">
        <f t="shared" si="994"/>
        <v>2.0145190562613324E-2</v>
      </c>
      <c r="F3347" s="67">
        <v>763.27</v>
      </c>
      <c r="G3347" s="19">
        <f t="shared" si="995"/>
        <v>2.6300574148525602E-2</v>
      </c>
      <c r="I3347" s="30">
        <v>56.675624999999997</v>
      </c>
      <c r="J3347" s="48">
        <f t="shared" si="996"/>
        <v>3.2742936008993695E-3</v>
      </c>
      <c r="L3347" s="30">
        <v>20.170846999999998</v>
      </c>
      <c r="M3347" s="19">
        <f t="shared" si="997"/>
        <v>2.9148055277573137E-2</v>
      </c>
      <c r="O3347" s="30">
        <v>9.6999999999999993</v>
      </c>
      <c r="P3347" s="19">
        <f t="shared" si="998"/>
        <v>8.6226203807390878E-2</v>
      </c>
      <c r="R3347" s="20">
        <f t="shared" si="988"/>
        <v>1.6845046481469794E-4</v>
      </c>
      <c r="S3347" s="20">
        <f t="shared" si="989"/>
        <v>2.6479012240569023E-4</v>
      </c>
      <c r="U3347" s="20">
        <f t="shared" si="999"/>
        <v>1.6630450195705341E-4</v>
      </c>
      <c r="V3347" s="20">
        <f t="shared" si="1000"/>
        <v>2.0823149249886766E-4</v>
      </c>
      <c r="X3347" s="20">
        <f t="shared" si="990"/>
        <v>1.8734953903818392E-4</v>
      </c>
      <c r="Y3347" s="20">
        <f t="shared" si="991"/>
        <v>2.2752700771900408E-4</v>
      </c>
      <c r="AA3347" s="20">
        <f t="shared" si="1001"/>
        <v>1.5692045850252518E-4</v>
      </c>
      <c r="AB3347" s="50">
        <f t="shared" si="1002"/>
        <v>1.6864321976474897E-4</v>
      </c>
      <c r="AD3347" s="51">
        <f t="shared" si="1003"/>
        <v>0.98726057028097147</v>
      </c>
      <c r="AE3347" s="21">
        <f t="shared" si="1004"/>
        <v>0.78640204025372229</v>
      </c>
      <c r="AG3347" s="21">
        <f t="shared" si="992"/>
        <v>1.1121936602803424</v>
      </c>
      <c r="AH3347" s="21">
        <f t="shared" si="993"/>
        <v>0.85927301838852366</v>
      </c>
      <c r="AJ3347" s="21">
        <f t="shared" si="1005"/>
        <v>0.93155254083236749</v>
      </c>
      <c r="AK3347" s="21">
        <f t="shared" si="1006"/>
        <v>0.63689392275126988</v>
      </c>
    </row>
    <row r="3348" spans="1:37" ht="17" thickBot="1" x14ac:dyDescent="0.25">
      <c r="A3348" s="16">
        <v>39603</v>
      </c>
      <c r="B3348" s="16"/>
      <c r="C3348" s="17">
        <v>1377.5</v>
      </c>
      <c r="D3348" s="19">
        <f t="shared" si="994"/>
        <v>-7.2542618788540292E-4</v>
      </c>
      <c r="F3348" s="67">
        <v>743.71</v>
      </c>
      <c r="G3348" s="19">
        <f t="shared" si="995"/>
        <v>6.373477672530603E-3</v>
      </c>
      <c r="I3348" s="30">
        <v>56.490658000000003</v>
      </c>
      <c r="J3348" s="48">
        <f t="shared" si="996"/>
        <v>4.8550167458505378E-4</v>
      </c>
      <c r="L3348" s="30">
        <v>19.599557999999998</v>
      </c>
      <c r="M3348" s="19">
        <f t="shared" si="997"/>
        <v>1.5945678854920375E-2</v>
      </c>
      <c r="O3348" s="30">
        <v>8.93</v>
      </c>
      <c r="P3348" s="19">
        <f t="shared" si="998"/>
        <v>7.900677200902928E-3</v>
      </c>
      <c r="R3348" s="20">
        <f t="shared" si="988"/>
        <v>1.6659393086727013E-4</v>
      </c>
      <c r="S3348" s="20">
        <f t="shared" si="989"/>
        <v>2.616678637348325E-4</v>
      </c>
      <c r="U3348" s="20">
        <f t="shared" si="999"/>
        <v>1.7144973506459497E-4</v>
      </c>
      <c r="V3348" s="20">
        <f t="shared" si="1000"/>
        <v>2.1479231866472042E-4</v>
      </c>
      <c r="X3348" s="20">
        <f t="shared" si="990"/>
        <v>1.803703364258046E-4</v>
      </c>
      <c r="Y3348" s="20">
        <f t="shared" si="991"/>
        <v>2.1857010814085593E-4</v>
      </c>
      <c r="AA3348" s="20">
        <f t="shared" si="1001"/>
        <v>1.3436325687946323E-4</v>
      </c>
      <c r="AB3348" s="50">
        <f t="shared" si="1002"/>
        <v>1.396985016354152E-4</v>
      </c>
      <c r="AD3348" s="51">
        <f t="shared" si="1003"/>
        <v>1.0291475456041288</v>
      </c>
      <c r="AE3348" s="21">
        <f t="shared" si="1004"/>
        <v>0.82085860907392683</v>
      </c>
      <c r="AG3348" s="21">
        <f t="shared" si="992"/>
        <v>1.0826945224643898</v>
      </c>
      <c r="AH3348" s="21">
        <f t="shared" si="993"/>
        <v>0.83529595503691378</v>
      </c>
      <c r="AJ3348" s="21">
        <f t="shared" si="1005"/>
        <v>0.80653152356741054</v>
      </c>
      <c r="AK3348" s="21">
        <f t="shared" si="1006"/>
        <v>0.53387718171224141</v>
      </c>
    </row>
    <row r="3349" spans="1:37" ht="17" thickBot="1" x14ac:dyDescent="0.25">
      <c r="A3349" s="16">
        <v>39602</v>
      </c>
      <c r="B3349" s="16"/>
      <c r="C3349" s="17">
        <v>1378.5</v>
      </c>
      <c r="D3349" s="19">
        <f t="shared" si="994"/>
        <v>-5.0523276795381156E-3</v>
      </c>
      <c r="F3349" s="67">
        <v>739</v>
      </c>
      <c r="G3349" s="19">
        <f t="shared" si="995"/>
        <v>-2.7259723084397391E-3</v>
      </c>
      <c r="I3349" s="30">
        <v>56.463245000000001</v>
      </c>
      <c r="J3349" s="48">
        <f t="shared" si="996"/>
        <v>1.0930364452808039E-3</v>
      </c>
      <c r="L3349" s="30">
        <v>19.291934999999999</v>
      </c>
      <c r="M3349" s="19">
        <f t="shared" si="997"/>
        <v>-3.8011798476755843E-4</v>
      </c>
      <c r="O3349" s="30">
        <v>8.86</v>
      </c>
      <c r="P3349" s="19">
        <f t="shared" si="998"/>
        <v>1.4891179839633395E-2</v>
      </c>
      <c r="R3349" s="20">
        <f t="shared" si="988"/>
        <v>1.6874001303322688E-4</v>
      </c>
      <c r="S3349" s="20">
        <f t="shared" si="989"/>
        <v>2.6186255942238447E-4</v>
      </c>
      <c r="U3349" s="20">
        <f t="shared" si="999"/>
        <v>1.7024355759005084E-4</v>
      </c>
      <c r="V3349" s="20">
        <f t="shared" si="1000"/>
        <v>2.1434746651845124E-4</v>
      </c>
      <c r="X3349" s="20">
        <f t="shared" si="990"/>
        <v>1.8628959275388888E-4</v>
      </c>
      <c r="Y3349" s="20">
        <f t="shared" si="991"/>
        <v>2.2050519288052884E-4</v>
      </c>
      <c r="AA3349" s="20">
        <f t="shared" si="1001"/>
        <v>1.3563072021742517E-4</v>
      </c>
      <c r="AB3349" s="50">
        <f t="shared" si="1002"/>
        <v>1.3969076387251877E-4</v>
      </c>
      <c r="AD3349" s="51">
        <f t="shared" si="1003"/>
        <v>1.0089104210068296</v>
      </c>
      <c r="AE3349" s="21">
        <f t="shared" si="1004"/>
        <v>0.81854949784061592</v>
      </c>
      <c r="AG3349" s="21">
        <f t="shared" si="992"/>
        <v>1.1040036646032869</v>
      </c>
      <c r="AH3349" s="21">
        <f t="shared" si="993"/>
        <v>0.84206460582573717</v>
      </c>
      <c r="AJ3349" s="21">
        <f t="shared" si="1005"/>
        <v>0.80378517092278456</v>
      </c>
      <c r="AK3349" s="21">
        <f t="shared" si="1006"/>
        <v>0.53345069329746175</v>
      </c>
    </row>
    <row r="3350" spans="1:37" ht="17" thickBot="1" x14ac:dyDescent="0.25">
      <c r="A3350" s="16">
        <v>39601</v>
      </c>
      <c r="B3350" s="16"/>
      <c r="C3350" s="17">
        <v>1385.5</v>
      </c>
      <c r="D3350" s="19">
        <f t="shared" si="994"/>
        <v>-1.0710460549803624E-2</v>
      </c>
      <c r="F3350" s="67">
        <v>741.02</v>
      </c>
      <c r="G3350" s="19">
        <f t="shared" si="995"/>
        <v>-9.7022504944672683E-3</v>
      </c>
      <c r="I3350" s="30">
        <v>56.401595999999998</v>
      </c>
      <c r="J3350" s="48">
        <f t="shared" si="996"/>
        <v>-3.7515640790323213E-3</v>
      </c>
      <c r="L3350" s="30">
        <v>19.299271000000001</v>
      </c>
      <c r="M3350" s="19">
        <f t="shared" si="997"/>
        <v>-1.3846728108550366E-2</v>
      </c>
      <c r="O3350" s="30">
        <v>8.73</v>
      </c>
      <c r="P3350" s="19">
        <f t="shared" si="998"/>
        <v>3.4482758620690834E-3</v>
      </c>
      <c r="R3350" s="20">
        <f t="shared" si="988"/>
        <v>1.6906635284895627E-4</v>
      </c>
      <c r="S3350" s="20">
        <f t="shared" si="989"/>
        <v>2.6175806042272451E-4</v>
      </c>
      <c r="U3350" s="20">
        <f t="shared" si="999"/>
        <v>1.7011975799194445E-4</v>
      </c>
      <c r="V3350" s="20">
        <f t="shared" si="1000"/>
        <v>2.1428278397388732E-4</v>
      </c>
      <c r="X3350" s="20">
        <f t="shared" si="990"/>
        <v>1.8994306329619403E-4</v>
      </c>
      <c r="Y3350" s="20">
        <f t="shared" si="991"/>
        <v>2.1953235994690283E-4</v>
      </c>
      <c r="AA3350" s="20">
        <f t="shared" si="1001"/>
        <v>1.3426329350393312E-4</v>
      </c>
      <c r="AB3350" s="50">
        <f t="shared" si="1002"/>
        <v>1.4094871425342263E-4</v>
      </c>
      <c r="AD3350" s="51">
        <f t="shared" si="1003"/>
        <v>1.0062307202186427</v>
      </c>
      <c r="AE3350" s="21">
        <f t="shared" si="1004"/>
        <v>0.81862917087570375</v>
      </c>
      <c r="AG3350" s="21">
        <f t="shared" si="992"/>
        <v>1.1234823493583552</v>
      </c>
      <c r="AH3350" s="21">
        <f t="shared" si="993"/>
        <v>0.8386842399136456</v>
      </c>
      <c r="AJ3350" s="21">
        <f t="shared" si="1005"/>
        <v>0.7941455602575388</v>
      </c>
      <c r="AK3350" s="21">
        <f t="shared" si="1006"/>
        <v>0.53846943252023804</v>
      </c>
    </row>
    <row r="3351" spans="1:37" ht="17" thickBot="1" x14ac:dyDescent="0.25">
      <c r="A3351" s="16">
        <v>39598</v>
      </c>
      <c r="B3351" s="16"/>
      <c r="C3351" s="17">
        <v>1400.5</v>
      </c>
      <c r="D3351" s="19">
        <f t="shared" si="994"/>
        <v>1.9674476837774346E-3</v>
      </c>
      <c r="F3351" s="67">
        <v>748.28</v>
      </c>
      <c r="G3351" s="19">
        <f t="shared" si="995"/>
        <v>3.661726242371488E-3</v>
      </c>
      <c r="I3351" s="30">
        <v>56.613987000000002</v>
      </c>
      <c r="J3351" s="48">
        <f t="shared" si="996"/>
        <v>-1.6912215815031439E-3</v>
      </c>
      <c r="L3351" s="30">
        <v>19.570255</v>
      </c>
      <c r="M3351" s="19">
        <f t="shared" si="997"/>
        <v>1.9458272038139768E-2</v>
      </c>
      <c r="O3351" s="30">
        <v>8.6999999999999993</v>
      </c>
      <c r="P3351" s="19">
        <f t="shared" si="998"/>
        <v>-7.9817559863170073E-3</v>
      </c>
      <c r="R3351" s="20">
        <f t="shared" si="988"/>
        <v>1.7408819112846665E-4</v>
      </c>
      <c r="S3351" s="20">
        <f t="shared" si="989"/>
        <v>2.7155961078106889E-4</v>
      </c>
      <c r="U3351" s="20">
        <f t="shared" si="999"/>
        <v>1.737426089811456E-4</v>
      </c>
      <c r="V3351" s="20">
        <f t="shared" si="1000"/>
        <v>2.1933540029592851E-4</v>
      </c>
      <c r="X3351" s="20">
        <f t="shared" si="990"/>
        <v>1.9388065745459449E-4</v>
      </c>
      <c r="Y3351" s="20">
        <f t="shared" si="991"/>
        <v>2.2538430451685707E-4</v>
      </c>
      <c r="AA3351" s="20">
        <f t="shared" si="1001"/>
        <v>1.3698809642889465E-4</v>
      </c>
      <c r="AB3351" s="50">
        <f t="shared" si="1002"/>
        <v>1.442639882781369E-4</v>
      </c>
      <c r="AD3351" s="51">
        <f t="shared" si="1003"/>
        <v>0.99801490184325004</v>
      </c>
      <c r="AE3351" s="21">
        <f t="shared" si="1004"/>
        <v>0.80768785779692587</v>
      </c>
      <c r="AG3351" s="21">
        <f t="shared" si="992"/>
        <v>1.1136921820936274</v>
      </c>
      <c r="AH3351" s="21">
        <f t="shared" si="993"/>
        <v>0.82996254070551634</v>
      </c>
      <c r="AJ3351" s="21">
        <f t="shared" si="1005"/>
        <v>0.78688907927020535</v>
      </c>
      <c r="AK3351" s="21">
        <f t="shared" si="1006"/>
        <v>0.53124243278740879</v>
      </c>
    </row>
    <row r="3352" spans="1:37" ht="17" thickBot="1" x14ac:dyDescent="0.25">
      <c r="A3352" s="16">
        <v>39597</v>
      </c>
      <c r="B3352" s="16"/>
      <c r="C3352" s="17">
        <v>1397.75</v>
      </c>
      <c r="D3352" s="19">
        <f t="shared" si="994"/>
        <v>4.4915558749549778E-3</v>
      </c>
      <c r="F3352" s="67">
        <v>745.55</v>
      </c>
      <c r="G3352" s="19">
        <f t="shared" si="995"/>
        <v>9.6010616688784189E-3</v>
      </c>
      <c r="I3352" s="30">
        <v>56.709896000000001</v>
      </c>
      <c r="J3352" s="48">
        <f t="shared" si="996"/>
        <v>-4.9280454271621865E-3</v>
      </c>
      <c r="L3352" s="30">
        <v>19.196719999999999</v>
      </c>
      <c r="M3352" s="19">
        <f t="shared" si="997"/>
        <v>2.6233019824382531E-2</v>
      </c>
      <c r="O3352" s="30">
        <v>8.77</v>
      </c>
      <c r="P3352" s="19">
        <f t="shared" si="998"/>
        <v>-2.1205357142857317E-2</v>
      </c>
      <c r="R3352" s="20">
        <f t="shared" si="988"/>
        <v>1.7592112129440028E-4</v>
      </c>
      <c r="S3352" s="20">
        <f t="shared" si="989"/>
        <v>2.71650397527275E-4</v>
      </c>
      <c r="U3352" s="20">
        <f t="shared" si="999"/>
        <v>1.7197277778421087E-4</v>
      </c>
      <c r="V3352" s="20">
        <f t="shared" si="1000"/>
        <v>2.1893513292495844E-4</v>
      </c>
      <c r="X3352" s="20">
        <f t="shared" si="990"/>
        <v>1.98638443716071E-4</v>
      </c>
      <c r="Y3352" s="20">
        <f t="shared" si="991"/>
        <v>2.2634951553984889E-4</v>
      </c>
      <c r="AA3352" s="20">
        <f t="shared" si="1001"/>
        <v>1.3367300235795143E-4</v>
      </c>
      <c r="AB3352" s="50">
        <f t="shared" si="1002"/>
        <v>1.4344223656682605E-4</v>
      </c>
      <c r="AD3352" s="51">
        <f t="shared" si="1003"/>
        <v>0.97755617130485462</v>
      </c>
      <c r="AE3352" s="21">
        <f t="shared" si="1004"/>
        <v>0.80594445993025388</v>
      </c>
      <c r="AG3352" s="21">
        <f t="shared" si="992"/>
        <v>1.1291335699461225</v>
      </c>
      <c r="AH3352" s="21">
        <f t="shared" si="993"/>
        <v>0.83323830040455693</v>
      </c>
      <c r="AJ3352" s="21">
        <f t="shared" si="1005"/>
        <v>0.7598462388961954</v>
      </c>
      <c r="AK3352" s="21">
        <f t="shared" si="1006"/>
        <v>0.52803985516871466</v>
      </c>
    </row>
    <row r="3353" spans="1:37" ht="17" thickBot="1" x14ac:dyDescent="0.25">
      <c r="A3353" s="16">
        <v>39596</v>
      </c>
      <c r="B3353" s="16"/>
      <c r="C3353" s="17">
        <v>1391.5</v>
      </c>
      <c r="D3353" s="19">
        <f t="shared" si="994"/>
        <v>4.8745260877414154E-3</v>
      </c>
      <c r="F3353" s="67">
        <v>738.46</v>
      </c>
      <c r="G3353" s="19">
        <f t="shared" si="995"/>
        <v>5.5420144609812372E-3</v>
      </c>
      <c r="I3353" s="30">
        <v>56.990749000000001</v>
      </c>
      <c r="J3353" s="48">
        <f t="shared" si="996"/>
        <v>1.5130753410382169E-2</v>
      </c>
      <c r="L3353" s="30">
        <v>18.706005000000001</v>
      </c>
      <c r="M3353" s="19">
        <f t="shared" si="997"/>
        <v>-1.9539949253647437E-3</v>
      </c>
      <c r="O3353" s="30">
        <v>8.9600000000000009</v>
      </c>
      <c r="P3353" s="19">
        <f t="shared" si="998"/>
        <v>-3.3370411568408587E-3</v>
      </c>
      <c r="R3353" s="20">
        <f t="shared" si="988"/>
        <v>1.7721474939907036E-4</v>
      </c>
      <c r="S3353" s="20">
        <f t="shared" si="989"/>
        <v>2.7247057180851755E-4</v>
      </c>
      <c r="U3353" s="20">
        <f t="shared" si="999"/>
        <v>1.7206740862911251E-4</v>
      </c>
      <c r="V3353" s="20">
        <f t="shared" si="1000"/>
        <v>2.1943467205974823E-4</v>
      </c>
      <c r="X3353" s="20">
        <f t="shared" si="990"/>
        <v>1.9781064694818421E-4</v>
      </c>
      <c r="Y3353" s="20">
        <f t="shared" si="991"/>
        <v>2.242554412304623E-4</v>
      </c>
      <c r="AA3353" s="20">
        <f t="shared" si="1001"/>
        <v>1.3923233582125341E-4</v>
      </c>
      <c r="AB3353" s="50">
        <f t="shared" si="1002"/>
        <v>1.5022073941368833E-4</v>
      </c>
      <c r="AD3353" s="51">
        <f t="shared" si="1003"/>
        <v>0.97095421917525304</v>
      </c>
      <c r="AE3353" s="21">
        <f t="shared" si="1004"/>
        <v>0.80535182424749696</v>
      </c>
      <c r="AG3353" s="21">
        <f t="shared" si="992"/>
        <v>1.1162199964673025</v>
      </c>
      <c r="AH3353" s="21">
        <f t="shared" si="993"/>
        <v>0.82304463099252012</v>
      </c>
      <c r="AJ3353" s="21">
        <f t="shared" si="1005"/>
        <v>0.78567013351533033</v>
      </c>
      <c r="AK3353" s="21">
        <f t="shared" si="1006"/>
        <v>0.55132830828885993</v>
      </c>
    </row>
    <row r="3354" spans="1:37" ht="17" thickBot="1" x14ac:dyDescent="0.25">
      <c r="A3354" s="16">
        <v>39595</v>
      </c>
      <c r="B3354" s="16"/>
      <c r="C3354" s="17">
        <v>1384.75</v>
      </c>
      <c r="D3354" s="19">
        <f t="shared" si="994"/>
        <v>8.1907535493266348E-3</v>
      </c>
      <c r="F3354" s="67">
        <v>734.39</v>
      </c>
      <c r="G3354" s="19">
        <f t="shared" si="995"/>
        <v>1.421074437232428E-2</v>
      </c>
      <c r="I3354" s="30">
        <v>56.141289</v>
      </c>
      <c r="J3354" s="48">
        <f t="shared" si="996"/>
        <v>4.905415315241024E-3</v>
      </c>
      <c r="L3354" s="30">
        <v>18.742628</v>
      </c>
      <c r="M3354" s="19">
        <f t="shared" si="997"/>
        <v>1.952208960320867E-2</v>
      </c>
      <c r="O3354" s="30">
        <v>8.99</v>
      </c>
      <c r="P3354" s="19">
        <f t="shared" si="998"/>
        <v>4.05092592592593E-2</v>
      </c>
      <c r="R3354" s="20">
        <f t="shared" si="988"/>
        <v>1.8498072858539404E-4</v>
      </c>
      <c r="S3354" s="20">
        <f t="shared" si="989"/>
        <v>2.8134352909548675E-4</v>
      </c>
      <c r="U3354" s="20">
        <f t="shared" si="999"/>
        <v>1.7909597915092683E-4</v>
      </c>
      <c r="V3354" s="20">
        <f t="shared" si="1000"/>
        <v>2.2696168854091777E-4</v>
      </c>
      <c r="X3354" s="20">
        <f t="shared" si="990"/>
        <v>2.0777204142593576E-4</v>
      </c>
      <c r="Y3354" s="20">
        <f t="shared" si="991"/>
        <v>2.3488810422962609E-4</v>
      </c>
      <c r="AA3354" s="20">
        <f t="shared" si="1001"/>
        <v>1.6055630269525451E-4</v>
      </c>
      <c r="AB3354" s="50">
        <f t="shared" si="1002"/>
        <v>1.7298987303624374E-4</v>
      </c>
      <c r="AD3354" s="51">
        <f t="shared" si="1003"/>
        <v>0.96818722966727544</v>
      </c>
      <c r="AE3354" s="21">
        <f t="shared" si="1004"/>
        <v>0.80670662400018445</v>
      </c>
      <c r="AG3354" s="21">
        <f t="shared" si="992"/>
        <v>1.1232091202950387</v>
      </c>
      <c r="AH3354" s="21">
        <f t="shared" si="993"/>
        <v>0.83488006631887424</v>
      </c>
      <c r="AJ3354" s="21">
        <f t="shared" si="1005"/>
        <v>0.86796232192985279</v>
      </c>
      <c r="AK3354" s="21">
        <f t="shared" si="1006"/>
        <v>0.61487063019505861</v>
      </c>
    </row>
    <row r="3355" spans="1:37" ht="17" thickBot="1" x14ac:dyDescent="0.25">
      <c r="A3355" s="16">
        <v>39591</v>
      </c>
      <c r="B3355" s="16"/>
      <c r="C3355" s="17">
        <v>1373.5</v>
      </c>
      <c r="D3355" s="19">
        <f t="shared" si="994"/>
        <v>-1.417548896465104E-2</v>
      </c>
      <c r="F3355" s="67">
        <v>724.1</v>
      </c>
      <c r="G3355" s="19">
        <f t="shared" si="995"/>
        <v>-1.215535940846646E-2</v>
      </c>
      <c r="I3355" s="30">
        <v>55.867237000000003</v>
      </c>
      <c r="J3355" s="48">
        <f t="shared" si="996"/>
        <v>-8.1492196569371567E-3</v>
      </c>
      <c r="L3355" s="30">
        <v>18.383738999999998</v>
      </c>
      <c r="M3355" s="19">
        <f t="shared" si="997"/>
        <v>-1.8764631471073323E-2</v>
      </c>
      <c r="O3355" s="30">
        <v>8.64</v>
      </c>
      <c r="P3355" s="19">
        <f t="shared" si="998"/>
        <v>-5.7537399309549597E-3</v>
      </c>
      <c r="R3355" s="20">
        <f t="shared" si="988"/>
        <v>1.8509240619926914E-4</v>
      </c>
      <c r="S3355" s="20">
        <f t="shared" si="989"/>
        <v>2.7936349347406947E-4</v>
      </c>
      <c r="U3355" s="20">
        <f t="shared" si="999"/>
        <v>1.80863826388868E-4</v>
      </c>
      <c r="V3355" s="20">
        <f t="shared" si="1000"/>
        <v>2.2599610637348555E-4</v>
      </c>
      <c r="X3355" s="20">
        <f t="shared" si="990"/>
        <v>2.0865819551600673E-4</v>
      </c>
      <c r="Y3355" s="20">
        <f t="shared" si="991"/>
        <v>2.3107019482648651E-4</v>
      </c>
      <c r="AA3355" s="20">
        <f t="shared" si="1001"/>
        <v>1.5989487053220231E-4</v>
      </c>
      <c r="AB3355" s="50">
        <f t="shared" si="1002"/>
        <v>1.652606679075344E-4</v>
      </c>
      <c r="AD3355" s="51">
        <f t="shared" si="1003"/>
        <v>0.97715422314058265</v>
      </c>
      <c r="AE3355" s="21">
        <f t="shared" si="1004"/>
        <v>0.80896792763819914</v>
      </c>
      <c r="AG3355" s="21">
        <f t="shared" si="992"/>
        <v>1.1273190499850483</v>
      </c>
      <c r="AH3355" s="21">
        <f t="shared" si="993"/>
        <v>0.8271309610034443</v>
      </c>
      <c r="AJ3355" s="21">
        <f t="shared" si="1005"/>
        <v>0.86386510292626839</v>
      </c>
      <c r="AK3355" s="21">
        <f t="shared" si="1006"/>
        <v>0.59156143078112644</v>
      </c>
    </row>
    <row r="3356" spans="1:37" ht="17" thickBot="1" x14ac:dyDescent="0.25">
      <c r="A3356" s="16">
        <v>39590</v>
      </c>
      <c r="B3356" s="16"/>
      <c r="C3356" s="17">
        <v>1393.25</v>
      </c>
      <c r="D3356" s="19">
        <f t="shared" si="994"/>
        <v>1.7946877243368853E-4</v>
      </c>
      <c r="F3356" s="67">
        <v>733.01</v>
      </c>
      <c r="G3356" s="19">
        <f t="shared" si="995"/>
        <v>8.114315578110487E-3</v>
      </c>
      <c r="I3356" s="30">
        <v>56.326251999999997</v>
      </c>
      <c r="J3356" s="48">
        <f t="shared" si="996"/>
        <v>-1.4148686561943791E-2</v>
      </c>
      <c r="L3356" s="30">
        <v>18.735299999999999</v>
      </c>
      <c r="M3356" s="19">
        <f t="shared" si="997"/>
        <v>8.2771040162044063E-3</v>
      </c>
      <c r="O3356" s="30">
        <v>8.69</v>
      </c>
      <c r="P3356" s="19">
        <f t="shared" si="998"/>
        <v>-5.3376906318082784E-2</v>
      </c>
      <c r="R3356" s="20">
        <f t="shared" si="988"/>
        <v>1.8861406288933809E-4</v>
      </c>
      <c r="S3356" s="20">
        <f t="shared" si="989"/>
        <v>2.8281851791591003E-4</v>
      </c>
      <c r="U3356" s="20">
        <f t="shared" si="999"/>
        <v>1.8682855184193884E-4</v>
      </c>
      <c r="V3356" s="20">
        <f t="shared" si="1000"/>
        <v>2.3179349415503966E-4</v>
      </c>
      <c r="X3356" s="20">
        <f t="shared" si="990"/>
        <v>2.0991683746030156E-4</v>
      </c>
      <c r="Y3356" s="20">
        <f t="shared" si="991"/>
        <v>2.3244195322413312E-4</v>
      </c>
      <c r="AA3356" s="20">
        <f t="shared" si="1001"/>
        <v>1.6076997555510814E-4</v>
      </c>
      <c r="AB3356" s="50">
        <f t="shared" si="1002"/>
        <v>1.6611511703028368E-4</v>
      </c>
      <c r="AD3356" s="51">
        <f t="shared" si="1003"/>
        <v>0.99053352109568404</v>
      </c>
      <c r="AE3356" s="21">
        <f t="shared" si="1004"/>
        <v>0.81958386552311413</v>
      </c>
      <c r="AG3356" s="21">
        <f t="shared" si="992"/>
        <v>1.1129437235200328</v>
      </c>
      <c r="AH3356" s="21">
        <f t="shared" si="993"/>
        <v>0.82187671068004364</v>
      </c>
      <c r="AJ3356" s="21">
        <f t="shared" si="1005"/>
        <v>0.85237533772565843</v>
      </c>
      <c r="AK3356" s="21">
        <f t="shared" si="1006"/>
        <v>0.58735587137075096</v>
      </c>
    </row>
    <row r="3357" spans="1:37" ht="17" thickBot="1" x14ac:dyDescent="0.25">
      <c r="A3357" s="16">
        <v>39589</v>
      </c>
      <c r="B3357" s="16"/>
      <c r="C3357" s="17">
        <v>1393</v>
      </c>
      <c r="D3357" s="19">
        <f t="shared" si="994"/>
        <v>-1.7283950617283939E-2</v>
      </c>
      <c r="F3357" s="67">
        <v>727.11</v>
      </c>
      <c r="G3357" s="19">
        <f t="shared" si="995"/>
        <v>-1.1595345549453517E-2</v>
      </c>
      <c r="I3357" s="30">
        <v>57.134632000000003</v>
      </c>
      <c r="J3357" s="48">
        <f t="shared" si="996"/>
        <v>-5.247888738866946E-3</v>
      </c>
      <c r="L3357" s="30">
        <v>18.581499000000001</v>
      </c>
      <c r="M3357" s="19">
        <f t="shared" si="997"/>
        <v>-1.8568423396624345E-2</v>
      </c>
      <c r="O3357" s="30">
        <v>9.18</v>
      </c>
      <c r="P3357" s="19">
        <f t="shared" si="998"/>
        <v>-3.874345549738234E-2</v>
      </c>
      <c r="R3357" s="20">
        <f t="shared" si="988"/>
        <v>1.8951370742463692E-4</v>
      </c>
      <c r="S3357" s="20">
        <f t="shared" si="989"/>
        <v>2.8343430927040101E-4</v>
      </c>
      <c r="U3357" s="20">
        <f t="shared" si="999"/>
        <v>1.8850394292925957E-4</v>
      </c>
      <c r="V3357" s="20">
        <f t="shared" si="1000"/>
        <v>2.3516121474011678E-4</v>
      </c>
      <c r="X3357" s="20">
        <f t="shared" si="990"/>
        <v>2.1151338540549515E-4</v>
      </c>
      <c r="Y3357" s="20">
        <f t="shared" si="991"/>
        <v>2.3366016473493699E-4</v>
      </c>
      <c r="AA3357" s="20">
        <f t="shared" si="1001"/>
        <v>1.6012348042429412E-4</v>
      </c>
      <c r="AB3357" s="50">
        <f t="shared" si="1002"/>
        <v>1.6941456938846859E-4</v>
      </c>
      <c r="AD3357" s="51">
        <f t="shared" si="1003"/>
        <v>0.9946718128778157</v>
      </c>
      <c r="AE3357" s="21">
        <f t="shared" si="1004"/>
        <v>0.82968507004481629</v>
      </c>
      <c r="AG3357" s="21">
        <f t="shared" si="992"/>
        <v>1.116084890532822</v>
      </c>
      <c r="AH3357" s="21">
        <f t="shared" si="993"/>
        <v>0.82438913389282498</v>
      </c>
      <c r="AJ3357" s="21">
        <f t="shared" si="1005"/>
        <v>0.84491767165691545</v>
      </c>
      <c r="AK3357" s="21">
        <f t="shared" si="1006"/>
        <v>0.59772075520625945</v>
      </c>
    </row>
    <row r="3358" spans="1:37" ht="17" thickBot="1" x14ac:dyDescent="0.25">
      <c r="A3358" s="16">
        <v>39588</v>
      </c>
      <c r="B3358" s="16"/>
      <c r="C3358" s="17">
        <v>1417.5</v>
      </c>
      <c r="D3358" s="19">
        <f t="shared" si="994"/>
        <v>-8.5679314565483278E-3</v>
      </c>
      <c r="F3358" s="67">
        <v>735.64</v>
      </c>
      <c r="G3358" s="19">
        <f t="shared" si="995"/>
        <v>-3.805267790642608E-3</v>
      </c>
      <c r="I3358" s="30">
        <v>57.436050000000002</v>
      </c>
      <c r="J3358" s="48">
        <f t="shared" si="996"/>
        <v>-5.2206989290145556E-3</v>
      </c>
      <c r="L3358" s="30">
        <v>18.933056000000001</v>
      </c>
      <c r="M3358" s="19">
        <f t="shared" si="997"/>
        <v>-1.9719206534606126E-2</v>
      </c>
      <c r="O3358" s="30">
        <v>9.5500000000000007</v>
      </c>
      <c r="P3358" s="19">
        <f t="shared" si="998"/>
        <v>-2.3517382413087762E-2</v>
      </c>
      <c r="R3358" s="20">
        <f t="shared" si="988"/>
        <v>1.871304049212936E-4</v>
      </c>
      <c r="S3358" s="20">
        <f t="shared" si="989"/>
        <v>2.8726548895975748E-4</v>
      </c>
      <c r="U3358" s="20">
        <f t="shared" si="999"/>
        <v>1.8940225696673768E-4</v>
      </c>
      <c r="V3358" s="20">
        <f t="shared" si="1000"/>
        <v>2.3985848965166675E-4</v>
      </c>
      <c r="X3358" s="20">
        <f t="shared" si="990"/>
        <v>2.0940571678549922E-4</v>
      </c>
      <c r="Y3358" s="20">
        <f t="shared" si="991"/>
        <v>2.3463332668486711E-4</v>
      </c>
      <c r="AA3358" s="20">
        <f t="shared" si="1001"/>
        <v>1.5580536696267215E-4</v>
      </c>
      <c r="AB3358" s="50">
        <f t="shared" si="1002"/>
        <v>1.7058888252797984E-4</v>
      </c>
      <c r="AD3358" s="51">
        <f t="shared" si="1003"/>
        <v>1.012140475228489</v>
      </c>
      <c r="AE3358" s="21">
        <f t="shared" si="1004"/>
        <v>0.83497147715250997</v>
      </c>
      <c r="AG3358" s="21">
        <f t="shared" si="992"/>
        <v>1.1190363045148892</v>
      </c>
      <c r="AH3358" s="21">
        <f t="shared" si="993"/>
        <v>0.81678216041376439</v>
      </c>
      <c r="AJ3358" s="21">
        <f t="shared" si="1005"/>
        <v>0.83260316263518663</v>
      </c>
      <c r="AK3358" s="21">
        <f t="shared" si="1006"/>
        <v>0.59383702214183254</v>
      </c>
    </row>
    <row r="3359" spans="1:37" ht="17" thickBot="1" x14ac:dyDescent="0.25">
      <c r="A3359" s="16">
        <v>39587</v>
      </c>
      <c r="B3359" s="16"/>
      <c r="C3359" s="17">
        <v>1429.75</v>
      </c>
      <c r="D3359" s="19">
        <f t="shared" si="994"/>
        <v>2.8055409433631606E-3</v>
      </c>
      <c r="F3359" s="67">
        <v>738.45</v>
      </c>
      <c r="G3359" s="19">
        <f t="shared" si="995"/>
        <v>-3.6698733084176149E-3</v>
      </c>
      <c r="I3359" s="30">
        <v>57.737479999999998</v>
      </c>
      <c r="J3359" s="48">
        <f t="shared" si="996"/>
        <v>6.9292276266352815E-3</v>
      </c>
      <c r="L3359" s="30">
        <v>19.313911000000001</v>
      </c>
      <c r="M3359" s="19">
        <f t="shared" si="997"/>
        <v>-5.281088701534431E-3</v>
      </c>
      <c r="O3359" s="30">
        <v>9.7799999999999994</v>
      </c>
      <c r="P3359" s="19">
        <f t="shared" si="998"/>
        <v>-1.0121457489878694E-2</v>
      </c>
      <c r="R3359" s="20">
        <f t="shared" si="988"/>
        <v>1.8676314096436735E-4</v>
      </c>
      <c r="S3359" s="20">
        <f t="shared" si="989"/>
        <v>2.8839572329835046E-4</v>
      </c>
      <c r="U3359" s="20">
        <f t="shared" si="999"/>
        <v>1.8862076920430934E-4</v>
      </c>
      <c r="V3359" s="20">
        <f t="shared" si="1000"/>
        <v>2.3946773285694049E-4</v>
      </c>
      <c r="X3359" s="20">
        <f t="shared" si="990"/>
        <v>2.0746977260224312E-4</v>
      </c>
      <c r="Y3359" s="20">
        <f t="shared" si="991"/>
        <v>2.3367283486338701E-4</v>
      </c>
      <c r="AA3359" s="20">
        <f t="shared" si="1001"/>
        <v>1.5585152423710662E-4</v>
      </c>
      <c r="AB3359" s="50">
        <f t="shared" si="1002"/>
        <v>1.7299612289602362E-4</v>
      </c>
      <c r="AD3359" s="51">
        <f t="shared" si="1003"/>
        <v>1.0099464392724922</v>
      </c>
      <c r="AE3359" s="21">
        <f t="shared" si="1004"/>
        <v>0.83034425794590194</v>
      </c>
      <c r="AG3359" s="21">
        <f t="shared" si="992"/>
        <v>1.1108710826502237</v>
      </c>
      <c r="AH3359" s="21">
        <f t="shared" si="993"/>
        <v>0.81025069370272296</v>
      </c>
      <c r="AJ3359" s="21">
        <f t="shared" si="1005"/>
        <v>0.83448759445977416</v>
      </c>
      <c r="AK3359" s="21">
        <f t="shared" si="1006"/>
        <v>0.59985675556310547</v>
      </c>
    </row>
    <row r="3360" spans="1:37" ht="17" thickBot="1" x14ac:dyDescent="0.25">
      <c r="A3360" s="16">
        <v>39584</v>
      </c>
      <c r="B3360" s="16"/>
      <c r="C3360" s="17">
        <v>1425.75</v>
      </c>
      <c r="D3360" s="19">
        <f t="shared" si="994"/>
        <v>8.7750087750082528E-4</v>
      </c>
      <c r="F3360" s="67">
        <v>741.17</v>
      </c>
      <c r="G3360" s="19">
        <f t="shared" si="995"/>
        <v>-2.9729075304689712E-3</v>
      </c>
      <c r="I3360" s="30">
        <v>57.340156999999998</v>
      </c>
      <c r="J3360" s="48">
        <f t="shared" si="996"/>
        <v>2.395673648343255E-3</v>
      </c>
      <c r="L3360" s="30">
        <v>19.416450999999999</v>
      </c>
      <c r="M3360" s="19">
        <f t="shared" si="997"/>
        <v>3.7719361970367515E-4</v>
      </c>
      <c r="O3360" s="30">
        <v>9.8800000000000008</v>
      </c>
      <c r="P3360" s="19">
        <f t="shared" si="998"/>
        <v>-1.0020040080160331E-2</v>
      </c>
      <c r="R3360" s="20">
        <f t="shared" si="988"/>
        <v>1.8783808988780574E-4</v>
      </c>
      <c r="S3360" s="20">
        <f t="shared" si="989"/>
        <v>2.8924080475142827E-4</v>
      </c>
      <c r="U3360" s="20">
        <f t="shared" si="999"/>
        <v>1.8832536034896709E-4</v>
      </c>
      <c r="V3360" s="20">
        <f t="shared" si="1000"/>
        <v>2.3949390956640268E-4</v>
      </c>
      <c r="X3360" s="20">
        <f t="shared" si="990"/>
        <v>2.1115423704266825E-4</v>
      </c>
      <c r="Y3360" s="20">
        <f t="shared" si="991"/>
        <v>2.3677298174856981E-4</v>
      </c>
      <c r="AA3360" s="20">
        <f t="shared" si="1001"/>
        <v>1.5048126105553615E-4</v>
      </c>
      <c r="AB3360" s="50">
        <f t="shared" si="1002"/>
        <v>1.6731041145746174E-4</v>
      </c>
      <c r="AD3360" s="51">
        <f t="shared" si="1003"/>
        <v>1.0025940982547916</v>
      </c>
      <c r="AE3360" s="21">
        <f t="shared" si="1004"/>
        <v>0.82800872363849987</v>
      </c>
      <c r="AG3360" s="21">
        <f t="shared" si="992"/>
        <v>1.1241289621758244</v>
      </c>
      <c r="AH3360" s="21">
        <f t="shared" si="993"/>
        <v>0.8186015868405947</v>
      </c>
      <c r="AJ3360" s="21">
        <f t="shared" si="1005"/>
        <v>0.80112218531085722</v>
      </c>
      <c r="AK3360" s="21">
        <f t="shared" si="1006"/>
        <v>0.57844677759504659</v>
      </c>
    </row>
    <row r="3361" spans="1:37" ht="17" thickBot="1" x14ac:dyDescent="0.25">
      <c r="A3361" s="16">
        <v>39583</v>
      </c>
      <c r="B3361" s="16"/>
      <c r="C3361" s="17">
        <v>1424.5</v>
      </c>
      <c r="D3361" s="19">
        <f t="shared" si="994"/>
        <v>1.1898419463683085E-2</v>
      </c>
      <c r="F3361" s="67">
        <v>743.38</v>
      </c>
      <c r="G3361" s="19">
        <f t="shared" si="995"/>
        <v>9.9311206814569619E-3</v>
      </c>
      <c r="I3361" s="30">
        <v>57.203116999999999</v>
      </c>
      <c r="J3361" s="48">
        <f t="shared" si="996"/>
        <v>9.0631156636429289E-3</v>
      </c>
      <c r="L3361" s="30">
        <v>19.409130000000001</v>
      </c>
      <c r="M3361" s="19">
        <f t="shared" si="997"/>
        <v>2.9126159025093523E-2</v>
      </c>
      <c r="O3361" s="30">
        <v>9.98</v>
      </c>
      <c r="P3361" s="19">
        <f t="shared" si="998"/>
        <v>-1.0010010010009784E-3</v>
      </c>
      <c r="R3361" s="20">
        <f t="shared" si="988"/>
        <v>1.9125590658006079E-4</v>
      </c>
      <c r="S3361" s="20">
        <f t="shared" si="989"/>
        <v>2.9725431044001972E-4</v>
      </c>
      <c r="U3361" s="20">
        <f t="shared" si="999"/>
        <v>1.9329177400716262E-4</v>
      </c>
      <c r="V3361" s="20">
        <f t="shared" si="1000"/>
        <v>2.4714871901343309E-4</v>
      </c>
      <c r="X3361" s="20">
        <f t="shared" si="990"/>
        <v>2.1645194799326011E-4</v>
      </c>
      <c r="Y3361" s="20">
        <f t="shared" si="991"/>
        <v>2.4494276040017062E-4</v>
      </c>
      <c r="AA3361" s="20">
        <f t="shared" si="1001"/>
        <v>1.5145684936578938E-4</v>
      </c>
      <c r="AB3361" s="50">
        <f t="shared" si="1002"/>
        <v>1.6846467374250992E-4</v>
      </c>
      <c r="AD3361" s="51">
        <f t="shared" si="1003"/>
        <v>1.0106447296896925</v>
      </c>
      <c r="AE3361" s="21">
        <f t="shared" si="1004"/>
        <v>0.83143863800522755</v>
      </c>
      <c r="AG3361" s="21">
        <f t="shared" si="992"/>
        <v>1.1317399387226357</v>
      </c>
      <c r="AH3361" s="21">
        <f t="shared" si="993"/>
        <v>0.82401752236186809</v>
      </c>
      <c r="AJ3361" s="21">
        <f t="shared" si="1005"/>
        <v>0.79190678120253866</v>
      </c>
      <c r="AK3361" s="21">
        <f t="shared" si="1006"/>
        <v>0.56673584814677702</v>
      </c>
    </row>
    <row r="3362" spans="1:37" ht="17" thickBot="1" x14ac:dyDescent="0.25">
      <c r="A3362" s="16">
        <v>39582</v>
      </c>
      <c r="B3362" s="16"/>
      <c r="C3362" s="17">
        <v>1407.75</v>
      </c>
      <c r="D3362" s="19">
        <f t="shared" si="994"/>
        <v>2.1356113187400716E-3</v>
      </c>
      <c r="F3362" s="67">
        <v>736.07</v>
      </c>
      <c r="G3362" s="19">
        <f t="shared" si="995"/>
        <v>-1.0585600868562306E-3</v>
      </c>
      <c r="I3362" s="30">
        <v>56.689335</v>
      </c>
      <c r="J3362" s="48">
        <f t="shared" si="996"/>
        <v>-1.5701063117828817E-2</v>
      </c>
      <c r="L3362" s="30">
        <v>18.859815999999999</v>
      </c>
      <c r="M3362" s="19">
        <f t="shared" si="997"/>
        <v>-5.407398543841091E-3</v>
      </c>
      <c r="O3362" s="30">
        <v>9.99</v>
      </c>
      <c r="P3362" s="19">
        <f t="shared" si="998"/>
        <v>-1.9980019980019303E-3</v>
      </c>
      <c r="R3362" s="20">
        <f t="shared" si="988"/>
        <v>1.8969092875059825E-4</v>
      </c>
      <c r="S3362" s="20">
        <f t="shared" si="989"/>
        <v>2.9632584623108917E-4</v>
      </c>
      <c r="U3362" s="20">
        <f t="shared" si="999"/>
        <v>1.9241339218092874E-4</v>
      </c>
      <c r="V3362" s="20">
        <f t="shared" si="1000"/>
        <v>2.464626154141969E-4</v>
      </c>
      <c r="X3362" s="20">
        <f t="shared" si="990"/>
        <v>2.1264204877266695E-4</v>
      </c>
      <c r="Y3362" s="20">
        <f t="shared" si="991"/>
        <v>2.4188737461077955E-4</v>
      </c>
      <c r="AA3362" s="20">
        <f t="shared" si="1001"/>
        <v>1.5129236866222721E-4</v>
      </c>
      <c r="AB3362" s="50">
        <f t="shared" si="1002"/>
        <v>1.6793597132886508E-4</v>
      </c>
      <c r="AD3362" s="51">
        <f t="shared" si="1003"/>
        <v>1.0143521013274701</v>
      </c>
      <c r="AE3362" s="21">
        <f t="shared" si="1004"/>
        <v>0.8317283778951684</v>
      </c>
      <c r="AG3362" s="21">
        <f t="shared" si="992"/>
        <v>1.1209921854104281</v>
      </c>
      <c r="AH3362" s="21">
        <f t="shared" si="993"/>
        <v>0.81628848002055188</v>
      </c>
      <c r="AJ3362" s="21">
        <f t="shared" si="1005"/>
        <v>0.79757302923611773</v>
      </c>
      <c r="AK3362" s="21">
        <f t="shared" si="1006"/>
        <v>0.56672738292933289</v>
      </c>
    </row>
    <row r="3363" spans="1:37" ht="17" thickBot="1" x14ac:dyDescent="0.25">
      <c r="A3363" s="16">
        <v>39581</v>
      </c>
      <c r="B3363" s="16"/>
      <c r="C3363" s="17">
        <v>1404.75</v>
      </c>
      <c r="D3363" s="19">
        <f t="shared" si="994"/>
        <v>0</v>
      </c>
      <c r="F3363" s="67">
        <v>736.85</v>
      </c>
      <c r="G3363" s="19">
        <f t="shared" si="995"/>
        <v>4.9370593129032248E-3</v>
      </c>
      <c r="I3363" s="30">
        <v>57.593615999999997</v>
      </c>
      <c r="J3363" s="48">
        <f t="shared" si="996"/>
        <v>2.9824620919418621E-3</v>
      </c>
      <c r="L3363" s="30">
        <v>18.962353</v>
      </c>
      <c r="M3363" s="19">
        <f t="shared" si="997"/>
        <v>1.9348787212163376E-3</v>
      </c>
      <c r="O3363" s="30">
        <v>10.01</v>
      </c>
      <c r="P3363" s="19">
        <f t="shared" si="998"/>
        <v>1.624365482233503E-2</v>
      </c>
      <c r="R3363" s="20">
        <f t="shared" si="988"/>
        <v>1.9628360436329154E-4</v>
      </c>
      <c r="S3363" s="20">
        <f t="shared" si="989"/>
        <v>3.0754227655680372E-4</v>
      </c>
      <c r="U3363" s="20">
        <f t="shared" si="999"/>
        <v>2.0061741666390511E-4</v>
      </c>
      <c r="V3363" s="20">
        <f t="shared" si="1000"/>
        <v>2.5626981435789437E-4</v>
      </c>
      <c r="X3363" s="20">
        <f t="shared" si="990"/>
        <v>2.1913424896264423E-4</v>
      </c>
      <c r="Y3363" s="20">
        <f t="shared" si="991"/>
        <v>2.5007032300910571E-4</v>
      </c>
      <c r="AA3363" s="20">
        <f t="shared" si="1001"/>
        <v>1.5668743357372908E-4</v>
      </c>
      <c r="AB3363" s="50">
        <f t="shared" si="1002"/>
        <v>1.7500934550414318E-4</v>
      </c>
      <c r="AD3363" s="51">
        <f t="shared" si="1003"/>
        <v>1.0220793393043279</v>
      </c>
      <c r="AE3363" s="21">
        <f t="shared" si="1004"/>
        <v>0.83328320654659904</v>
      </c>
      <c r="AG3363" s="21">
        <f t="shared" si="992"/>
        <v>1.11641647132717</v>
      </c>
      <c r="AH3363" s="21">
        <f t="shared" si="993"/>
        <v>0.81312503051240559</v>
      </c>
      <c r="AJ3363" s="21">
        <f t="shared" si="1005"/>
        <v>0.79827061502153851</v>
      </c>
      <c r="AK3363" s="21">
        <f t="shared" si="1006"/>
        <v>0.56905784617165822</v>
      </c>
    </row>
    <row r="3364" spans="1:37" ht="17" thickBot="1" x14ac:dyDescent="0.25">
      <c r="A3364" s="16">
        <v>39580</v>
      </c>
      <c r="B3364" s="16"/>
      <c r="C3364" s="17">
        <v>1404.75</v>
      </c>
      <c r="D3364" s="19">
        <f t="shared" si="994"/>
        <v>1.1339092872570289E-2</v>
      </c>
      <c r="F3364" s="67">
        <v>733.23</v>
      </c>
      <c r="G3364" s="19">
        <f t="shared" si="995"/>
        <v>1.8304284424692785E-2</v>
      </c>
      <c r="I3364" s="30">
        <v>57.422356000000001</v>
      </c>
      <c r="J3364" s="48">
        <f t="shared" si="996"/>
        <v>2.5195712936696424E-2</v>
      </c>
      <c r="L3364" s="30">
        <v>18.925733999999999</v>
      </c>
      <c r="M3364" s="19">
        <f t="shared" si="997"/>
        <v>1.3730819671217809E-2</v>
      </c>
      <c r="O3364" s="30">
        <v>9.85</v>
      </c>
      <c r="P3364" s="19">
        <f t="shared" si="998"/>
        <v>-2.0874751491053778E-2</v>
      </c>
      <c r="R3364" s="20">
        <f t="shared" si="988"/>
        <v>1.9628517308706962E-4</v>
      </c>
      <c r="S3364" s="20">
        <f t="shared" si="989"/>
        <v>3.0868914145488878E-4</v>
      </c>
      <c r="U3364" s="20">
        <f t="shared" si="999"/>
        <v>2.0058308767105453E-4</v>
      </c>
      <c r="V3364" s="20">
        <f t="shared" si="1000"/>
        <v>2.5695425508560183E-4</v>
      </c>
      <c r="X3364" s="20">
        <f t="shared" si="990"/>
        <v>2.1917089432079491E-4</v>
      </c>
      <c r="Y3364" s="20">
        <f t="shared" si="991"/>
        <v>2.4895111560087276E-4</v>
      </c>
      <c r="AA3364" s="20">
        <f t="shared" si="1001"/>
        <v>1.5640203179595035E-4</v>
      </c>
      <c r="AB3364" s="50">
        <f t="shared" si="1002"/>
        <v>1.7878912034065272E-4</v>
      </c>
      <c r="AD3364" s="51">
        <f t="shared" si="1003"/>
        <v>1.0218962773213565</v>
      </c>
      <c r="AE3364" s="21">
        <f t="shared" si="1004"/>
        <v>0.83240457981303051</v>
      </c>
      <c r="AG3364" s="21">
        <f t="shared" si="992"/>
        <v>1.1165942433337717</v>
      </c>
      <c r="AH3364" s="21">
        <f t="shared" si="993"/>
        <v>0.80647836988219423</v>
      </c>
      <c r="AJ3364" s="21">
        <f t="shared" si="1005"/>
        <v>0.79681021921392092</v>
      </c>
      <c r="AK3364" s="21">
        <f t="shared" si="1006"/>
        <v>0.5791882393335841</v>
      </c>
    </row>
    <row r="3365" spans="1:37" ht="17" thickBot="1" x14ac:dyDescent="0.25">
      <c r="A3365" s="16">
        <v>39577</v>
      </c>
      <c r="B3365" s="16"/>
      <c r="C3365" s="17">
        <v>1389</v>
      </c>
      <c r="D3365" s="19">
        <f t="shared" si="994"/>
        <v>-2.1551724137931494E-3</v>
      </c>
      <c r="F3365" s="67">
        <v>720.05</v>
      </c>
      <c r="G3365" s="19">
        <f t="shared" si="995"/>
        <v>6.9487874365914415E-4</v>
      </c>
      <c r="I3365" s="30">
        <v>56.011116000000001</v>
      </c>
      <c r="J3365" s="48">
        <f t="shared" si="996"/>
        <v>-8.0074923076064453E-3</v>
      </c>
      <c r="L3365" s="30">
        <v>18.669388000000001</v>
      </c>
      <c r="M3365" s="19">
        <f t="shared" si="997"/>
        <v>-8.1711420404451118E-3</v>
      </c>
      <c r="O3365" s="30">
        <v>10.06</v>
      </c>
      <c r="P3365" s="19">
        <f t="shared" si="998"/>
        <v>1.9920318725101804E-3</v>
      </c>
      <c r="R3365" s="20">
        <f t="shared" si="988"/>
        <v>1.9695345857252585E-4</v>
      </c>
      <c r="S3365" s="20">
        <f t="shared" si="989"/>
        <v>3.0828280259486519E-4</v>
      </c>
      <c r="U3365" s="20">
        <f t="shared" si="999"/>
        <v>1.9979219932655357E-4</v>
      </c>
      <c r="V3365" s="20">
        <f t="shared" si="1000"/>
        <v>2.5502209991505787E-4</v>
      </c>
      <c r="X3365" s="20">
        <f t="shared" si="990"/>
        <v>2.1980360236073483E-4</v>
      </c>
      <c r="Y3365" s="20">
        <f t="shared" si="991"/>
        <v>2.488518309971672E-4</v>
      </c>
      <c r="AA3365" s="20">
        <f t="shared" si="1001"/>
        <v>1.6038236914423269E-4</v>
      </c>
      <c r="AB3365" s="50">
        <f t="shared" si="1002"/>
        <v>1.8431674402369166E-4</v>
      </c>
      <c r="AD3365" s="51">
        <f t="shared" si="1003"/>
        <v>1.0144132566881652</v>
      </c>
      <c r="AE3365" s="21">
        <f t="shared" si="1004"/>
        <v>0.82723427245534442</v>
      </c>
      <c r="AG3365" s="21">
        <f t="shared" si="992"/>
        <v>1.1160179869590594</v>
      </c>
      <c r="AH3365" s="21">
        <f t="shared" si="993"/>
        <v>0.80721930935667485</v>
      </c>
      <c r="AJ3365" s="21">
        <f t="shared" si="1005"/>
        <v>0.81431608414824419</v>
      </c>
      <c r="AK3365" s="21">
        <f t="shared" si="1006"/>
        <v>0.5978820176547911</v>
      </c>
    </row>
    <row r="3366" spans="1:37" ht="17" thickBot="1" x14ac:dyDescent="0.25">
      <c r="A3366" s="16">
        <v>39576</v>
      </c>
      <c r="B3366" s="16"/>
      <c r="C3366" s="17">
        <v>1392</v>
      </c>
      <c r="D3366" s="19">
        <f t="shared" si="994"/>
        <v>-2.3293316609926951E-3</v>
      </c>
      <c r="F3366" s="67">
        <v>719.55</v>
      </c>
      <c r="G3366" s="19">
        <f t="shared" si="995"/>
        <v>4.6634367015259137E-3</v>
      </c>
      <c r="I3366" s="30">
        <v>56.463245000000001</v>
      </c>
      <c r="J3366" s="48">
        <f t="shared" si="996"/>
        <v>9.6774507349175476E-3</v>
      </c>
      <c r="L3366" s="30">
        <v>18.823194999999998</v>
      </c>
      <c r="M3366" s="19">
        <f t="shared" si="997"/>
        <v>-3.1030433243975919E-3</v>
      </c>
      <c r="O3366" s="30">
        <v>10.039999999999999</v>
      </c>
      <c r="P3366" s="19">
        <f t="shared" si="998"/>
        <v>-4.0152963671128306E-2</v>
      </c>
    </row>
    <row r="3367" spans="1:37" ht="17" thickBot="1" x14ac:dyDescent="0.25">
      <c r="A3367" s="16">
        <v>39575</v>
      </c>
      <c r="B3367" s="16"/>
      <c r="C3367" s="17">
        <v>1395.25</v>
      </c>
      <c r="D3367" s="19">
        <f t="shared" si="994"/>
        <v>-1.7948266760513865E-2</v>
      </c>
      <c r="F3367" s="67">
        <v>716.21</v>
      </c>
      <c r="G3367" s="19">
        <f t="shared" si="995"/>
        <v>-1.8608092739006987E-2</v>
      </c>
      <c r="I3367" s="30">
        <v>55.922061999999997</v>
      </c>
      <c r="J3367" s="48">
        <f t="shared" si="996"/>
        <v>-1.9223768088226567E-2</v>
      </c>
      <c r="L3367" s="30">
        <v>18.881786000000002</v>
      </c>
      <c r="M3367" s="19">
        <f t="shared" si="997"/>
        <v>-2.0888315651097611E-2</v>
      </c>
      <c r="O3367" s="30">
        <v>10.46</v>
      </c>
      <c r="P3367" s="19">
        <f t="shared" si="998"/>
        <v>3.5643564356435675E-2</v>
      </c>
    </row>
    <row r="3368" spans="1:37" ht="17" thickBot="1" x14ac:dyDescent="0.25">
      <c r="A3368" s="16">
        <v>39574</v>
      </c>
      <c r="B3368" s="16"/>
      <c r="C3368" s="17">
        <v>1420.75</v>
      </c>
      <c r="D3368" s="19">
        <f t="shared" si="994"/>
        <v>8.8762648677436218E-3</v>
      </c>
      <c r="F3368" s="67">
        <v>729.79</v>
      </c>
      <c r="G3368" s="19">
        <f t="shared" si="995"/>
        <v>7.5101815420721696E-3</v>
      </c>
      <c r="I3368" s="30">
        <v>57.018166000000001</v>
      </c>
      <c r="J3368" s="48">
        <f t="shared" si="996"/>
        <v>5.800579597555755E-3</v>
      </c>
      <c r="L3368" s="30">
        <v>19.284609</v>
      </c>
      <c r="M3368" s="19">
        <f t="shared" si="997"/>
        <v>1.9021199972131253E-3</v>
      </c>
      <c r="O3368" s="30">
        <v>10.1</v>
      </c>
      <c r="P3368" s="19">
        <f t="shared" si="998"/>
        <v>1.5075376884422065E-2</v>
      </c>
    </row>
    <row r="3369" spans="1:37" ht="17" thickBot="1" x14ac:dyDescent="0.25">
      <c r="A3369" s="16">
        <v>39573</v>
      </c>
      <c r="B3369" s="16"/>
      <c r="C3369" s="17">
        <v>1408.25</v>
      </c>
      <c r="D3369" s="19">
        <f t="shared" si="994"/>
        <v>-5.2975454705985747E-3</v>
      </c>
      <c r="F3369" s="67">
        <v>724.35</v>
      </c>
      <c r="G3369" s="19">
        <f t="shared" si="995"/>
        <v>-1.9152864662275171E-3</v>
      </c>
      <c r="I3369" s="30">
        <v>56.689335</v>
      </c>
      <c r="J3369" s="48">
        <f t="shared" si="996"/>
        <v>-6.0369956557215776E-4</v>
      </c>
      <c r="L3369" s="30">
        <v>19.247997000000002</v>
      </c>
      <c r="M3369" s="19">
        <f t="shared" si="997"/>
        <v>-1.7569873363062816E-2</v>
      </c>
      <c r="O3369" s="30">
        <v>9.9499999999999993</v>
      </c>
      <c r="P3369" s="19">
        <f t="shared" si="998"/>
        <v>7.219827586206895E-2</v>
      </c>
    </row>
    <row r="3370" spans="1:37" ht="17" thickBot="1" x14ac:dyDescent="0.25">
      <c r="A3370" s="16">
        <v>39570</v>
      </c>
      <c r="B3370" s="16"/>
      <c r="C3370" s="17">
        <v>1415.75</v>
      </c>
      <c r="D3370" s="19">
        <f t="shared" si="994"/>
        <v>3.0109812256464696E-3</v>
      </c>
      <c r="F3370" s="67">
        <v>725.74</v>
      </c>
      <c r="G3370" s="19">
        <f t="shared" si="995"/>
        <v>-5.4950325453922977E-3</v>
      </c>
      <c r="I3370" s="30">
        <v>56.723579000000001</v>
      </c>
      <c r="J3370" s="48">
        <f t="shared" si="996"/>
        <v>5.4644929820277799E-3</v>
      </c>
      <c r="L3370" s="30">
        <v>19.592230000000001</v>
      </c>
      <c r="M3370" s="19">
        <f t="shared" si="997"/>
        <v>2.9997490482314149E-3</v>
      </c>
      <c r="O3370" s="30">
        <v>9.2799999999999994</v>
      </c>
      <c r="P3370" s="19">
        <f t="shared" si="998"/>
        <v>-4.8205128205128234E-2</v>
      </c>
    </row>
    <row r="3371" spans="1:37" ht="17" thickBot="1" x14ac:dyDescent="0.25">
      <c r="A3371" s="16">
        <v>39569</v>
      </c>
      <c r="B3371" s="16"/>
      <c r="C3371" s="17">
        <v>1411.5</v>
      </c>
      <c r="D3371" s="19">
        <f t="shared" si="994"/>
        <v>1.8398268398268414E-2</v>
      </c>
      <c r="F3371" s="67">
        <v>729.75</v>
      </c>
      <c r="G3371" s="19">
        <f t="shared" si="995"/>
        <v>1.8947750565500465E-2</v>
      </c>
      <c r="I3371" s="30">
        <v>56.415298</v>
      </c>
      <c r="J3371" s="48">
        <f t="shared" si="996"/>
        <v>5.7404720877873849E-3</v>
      </c>
      <c r="L3371" s="30">
        <v>19.533633999999999</v>
      </c>
      <c r="M3371" s="19">
        <f t="shared" si="997"/>
        <v>4.0171090955650968E-2</v>
      </c>
      <c r="O3371" s="30">
        <v>9.75</v>
      </c>
      <c r="P3371" s="19">
        <f t="shared" si="998"/>
        <v>0.1350407450523865</v>
      </c>
    </row>
    <row r="3372" spans="1:37" ht="17" thickBot="1" x14ac:dyDescent="0.25">
      <c r="A3372" s="16">
        <v>39568</v>
      </c>
      <c r="B3372" s="16"/>
      <c r="C3372" s="17">
        <v>1386</v>
      </c>
      <c r="D3372" s="19">
        <f t="shared" si="994"/>
        <v>-3.7735849056603765E-3</v>
      </c>
      <c r="F3372" s="67">
        <v>716.18</v>
      </c>
      <c r="G3372" s="19">
        <f t="shared" si="995"/>
        <v>-3.8251290111693814E-3</v>
      </c>
      <c r="I3372" s="30">
        <v>56.093296000000002</v>
      </c>
      <c r="J3372" s="48">
        <f t="shared" si="996"/>
        <v>4.5390534456442033E-3</v>
      </c>
      <c r="L3372" s="30">
        <v>18.779250999999999</v>
      </c>
      <c r="M3372" s="19">
        <f t="shared" si="997"/>
        <v>5.0962768635807176E-3</v>
      </c>
      <c r="O3372" s="30">
        <v>8.59</v>
      </c>
      <c r="P3372" s="19">
        <f t="shared" si="998"/>
        <v>-2.386363636363642E-2</v>
      </c>
    </row>
    <row r="3373" spans="1:37" ht="17" thickBot="1" x14ac:dyDescent="0.25">
      <c r="A3373" s="16">
        <v>39567</v>
      </c>
      <c r="B3373" s="16"/>
      <c r="C3373" s="17">
        <v>1391.25</v>
      </c>
      <c r="D3373" s="19">
        <f t="shared" si="994"/>
        <v>-4.472271914132353E-3</v>
      </c>
      <c r="F3373" s="67">
        <v>718.93</v>
      </c>
      <c r="G3373" s="19">
        <f t="shared" si="995"/>
        <v>-8.8782276631237389E-3</v>
      </c>
      <c r="I3373" s="30">
        <v>55.839835999999998</v>
      </c>
      <c r="J3373" s="48">
        <f t="shared" si="996"/>
        <v>-1.8306958840517362E-2</v>
      </c>
      <c r="L3373" s="30">
        <v>18.684031999999998</v>
      </c>
      <c r="M3373" s="19">
        <f t="shared" si="997"/>
        <v>6.3115185900977089E-3</v>
      </c>
      <c r="O3373" s="30">
        <v>8.8000000000000007</v>
      </c>
      <c r="P3373" s="19">
        <f t="shared" si="998"/>
        <v>3.2863849765258246E-2</v>
      </c>
    </row>
    <row r="3374" spans="1:37" ht="17" thickBot="1" x14ac:dyDescent="0.25">
      <c r="A3374" s="16">
        <v>39566</v>
      </c>
      <c r="B3374" s="16"/>
      <c r="C3374" s="17">
        <v>1397.5</v>
      </c>
      <c r="D3374" s="19">
        <f t="shared" si="994"/>
        <v>3.5790980672878447E-4</v>
      </c>
      <c r="F3374" s="67">
        <v>725.37</v>
      </c>
      <c r="G3374" s="19">
        <f t="shared" si="995"/>
        <v>4.8345985482352027E-3</v>
      </c>
      <c r="I3374" s="30">
        <v>56.881157000000002</v>
      </c>
      <c r="J3374" s="48">
        <f t="shared" si="996"/>
        <v>9.4833243597391981E-3</v>
      </c>
      <c r="L3374" s="30">
        <v>18.566846999999999</v>
      </c>
      <c r="M3374" s="19">
        <f t="shared" si="997"/>
        <v>-9.7653609367535088E-3</v>
      </c>
      <c r="O3374" s="30">
        <v>8.52</v>
      </c>
      <c r="P3374" s="19">
        <f t="shared" si="998"/>
        <v>-3.6199095022624417E-2</v>
      </c>
    </row>
    <row r="3375" spans="1:37" ht="17" thickBot="1" x14ac:dyDescent="0.25">
      <c r="A3375" s="16">
        <v>39563</v>
      </c>
      <c r="B3375" s="16"/>
      <c r="C3375" s="17">
        <v>1397</v>
      </c>
      <c r="D3375" s="19">
        <f t="shared" si="994"/>
        <v>7.9365079365079083E-3</v>
      </c>
      <c r="F3375" s="67">
        <v>721.88</v>
      </c>
      <c r="G3375" s="19">
        <f t="shared" si="995"/>
        <v>6.7078527898252194E-3</v>
      </c>
      <c r="I3375" s="30">
        <v>56.346801999999997</v>
      </c>
      <c r="J3375" s="48">
        <f t="shared" si="996"/>
        <v>5.2556355849078251E-3</v>
      </c>
      <c r="L3375" s="30">
        <v>18.749946999999999</v>
      </c>
      <c r="M3375" s="19">
        <f t="shared" si="997"/>
        <v>-1.6519219314421241E-2</v>
      </c>
      <c r="O3375" s="30">
        <v>8.84</v>
      </c>
      <c r="P3375" s="19">
        <f t="shared" si="998"/>
        <v>2.1965317919075078E-2</v>
      </c>
    </row>
    <row r="3376" spans="1:37" ht="17" thickBot="1" x14ac:dyDescent="0.25">
      <c r="A3376" s="16">
        <v>39562</v>
      </c>
      <c r="B3376" s="16"/>
      <c r="C3376" s="17">
        <v>1386</v>
      </c>
      <c r="D3376" s="19">
        <f t="shared" si="994"/>
        <v>5.4406964091404664E-3</v>
      </c>
      <c r="F3376" s="67">
        <v>717.07</v>
      </c>
      <c r="G3376" s="19">
        <f t="shared" si="995"/>
        <v>1.2653401307706424E-2</v>
      </c>
      <c r="I3376" s="30">
        <v>56.052211999999997</v>
      </c>
      <c r="J3376" s="48">
        <f t="shared" si="996"/>
        <v>1.5912432108686758E-3</v>
      </c>
      <c r="L3376" s="30">
        <v>19.064883999999999</v>
      </c>
      <c r="M3376" s="19">
        <f t="shared" si="997"/>
        <v>2.3191680845547236E-2</v>
      </c>
      <c r="O3376" s="30">
        <v>8.65</v>
      </c>
      <c r="P3376" s="19">
        <f t="shared" si="998"/>
        <v>2.7315914489311144E-2</v>
      </c>
    </row>
    <row r="3377" spans="1:16" ht="17" thickBot="1" x14ac:dyDescent="0.25">
      <c r="A3377" s="16">
        <v>39561</v>
      </c>
      <c r="B3377" s="16"/>
      <c r="C3377" s="17">
        <v>1378.5</v>
      </c>
      <c r="D3377" s="19">
        <f t="shared" si="994"/>
        <v>-1.6295491580662347E-3</v>
      </c>
      <c r="F3377" s="67">
        <v>708.11</v>
      </c>
      <c r="G3377" s="19">
        <f t="shared" si="995"/>
        <v>6.2525756348494888E-3</v>
      </c>
      <c r="I3377" s="30">
        <v>55.963160999999999</v>
      </c>
      <c r="J3377" s="48">
        <f t="shared" si="996"/>
        <v>-3.9022009670074409E-3</v>
      </c>
      <c r="L3377" s="30">
        <v>18.632759</v>
      </c>
      <c r="M3377" s="19">
        <f t="shared" si="997"/>
        <v>2.0866590137664565E-2</v>
      </c>
      <c r="O3377" s="30">
        <v>8.42</v>
      </c>
      <c r="P3377" s="19">
        <f t="shared" si="998"/>
        <v>-3.3295063145809545E-2</v>
      </c>
    </row>
    <row r="3378" spans="1:16" ht="17" thickBot="1" x14ac:dyDescent="0.25">
      <c r="A3378" s="16">
        <v>39560</v>
      </c>
      <c r="B3378" s="16"/>
      <c r="C3378" s="17">
        <v>1380.75</v>
      </c>
      <c r="D3378" s="19">
        <f t="shared" si="994"/>
        <v>-5.4024851431658805E-3</v>
      </c>
      <c r="F3378" s="67">
        <v>703.71</v>
      </c>
      <c r="G3378" s="19">
        <f t="shared" si="995"/>
        <v>-1.9902506963788258E-2</v>
      </c>
      <c r="I3378" s="30">
        <v>56.182395999999997</v>
      </c>
      <c r="J3378" s="48">
        <f t="shared" si="996"/>
        <v>-1.5840232522265851E-2</v>
      </c>
      <c r="L3378" s="30">
        <v>18.251904</v>
      </c>
      <c r="M3378" s="19">
        <f t="shared" si="997"/>
        <v>1.2054353036701215E-3</v>
      </c>
      <c r="O3378" s="30">
        <v>8.7100000000000009</v>
      </c>
      <c r="P3378" s="19">
        <f t="shared" si="998"/>
        <v>-1.0227272727272751E-2</v>
      </c>
    </row>
    <row r="3379" spans="1:16" ht="17" thickBot="1" x14ac:dyDescent="0.25">
      <c r="A3379" s="16">
        <v>39559</v>
      </c>
      <c r="B3379" s="16"/>
      <c r="C3379" s="17">
        <v>1388.25</v>
      </c>
      <c r="D3379" s="19">
        <f t="shared" si="994"/>
        <v>1.8011527377526093E-4</v>
      </c>
      <c r="F3379" s="67">
        <v>718</v>
      </c>
      <c r="G3379" s="19">
        <f t="shared" si="995"/>
        <v>-4.2575616791713511E-3</v>
      </c>
      <c r="I3379" s="30">
        <v>57.086661999999997</v>
      </c>
      <c r="J3379" s="48">
        <f t="shared" si="996"/>
        <v>-2.2866216161512298E-2</v>
      </c>
      <c r="L3379" s="30">
        <v>18.229928999999998</v>
      </c>
      <c r="M3379" s="19">
        <f t="shared" si="997"/>
        <v>1.55037896041752E-2</v>
      </c>
      <c r="O3379" s="30">
        <v>8.8000000000000007</v>
      </c>
      <c r="P3379" s="19">
        <f t="shared" si="998"/>
        <v>-3.7199124726477018E-2</v>
      </c>
    </row>
    <row r="3380" spans="1:16" ht="17" thickBot="1" x14ac:dyDescent="0.25">
      <c r="A3380" s="16">
        <v>39556</v>
      </c>
      <c r="B3380" s="16"/>
      <c r="C3380" s="17">
        <v>1388</v>
      </c>
      <c r="D3380" s="19">
        <f t="shared" si="994"/>
        <v>1.1477500455456369E-2</v>
      </c>
      <c r="F3380" s="67">
        <v>721.07</v>
      </c>
      <c r="G3380" s="19">
        <f t="shared" si="995"/>
        <v>1.8460451977401204E-2</v>
      </c>
      <c r="I3380" s="30">
        <v>58.422564999999999</v>
      </c>
      <c r="J3380" s="48">
        <f t="shared" si="996"/>
        <v>8.5125651457749862E-2</v>
      </c>
      <c r="L3380" s="30">
        <v>17.951611</v>
      </c>
      <c r="M3380" s="19">
        <f t="shared" si="997"/>
        <v>2.5952614387022566E-2</v>
      </c>
      <c r="O3380" s="30">
        <v>9.14</v>
      </c>
      <c r="P3380" s="19">
        <f t="shared" si="998"/>
        <v>-1.0928961748634114E-3</v>
      </c>
    </row>
    <row r="3381" spans="1:16" ht="17" thickBot="1" x14ac:dyDescent="0.25">
      <c r="A3381" s="16">
        <v>39555</v>
      </c>
      <c r="B3381" s="16"/>
      <c r="C3381" s="17">
        <v>1372.25</v>
      </c>
      <c r="D3381" s="19">
        <f t="shared" si="994"/>
        <v>9.1174325309983928E-4</v>
      </c>
      <c r="F3381" s="67">
        <v>708</v>
      </c>
      <c r="G3381" s="19">
        <f t="shared" si="995"/>
        <v>-7.5554745651046362E-3</v>
      </c>
      <c r="I3381" s="30">
        <v>53.839447</v>
      </c>
      <c r="J3381" s="48">
        <f t="shared" si="996"/>
        <v>-8.9031904735326073E-4</v>
      </c>
      <c r="L3381" s="30">
        <v>17.497505</v>
      </c>
      <c r="M3381" s="19">
        <f t="shared" si="997"/>
        <v>2.5171926134772704E-3</v>
      </c>
      <c r="O3381" s="30">
        <v>9.15</v>
      </c>
      <c r="P3381" s="19">
        <f t="shared" si="998"/>
        <v>3.8592508513053403E-2</v>
      </c>
    </row>
    <row r="3382" spans="1:16" ht="17" thickBot="1" x14ac:dyDescent="0.25">
      <c r="A3382" s="16">
        <v>39554</v>
      </c>
      <c r="B3382" s="16"/>
      <c r="C3382" s="17">
        <v>1371</v>
      </c>
      <c r="D3382" s="19">
        <f t="shared" si="994"/>
        <v>2.6197604790419105E-2</v>
      </c>
      <c r="F3382" s="67">
        <v>713.39</v>
      </c>
      <c r="G3382" s="19">
        <f t="shared" si="995"/>
        <v>3.0821027078577146E-2</v>
      </c>
      <c r="I3382" s="30">
        <v>53.887424000000003</v>
      </c>
      <c r="J3382" s="48">
        <f t="shared" si="996"/>
        <v>4.0421908258975847E-2</v>
      </c>
      <c r="L3382" s="30">
        <v>17.453571</v>
      </c>
      <c r="M3382" s="19">
        <f t="shared" si="997"/>
        <v>3.1155741665210401E-2</v>
      </c>
      <c r="O3382" s="30">
        <v>8.81</v>
      </c>
      <c r="P3382" s="19">
        <f t="shared" si="998"/>
        <v>-4.3431053203040193E-2</v>
      </c>
    </row>
    <row r="3383" spans="1:16" ht="17" thickBot="1" x14ac:dyDescent="0.25">
      <c r="A3383" s="16">
        <v>39553</v>
      </c>
      <c r="B3383" s="16"/>
      <c r="C3383" s="17">
        <v>1336</v>
      </c>
      <c r="D3383" s="19">
        <f t="shared" si="994"/>
        <v>3.5680751173707836E-3</v>
      </c>
      <c r="F3383" s="67">
        <v>692.06</v>
      </c>
      <c r="G3383" s="19">
        <f t="shared" si="995"/>
        <v>8.7308875187661616E-3</v>
      </c>
      <c r="I3383" s="30">
        <v>51.793818999999999</v>
      </c>
      <c r="J3383" s="48">
        <f t="shared" si="996"/>
        <v>5.4273544167882104E-3</v>
      </c>
      <c r="L3383" s="30">
        <v>16.926221999999999</v>
      </c>
      <c r="M3383" s="19">
        <f t="shared" si="997"/>
        <v>-8.5802429725568841E-3</v>
      </c>
      <c r="O3383" s="30">
        <v>9.2100000000000009</v>
      </c>
      <c r="P3383" s="19">
        <f t="shared" si="998"/>
        <v>-1.0845986984815426E-3</v>
      </c>
    </row>
    <row r="3384" spans="1:16" ht="17" thickBot="1" x14ac:dyDescent="0.25">
      <c r="A3384" s="16">
        <v>39552</v>
      </c>
      <c r="B3384" s="16"/>
      <c r="C3384" s="17">
        <v>1331.25</v>
      </c>
      <c r="D3384" s="19">
        <f t="shared" si="994"/>
        <v>-3.1823287158367908E-3</v>
      </c>
      <c r="F3384" s="67">
        <v>686.07</v>
      </c>
      <c r="G3384" s="19">
        <f t="shared" si="995"/>
        <v>-3.0370843989768748E-3</v>
      </c>
      <c r="I3384" s="30">
        <v>51.514232999999997</v>
      </c>
      <c r="J3384" s="48">
        <f t="shared" si="996"/>
        <v>9.8931004934561528E-3</v>
      </c>
      <c r="L3384" s="30">
        <v>17.072710000000001</v>
      </c>
      <c r="M3384" s="19">
        <f t="shared" si="997"/>
        <v>-2.9936976078099864E-3</v>
      </c>
      <c r="O3384" s="30">
        <v>9.2200000000000006</v>
      </c>
      <c r="P3384" s="19">
        <f t="shared" si="998"/>
        <v>-7.5349838536058478E-3</v>
      </c>
    </row>
    <row r="3385" spans="1:16" ht="17" thickBot="1" x14ac:dyDescent="0.25">
      <c r="A3385" s="16">
        <v>39549</v>
      </c>
      <c r="B3385" s="16"/>
      <c r="C3385" s="17">
        <v>1335.5</v>
      </c>
      <c r="D3385" s="19">
        <f t="shared" si="994"/>
        <v>-1.9996330948449881E-2</v>
      </c>
      <c r="F3385" s="67">
        <v>688.16</v>
      </c>
      <c r="G3385" s="19">
        <f t="shared" si="995"/>
        <v>-2.7225693364620773E-2</v>
      </c>
      <c r="I3385" s="30">
        <v>51.009590000000003</v>
      </c>
      <c r="J3385" s="48">
        <f t="shared" si="996"/>
        <v>-1.201946761463446E-2</v>
      </c>
      <c r="L3385" s="30">
        <v>17.123974</v>
      </c>
      <c r="M3385" s="19">
        <f t="shared" si="997"/>
        <v>-2.7454516788872896E-2</v>
      </c>
      <c r="O3385" s="30">
        <v>9.2899999999999991</v>
      </c>
      <c r="P3385" s="19">
        <f t="shared" si="998"/>
        <v>-3.0271398747390488E-2</v>
      </c>
    </row>
    <row r="3386" spans="1:16" ht="17" thickBot="1" x14ac:dyDescent="0.25">
      <c r="A3386" s="16">
        <v>39548</v>
      </c>
      <c r="B3386" s="16"/>
      <c r="C3386" s="17">
        <v>1362.75</v>
      </c>
      <c r="D3386" s="19">
        <f t="shared" si="994"/>
        <v>1.8378974453225894E-3</v>
      </c>
      <c r="F3386" s="67">
        <v>707.42</v>
      </c>
      <c r="G3386" s="19">
        <f t="shared" si="995"/>
        <v>1.294424238953007E-2</v>
      </c>
      <c r="I3386" s="30">
        <v>51.630156999999997</v>
      </c>
      <c r="J3386" s="48">
        <f t="shared" si="996"/>
        <v>-5.9086545853070938E-3</v>
      </c>
      <c r="L3386" s="30">
        <v>17.607375999999999</v>
      </c>
      <c r="M3386" s="19">
        <f t="shared" si="997"/>
        <v>2.1674862269483119E-2</v>
      </c>
      <c r="O3386" s="30">
        <v>9.58</v>
      </c>
      <c r="P3386" s="19">
        <f t="shared" si="998"/>
        <v>4.1928721174004924E-3</v>
      </c>
    </row>
    <row r="3387" spans="1:16" ht="17" thickBot="1" x14ac:dyDescent="0.25">
      <c r="A3387" s="16">
        <v>39547</v>
      </c>
      <c r="B3387" s="16"/>
      <c r="C3387" s="17">
        <v>1360.25</v>
      </c>
      <c r="D3387" s="19">
        <f t="shared" si="994"/>
        <v>-7.8409919766593283E-3</v>
      </c>
      <c r="F3387" s="67">
        <v>698.38</v>
      </c>
      <c r="G3387" s="19">
        <f t="shared" si="995"/>
        <v>-1.9018990897853638E-2</v>
      </c>
      <c r="I3387" s="30">
        <v>51.937035000000002</v>
      </c>
      <c r="J3387" s="48">
        <f t="shared" si="996"/>
        <v>-1.8430241634163069E-2</v>
      </c>
      <c r="L3387" s="30">
        <v>17.233834999999999</v>
      </c>
      <c r="M3387" s="19">
        <f t="shared" si="997"/>
        <v>-1.7946663747564928E-2</v>
      </c>
      <c r="O3387" s="30">
        <v>9.5399999999999991</v>
      </c>
      <c r="P3387" s="19">
        <f t="shared" si="998"/>
        <v>0</v>
      </c>
    </row>
    <row r="3388" spans="1:16" ht="17" thickBot="1" x14ac:dyDescent="0.25">
      <c r="A3388" s="16">
        <v>39546</v>
      </c>
      <c r="B3388" s="16"/>
      <c r="C3388" s="17">
        <v>1371</v>
      </c>
      <c r="D3388" s="19">
        <f t="shared" si="994"/>
        <v>-9.1091273456000987E-4</v>
      </c>
      <c r="F3388" s="67">
        <v>711.92</v>
      </c>
      <c r="G3388" s="19">
        <f t="shared" si="995"/>
        <v>-1.0663972610428507E-3</v>
      </c>
      <c r="I3388" s="30">
        <v>52.912219999999998</v>
      </c>
      <c r="J3388" s="48">
        <f t="shared" si="996"/>
        <v>4.4015085929483E-3</v>
      </c>
      <c r="L3388" s="30">
        <v>17.548777000000001</v>
      </c>
      <c r="M3388" s="19">
        <f t="shared" si="997"/>
        <v>8.3511395544255684E-4</v>
      </c>
      <c r="O3388" s="30">
        <v>9.5399999999999991</v>
      </c>
      <c r="P3388" s="19">
        <f t="shared" si="998"/>
        <v>-1.8518518518518712E-2</v>
      </c>
    </row>
    <row r="3389" spans="1:16" ht="17" thickBot="1" x14ac:dyDescent="0.25">
      <c r="A3389" s="16">
        <v>39545</v>
      </c>
      <c r="B3389" s="16"/>
      <c r="C3389" s="17">
        <v>1372.25</v>
      </c>
      <c r="D3389" s="19">
        <f t="shared" si="994"/>
        <v>1.8221574344012836E-4</v>
      </c>
      <c r="F3389" s="67">
        <v>712.68</v>
      </c>
      <c r="G3389" s="19">
        <f t="shared" si="995"/>
        <v>-1.4711445504603793E-3</v>
      </c>
      <c r="I3389" s="30">
        <v>52.680346999999998</v>
      </c>
      <c r="J3389" s="48">
        <f t="shared" si="996"/>
        <v>-7.4523296700124142E-3</v>
      </c>
      <c r="L3389" s="30">
        <v>17.534134000000002</v>
      </c>
      <c r="M3389" s="19">
        <f t="shared" si="997"/>
        <v>-1.8450130381563179E-2</v>
      </c>
      <c r="O3389" s="30">
        <v>9.7200000000000006</v>
      </c>
      <c r="P3389" s="19">
        <f t="shared" si="998"/>
        <v>2.0618556701033075E-3</v>
      </c>
    </row>
    <row r="3390" spans="1:16" ht="17" thickBot="1" x14ac:dyDescent="0.25">
      <c r="A3390" s="16">
        <v>39542</v>
      </c>
      <c r="B3390" s="16"/>
      <c r="C3390" s="17">
        <v>1372</v>
      </c>
      <c r="D3390" s="19">
        <f t="shared" si="994"/>
        <v>-1.0921004732434847E-3</v>
      </c>
      <c r="F3390" s="67">
        <v>713.73</v>
      </c>
      <c r="G3390" s="19">
        <f t="shared" si="995"/>
        <v>2.2422467312233074E-4</v>
      </c>
      <c r="I3390" s="30">
        <v>53.075885999999997</v>
      </c>
      <c r="J3390" s="48">
        <f t="shared" si="996"/>
        <v>9.8608146772232175E-3</v>
      </c>
      <c r="L3390" s="30">
        <v>17.863721999999999</v>
      </c>
      <c r="M3390" s="19">
        <f t="shared" si="997"/>
        <v>6.6036004445035879E-3</v>
      </c>
      <c r="O3390" s="30">
        <v>9.6999999999999993</v>
      </c>
      <c r="P3390" s="19">
        <f t="shared" si="998"/>
        <v>1.5706806282722363E-2</v>
      </c>
    </row>
    <row r="3391" spans="1:16" ht="17" thickBot="1" x14ac:dyDescent="0.25">
      <c r="A3391" s="16">
        <v>39541</v>
      </c>
      <c r="B3391" s="16"/>
      <c r="C3391" s="17">
        <v>1373.5</v>
      </c>
      <c r="D3391" s="19">
        <f t="shared" si="994"/>
        <v>1.8234865061999006E-3</v>
      </c>
      <c r="F3391" s="67">
        <v>713.57</v>
      </c>
      <c r="G3391" s="19">
        <f t="shared" si="995"/>
        <v>1.8251505749224961E-3</v>
      </c>
      <c r="I3391" s="30">
        <v>52.557625000000002</v>
      </c>
      <c r="J3391" s="48">
        <f t="shared" si="996"/>
        <v>-1.8341445425676284E-2</v>
      </c>
      <c r="L3391" s="30">
        <v>17.746531000000001</v>
      </c>
      <c r="M3391" s="19">
        <f t="shared" si="997"/>
        <v>-2.9247143678282739E-2</v>
      </c>
      <c r="O3391" s="30">
        <v>9.5500000000000007</v>
      </c>
      <c r="P3391" s="19">
        <f t="shared" si="998"/>
        <v>-2.4514811031664752E-2</v>
      </c>
    </row>
    <row r="3392" spans="1:16" ht="17" thickBot="1" x14ac:dyDescent="0.25">
      <c r="A3392" s="16">
        <v>39540</v>
      </c>
      <c r="B3392" s="16"/>
      <c r="C3392" s="17">
        <v>1371</v>
      </c>
      <c r="D3392" s="19">
        <f t="shared" si="994"/>
        <v>3.6483035388545915E-4</v>
      </c>
      <c r="F3392" s="67">
        <v>712.27</v>
      </c>
      <c r="G3392" s="19">
        <f t="shared" si="995"/>
        <v>2.2796031801870509E-3</v>
      </c>
      <c r="I3392" s="30">
        <v>53.539619000000002</v>
      </c>
      <c r="J3392" s="48">
        <f t="shared" si="996"/>
        <v>-1.8379318788168342E-2</v>
      </c>
      <c r="L3392" s="30">
        <v>18.281203999999999</v>
      </c>
      <c r="M3392" s="19">
        <f t="shared" si="997"/>
        <v>-8.0056401858541459E-4</v>
      </c>
      <c r="O3392" s="30">
        <v>9.7899999999999991</v>
      </c>
      <c r="P3392" s="19">
        <f t="shared" si="998"/>
        <v>7.819383259911894E-2</v>
      </c>
    </row>
    <row r="3393" spans="1:16" ht="17" thickBot="1" x14ac:dyDescent="0.25">
      <c r="A3393" s="16">
        <v>39539</v>
      </c>
      <c r="B3393" s="16"/>
      <c r="C3393" s="17">
        <v>1370.5</v>
      </c>
      <c r="D3393" s="19">
        <f t="shared" si="994"/>
        <v>3.5120845921450261E-2</v>
      </c>
      <c r="F3393" s="67">
        <v>710.65</v>
      </c>
      <c r="G3393" s="19">
        <f t="shared" si="995"/>
        <v>3.2966553774147034E-2</v>
      </c>
      <c r="I3393" s="30">
        <v>54.542065000000001</v>
      </c>
      <c r="J3393" s="48">
        <f t="shared" si="996"/>
        <v>2.1586041250172494E-2</v>
      </c>
      <c r="L3393" s="30">
        <v>18.295850999999999</v>
      </c>
      <c r="M3393" s="19">
        <f t="shared" si="997"/>
        <v>3.6945156002403223E-2</v>
      </c>
      <c r="O3393" s="30">
        <v>9.08</v>
      </c>
      <c r="P3393" s="19">
        <f t="shared" si="998"/>
        <v>7.0754716981132004E-2</v>
      </c>
    </row>
    <row r="3394" spans="1:16" ht="17" thickBot="1" x14ac:dyDescent="0.25">
      <c r="A3394" s="16">
        <v>39538</v>
      </c>
      <c r="B3394" s="16"/>
      <c r="C3394" s="17">
        <v>1324</v>
      </c>
      <c r="D3394" s="19">
        <f t="shared" si="994"/>
        <v>3.7907505686125553E-3</v>
      </c>
      <c r="F3394" s="67">
        <v>687.97</v>
      </c>
      <c r="G3394" s="19">
        <f t="shared" si="995"/>
        <v>7.0113293714688663E-3</v>
      </c>
      <c r="I3394" s="30">
        <v>53.389595</v>
      </c>
      <c r="J3394" s="48">
        <f t="shared" si="996"/>
        <v>1.5566610480685084E-2</v>
      </c>
      <c r="L3394" s="30">
        <v>17.643991</v>
      </c>
      <c r="M3394" s="19">
        <f t="shared" si="997"/>
        <v>4.1493086592936379E-4</v>
      </c>
      <c r="O3394" s="30">
        <v>8.48</v>
      </c>
      <c r="P3394" s="19">
        <f t="shared" si="998"/>
        <v>0</v>
      </c>
    </row>
    <row r="3395" spans="1:16" ht="17" thickBot="1" x14ac:dyDescent="0.25">
      <c r="A3395" s="16">
        <v>39535</v>
      </c>
      <c r="B3395" s="16"/>
      <c r="C3395" s="17">
        <v>1319</v>
      </c>
      <c r="D3395" s="19">
        <f t="shared" si="994"/>
        <v>-8.0842263583380536E-3</v>
      </c>
      <c r="F3395" s="67">
        <v>683.18</v>
      </c>
      <c r="G3395" s="19">
        <f t="shared" si="995"/>
        <v>-1.330175190282934E-2</v>
      </c>
      <c r="I3395" s="30">
        <v>52.571238999999998</v>
      </c>
      <c r="J3395" s="48">
        <f t="shared" si="996"/>
        <v>7.7882629590320107E-4</v>
      </c>
      <c r="L3395" s="30">
        <v>17.636672999999998</v>
      </c>
      <c r="M3395" s="19">
        <f t="shared" si="997"/>
        <v>-4.1357619010864433E-3</v>
      </c>
      <c r="O3395" s="30">
        <v>8.48</v>
      </c>
      <c r="P3395" s="19">
        <f t="shared" si="998"/>
        <v>1.0727056019070202E-2</v>
      </c>
    </row>
    <row r="3396" spans="1:16" ht="17" thickBot="1" x14ac:dyDescent="0.25">
      <c r="A3396" s="16">
        <v>39534</v>
      </c>
      <c r="B3396" s="16"/>
      <c r="C3396" s="17">
        <v>1329.75</v>
      </c>
      <c r="D3396" s="19">
        <f t="shared" si="994"/>
        <v>-4.3055035567203248E-3</v>
      </c>
      <c r="F3396" s="67">
        <v>692.39</v>
      </c>
      <c r="G3396" s="19">
        <f t="shared" si="995"/>
        <v>-1.3843984560823808E-2</v>
      </c>
      <c r="I3396" s="30">
        <v>52.530327</v>
      </c>
      <c r="J3396" s="48">
        <f t="shared" si="996"/>
        <v>-4.2658781214236496E-3</v>
      </c>
      <c r="L3396" s="30">
        <v>17.709917000000001</v>
      </c>
      <c r="M3396" s="19">
        <f t="shared" si="997"/>
        <v>-2.4212750607280231E-2</v>
      </c>
      <c r="O3396" s="30">
        <v>8.39</v>
      </c>
      <c r="P3396" s="19">
        <f t="shared" si="998"/>
        <v>1.3285024154589431E-2</v>
      </c>
    </row>
    <row r="3397" spans="1:16" ht="17" thickBot="1" x14ac:dyDescent="0.25">
      <c r="A3397" s="16">
        <v>39533</v>
      </c>
      <c r="B3397" s="16"/>
      <c r="C3397" s="17">
        <v>1335.5</v>
      </c>
      <c r="D3397" s="19">
        <f t="shared" si="994"/>
        <v>-1.1838697743248194E-2</v>
      </c>
      <c r="F3397" s="67">
        <v>702.11</v>
      </c>
      <c r="G3397" s="19">
        <f t="shared" si="995"/>
        <v>-4.4805535468684932E-3</v>
      </c>
      <c r="I3397" s="30">
        <v>52.755375000000001</v>
      </c>
      <c r="J3397" s="48">
        <f t="shared" si="996"/>
        <v>9.3946411293199805E-3</v>
      </c>
      <c r="L3397" s="30">
        <v>18.149363000000001</v>
      </c>
      <c r="M3397" s="19">
        <f t="shared" si="997"/>
        <v>-3.7670197842863185E-2</v>
      </c>
      <c r="O3397" s="30">
        <v>8.2799999999999994</v>
      </c>
      <c r="P3397" s="19">
        <f t="shared" si="998"/>
        <v>-2.1276595744680993E-2</v>
      </c>
    </row>
    <row r="3398" spans="1:16" ht="17" thickBot="1" x14ac:dyDescent="0.25">
      <c r="A3398" s="16">
        <v>39532</v>
      </c>
      <c r="B3398" s="16"/>
      <c r="C3398" s="17">
        <v>1351.5</v>
      </c>
      <c r="D3398" s="19">
        <f t="shared" si="994"/>
        <v>0</v>
      </c>
      <c r="F3398" s="67">
        <v>705.27</v>
      </c>
      <c r="G3398" s="19">
        <f t="shared" si="995"/>
        <v>5.6895961670089257E-3</v>
      </c>
      <c r="I3398" s="30">
        <v>52.26437</v>
      </c>
      <c r="J3398" s="48">
        <f t="shared" si="996"/>
        <v>8.0231042876262038E-3</v>
      </c>
      <c r="L3398" s="30">
        <v>18.859815999999999</v>
      </c>
      <c r="M3398" s="19">
        <f t="shared" si="997"/>
        <v>4.2901072039560617E-3</v>
      </c>
      <c r="O3398" s="30">
        <v>8.4600000000000009</v>
      </c>
      <c r="P3398" s="19">
        <f t="shared" si="998"/>
        <v>4.3156596794081459E-2</v>
      </c>
    </row>
    <row r="3399" spans="1:16" ht="17" thickBot="1" x14ac:dyDescent="0.25">
      <c r="A3399" s="16">
        <v>39531</v>
      </c>
      <c r="B3399" s="16"/>
      <c r="C3399" s="17">
        <v>1351.5</v>
      </c>
      <c r="D3399" s="19">
        <f t="shared" si="994"/>
        <v>3.7508444389854345E-2</v>
      </c>
      <c r="F3399" s="67">
        <v>701.28</v>
      </c>
      <c r="G3399" s="19">
        <f t="shared" si="995"/>
        <v>2.9145020692084245E-2</v>
      </c>
      <c r="I3399" s="30">
        <v>51.848385</v>
      </c>
      <c r="J3399" s="48">
        <f t="shared" si="996"/>
        <v>2.9937715928648689E-2</v>
      </c>
      <c r="L3399" s="30">
        <v>18.779250999999999</v>
      </c>
      <c r="M3399" s="19">
        <f t="shared" si="997"/>
        <v>3.5123562192957536E-2</v>
      </c>
      <c r="O3399" s="30">
        <v>8.11</v>
      </c>
      <c r="P3399" s="19">
        <f t="shared" si="998"/>
        <v>1.2345679012344402E-3</v>
      </c>
    </row>
    <row r="3400" spans="1:16" ht="17" thickBot="1" x14ac:dyDescent="0.25">
      <c r="A3400" s="16">
        <v>39527</v>
      </c>
      <c r="B3400" s="16"/>
      <c r="C3400" s="17">
        <v>1302.6400000000001</v>
      </c>
      <c r="D3400" s="19">
        <f t="shared" si="994"/>
        <v>3.188294185598739E-3</v>
      </c>
      <c r="F3400" s="67">
        <v>681.42</v>
      </c>
      <c r="G3400" s="19">
        <f t="shared" si="995"/>
        <v>2.6034059596765635E-2</v>
      </c>
      <c r="I3400" s="30">
        <v>50.341282</v>
      </c>
      <c r="J3400" s="48">
        <f t="shared" si="996"/>
        <v>1.2204275826299682E-3</v>
      </c>
      <c r="L3400" s="30">
        <v>18.142037999999999</v>
      </c>
      <c r="M3400" s="19">
        <f t="shared" si="997"/>
        <v>1.2260252670610594E-2</v>
      </c>
      <c r="O3400" s="30">
        <v>8.1</v>
      </c>
      <c r="P3400" s="19">
        <f t="shared" si="998"/>
        <v>-1.5795868772782606E-2</v>
      </c>
    </row>
    <row r="3401" spans="1:16" ht="17" thickBot="1" x14ac:dyDescent="0.25">
      <c r="A3401" s="16">
        <v>39526</v>
      </c>
      <c r="B3401" s="16"/>
      <c r="C3401" s="17">
        <v>1298.5</v>
      </c>
      <c r="D3401" s="19">
        <f t="shared" ref="D3401:D3453" si="1007">C3401/C3402 - 1</f>
        <v>-2.5515947467167011E-2</v>
      </c>
      <c r="F3401" s="67">
        <v>664.13</v>
      </c>
      <c r="G3401" s="19">
        <f t="shared" ref="G3401:G3453" si="1008">F3401/F3402 - 1</f>
        <v>-2.610238587538305E-2</v>
      </c>
      <c r="I3401" s="30">
        <v>50.279919</v>
      </c>
      <c r="J3401" s="48">
        <f t="shared" ref="J3401:J3453" si="1009">I3401/I3402-1</f>
        <v>-4.0847816354337985E-2</v>
      </c>
      <c r="L3401" s="30">
        <v>17.922305999999999</v>
      </c>
      <c r="M3401" s="19">
        <f t="shared" ref="M3401:M3453" si="1010">L3401/L3402 - 1</f>
        <v>-4.3393700661318424E-2</v>
      </c>
      <c r="O3401" s="30">
        <v>8.23</v>
      </c>
      <c r="P3401" s="19">
        <f t="shared" ref="P3401:P3453" si="1011">O3401/O3402 - 1</f>
        <v>-1.5550239234449648E-2</v>
      </c>
    </row>
    <row r="3402" spans="1:16" ht="17" thickBot="1" x14ac:dyDescent="0.25">
      <c r="A3402" s="16">
        <v>39525</v>
      </c>
      <c r="B3402" s="16"/>
      <c r="C3402" s="17">
        <v>1332.5</v>
      </c>
      <c r="D3402" s="19">
        <f t="shared" si="1007"/>
        <v>4.2236996480250255E-2</v>
      </c>
      <c r="F3402" s="67">
        <v>681.93</v>
      </c>
      <c r="G3402" s="19">
        <f t="shared" si="1008"/>
        <v>4.8348911572992037E-2</v>
      </c>
      <c r="I3402" s="30">
        <v>52.421211</v>
      </c>
      <c r="J3402" s="48">
        <f t="shared" si="1009"/>
        <v>3.2366502359676863E-2</v>
      </c>
      <c r="L3402" s="30">
        <v>18.735299999999999</v>
      </c>
      <c r="M3402" s="19">
        <f t="shared" si="1010"/>
        <v>5.3108297596051068E-2</v>
      </c>
      <c r="O3402" s="30">
        <v>8.36</v>
      </c>
      <c r="P3402" s="19">
        <f t="shared" si="1011"/>
        <v>-3.5756853396902155E-3</v>
      </c>
    </row>
    <row r="3403" spans="1:16" ht="17" thickBot="1" x14ac:dyDescent="0.25">
      <c r="A3403" s="16">
        <v>39524</v>
      </c>
      <c r="B3403" s="16"/>
      <c r="C3403" s="17">
        <v>1278.5</v>
      </c>
      <c r="D3403" s="19">
        <f t="shared" si="1007"/>
        <v>-1.0065814943863716E-2</v>
      </c>
      <c r="F3403" s="67">
        <v>650.48</v>
      </c>
      <c r="G3403" s="19">
        <f t="shared" si="1008"/>
        <v>-1.8735857595414074E-2</v>
      </c>
      <c r="I3403" s="30">
        <v>50.777714000000003</v>
      </c>
      <c r="J3403" s="48">
        <f t="shared" si="1009"/>
        <v>-4.4125449980496612E-3</v>
      </c>
      <c r="L3403" s="30">
        <v>17.790478</v>
      </c>
      <c r="M3403" s="19">
        <f t="shared" si="1010"/>
        <v>-1.2336313944874E-3</v>
      </c>
      <c r="O3403" s="30">
        <v>8.39</v>
      </c>
      <c r="P3403" s="19">
        <f t="shared" si="1011"/>
        <v>-2.5551684088269355E-2</v>
      </c>
    </row>
    <row r="3404" spans="1:16" ht="17" thickBot="1" x14ac:dyDescent="0.25">
      <c r="A3404" s="16">
        <v>39521</v>
      </c>
      <c r="B3404" s="16"/>
      <c r="C3404" s="17">
        <v>1291.5</v>
      </c>
      <c r="D3404" s="19">
        <f t="shared" si="1007"/>
        <v>-1.6561964591661926E-2</v>
      </c>
      <c r="F3404" s="67">
        <v>662.9</v>
      </c>
      <c r="G3404" s="19">
        <f t="shared" si="1008"/>
        <v>-2.4731135337129118E-2</v>
      </c>
      <c r="I3404" s="30">
        <v>51.002766000000001</v>
      </c>
      <c r="J3404" s="48">
        <f t="shared" si="1009"/>
        <v>-1.1629294811910773E-2</v>
      </c>
      <c r="L3404" s="30">
        <v>17.812452</v>
      </c>
      <c r="M3404" s="19">
        <f t="shared" si="1010"/>
        <v>-2.5250472313591343E-2</v>
      </c>
      <c r="O3404" s="30">
        <v>8.61</v>
      </c>
      <c r="P3404" s="19">
        <f t="shared" si="1011"/>
        <v>-6.4130434782608714E-2</v>
      </c>
    </row>
    <row r="3405" spans="1:16" ht="17" thickBot="1" x14ac:dyDescent="0.25">
      <c r="A3405" s="16">
        <v>39520</v>
      </c>
      <c r="B3405" s="16"/>
      <c r="C3405" s="17">
        <v>1313.25</v>
      </c>
      <c r="D3405" s="19">
        <f t="shared" si="1007"/>
        <v>2.8636884306987298E-3</v>
      </c>
      <c r="F3405" s="67">
        <v>679.71</v>
      </c>
      <c r="G3405" s="19">
        <f t="shared" si="1008"/>
        <v>1.8582068304086707E-2</v>
      </c>
      <c r="I3405" s="30">
        <v>51.602871</v>
      </c>
      <c r="J3405" s="48">
        <f t="shared" si="1009"/>
        <v>5.5808973176043608E-3</v>
      </c>
      <c r="L3405" s="30">
        <v>18.273876000000001</v>
      </c>
      <c r="M3405" s="19">
        <f t="shared" si="1010"/>
        <v>-7.5576890198878477E-3</v>
      </c>
      <c r="O3405" s="30">
        <v>9.1999999999999993</v>
      </c>
      <c r="P3405" s="19">
        <f t="shared" si="1011"/>
        <v>-1.6042780748663166E-2</v>
      </c>
    </row>
    <row r="3406" spans="1:16" ht="17" thickBot="1" x14ac:dyDescent="0.25">
      <c r="A3406" s="16">
        <v>39519</v>
      </c>
      <c r="B3406" s="16"/>
      <c r="C3406" s="17">
        <v>1309.5</v>
      </c>
      <c r="D3406" s="19">
        <f t="shared" si="1007"/>
        <v>-1.0951661631419918E-2</v>
      </c>
      <c r="F3406" s="67">
        <v>667.31</v>
      </c>
      <c r="G3406" s="19">
        <f t="shared" si="1008"/>
        <v>-9.6466362921298066E-3</v>
      </c>
      <c r="I3406" s="30">
        <v>51.316479000000001</v>
      </c>
      <c r="J3406" s="48">
        <f t="shared" si="1009"/>
        <v>3.6358546012791315E-2</v>
      </c>
      <c r="L3406" s="30">
        <v>18.413036000000002</v>
      </c>
      <c r="M3406" s="19">
        <f t="shared" si="1010"/>
        <v>-3.9744072278280473E-4</v>
      </c>
      <c r="O3406" s="30">
        <v>9.35</v>
      </c>
      <c r="P3406" s="19">
        <f t="shared" si="1011"/>
        <v>-3.9054470709147027E-2</v>
      </c>
    </row>
    <row r="3407" spans="1:16" ht="17" thickBot="1" x14ac:dyDescent="0.25">
      <c r="A3407" s="16">
        <v>39518</v>
      </c>
      <c r="B3407" s="16"/>
      <c r="C3407" s="17">
        <v>1324</v>
      </c>
      <c r="D3407" s="19">
        <f t="shared" si="1007"/>
        <v>3.8024304194433478E-2</v>
      </c>
      <c r="F3407" s="67">
        <v>673.81</v>
      </c>
      <c r="G3407" s="19">
        <f t="shared" si="1008"/>
        <v>4.6337562308803149E-2</v>
      </c>
      <c r="I3407" s="30">
        <v>49.516143999999997</v>
      </c>
      <c r="J3407" s="48">
        <f t="shared" si="1009"/>
        <v>5.6607097581124366E-2</v>
      </c>
      <c r="L3407" s="30">
        <v>18.420356999999999</v>
      </c>
      <c r="M3407" s="19">
        <f t="shared" si="1010"/>
        <v>4.835318687216339E-2</v>
      </c>
      <c r="O3407" s="30">
        <v>9.73</v>
      </c>
      <c r="P3407" s="19">
        <f t="shared" si="1011"/>
        <v>5.9912854030501173E-2</v>
      </c>
    </row>
    <row r="3408" spans="1:16" ht="17" thickBot="1" x14ac:dyDescent="0.25">
      <c r="A3408" s="16">
        <v>39517</v>
      </c>
      <c r="B3408" s="16"/>
      <c r="C3408" s="17">
        <v>1275.5</v>
      </c>
      <c r="D3408" s="19">
        <f t="shared" si="1007"/>
        <v>-1.334364726358539E-2</v>
      </c>
      <c r="F3408" s="67">
        <v>643.97</v>
      </c>
      <c r="G3408" s="19">
        <f t="shared" si="1008"/>
        <v>-2.4450470376149447E-2</v>
      </c>
      <c r="I3408" s="30">
        <v>46.863346</v>
      </c>
      <c r="J3408" s="48">
        <f t="shared" si="1009"/>
        <v>-1.6036783403208132E-2</v>
      </c>
      <c r="L3408" s="30">
        <v>17.570754999999998</v>
      </c>
      <c r="M3408" s="19">
        <f t="shared" si="1010"/>
        <v>-4.9773346181429812E-3</v>
      </c>
      <c r="O3408" s="30">
        <v>9.18</v>
      </c>
      <c r="P3408" s="19">
        <f t="shared" si="1011"/>
        <v>-5.0672182006204824E-2</v>
      </c>
    </row>
    <row r="3409" spans="1:16" ht="17" thickBot="1" x14ac:dyDescent="0.25">
      <c r="A3409" s="16">
        <v>39514</v>
      </c>
      <c r="B3409" s="16"/>
      <c r="C3409" s="17">
        <v>1292.75</v>
      </c>
      <c r="D3409" s="19">
        <f t="shared" si="1007"/>
        <v>-1.165902140672781E-2</v>
      </c>
      <c r="F3409" s="67">
        <v>660.11</v>
      </c>
      <c r="G3409" s="19">
        <f t="shared" si="1008"/>
        <v>-4.0284860738102335E-3</v>
      </c>
      <c r="I3409" s="30">
        <v>47.627132000000003</v>
      </c>
      <c r="J3409" s="48">
        <f t="shared" si="1009"/>
        <v>-1.2862432967032711E-2</v>
      </c>
      <c r="L3409" s="30">
        <v>17.658647999999999</v>
      </c>
      <c r="M3409" s="19">
        <f t="shared" si="1010"/>
        <v>7.1012346546455163E-3</v>
      </c>
      <c r="O3409" s="30">
        <v>9.67</v>
      </c>
      <c r="P3409" s="19">
        <f t="shared" si="1011"/>
        <v>-0.10710987996306554</v>
      </c>
    </row>
    <row r="3410" spans="1:16" ht="17" thickBot="1" x14ac:dyDescent="0.25">
      <c r="A3410" s="16">
        <v>39513</v>
      </c>
      <c r="B3410" s="16"/>
      <c r="C3410" s="17">
        <v>1308</v>
      </c>
      <c r="D3410" s="19">
        <f t="shared" si="1007"/>
        <v>-2.0591538749532012E-2</v>
      </c>
      <c r="F3410" s="67">
        <v>662.78</v>
      </c>
      <c r="G3410" s="19">
        <f t="shared" si="1008"/>
        <v>-3.0654927311551172E-2</v>
      </c>
      <c r="I3410" s="30">
        <v>48.247714999999999</v>
      </c>
      <c r="J3410" s="48">
        <f t="shared" si="1009"/>
        <v>-1.5309368427070091E-2</v>
      </c>
      <c r="L3410" s="30">
        <v>17.534134000000002</v>
      </c>
      <c r="M3410" s="19">
        <f t="shared" si="1010"/>
        <v>-1.359694520048027E-2</v>
      </c>
      <c r="O3410" s="30">
        <v>10.83</v>
      </c>
      <c r="P3410" s="19">
        <f t="shared" si="1011"/>
        <v>-8.5304054054054057E-2</v>
      </c>
    </row>
    <row r="3411" spans="1:16" ht="17" thickBot="1" x14ac:dyDescent="0.25">
      <c r="A3411" s="16">
        <v>39512</v>
      </c>
      <c r="B3411" s="16"/>
      <c r="C3411" s="17">
        <v>1335.5</v>
      </c>
      <c r="D3411" s="19">
        <f t="shared" si="1007"/>
        <v>6.4054257724190933E-3</v>
      </c>
      <c r="F3411" s="67">
        <v>683.74</v>
      </c>
      <c r="G3411" s="19">
        <f t="shared" si="1008"/>
        <v>4.0529824664454761E-3</v>
      </c>
      <c r="I3411" s="30">
        <v>48.997841000000001</v>
      </c>
      <c r="J3411" s="48">
        <f t="shared" si="1009"/>
        <v>1.53296484562504E-3</v>
      </c>
      <c r="L3411" s="30">
        <v>17.775831</v>
      </c>
      <c r="M3411" s="19">
        <f t="shared" si="1010"/>
        <v>-8.2330559077725685E-4</v>
      </c>
      <c r="O3411" s="30">
        <v>11.84</v>
      </c>
      <c r="P3411" s="19">
        <f t="shared" si="1011"/>
        <v>2.8670721112076469E-2</v>
      </c>
    </row>
    <row r="3412" spans="1:16" ht="17" thickBot="1" x14ac:dyDescent="0.25">
      <c r="A3412" s="16">
        <v>39511</v>
      </c>
      <c r="B3412" s="16"/>
      <c r="C3412" s="17">
        <v>1327</v>
      </c>
      <c r="D3412" s="19">
        <f t="shared" si="1007"/>
        <v>-3.7537537537537524E-3</v>
      </c>
      <c r="F3412" s="67">
        <v>680.98</v>
      </c>
      <c r="G3412" s="19">
        <f t="shared" si="1008"/>
        <v>-4.7353190494285879E-3</v>
      </c>
      <c r="I3412" s="30">
        <v>48.922843999999998</v>
      </c>
      <c r="J3412" s="48">
        <f t="shared" si="1009"/>
        <v>-1.9945238717204661E-2</v>
      </c>
      <c r="L3412" s="30">
        <v>17.790478</v>
      </c>
      <c r="M3412" s="19">
        <f t="shared" si="1010"/>
        <v>-4.5085207640289671E-3</v>
      </c>
      <c r="O3412" s="30">
        <v>11.51</v>
      </c>
      <c r="P3412" s="19">
        <f t="shared" si="1011"/>
        <v>-1.7079419299743881E-2</v>
      </c>
    </row>
    <row r="3413" spans="1:16" ht="17" thickBot="1" x14ac:dyDescent="0.25">
      <c r="A3413" s="16">
        <v>39510</v>
      </c>
      <c r="B3413" s="16"/>
      <c r="C3413" s="17">
        <v>1332</v>
      </c>
      <c r="D3413" s="19">
        <f t="shared" si="1007"/>
        <v>5.6338028169022891E-4</v>
      </c>
      <c r="F3413" s="67">
        <v>684.22</v>
      </c>
      <c r="G3413" s="19">
        <f t="shared" si="1008"/>
        <v>-2.8563933661720498E-3</v>
      </c>
      <c r="I3413" s="30">
        <v>49.918480000000002</v>
      </c>
      <c r="J3413" s="48">
        <f t="shared" si="1009"/>
        <v>1.2028421348156959E-2</v>
      </c>
      <c r="L3413" s="30">
        <v>17.87105</v>
      </c>
      <c r="M3413" s="19">
        <f t="shared" si="1010"/>
        <v>4.102168629807057E-4</v>
      </c>
      <c r="O3413" s="30">
        <v>11.71</v>
      </c>
      <c r="P3413" s="19">
        <f t="shared" si="1011"/>
        <v>-2.6600166251038893E-2</v>
      </c>
    </row>
    <row r="3414" spans="1:16" ht="17" thickBot="1" x14ac:dyDescent="0.25">
      <c r="A3414" s="16">
        <v>39507</v>
      </c>
      <c r="B3414" s="16"/>
      <c r="C3414" s="17">
        <v>1331.25</v>
      </c>
      <c r="D3414" s="19">
        <f t="shared" si="1007"/>
        <v>-2.5260845689181743E-2</v>
      </c>
      <c r="F3414" s="67">
        <v>686.18</v>
      </c>
      <c r="G3414" s="19">
        <f t="shared" si="1008"/>
        <v>-2.7688034914697179E-2</v>
      </c>
      <c r="I3414" s="30">
        <v>49.325175999999999</v>
      </c>
      <c r="J3414" s="48">
        <f t="shared" si="1009"/>
        <v>-2.7692097590545806E-2</v>
      </c>
      <c r="L3414" s="30">
        <v>17.863721999999999</v>
      </c>
      <c r="M3414" s="19">
        <f t="shared" si="1010"/>
        <v>-1.0948500974561015E-2</v>
      </c>
      <c r="O3414" s="30">
        <v>12.03</v>
      </c>
      <c r="P3414" s="19">
        <f t="shared" si="1011"/>
        <v>-1.3125512715340459E-2</v>
      </c>
    </row>
    <row r="3415" spans="1:16" ht="17" thickBot="1" x14ac:dyDescent="0.25">
      <c r="A3415" s="16">
        <v>39506</v>
      </c>
      <c r="B3415" s="16"/>
      <c r="C3415" s="17">
        <v>1365.75</v>
      </c>
      <c r="D3415" s="19">
        <f t="shared" si="1007"/>
        <v>-1.068453458891705E-2</v>
      </c>
      <c r="F3415" s="67">
        <v>705.72</v>
      </c>
      <c r="G3415" s="19">
        <f t="shared" si="1008"/>
        <v>-1.4962871978114078E-2</v>
      </c>
      <c r="I3415" s="30">
        <v>50.729996</v>
      </c>
      <c r="J3415" s="48">
        <f t="shared" si="1009"/>
        <v>2.290450202312444E-3</v>
      </c>
      <c r="L3415" s="30">
        <v>18.061468000000001</v>
      </c>
      <c r="M3415" s="19">
        <f t="shared" si="1010"/>
        <v>-1.1623587683313619E-2</v>
      </c>
      <c r="O3415" s="30">
        <v>12.19</v>
      </c>
      <c r="P3415" s="19">
        <f t="shared" si="1011"/>
        <v>-7.3289902280130326E-3</v>
      </c>
    </row>
    <row r="3416" spans="1:16" ht="17" thickBot="1" x14ac:dyDescent="0.25">
      <c r="A3416" s="16">
        <v>39505</v>
      </c>
      <c r="B3416" s="16"/>
      <c r="C3416" s="17">
        <v>1380.5</v>
      </c>
      <c r="D3416" s="19">
        <f t="shared" si="1007"/>
        <v>-1.6271921894774888E-3</v>
      </c>
      <c r="F3416" s="67">
        <v>716.44</v>
      </c>
      <c r="G3416" s="19">
        <f t="shared" si="1008"/>
        <v>-1.2267886020186358E-3</v>
      </c>
      <c r="I3416" s="30">
        <v>50.614066999999999</v>
      </c>
      <c r="J3416" s="48">
        <f t="shared" si="1009"/>
        <v>1.2551103865091617E-2</v>
      </c>
      <c r="L3416" s="30">
        <v>18.273876000000001</v>
      </c>
      <c r="M3416" s="19">
        <f t="shared" si="1010"/>
        <v>3.6560004179394756E-2</v>
      </c>
      <c r="O3416" s="30">
        <v>12.28</v>
      </c>
      <c r="P3416" s="19">
        <f t="shared" si="1011"/>
        <v>-1.1272141706924366E-2</v>
      </c>
    </row>
    <row r="3417" spans="1:16" ht="17" thickBot="1" x14ac:dyDescent="0.25">
      <c r="A3417" s="16">
        <v>39504</v>
      </c>
      <c r="B3417" s="16"/>
      <c r="C3417" s="17">
        <v>1382.75</v>
      </c>
      <c r="D3417" s="19">
        <f t="shared" si="1007"/>
        <v>8.1291921843102966E-3</v>
      </c>
      <c r="F3417" s="67">
        <v>717.32</v>
      </c>
      <c r="G3417" s="19">
        <f t="shared" si="1008"/>
        <v>9.6557160149761678E-3</v>
      </c>
      <c r="I3417" s="30">
        <v>49.986679000000002</v>
      </c>
      <c r="J3417" s="48">
        <f t="shared" si="1009"/>
        <v>1.4532751867385008E-2</v>
      </c>
      <c r="L3417" s="30">
        <v>17.629346999999999</v>
      </c>
      <c r="M3417" s="19">
        <f t="shared" si="1010"/>
        <v>1.1345038331282087E-2</v>
      </c>
      <c r="O3417" s="30">
        <v>12.42</v>
      </c>
      <c r="P3417" s="19">
        <f t="shared" si="1011"/>
        <v>1.6366612111292866E-2</v>
      </c>
    </row>
    <row r="3418" spans="1:16" ht="17" thickBot="1" x14ac:dyDescent="0.25">
      <c r="A3418" s="16">
        <v>39503</v>
      </c>
      <c r="B3418" s="16"/>
      <c r="C3418" s="17">
        <v>1371.6</v>
      </c>
      <c r="D3418" s="19">
        <f t="shared" si="1007"/>
        <v>1.1877535964588626E-2</v>
      </c>
      <c r="F3418" s="67">
        <v>710.46</v>
      </c>
      <c r="G3418" s="19">
        <f t="shared" si="1008"/>
        <v>2.1612527500970646E-2</v>
      </c>
      <c r="I3418" s="30">
        <v>49.270640999999998</v>
      </c>
      <c r="J3418" s="48">
        <f t="shared" si="1009"/>
        <v>1.503277563498151E-2</v>
      </c>
      <c r="L3418" s="30">
        <v>17.431584999999998</v>
      </c>
      <c r="M3418" s="19">
        <f t="shared" si="1010"/>
        <v>8.4739398853763692E-3</v>
      </c>
      <c r="O3418" s="30">
        <v>12.22</v>
      </c>
      <c r="P3418" s="19">
        <f t="shared" si="1011"/>
        <v>2.0885547201336729E-2</v>
      </c>
    </row>
    <row r="3419" spans="1:16" ht="17" thickBot="1" x14ac:dyDescent="0.25">
      <c r="A3419" s="16">
        <v>39500</v>
      </c>
      <c r="B3419" s="16"/>
      <c r="C3419" s="17">
        <v>1355.5</v>
      </c>
      <c r="D3419" s="19">
        <f t="shared" si="1007"/>
        <v>6.3103192279139186E-3</v>
      </c>
      <c r="F3419" s="67">
        <v>695.43</v>
      </c>
      <c r="G3419" s="19">
        <f t="shared" si="1008"/>
        <v>-1.2207732521399839E-3</v>
      </c>
      <c r="I3419" s="30">
        <v>48.540936000000002</v>
      </c>
      <c r="J3419" s="48">
        <f t="shared" si="1009"/>
        <v>5.5093766912879261E-3</v>
      </c>
      <c r="L3419" s="30">
        <v>17.285112000000002</v>
      </c>
      <c r="M3419" s="19">
        <f t="shared" si="1010"/>
        <v>1.7680382016547425E-2</v>
      </c>
      <c r="O3419" s="30">
        <v>11.97</v>
      </c>
      <c r="P3419" s="19">
        <f t="shared" si="1011"/>
        <v>-3.6231884057970953E-2</v>
      </c>
    </row>
    <row r="3420" spans="1:16" ht="17" thickBot="1" x14ac:dyDescent="0.25">
      <c r="A3420" s="16">
        <v>39499</v>
      </c>
      <c r="B3420" s="16"/>
      <c r="C3420" s="17">
        <v>1347</v>
      </c>
      <c r="D3420" s="19">
        <f t="shared" si="1007"/>
        <v>-8.8300220750552327E-3</v>
      </c>
      <c r="F3420" s="67">
        <v>696.28</v>
      </c>
      <c r="G3420" s="19">
        <f t="shared" si="1008"/>
        <v>-1.9351567561477157E-2</v>
      </c>
      <c r="I3420" s="30">
        <v>48.274971000000001</v>
      </c>
      <c r="J3420" s="48">
        <f t="shared" si="1009"/>
        <v>-6.4564215368682065E-3</v>
      </c>
      <c r="L3420" s="30">
        <v>16.984814</v>
      </c>
      <c r="M3420" s="19">
        <f t="shared" si="1010"/>
        <v>-4.3114051555592781E-4</v>
      </c>
      <c r="O3420" s="30">
        <v>12.42</v>
      </c>
      <c r="P3420" s="19">
        <f t="shared" si="1011"/>
        <v>-7.9872204472842823E-3</v>
      </c>
    </row>
    <row r="3421" spans="1:16" ht="17" thickBot="1" x14ac:dyDescent="0.25">
      <c r="A3421" s="16">
        <v>39498</v>
      </c>
      <c r="B3421" s="16"/>
      <c r="C3421" s="17">
        <v>1359</v>
      </c>
      <c r="D3421" s="19">
        <f t="shared" si="1007"/>
        <v>2.5820730357801747E-3</v>
      </c>
      <c r="F3421" s="67">
        <v>710.02</v>
      </c>
      <c r="G3421" s="19">
        <f t="shared" si="1008"/>
        <v>1.0934874846940223E-2</v>
      </c>
      <c r="I3421" s="30">
        <v>48.588679999999997</v>
      </c>
      <c r="J3421" s="48">
        <f t="shared" si="1009"/>
        <v>1.2074023259546651E-2</v>
      </c>
      <c r="L3421" s="30">
        <v>16.992139999999999</v>
      </c>
      <c r="M3421" s="19">
        <f t="shared" si="1010"/>
        <v>1.3986053629466699E-2</v>
      </c>
      <c r="O3421" s="30">
        <v>12.52</v>
      </c>
      <c r="P3421" s="19">
        <f t="shared" si="1011"/>
        <v>-1.0276679841897285E-2</v>
      </c>
    </row>
    <row r="3422" spans="1:16" ht="17" thickBot="1" x14ac:dyDescent="0.25">
      <c r="A3422" s="16">
        <v>39497</v>
      </c>
      <c r="B3422" s="16"/>
      <c r="C3422" s="17">
        <v>1355.5</v>
      </c>
      <c r="D3422" s="19">
        <f t="shared" si="1007"/>
        <v>3.1452358926919999E-3</v>
      </c>
      <c r="F3422" s="67">
        <v>702.34</v>
      </c>
      <c r="G3422" s="19">
        <f t="shared" si="1008"/>
        <v>1.1688904093967167E-3</v>
      </c>
      <c r="I3422" s="30">
        <v>48.009017999999998</v>
      </c>
      <c r="J3422" s="48">
        <f t="shared" si="1009"/>
        <v>6.4327904648342482E-3</v>
      </c>
      <c r="L3422" s="30">
        <v>16.757764999999999</v>
      </c>
      <c r="M3422" s="19">
        <f t="shared" si="1010"/>
        <v>-1.8025560289376519E-2</v>
      </c>
      <c r="O3422" s="30">
        <v>12.65</v>
      </c>
      <c r="P3422" s="19">
        <f t="shared" si="1011"/>
        <v>4.0296052631578982E-2</v>
      </c>
    </row>
    <row r="3423" spans="1:16" ht="17" thickBot="1" x14ac:dyDescent="0.25">
      <c r="A3423" s="16">
        <v>39493</v>
      </c>
      <c r="B3423" s="16"/>
      <c r="C3423" s="17">
        <v>1351.25</v>
      </c>
      <c r="D3423" s="19">
        <f t="shared" si="1007"/>
        <v>1.8504811250918962E-4</v>
      </c>
      <c r="F3423" s="67">
        <v>701.52</v>
      </c>
      <c r="G3423" s="19">
        <f t="shared" si="1008"/>
        <v>-5.3876254749618546E-3</v>
      </c>
      <c r="I3423" s="30">
        <v>47.702159999999999</v>
      </c>
      <c r="J3423" s="48">
        <f t="shared" si="1009"/>
        <v>-6.9561549151528901E-3</v>
      </c>
      <c r="L3423" s="30">
        <v>17.065377999999999</v>
      </c>
      <c r="M3423" s="19">
        <f t="shared" si="1010"/>
        <v>-9.7747831518637529E-3</v>
      </c>
      <c r="O3423" s="30">
        <v>12.16</v>
      </c>
      <c r="P3423" s="19">
        <f t="shared" si="1011"/>
        <v>-3.7212984956452977E-2</v>
      </c>
    </row>
    <row r="3424" spans="1:16" ht="17" thickBot="1" x14ac:dyDescent="0.25">
      <c r="A3424" s="16">
        <v>39492</v>
      </c>
      <c r="B3424" s="16"/>
      <c r="C3424" s="17">
        <v>1351</v>
      </c>
      <c r="D3424" s="19">
        <f t="shared" si="1007"/>
        <v>-9.3492208982585145E-3</v>
      </c>
      <c r="F3424" s="67">
        <v>705.32</v>
      </c>
      <c r="G3424" s="19">
        <f t="shared" si="1008"/>
        <v>-2.3007770836507513E-2</v>
      </c>
      <c r="I3424" s="30">
        <v>48.036307999999998</v>
      </c>
      <c r="J3424" s="48">
        <f t="shared" si="1009"/>
        <v>-1.6887543552220663E-2</v>
      </c>
      <c r="L3424" s="30">
        <v>17.233834999999999</v>
      </c>
      <c r="M3424" s="19">
        <f t="shared" si="1010"/>
        <v>-2.202868285568782E-2</v>
      </c>
      <c r="O3424" s="30">
        <v>12.63</v>
      </c>
      <c r="P3424" s="19">
        <f t="shared" si="1011"/>
        <v>6.3131313131313149E-2</v>
      </c>
    </row>
    <row r="3425" spans="1:16" ht="17" thickBot="1" x14ac:dyDescent="0.25">
      <c r="A3425" s="16">
        <v>39491</v>
      </c>
      <c r="B3425" s="16"/>
      <c r="C3425" s="17">
        <v>1363.75</v>
      </c>
      <c r="D3425" s="19">
        <f t="shared" si="1007"/>
        <v>1.0372291165030578E-2</v>
      </c>
      <c r="F3425" s="67">
        <v>721.93</v>
      </c>
      <c r="G3425" s="19">
        <f t="shared" si="1008"/>
        <v>2.3317457617508586E-2</v>
      </c>
      <c r="I3425" s="30">
        <v>48.861457999999999</v>
      </c>
      <c r="J3425" s="48">
        <f t="shared" si="1009"/>
        <v>2.3571481660769056E-2</v>
      </c>
      <c r="L3425" s="30">
        <v>17.622025000000001</v>
      </c>
      <c r="M3425" s="19">
        <f t="shared" si="1010"/>
        <v>2.6888688442635367E-2</v>
      </c>
      <c r="O3425" s="30">
        <v>11.88</v>
      </c>
      <c r="P3425" s="19">
        <f t="shared" si="1011"/>
        <v>2.5906735751295429E-2</v>
      </c>
    </row>
    <row r="3426" spans="1:16" ht="17" thickBot="1" x14ac:dyDescent="0.25">
      <c r="A3426" s="16">
        <v>39490</v>
      </c>
      <c r="B3426" s="16"/>
      <c r="C3426" s="17">
        <v>1349.75</v>
      </c>
      <c r="D3426" s="19">
        <f t="shared" si="1007"/>
        <v>8.593312161404798E-3</v>
      </c>
      <c r="F3426" s="67">
        <v>705.48</v>
      </c>
      <c r="G3426" s="19">
        <f t="shared" si="1008"/>
        <v>8.1886387995713239E-3</v>
      </c>
      <c r="I3426" s="30">
        <v>47.736243999999999</v>
      </c>
      <c r="J3426" s="48">
        <f t="shared" si="1009"/>
        <v>8.355050019317467E-3</v>
      </c>
      <c r="L3426" s="30">
        <v>17.160599000000001</v>
      </c>
      <c r="M3426" s="19">
        <f t="shared" si="1010"/>
        <v>-3.8261955656602176E-3</v>
      </c>
      <c r="O3426" s="30">
        <v>11.58</v>
      </c>
      <c r="P3426" s="19">
        <f t="shared" si="1011"/>
        <v>3.8565022421524597E-2</v>
      </c>
    </row>
    <row r="3427" spans="1:16" ht="17" thickBot="1" x14ac:dyDescent="0.25">
      <c r="A3427" s="16">
        <v>39489</v>
      </c>
      <c r="B3427" s="16"/>
      <c r="C3427" s="17">
        <v>1338.25</v>
      </c>
      <c r="D3427" s="19">
        <f t="shared" si="1007"/>
        <v>6.0139071603082517E-3</v>
      </c>
      <c r="F3427" s="67">
        <v>699.75</v>
      </c>
      <c r="G3427" s="19">
        <f t="shared" si="1008"/>
        <v>1.2161968808126478E-3</v>
      </c>
      <c r="I3427" s="30">
        <v>47.340710000000001</v>
      </c>
      <c r="J3427" s="48">
        <f t="shared" si="1009"/>
        <v>2.0732173963703415E-2</v>
      </c>
      <c r="L3427" s="30">
        <v>17.226510999999999</v>
      </c>
      <c r="M3427" s="19">
        <f t="shared" si="1010"/>
        <v>-8.4971075903783611E-4</v>
      </c>
      <c r="O3427" s="30">
        <v>11.15</v>
      </c>
      <c r="P3427" s="19">
        <f t="shared" si="1011"/>
        <v>-2.1071115013169495E-2</v>
      </c>
    </row>
    <row r="3428" spans="1:16" ht="17" thickBot="1" x14ac:dyDescent="0.25">
      <c r="A3428" s="16">
        <v>39486</v>
      </c>
      <c r="B3428" s="16"/>
      <c r="C3428" s="17">
        <v>1330.25</v>
      </c>
      <c r="D3428" s="19">
        <f t="shared" si="1007"/>
        <v>-7.461294534601759E-3</v>
      </c>
      <c r="F3428" s="67">
        <v>698.9</v>
      </c>
      <c r="G3428" s="19">
        <f t="shared" si="1008"/>
        <v>-5.5209311591108978E-3</v>
      </c>
      <c r="I3428" s="30">
        <v>46.379168999999997</v>
      </c>
      <c r="J3428" s="48">
        <f t="shared" si="1009"/>
        <v>-4.5378049317600366E-3</v>
      </c>
      <c r="L3428" s="30">
        <v>17.241161000000002</v>
      </c>
      <c r="M3428" s="19">
        <f t="shared" si="1010"/>
        <v>6.8434465037146008E-3</v>
      </c>
      <c r="O3428" s="30">
        <v>11.39</v>
      </c>
      <c r="P3428" s="19">
        <f t="shared" si="1011"/>
        <v>-6.9747166521360038E-3</v>
      </c>
    </row>
    <row r="3429" spans="1:16" ht="17" thickBot="1" x14ac:dyDescent="0.25">
      <c r="A3429" s="16">
        <v>39485</v>
      </c>
      <c r="B3429" s="16"/>
      <c r="C3429" s="17">
        <v>1340.25</v>
      </c>
      <c r="D3429" s="19">
        <f t="shared" si="1007"/>
        <v>7.7067669172932174E-3</v>
      </c>
      <c r="F3429" s="67">
        <v>702.78</v>
      </c>
      <c r="G3429" s="19">
        <f t="shared" si="1008"/>
        <v>1.4859420352640429E-2</v>
      </c>
      <c r="I3429" s="30">
        <v>46.590587999999997</v>
      </c>
      <c r="J3429" s="48">
        <f t="shared" si="1009"/>
        <v>5.0017132700939104E-3</v>
      </c>
      <c r="L3429" s="30">
        <v>17.123974</v>
      </c>
      <c r="M3429" s="19">
        <f t="shared" si="1010"/>
        <v>1.2998211278123062E-2</v>
      </c>
      <c r="O3429" s="30">
        <v>11.47</v>
      </c>
      <c r="P3429" s="19">
        <f t="shared" si="1011"/>
        <v>3.4995625546807574E-3</v>
      </c>
    </row>
    <row r="3430" spans="1:16" ht="17" thickBot="1" x14ac:dyDescent="0.25">
      <c r="A3430" s="16">
        <v>39484</v>
      </c>
      <c r="B3430" s="16"/>
      <c r="C3430" s="17">
        <v>1330</v>
      </c>
      <c r="D3430" s="19">
        <f t="shared" si="1007"/>
        <v>-9.8641354922761604E-3</v>
      </c>
      <c r="F3430" s="67">
        <v>692.49</v>
      </c>
      <c r="G3430" s="19">
        <f t="shared" si="1008"/>
        <v>-1.2956469682716243E-2</v>
      </c>
      <c r="I3430" s="30">
        <v>46.358714999999997</v>
      </c>
      <c r="J3430" s="48">
        <f t="shared" si="1009"/>
        <v>6.8130949966647147E-3</v>
      </c>
      <c r="L3430" s="30">
        <v>16.904249</v>
      </c>
      <c r="M3430" s="19">
        <f t="shared" si="1010"/>
        <v>-7.7386324381452098E-3</v>
      </c>
      <c r="O3430" s="30">
        <v>11.43</v>
      </c>
      <c r="P3430" s="19">
        <f t="shared" si="1011"/>
        <v>3.7205081669691387E-2</v>
      </c>
    </row>
    <row r="3431" spans="1:16" ht="17" thickBot="1" x14ac:dyDescent="0.25">
      <c r="A3431" s="16">
        <v>39483</v>
      </c>
      <c r="B3431" s="16"/>
      <c r="C3431" s="17">
        <v>1343.25</v>
      </c>
      <c r="D3431" s="19">
        <f t="shared" si="1007"/>
        <v>-2.574796010879421E-2</v>
      </c>
      <c r="F3431" s="67">
        <v>701.58</v>
      </c>
      <c r="G3431" s="19">
        <f t="shared" si="1008"/>
        <v>-3.0243551820418491E-2</v>
      </c>
      <c r="I3431" s="30">
        <v>46.045006000000001</v>
      </c>
      <c r="J3431" s="48">
        <f t="shared" si="1009"/>
        <v>-4.8344152109162097E-2</v>
      </c>
      <c r="L3431" s="30">
        <v>17.036085</v>
      </c>
      <c r="M3431" s="19">
        <f t="shared" si="1010"/>
        <v>-2.3509818131044025E-2</v>
      </c>
      <c r="O3431" s="30">
        <v>11.02</v>
      </c>
      <c r="P3431" s="19">
        <f t="shared" si="1011"/>
        <v>-9.8831985624439067E-3</v>
      </c>
    </row>
    <row r="3432" spans="1:16" ht="17" thickBot="1" x14ac:dyDescent="0.25">
      <c r="A3432" s="16">
        <v>39482</v>
      </c>
      <c r="B3432" s="16"/>
      <c r="C3432" s="17">
        <v>1378.75</v>
      </c>
      <c r="D3432" s="19">
        <f t="shared" si="1007"/>
        <v>-1.3063707945597747E-2</v>
      </c>
      <c r="F3432" s="67">
        <v>723.46</v>
      </c>
      <c r="G3432" s="19">
        <f t="shared" si="1008"/>
        <v>-9.6372347707049943E-3</v>
      </c>
      <c r="I3432" s="30">
        <v>48.384093999999997</v>
      </c>
      <c r="J3432" s="48">
        <f t="shared" si="1009"/>
        <v>-1.128761432935399E-2</v>
      </c>
      <c r="L3432" s="30">
        <v>17.446242999999999</v>
      </c>
      <c r="M3432" s="19">
        <f t="shared" si="1010"/>
        <v>-4.4907918055270057E-2</v>
      </c>
      <c r="O3432" s="30">
        <v>11.13</v>
      </c>
      <c r="P3432" s="19">
        <f t="shared" si="1011"/>
        <v>5.899143672692686E-2</v>
      </c>
    </row>
    <row r="3433" spans="1:16" ht="17" thickBot="1" x14ac:dyDescent="0.25">
      <c r="A3433" s="16">
        <v>39479</v>
      </c>
      <c r="B3433" s="16"/>
      <c r="C3433" s="17">
        <v>1397</v>
      </c>
      <c r="D3433" s="19">
        <f t="shared" si="1007"/>
        <v>1.2685755708589985E-2</v>
      </c>
      <c r="F3433" s="67">
        <v>730.5</v>
      </c>
      <c r="G3433" s="19">
        <f t="shared" si="1008"/>
        <v>2.4113276321323429E-2</v>
      </c>
      <c r="I3433" s="30">
        <v>48.93647</v>
      </c>
      <c r="J3433" s="48">
        <f t="shared" si="1009"/>
        <v>1.0846479330674619E-2</v>
      </c>
      <c r="L3433" s="30">
        <v>18.266556000000001</v>
      </c>
      <c r="M3433" s="19">
        <f t="shared" si="1010"/>
        <v>1.7959477462630602E-2</v>
      </c>
      <c r="O3433" s="30">
        <v>10.51</v>
      </c>
      <c r="P3433" s="19">
        <f t="shared" si="1011"/>
        <v>-4.3676069153776198E-2</v>
      </c>
    </row>
    <row r="3434" spans="1:16" ht="17" thickBot="1" x14ac:dyDescent="0.25">
      <c r="A3434" s="16">
        <v>39478</v>
      </c>
      <c r="B3434" s="16"/>
      <c r="C3434" s="17">
        <v>1379.5</v>
      </c>
      <c r="D3434" s="19">
        <f t="shared" si="1007"/>
        <v>2.1473528322843327E-2</v>
      </c>
      <c r="F3434" s="67">
        <v>713.3</v>
      </c>
      <c r="G3434" s="19">
        <f t="shared" si="1008"/>
        <v>2.5607844828825721E-2</v>
      </c>
      <c r="I3434" s="30">
        <v>48.411377000000002</v>
      </c>
      <c r="J3434" s="48">
        <f t="shared" si="1009"/>
        <v>3.7258926381200874E-2</v>
      </c>
      <c r="L3434" s="30">
        <v>17.944286000000002</v>
      </c>
      <c r="M3434" s="19">
        <f t="shared" si="1010"/>
        <v>5.7472517402306078E-3</v>
      </c>
      <c r="O3434" s="30">
        <v>10.99</v>
      </c>
      <c r="P3434" s="19">
        <f t="shared" si="1011"/>
        <v>-6.3291139240506666E-3</v>
      </c>
    </row>
    <row r="3435" spans="1:16" ht="17" thickBot="1" x14ac:dyDescent="0.25">
      <c r="A3435" s="16">
        <v>39477</v>
      </c>
      <c r="B3435" s="16"/>
      <c r="C3435" s="17">
        <v>1350.5</v>
      </c>
      <c r="D3435" s="19">
        <f t="shared" si="1007"/>
        <v>-8.4434654919236518E-3</v>
      </c>
      <c r="F3435" s="67">
        <v>695.49</v>
      </c>
      <c r="G3435" s="19">
        <f t="shared" si="1008"/>
        <v>-1.3769143505388604E-2</v>
      </c>
      <c r="I3435" s="30">
        <v>46.672412999999999</v>
      </c>
      <c r="J3435" s="48">
        <f t="shared" si="1009"/>
        <v>-7.9721375949515227E-3</v>
      </c>
      <c r="L3435" s="30">
        <v>17.841745</v>
      </c>
      <c r="M3435" s="19">
        <f t="shared" si="1010"/>
        <v>1.2468487588685129E-2</v>
      </c>
      <c r="O3435" s="30">
        <v>11.06</v>
      </c>
      <c r="P3435" s="19">
        <f t="shared" si="1011"/>
        <v>-1.0733452593917669E-2</v>
      </c>
    </row>
    <row r="3436" spans="1:16" ht="17" thickBot="1" x14ac:dyDescent="0.25">
      <c r="A3436" s="16">
        <v>39476</v>
      </c>
      <c r="B3436" s="16"/>
      <c r="C3436" s="17">
        <v>1362</v>
      </c>
      <c r="D3436" s="19">
        <f t="shared" si="1007"/>
        <v>5.5370985603544476E-3</v>
      </c>
      <c r="F3436" s="67">
        <v>705.2</v>
      </c>
      <c r="G3436" s="19">
        <f t="shared" si="1008"/>
        <v>4.0006264326086782E-3</v>
      </c>
      <c r="I3436" s="30">
        <v>47.047482000000002</v>
      </c>
      <c r="J3436" s="48">
        <f t="shared" si="1009"/>
        <v>1.1435030094758769E-2</v>
      </c>
      <c r="L3436" s="30">
        <v>17.622025000000001</v>
      </c>
      <c r="M3436" s="19">
        <f t="shared" si="1010"/>
        <v>-1.6598189268872687E-3</v>
      </c>
      <c r="O3436" s="30">
        <v>11.18</v>
      </c>
      <c r="P3436" s="19">
        <f t="shared" si="1011"/>
        <v>5.0751879699248104E-2</v>
      </c>
    </row>
    <row r="3437" spans="1:16" ht="17" thickBot="1" x14ac:dyDescent="0.25">
      <c r="A3437" s="16">
        <v>39475</v>
      </c>
      <c r="B3437" s="16"/>
      <c r="C3437" s="17">
        <v>1354.5</v>
      </c>
      <c r="D3437" s="19">
        <f t="shared" si="1007"/>
        <v>1.5367316341829085E-2</v>
      </c>
      <c r="F3437" s="67">
        <v>702.39</v>
      </c>
      <c r="G3437" s="19">
        <f t="shared" si="1008"/>
        <v>2.0026139994191006E-2</v>
      </c>
      <c r="I3437" s="30">
        <v>46.515574999999998</v>
      </c>
      <c r="J3437" s="48">
        <f t="shared" si="1009"/>
        <v>3.4582773149773871E-2</v>
      </c>
      <c r="L3437" s="30">
        <v>17.651323000000001</v>
      </c>
      <c r="M3437" s="19">
        <f t="shared" si="1010"/>
        <v>-4.1320626145795458E-3</v>
      </c>
      <c r="O3437" s="30">
        <v>10.64</v>
      </c>
      <c r="P3437" s="19">
        <f t="shared" si="1011"/>
        <v>-2.2058823529411797E-2</v>
      </c>
    </row>
    <row r="3438" spans="1:16" ht="17" thickBot="1" x14ac:dyDescent="0.25">
      <c r="A3438" s="16">
        <v>39472</v>
      </c>
      <c r="B3438" s="16"/>
      <c r="C3438" s="17">
        <v>1334</v>
      </c>
      <c r="D3438" s="19">
        <f t="shared" si="1007"/>
        <v>-1.3496025143279744E-2</v>
      </c>
      <c r="F3438" s="67">
        <v>688.6</v>
      </c>
      <c r="G3438" s="19">
        <f t="shared" si="1008"/>
        <v>-5.9475690033491402E-3</v>
      </c>
      <c r="I3438" s="30">
        <v>44.960709000000001</v>
      </c>
      <c r="J3438" s="48">
        <f t="shared" si="1009"/>
        <v>1.0421084099103917E-2</v>
      </c>
      <c r="L3438" s="30">
        <v>17.724561999999999</v>
      </c>
      <c r="M3438" s="19">
        <f t="shared" si="1010"/>
        <v>-3.6240430269877999E-2</v>
      </c>
      <c r="O3438" s="30">
        <v>10.88</v>
      </c>
      <c r="P3438" s="19">
        <f t="shared" si="1011"/>
        <v>-9.1074681238615396E-3</v>
      </c>
    </row>
    <row r="3439" spans="1:16" ht="17" thickBot="1" x14ac:dyDescent="0.25">
      <c r="A3439" s="16">
        <v>39471</v>
      </c>
      <c r="B3439" s="16"/>
      <c r="C3439" s="17">
        <v>1352.25</v>
      </c>
      <c r="D3439" s="19">
        <f t="shared" si="1007"/>
        <v>8.0134178158777214E-3</v>
      </c>
      <c r="F3439" s="67">
        <v>692.72</v>
      </c>
      <c r="G3439" s="19">
        <f t="shared" si="1008"/>
        <v>-1.0238957068484655E-3</v>
      </c>
      <c r="I3439" s="30">
        <v>44.497002000000002</v>
      </c>
      <c r="J3439" s="48">
        <f t="shared" si="1009"/>
        <v>2.6120366569744036E-3</v>
      </c>
      <c r="L3439" s="30">
        <v>18.391062000000002</v>
      </c>
      <c r="M3439" s="19">
        <f>L3439/L3440 - 1</f>
        <v>4.4943260982435396E-2</v>
      </c>
      <c r="O3439" s="30">
        <v>10.98</v>
      </c>
      <c r="P3439" s="19">
        <f t="shared" si="1011"/>
        <v>-3.0035335689045928E-2</v>
      </c>
    </row>
    <row r="3440" spans="1:16" ht="17" thickBot="1" x14ac:dyDescent="0.25">
      <c r="A3440" s="16">
        <v>39470</v>
      </c>
      <c r="B3440" s="16"/>
      <c r="C3440" s="17">
        <v>1341.5</v>
      </c>
      <c r="D3440" s="19">
        <f t="shared" si="1007"/>
        <v>2.4632423143020832E-2</v>
      </c>
      <c r="F3440" s="67">
        <v>693.43</v>
      </c>
      <c r="G3440" s="19">
        <f t="shared" si="1008"/>
        <v>3.255059040755226E-2</v>
      </c>
      <c r="I3440" s="30">
        <v>44.381076999999998</v>
      </c>
      <c r="J3440" s="48">
        <f t="shared" si="1009"/>
        <v>1.9743037424166721E-2</v>
      </c>
      <c r="L3440" s="30">
        <v>17.600058000000001</v>
      </c>
      <c r="M3440" s="19">
        <f t="shared" si="1010"/>
        <v>2.342471904467347E-2</v>
      </c>
      <c r="O3440" s="30">
        <v>11.32</v>
      </c>
      <c r="P3440" s="19">
        <f t="shared" si="1011"/>
        <v>5.3285968028420339E-3</v>
      </c>
    </row>
    <row r="3441" spans="1:16" ht="17" thickBot="1" x14ac:dyDescent="0.25">
      <c r="A3441" s="16">
        <v>39469</v>
      </c>
      <c r="B3441" s="16"/>
      <c r="C3441" s="17">
        <v>1309.25</v>
      </c>
      <c r="D3441" s="19">
        <f t="shared" si="1007"/>
        <v>-1.2073193737030752E-2</v>
      </c>
      <c r="F3441" s="67">
        <v>671.57</v>
      </c>
      <c r="G3441" s="19">
        <f t="shared" si="1008"/>
        <v>-2.3916337383759201E-3</v>
      </c>
      <c r="I3441" s="30">
        <v>43.521824000000002</v>
      </c>
      <c r="J3441" s="48">
        <f t="shared" si="1009"/>
        <v>1.6080172276270455E-2</v>
      </c>
      <c r="L3441" s="30">
        <v>17.197217999999999</v>
      </c>
      <c r="M3441" s="19">
        <f t="shared" si="1010"/>
        <v>-3.3744841076443155E-2</v>
      </c>
      <c r="O3441" s="30">
        <v>11.26</v>
      </c>
      <c r="P3441" s="19">
        <f t="shared" si="1011"/>
        <v>2.1778584392014633E-2</v>
      </c>
    </row>
    <row r="3442" spans="1:16" ht="17" thickBot="1" x14ac:dyDescent="0.25">
      <c r="A3442" s="16">
        <v>39465</v>
      </c>
      <c r="B3442" s="16"/>
      <c r="C3442" s="17">
        <v>1325.25</v>
      </c>
      <c r="D3442" s="19">
        <f t="shared" si="1007"/>
        <v>-1.0822914722896093E-2</v>
      </c>
      <c r="F3442" s="67">
        <v>673.18</v>
      </c>
      <c r="G3442" s="19">
        <f t="shared" si="1008"/>
        <v>-1.0858545043125778E-2</v>
      </c>
      <c r="I3442" s="30">
        <v>42.833061000000001</v>
      </c>
      <c r="J3442" s="48">
        <f t="shared" si="1009"/>
        <v>5.4428527804706306E-3</v>
      </c>
      <c r="L3442" s="30">
        <v>17.797802000000001</v>
      </c>
      <c r="M3442" s="19">
        <f t="shared" si="1010"/>
        <v>-1.2334606562526274E-3</v>
      </c>
      <c r="O3442" s="30">
        <v>11.02</v>
      </c>
      <c r="P3442" s="19">
        <f t="shared" si="1011"/>
        <v>-3.9232781168265118E-2</v>
      </c>
    </row>
    <row r="3443" spans="1:16" ht="17" thickBot="1" x14ac:dyDescent="0.25">
      <c r="A3443" s="16">
        <v>39464</v>
      </c>
      <c r="B3443" s="16"/>
      <c r="C3443" s="17">
        <v>1339.75</v>
      </c>
      <c r="D3443" s="19">
        <f t="shared" si="1007"/>
        <v>-2.6344476744186052E-2</v>
      </c>
      <c r="F3443" s="67">
        <v>680.57</v>
      </c>
      <c r="G3443" s="19">
        <f t="shared" si="1008"/>
        <v>-2.7632124130245184E-2</v>
      </c>
      <c r="I3443" s="30">
        <v>42.601188999999998</v>
      </c>
      <c r="J3443" s="48">
        <f t="shared" si="1009"/>
        <v>-2.2531668229616386E-2</v>
      </c>
      <c r="L3443" s="30">
        <v>17.819782</v>
      </c>
      <c r="M3443" s="19">
        <f t="shared" si="1010"/>
        <v>-3.2603874072581696E-2</v>
      </c>
      <c r="O3443" s="30">
        <v>11.47</v>
      </c>
      <c r="P3443" s="19">
        <f t="shared" si="1011"/>
        <v>-7.4253430185633573E-2</v>
      </c>
    </row>
    <row r="3444" spans="1:16" ht="17" thickBot="1" x14ac:dyDescent="0.25">
      <c r="A3444" s="16">
        <v>39463</v>
      </c>
      <c r="B3444" s="16"/>
      <c r="C3444" s="17">
        <v>1376</v>
      </c>
      <c r="D3444" s="19">
        <f t="shared" si="1007"/>
        <v>-8.6455331412104153E-3</v>
      </c>
      <c r="F3444" s="67">
        <v>699.91</v>
      </c>
      <c r="G3444" s="19">
        <f t="shared" si="1008"/>
        <v>3.5559124213182525E-3</v>
      </c>
      <c r="I3444" s="30">
        <v>43.583190999999999</v>
      </c>
      <c r="J3444" s="48">
        <f t="shared" si="1009"/>
        <v>-1.7278000289563833E-2</v>
      </c>
      <c r="L3444" s="30">
        <v>18.420356999999999</v>
      </c>
      <c r="M3444" s="19">
        <f t="shared" si="1010"/>
        <v>-2.7079569193689701E-2</v>
      </c>
      <c r="O3444" s="30">
        <v>12.39</v>
      </c>
      <c r="P3444" s="19">
        <f t="shared" si="1011"/>
        <v>-3.7296037296037143E-2</v>
      </c>
    </row>
    <row r="3445" spans="1:16" ht="17" thickBot="1" x14ac:dyDescent="0.25">
      <c r="A3445" s="16">
        <v>39462</v>
      </c>
      <c r="B3445" s="16"/>
      <c r="C3445" s="17">
        <v>1388</v>
      </c>
      <c r="D3445" s="19">
        <f t="shared" si="1007"/>
        <v>-2.2707269846858003E-2</v>
      </c>
      <c r="F3445" s="67">
        <v>697.43</v>
      </c>
      <c r="G3445" s="19">
        <f t="shared" si="1008"/>
        <v>-2.1123399955086608E-2</v>
      </c>
      <c r="I3445" s="30">
        <v>44.349460999999998</v>
      </c>
      <c r="J3445" s="48">
        <f t="shared" si="1009"/>
        <v>-2.7798846045681058E-2</v>
      </c>
      <c r="L3445" s="30">
        <v>18.933056000000001</v>
      </c>
      <c r="M3445" s="19">
        <f t="shared" si="1010"/>
        <v>-1.6736259562163514E-2</v>
      </c>
      <c r="O3445" s="30">
        <v>12.87</v>
      </c>
      <c r="P3445" s="19">
        <f t="shared" si="1011"/>
        <v>-8.4745762711865291E-3</v>
      </c>
    </row>
    <row r="3446" spans="1:16" ht="17" thickBot="1" x14ac:dyDescent="0.25">
      <c r="A3446" s="16">
        <v>39461</v>
      </c>
      <c r="B3446" s="16"/>
      <c r="C3446" s="17">
        <v>1420.25</v>
      </c>
      <c r="D3446" s="19">
        <f t="shared" si="1007"/>
        <v>8.8794175102113737E-3</v>
      </c>
      <c r="F3446" s="67">
        <v>712.48</v>
      </c>
      <c r="G3446" s="19">
        <f t="shared" si="1008"/>
        <v>1.1111899524586688E-2</v>
      </c>
      <c r="I3446" s="30">
        <v>45.617576999999997</v>
      </c>
      <c r="J3446" s="48">
        <f t="shared" si="1009"/>
        <v>1.9088278151083493E-2</v>
      </c>
      <c r="L3446" s="30">
        <v>19.255317999999999</v>
      </c>
      <c r="M3446" s="19">
        <f t="shared" si="1010"/>
        <v>1.6235003062640585E-2</v>
      </c>
      <c r="O3446" s="30">
        <v>12.98</v>
      </c>
      <c r="P3446" s="19">
        <f t="shared" si="1011"/>
        <v>-1.1424219345011477E-2</v>
      </c>
    </row>
    <row r="3447" spans="1:16" ht="17" thickBot="1" x14ac:dyDescent="0.25">
      <c r="A3447" s="16">
        <v>39458</v>
      </c>
      <c r="B3447" s="16"/>
      <c r="C3447" s="17">
        <v>1407.75</v>
      </c>
      <c r="D3447" s="19">
        <f t="shared" si="1007"/>
        <v>-9.3244194229415989E-3</v>
      </c>
      <c r="F3447" s="67">
        <v>704.65</v>
      </c>
      <c r="G3447" s="19">
        <f t="shared" si="1008"/>
        <v>-2.1604809708279604E-2</v>
      </c>
      <c r="I3447" s="30">
        <v>44.763126</v>
      </c>
      <c r="J3447" s="48">
        <f t="shared" si="1009"/>
        <v>-2.0768560308076722E-2</v>
      </c>
      <c r="L3447" s="30">
        <v>18.947702</v>
      </c>
      <c r="M3447" s="19">
        <f t="shared" si="1010"/>
        <v>-1.4100694328997077E-2</v>
      </c>
      <c r="O3447" s="30">
        <v>13.13</v>
      </c>
      <c r="P3447" s="19">
        <f t="shared" si="1011"/>
        <v>-2.7407407407407325E-2</v>
      </c>
    </row>
    <row r="3448" spans="1:16" ht="17" thickBot="1" x14ac:dyDescent="0.25">
      <c r="A3448" s="16">
        <v>39457</v>
      </c>
      <c r="B3448" s="16"/>
      <c r="C3448" s="17">
        <v>1421</v>
      </c>
      <c r="D3448" s="19">
        <f t="shared" si="1007"/>
        <v>6.7304286220333243E-3</v>
      </c>
      <c r="F3448" s="67">
        <v>720.21</v>
      </c>
      <c r="G3448" s="19">
        <f t="shared" si="1008"/>
        <v>1.1360444868842468E-2</v>
      </c>
      <c r="I3448" s="30">
        <v>45.712508999999997</v>
      </c>
      <c r="J3448" s="48">
        <f t="shared" si="1009"/>
        <v>2.6770292435289722E-3</v>
      </c>
      <c r="L3448" s="30">
        <v>19.218699000000001</v>
      </c>
      <c r="M3448" s="19">
        <f t="shared" si="1010"/>
        <v>0</v>
      </c>
      <c r="O3448" s="30">
        <v>13.5</v>
      </c>
      <c r="P3448" s="19">
        <f t="shared" si="1011"/>
        <v>2.5056947608200542E-2</v>
      </c>
    </row>
    <row r="3449" spans="1:16" ht="17" thickBot="1" x14ac:dyDescent="0.25">
      <c r="A3449" s="16">
        <v>39456</v>
      </c>
      <c r="B3449" s="16"/>
      <c r="C3449" s="17">
        <v>1411.5</v>
      </c>
      <c r="D3449" s="19">
        <f t="shared" si="1007"/>
        <v>1.0379384395132529E-2</v>
      </c>
      <c r="F3449" s="67">
        <v>712.12</v>
      </c>
      <c r="G3449" s="19">
        <f t="shared" si="1008"/>
        <v>1.0299917714156059E-2</v>
      </c>
      <c r="I3449" s="30">
        <v>45.590462000000002</v>
      </c>
      <c r="J3449" s="48">
        <f t="shared" si="1009"/>
        <v>1.1916013810640003E-3</v>
      </c>
      <c r="L3449" s="30">
        <v>19.218699000000001</v>
      </c>
      <c r="M3449" s="19">
        <f t="shared" si="1010"/>
        <v>3.1852024335960794E-2</v>
      </c>
      <c r="O3449" s="30">
        <v>13.17</v>
      </c>
      <c r="P3449" s="19">
        <f t="shared" si="1011"/>
        <v>-5.2517985611510776E-2</v>
      </c>
    </row>
    <row r="3450" spans="1:16" ht="17" thickBot="1" x14ac:dyDescent="0.25">
      <c r="A3450" s="16">
        <v>39455</v>
      </c>
      <c r="B3450" s="16"/>
      <c r="C3450" s="17">
        <v>1397</v>
      </c>
      <c r="D3450" s="19">
        <f t="shared" si="1007"/>
        <v>-1.7235314808301094E-2</v>
      </c>
      <c r="F3450" s="67">
        <v>704.86</v>
      </c>
      <c r="G3450" s="19">
        <f t="shared" si="1008"/>
        <v>-2.6369224393949953E-2</v>
      </c>
      <c r="I3450" s="30">
        <v>45.536200999999998</v>
      </c>
      <c r="J3450" s="48">
        <f t="shared" si="1009"/>
        <v>-2.298831659158318E-2</v>
      </c>
      <c r="L3450" s="30">
        <v>18.625440999999999</v>
      </c>
      <c r="M3450" s="19">
        <f t="shared" si="1010"/>
        <v>-2.6788876447176535E-2</v>
      </c>
      <c r="O3450" s="30">
        <v>13.9</v>
      </c>
      <c r="P3450" s="19">
        <f t="shared" si="1011"/>
        <v>-7.8515346181298185E-3</v>
      </c>
    </row>
    <row r="3451" spans="1:16" ht="17" thickBot="1" x14ac:dyDescent="0.25">
      <c r="A3451" s="16">
        <v>39454</v>
      </c>
      <c r="B3451" s="16"/>
      <c r="C3451" s="17">
        <v>1421.5</v>
      </c>
      <c r="D3451" s="19">
        <f t="shared" si="1007"/>
        <v>-1.0541110330287706E-3</v>
      </c>
      <c r="F3451" s="67">
        <v>723.95</v>
      </c>
      <c r="G3451" s="19">
        <f t="shared" si="1008"/>
        <v>3.2566518847005899E-3</v>
      </c>
      <c r="I3451" s="30">
        <v>46.607632000000002</v>
      </c>
      <c r="J3451" s="48">
        <f t="shared" si="1009"/>
        <v>2.9184883010426876E-3</v>
      </c>
      <c r="L3451" s="30">
        <v>19.13813</v>
      </c>
      <c r="M3451" s="19">
        <f t="shared" si="1010"/>
        <v>3.8273344230943529E-4</v>
      </c>
      <c r="O3451" s="30">
        <v>14.01</v>
      </c>
      <c r="P3451" s="19">
        <f t="shared" si="1011"/>
        <v>-1.2684989429175508E-2</v>
      </c>
    </row>
    <row r="3452" spans="1:16" ht="17" thickBot="1" x14ac:dyDescent="0.25">
      <c r="A3452" s="16">
        <v>39451</v>
      </c>
      <c r="B3452" s="16"/>
      <c r="C3452" s="17">
        <v>1423</v>
      </c>
      <c r="D3452" s="19">
        <f t="shared" si="1007"/>
        <v>-2.4507283633247612E-2</v>
      </c>
      <c r="F3452" s="67">
        <v>721.6</v>
      </c>
      <c r="G3452" s="19">
        <f t="shared" si="1008"/>
        <v>-3.1422397014805092E-2</v>
      </c>
      <c r="I3452" s="30">
        <v>46.472003999999998</v>
      </c>
      <c r="J3452" s="48">
        <f t="shared" si="1009"/>
        <v>-2.6285919741929842E-2</v>
      </c>
      <c r="L3452" s="30">
        <v>19.130807999999998</v>
      </c>
      <c r="M3452" s="19">
        <f t="shared" si="1010"/>
        <v>-2.355127517388278E-2</v>
      </c>
      <c r="O3452" s="30">
        <v>14.19</v>
      </c>
      <c r="P3452" s="19">
        <f t="shared" si="1011"/>
        <v>-2.33998623537508E-2</v>
      </c>
    </row>
    <row r="3453" spans="1:16" ht="17" thickBot="1" x14ac:dyDescent="0.25">
      <c r="A3453" s="16">
        <v>39450</v>
      </c>
      <c r="B3453" s="16"/>
      <c r="C3453" s="17">
        <v>1458.75</v>
      </c>
      <c r="D3453" s="19">
        <f t="shared" si="1007"/>
        <v>1.7140898183054532E-4</v>
      </c>
      <c r="F3453" s="67">
        <v>745.01</v>
      </c>
      <c r="G3453" s="19">
        <f t="shared" si="1008"/>
        <v>-1.1333023687877364E-2</v>
      </c>
      <c r="I3453" s="30">
        <v>47.72654</v>
      </c>
      <c r="J3453" s="48">
        <f t="shared" si="1009"/>
        <v>-3.5395804482671878E-3</v>
      </c>
      <c r="L3453" s="30">
        <v>19.592230000000001</v>
      </c>
      <c r="M3453" s="19">
        <f t="shared" si="1010"/>
        <v>7.9124208880092528E-3</v>
      </c>
      <c r="O3453" s="30">
        <v>14.53</v>
      </c>
      <c r="P3453" s="19">
        <f t="shared" si="1011"/>
        <v>-4.2819499341238521E-2</v>
      </c>
    </row>
    <row r="3454" spans="1:16" x14ac:dyDescent="0.2">
      <c r="A3454" s="16">
        <v>39449</v>
      </c>
      <c r="B3454" s="16"/>
      <c r="C3454" s="17">
        <v>1458.5</v>
      </c>
      <c r="D3454" s="7"/>
      <c r="F3454" s="67">
        <v>753.55</v>
      </c>
      <c r="G3454" s="7"/>
      <c r="I3454" s="30">
        <v>47.896071999999997</v>
      </c>
      <c r="J3454" s="49"/>
      <c r="L3454" s="30">
        <v>19.438424999999999</v>
      </c>
      <c r="M3454" s="7"/>
      <c r="O3454" s="30">
        <v>15.18</v>
      </c>
      <c r="P3454" s="19"/>
    </row>
  </sheetData>
  <mergeCells count="7">
    <mergeCell ref="AJ9:AK9"/>
    <mergeCell ref="A2:B2"/>
    <mergeCell ref="U9:V9"/>
    <mergeCell ref="X9:Y9"/>
    <mergeCell ref="AA9:AB9"/>
    <mergeCell ref="AD9:AE9"/>
    <mergeCell ref="AG9:AH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9556F-0A63-214B-AA7F-BCC50ECE4FA6}">
  <dimension ref="A1:AK164"/>
  <sheetViews>
    <sheetView topLeftCell="A123" zoomScale="84" zoomScaleNormal="130" workbookViewId="0">
      <selection activeCell="R163" sqref="R163"/>
    </sheetView>
  </sheetViews>
  <sheetFormatPr baseColWidth="10" defaultRowHeight="16" x14ac:dyDescent="0.2"/>
  <cols>
    <col min="5" max="5" width="15.6640625" customWidth="1"/>
    <col min="9" max="9" width="16" customWidth="1"/>
    <col min="11" max="11" width="13.1640625" customWidth="1"/>
    <col min="13" max="13" width="16.33203125" customWidth="1"/>
    <col min="23" max="23" width="13.1640625" customWidth="1"/>
  </cols>
  <sheetData>
    <row r="1" spans="1:37" x14ac:dyDescent="0.2">
      <c r="C1" t="s">
        <v>43</v>
      </c>
    </row>
    <row r="2" spans="1:37" x14ac:dyDescent="0.2">
      <c r="A2" s="96" t="s">
        <v>6</v>
      </c>
      <c r="B2" s="96"/>
      <c r="C2" t="s">
        <v>42</v>
      </c>
    </row>
    <row r="5" spans="1:37" ht="24" x14ac:dyDescent="0.2">
      <c r="C5" s="52" t="s">
        <v>18</v>
      </c>
      <c r="D5" s="14" t="s">
        <v>10</v>
      </c>
      <c r="E5" s="14" t="s">
        <v>11</v>
      </c>
      <c r="G5" s="52" t="s">
        <v>1</v>
      </c>
      <c r="H5" s="14" t="s">
        <v>10</v>
      </c>
      <c r="I5" s="14" t="s">
        <v>11</v>
      </c>
      <c r="K5" s="52" t="s">
        <v>19</v>
      </c>
      <c r="L5" s="14" t="s">
        <v>10</v>
      </c>
      <c r="M5" s="14" t="s">
        <v>11</v>
      </c>
    </row>
    <row r="6" spans="1:37" x14ac:dyDescent="0.2">
      <c r="C6" s="14" t="s">
        <v>12</v>
      </c>
      <c r="D6" s="21">
        <f>AVERAGE(AD11:AD3368)</f>
        <v>1.3632534075414084</v>
      </c>
      <c r="E6" s="21">
        <f>STDEV(AD11:AD3368)</f>
        <v>0.3326840366145945</v>
      </c>
      <c r="G6" s="14" t="s">
        <v>12</v>
      </c>
      <c r="H6" s="21">
        <f>AVERAGE(AG11:AG3368)</f>
        <v>1.1517067405318899</v>
      </c>
      <c r="I6" s="21">
        <f>STDEV(AG11:AG3368)</f>
        <v>0.20453954057787049</v>
      </c>
      <c r="K6" s="14" t="s">
        <v>12</v>
      </c>
      <c r="L6" s="21">
        <f>AVERAGE(AJ11:AJ3368)</f>
        <v>1.457870369925391</v>
      </c>
      <c r="M6" s="21">
        <f>STDEV(AJ11:AJ3368)</f>
        <v>0.39311295921136796</v>
      </c>
    </row>
    <row r="7" spans="1:37" x14ac:dyDescent="0.2">
      <c r="C7" s="14" t="s">
        <v>15</v>
      </c>
      <c r="D7" s="21">
        <f>AVERAGE(AE11:AE3368)</f>
        <v>0.99545884897501535</v>
      </c>
      <c r="E7" s="21">
        <f>STDEV(AE11:AE3368)</f>
        <v>0.25847009121260572</v>
      </c>
      <c r="G7" s="14" t="s">
        <v>15</v>
      </c>
      <c r="H7" s="21">
        <f>AVERAGE(AH11:AH3368)</f>
        <v>0.65826537085853165</v>
      </c>
      <c r="I7" s="21">
        <f>STDEV(AH11:AH3368)</f>
        <v>0.16842287279807103</v>
      </c>
      <c r="K7" s="14" t="s">
        <v>15</v>
      </c>
      <c r="L7" s="21">
        <f>AVERAGE(AK11:AK3368)</f>
        <v>0.93643791793375775</v>
      </c>
      <c r="M7" s="21">
        <f>STDEV(AK11:AK3368)</f>
        <v>0.25731602379899132</v>
      </c>
    </row>
    <row r="12" spans="1:37" x14ac:dyDescent="0.2">
      <c r="U12" s="96" t="s">
        <v>34</v>
      </c>
      <c r="V12" s="96"/>
      <c r="X12" s="96" t="s">
        <v>35</v>
      </c>
      <c r="Y12" s="96"/>
      <c r="AA12" s="97" t="s">
        <v>36</v>
      </c>
      <c r="AB12" s="97"/>
      <c r="AD12" s="96" t="s">
        <v>33</v>
      </c>
      <c r="AE12" s="96"/>
      <c r="AG12" s="96" t="s">
        <v>37</v>
      </c>
      <c r="AH12" s="96"/>
      <c r="AJ12" s="96" t="s">
        <v>38</v>
      </c>
      <c r="AK12" s="96"/>
    </row>
    <row r="13" spans="1:37" ht="65" customHeight="1" x14ac:dyDescent="0.2">
      <c r="A13" s="24" t="s">
        <v>9</v>
      </c>
      <c r="C13" s="12" t="s">
        <v>31</v>
      </c>
      <c r="D13" s="44" t="s">
        <v>3</v>
      </c>
      <c r="E13" s="5"/>
      <c r="F13" s="45" t="s">
        <v>39</v>
      </c>
      <c r="G13" s="44" t="s">
        <v>3</v>
      </c>
      <c r="I13" s="12" t="s">
        <v>28</v>
      </c>
      <c r="J13" s="44" t="s">
        <v>3</v>
      </c>
      <c r="L13" s="12" t="s">
        <v>29</v>
      </c>
      <c r="M13" s="44" t="s">
        <v>3</v>
      </c>
      <c r="O13" s="12" t="s">
        <v>30</v>
      </c>
      <c r="P13" s="44" t="s">
        <v>3</v>
      </c>
      <c r="R13" s="12" t="s">
        <v>32</v>
      </c>
      <c r="S13" s="25" t="s">
        <v>41</v>
      </c>
      <c r="U13" s="24" t="s">
        <v>4</v>
      </c>
      <c r="V13" s="24" t="s">
        <v>40</v>
      </c>
      <c r="X13" s="24" t="s">
        <v>4</v>
      </c>
      <c r="Y13" s="24" t="s">
        <v>40</v>
      </c>
      <c r="Z13" s="47"/>
      <c r="AA13" s="24" t="s">
        <v>4</v>
      </c>
      <c r="AB13" s="24" t="s">
        <v>40</v>
      </c>
      <c r="AD13" s="47" t="s">
        <v>4</v>
      </c>
      <c r="AE13" s="47" t="s">
        <v>14</v>
      </c>
      <c r="AG13" s="47" t="s">
        <v>4</v>
      </c>
      <c r="AH13" s="47" t="s">
        <v>40</v>
      </c>
      <c r="AJ13" s="47" t="s">
        <v>4</v>
      </c>
      <c r="AK13" s="47" t="s">
        <v>40</v>
      </c>
    </row>
    <row r="14" spans="1:37" x14ac:dyDescent="0.2">
      <c r="A14" s="22">
        <v>44470</v>
      </c>
      <c r="C14" s="68">
        <v>4528</v>
      </c>
      <c r="D14" s="19">
        <f>C14/C15 - 1</f>
        <v>5.3574544819964043E-2</v>
      </c>
      <c r="F14" s="64">
        <v>2289.7700199999999</v>
      </c>
      <c r="G14" s="19">
        <f>F14/F15 - 1</f>
        <v>3.8741181592600871E-2</v>
      </c>
      <c r="I14" s="30">
        <v>204.19000199999999</v>
      </c>
      <c r="J14" s="53">
        <f>I14/I15-1</f>
        <v>6.3655784426442708E-2</v>
      </c>
      <c r="K14" t="s">
        <v>13</v>
      </c>
      <c r="L14" s="64">
        <v>55.822887000000001</v>
      </c>
      <c r="M14" s="19">
        <f>L14/L15 - 1</f>
        <v>3.2518794218031166E-2</v>
      </c>
      <c r="O14" s="64">
        <v>41.580002</v>
      </c>
      <c r="P14" s="19">
        <f>O14/O15 - 1</f>
        <v>-2.3026291752201833E-2</v>
      </c>
      <c r="R14" s="20">
        <f t="shared" ref="R14:R45" si="0">VAR(D14:D49)</f>
        <v>2.8963699125615062E-3</v>
      </c>
      <c r="S14" s="20">
        <f t="shared" ref="S14:S45" si="1">VAR(G14:G49)</f>
        <v>5.1065902807821695E-3</v>
      </c>
      <c r="T14" s="69"/>
      <c r="U14" s="20">
        <f>COVAR(D14:D49,J14:J49)</f>
        <v>2.1263211830695192E-3</v>
      </c>
      <c r="V14" s="20">
        <f>COVAR(G14:G49,J14:J49)</f>
        <v>3.1557542406531682E-3</v>
      </c>
      <c r="W14" s="69"/>
      <c r="X14" s="20">
        <f t="shared" ref="X14:X45" si="2">COVAR(D14:D49,M14:M49)</f>
        <v>2.6212796688289855E-3</v>
      </c>
      <c r="Y14" s="20">
        <f t="shared" ref="Y14:Y45" si="3">COVAR(G14:G49,M14:M49)</f>
        <v>3.2006992831407084E-3</v>
      </c>
      <c r="Z14" s="69"/>
      <c r="AA14" s="20">
        <f>COVAR(D14:D49,P14:P49)</f>
        <v>2.506142513696985E-3</v>
      </c>
      <c r="AB14" s="20">
        <f>COVAR(P14:P49,G14:G49)</f>
        <v>3.7070920462965113E-3</v>
      </c>
      <c r="AD14" s="21">
        <f>U14/R14</f>
        <v>0.7341331553845043</v>
      </c>
      <c r="AE14" s="21">
        <f>V14/S14</f>
        <v>0.61797678433872816</v>
      </c>
      <c r="AF14" s="70"/>
      <c r="AG14" s="21">
        <f t="shared" ref="AG14:AG45" si="4">X14/R14</f>
        <v>0.90502240665480638</v>
      </c>
      <c r="AH14" s="21">
        <f t="shared" ref="AH14:AH45" si="5">Y14/S14</f>
        <v>0.6267781645192928</v>
      </c>
      <c r="AI14" s="70"/>
      <c r="AJ14" s="21">
        <f>AA14/R14</f>
        <v>0.86527017934687422</v>
      </c>
      <c r="AK14" s="21">
        <f>AB14/S14</f>
        <v>0.72594272155484163</v>
      </c>
    </row>
    <row r="15" spans="1:37" x14ac:dyDescent="0.2">
      <c r="A15" s="22">
        <v>44440</v>
      </c>
      <c r="C15" s="68">
        <v>4297.75</v>
      </c>
      <c r="D15" s="19">
        <f t="shared" ref="D15:D78" si="6">C15/C16 - 1</f>
        <v>-4.9275522619179335E-2</v>
      </c>
      <c r="F15" s="64">
        <v>2204.3701169999999</v>
      </c>
      <c r="G15" s="19">
        <f t="shared" ref="G15:G78" si="7">F15/F16 - 1</f>
        <v>-3.0521953579104699E-2</v>
      </c>
      <c r="I15" s="30">
        <v>191.970001</v>
      </c>
      <c r="J15" s="53">
        <f t="shared" ref="J15:J78" si="8">I15/I16-1</f>
        <v>-8.9628654849638445E-2</v>
      </c>
      <c r="K15" t="s">
        <v>13</v>
      </c>
      <c r="L15" s="64">
        <v>54.064765999999999</v>
      </c>
      <c r="M15" s="19">
        <f t="shared" ref="M15:M78" si="9">L15/L16 - 1</f>
        <v>-7.7770241610743307E-2</v>
      </c>
      <c r="O15" s="64">
        <v>42.560001</v>
      </c>
      <c r="P15" s="19">
        <f t="shared" ref="P15:P78" si="10">O15/O16 - 1</f>
        <v>-1.3215858724417884E-2</v>
      </c>
      <c r="R15" s="20">
        <f t="shared" si="0"/>
        <v>3.059417766724689E-3</v>
      </c>
      <c r="S15" s="20">
        <f t="shared" si="1"/>
        <v>5.5063895428488245E-3</v>
      </c>
      <c r="T15" s="69"/>
      <c r="U15" s="20">
        <f t="shared" ref="U15:U78" si="11">COVAR(D15:D50,J15:J50)</f>
        <v>2.5951837472567661E-3</v>
      </c>
      <c r="V15" s="20">
        <f t="shared" ref="V15:V78" si="12">COVAR(G15:G50,J15:J50)</f>
        <v>3.8618940525430943E-3</v>
      </c>
      <c r="W15" s="69"/>
      <c r="X15" s="20">
        <f t="shared" si="2"/>
        <v>2.7613984306058916E-3</v>
      </c>
      <c r="Y15" s="20">
        <f t="shared" si="3"/>
        <v>3.4184781596562517E-3</v>
      </c>
      <c r="Z15" s="69"/>
      <c r="AA15" s="20">
        <f t="shared" ref="AA15:AA78" si="13">COVAR(D15:D50,P15:P50)</f>
        <v>2.9327240977046415E-3</v>
      </c>
      <c r="AB15" s="20">
        <f t="shared" ref="AB15:AB78" si="14">COVAR(P15:P50,G15:G50)</f>
        <v>4.2851250472619824E-3</v>
      </c>
      <c r="AD15" s="21">
        <f t="shared" ref="AD15:AD78" si="15">U15/R15</f>
        <v>0.8482606643273447</v>
      </c>
      <c r="AE15" s="21">
        <f t="shared" ref="AE15:AE78" si="16">V15/S15</f>
        <v>0.7013477747063056</v>
      </c>
      <c r="AF15" s="70"/>
      <c r="AG15" s="21">
        <f t="shared" si="4"/>
        <v>0.90258952557569572</v>
      </c>
      <c r="AH15" s="21">
        <f t="shared" si="5"/>
        <v>0.62082025491564552</v>
      </c>
      <c r="AI15" s="70"/>
      <c r="AJ15" s="21">
        <f t="shared" ref="AJ15:AJ78" si="17">AA15/R15</f>
        <v>0.95858896081535094</v>
      </c>
      <c r="AK15" s="21">
        <f t="shared" ref="AK15:AK78" si="18">AB15/S15</f>
        <v>0.77820957161069282</v>
      </c>
    </row>
    <row r="16" spans="1:37" x14ac:dyDescent="0.2">
      <c r="A16" s="22">
        <v>44409</v>
      </c>
      <c r="C16" s="68">
        <v>4520.5</v>
      </c>
      <c r="D16" s="19">
        <f t="shared" si="6"/>
        <v>2.9843945779701508E-2</v>
      </c>
      <c r="F16" s="64">
        <v>2273.7700199999999</v>
      </c>
      <c r="G16" s="19">
        <f t="shared" si="7"/>
        <v>2.134532060640093E-2</v>
      </c>
      <c r="I16" s="30">
        <v>210.86999499999999</v>
      </c>
      <c r="J16" s="53">
        <f t="shared" si="8"/>
        <v>2.5400818087714772E-2</v>
      </c>
      <c r="K16" t="s">
        <v>13</v>
      </c>
      <c r="L16" s="64">
        <v>58.623966000000003</v>
      </c>
      <c r="M16" s="19">
        <f t="shared" si="9"/>
        <v>7.3351764000745279E-2</v>
      </c>
      <c r="O16" s="64">
        <v>43.130001</v>
      </c>
      <c r="P16" s="19">
        <f t="shared" si="10"/>
        <v>7.475703775835929E-2</v>
      </c>
      <c r="R16" s="20">
        <f t="shared" si="0"/>
        <v>2.949857468235304E-3</v>
      </c>
      <c r="S16" s="20">
        <f t="shared" si="1"/>
        <v>5.4951997185605271E-3</v>
      </c>
      <c r="T16" s="69"/>
      <c r="U16" s="20">
        <f t="shared" si="11"/>
        <v>2.3977570345730496E-3</v>
      </c>
      <c r="V16" s="20">
        <f t="shared" si="12"/>
        <v>3.6616853070081199E-3</v>
      </c>
      <c r="W16" s="69"/>
      <c r="X16" s="20">
        <f t="shared" si="2"/>
        <v>2.6076171234976383E-3</v>
      </c>
      <c r="Y16" s="20">
        <f t="shared" si="3"/>
        <v>3.3110478420107143E-3</v>
      </c>
      <c r="Z16" s="69"/>
      <c r="AA16" s="20">
        <f t="shared" si="13"/>
        <v>2.8900339394593599E-3</v>
      </c>
      <c r="AB16" s="20">
        <f t="shared" si="14"/>
        <v>4.249883792805411E-3</v>
      </c>
      <c r="AD16" s="21">
        <f t="shared" si="15"/>
        <v>0.81283826774432666</v>
      </c>
      <c r="AE16" s="21">
        <f t="shared" si="16"/>
        <v>0.66634253431052759</v>
      </c>
      <c r="AF16" s="70"/>
      <c r="AG16" s="21">
        <f t="shared" si="4"/>
        <v>0.88398071824724322</v>
      </c>
      <c r="AH16" s="21">
        <f t="shared" si="5"/>
        <v>0.6025345777383404</v>
      </c>
      <c r="AI16" s="70"/>
      <c r="AJ16" s="21">
        <f t="shared" si="17"/>
        <v>0.97971985785071425</v>
      </c>
      <c r="AK16" s="21">
        <f t="shared" si="18"/>
        <v>0.77338113452929647</v>
      </c>
    </row>
    <row r="17" spans="1:37" x14ac:dyDescent="0.2">
      <c r="A17" s="22">
        <v>44378</v>
      </c>
      <c r="C17" s="68">
        <v>4389.5</v>
      </c>
      <c r="D17" s="19">
        <f t="shared" si="6"/>
        <v>2.3527491489063967E-2</v>
      </c>
      <c r="F17" s="64">
        <v>2226.25</v>
      </c>
      <c r="G17" s="19">
        <f t="shared" si="7"/>
        <v>-3.6484840065024726E-2</v>
      </c>
      <c r="I17" s="30">
        <v>205.64640800000001</v>
      </c>
      <c r="J17" s="53">
        <f t="shared" si="8"/>
        <v>-4.999313109707515E-2</v>
      </c>
      <c r="K17" t="s">
        <v>13</v>
      </c>
      <c r="L17" s="64">
        <v>54.617663999999998</v>
      </c>
      <c r="M17" s="19">
        <f t="shared" si="9"/>
        <v>4.471692536184424E-2</v>
      </c>
      <c r="O17" s="64">
        <v>40.130001</v>
      </c>
      <c r="P17" s="19">
        <f t="shared" si="10"/>
        <v>-7.2996071309861965E-2</v>
      </c>
      <c r="R17" s="20">
        <f t="shared" si="0"/>
        <v>2.9501613428193677E-3</v>
      </c>
      <c r="S17" s="20">
        <f t="shared" si="1"/>
        <v>5.5199628620590229E-3</v>
      </c>
      <c r="T17" s="69"/>
      <c r="U17" s="20">
        <f t="shared" si="11"/>
        <v>2.3733848371892702E-3</v>
      </c>
      <c r="V17" s="20">
        <f t="shared" si="12"/>
        <v>3.6197693531843278E-3</v>
      </c>
      <c r="W17" s="69"/>
      <c r="X17" s="20">
        <f t="shared" si="2"/>
        <v>2.6376779022781937E-3</v>
      </c>
      <c r="Y17" s="20">
        <f t="shared" si="3"/>
        <v>3.4025381044993841E-3</v>
      </c>
      <c r="Z17" s="69"/>
      <c r="AA17" s="20">
        <f t="shared" si="13"/>
        <v>2.8721215818017362E-3</v>
      </c>
      <c r="AB17" s="20">
        <f t="shared" si="14"/>
        <v>4.2510735689729219E-3</v>
      </c>
      <c r="AD17" s="21">
        <f t="shared" si="15"/>
        <v>0.80449323321452926</v>
      </c>
      <c r="AE17" s="21">
        <f t="shared" si="16"/>
        <v>0.65575972948377836</v>
      </c>
      <c r="AF17" s="70"/>
      <c r="AG17" s="21">
        <f t="shared" si="4"/>
        <v>0.89407920305723199</v>
      </c>
      <c r="AH17" s="21">
        <f t="shared" si="5"/>
        <v>0.61640597763554339</v>
      </c>
      <c r="AI17" s="70"/>
      <c r="AJ17" s="21">
        <f t="shared" si="17"/>
        <v>0.97354729048715294</v>
      </c>
      <c r="AK17" s="21">
        <f t="shared" si="18"/>
        <v>0.77012720469412943</v>
      </c>
    </row>
    <row r="18" spans="1:37" x14ac:dyDescent="0.2">
      <c r="A18" s="22">
        <v>44348</v>
      </c>
      <c r="C18" s="68">
        <v>4288.6000000000004</v>
      </c>
      <c r="D18" s="19">
        <f t="shared" si="6"/>
        <v>2.0512088330477907E-2</v>
      </c>
      <c r="F18" s="64">
        <v>2310.5500489999999</v>
      </c>
      <c r="G18" s="19">
        <f t="shared" si="7"/>
        <v>1.8325530320559613E-2</v>
      </c>
      <c r="I18" s="30">
        <v>216.46833799999999</v>
      </c>
      <c r="J18" s="53">
        <f t="shared" si="8"/>
        <v>-9.7270559252667921E-2</v>
      </c>
      <c r="K18" t="s">
        <v>13</v>
      </c>
      <c r="L18" s="64">
        <v>52.279868999999998</v>
      </c>
      <c r="M18" s="19">
        <f t="shared" si="9"/>
        <v>1.8903349325098961E-3</v>
      </c>
      <c r="O18" s="64">
        <v>43.290000999999997</v>
      </c>
      <c r="P18" s="19">
        <f t="shared" si="10"/>
        <v>-7.2025741820975764E-2</v>
      </c>
      <c r="R18" s="20">
        <f t="shared" si="0"/>
        <v>2.960271387051881E-3</v>
      </c>
      <c r="S18" s="20">
        <f t="shared" si="1"/>
        <v>5.4549590606777993E-3</v>
      </c>
      <c r="T18" s="69"/>
      <c r="U18" s="20">
        <f t="shared" si="11"/>
        <v>2.4161485283672305E-3</v>
      </c>
      <c r="V18" s="20">
        <f t="shared" si="12"/>
        <v>3.53641217775226E-3</v>
      </c>
      <c r="W18" s="69"/>
      <c r="X18" s="20">
        <f t="shared" si="2"/>
        <v>2.6118184939084941E-3</v>
      </c>
      <c r="Y18" s="20">
        <f t="shared" si="3"/>
        <v>3.4413138885825822E-3</v>
      </c>
      <c r="Z18" s="69"/>
      <c r="AA18" s="20">
        <f t="shared" si="13"/>
        <v>3.0338131947253173E-3</v>
      </c>
      <c r="AB18" s="20">
        <f t="shared" si="14"/>
        <v>4.1700192100127204E-3</v>
      </c>
      <c r="AD18" s="21">
        <f t="shared" si="15"/>
        <v>0.81619156234640378</v>
      </c>
      <c r="AE18" s="21">
        <f t="shared" si="16"/>
        <v>0.64829307395624114</v>
      </c>
      <c r="AF18" s="70"/>
      <c r="AG18" s="21">
        <f t="shared" si="4"/>
        <v>0.88229022019146386</v>
      </c>
      <c r="AH18" s="21">
        <f t="shared" si="5"/>
        <v>0.63085970954197879</v>
      </c>
      <c r="AI18" s="70"/>
      <c r="AJ18" s="21">
        <f t="shared" si="17"/>
        <v>1.0248429275758653</v>
      </c>
      <c r="AK18" s="21">
        <f t="shared" si="18"/>
        <v>0.76444555561789673</v>
      </c>
    </row>
    <row r="19" spans="1:37" x14ac:dyDescent="0.2">
      <c r="A19" s="22">
        <v>44317</v>
      </c>
      <c r="C19" s="68">
        <v>4202.3999999999996</v>
      </c>
      <c r="D19" s="19">
        <f t="shared" si="6"/>
        <v>6.7075507857417005E-3</v>
      </c>
      <c r="F19" s="64">
        <v>2268.969971</v>
      </c>
      <c r="G19" s="19">
        <f t="shared" si="7"/>
        <v>1.1118798360794102E-3</v>
      </c>
      <c r="I19" s="30">
        <v>239.79315199999999</v>
      </c>
      <c r="J19" s="53">
        <f t="shared" si="8"/>
        <v>6.1635895347302183E-2</v>
      </c>
      <c r="K19" t="s">
        <v>13</v>
      </c>
      <c r="L19" s="64">
        <v>52.181229000000002</v>
      </c>
      <c r="M19" s="19">
        <f t="shared" si="9"/>
        <v>4.6537953285114231E-2</v>
      </c>
      <c r="O19" s="64">
        <v>46.650002000000001</v>
      </c>
      <c r="P19" s="19">
        <f t="shared" si="10"/>
        <v>0.16102543554006976</v>
      </c>
      <c r="R19" s="20">
        <f t="shared" si="0"/>
        <v>2.9608815594023554E-3</v>
      </c>
      <c r="S19" s="20">
        <f t="shared" si="1"/>
        <v>5.4549754783253688E-3</v>
      </c>
      <c r="T19" s="69"/>
      <c r="U19" s="20">
        <f t="shared" si="11"/>
        <v>2.4651940143975391E-3</v>
      </c>
      <c r="V19" s="20">
        <f t="shared" si="12"/>
        <v>3.5784689865581906E-3</v>
      </c>
      <c r="W19" s="69"/>
      <c r="X19" s="20">
        <f t="shared" si="2"/>
        <v>2.6144796596185029E-3</v>
      </c>
      <c r="Y19" s="20">
        <f t="shared" si="3"/>
        <v>3.4436993527817514E-3</v>
      </c>
      <c r="Z19" s="69"/>
      <c r="AA19" s="20">
        <f t="shared" si="13"/>
        <v>3.1011137104740853E-3</v>
      </c>
      <c r="AB19" s="20">
        <f t="shared" si="14"/>
        <v>4.2255712549507767E-3</v>
      </c>
      <c r="AD19" s="21">
        <f t="shared" si="15"/>
        <v>0.83258785092880605</v>
      </c>
      <c r="AE19" s="21">
        <f t="shared" si="16"/>
        <v>0.65600092993575665</v>
      </c>
      <c r="AF19" s="70"/>
      <c r="AG19" s="21">
        <f t="shared" si="4"/>
        <v>0.88300717443970544</v>
      </c>
      <c r="AH19" s="21">
        <f t="shared" si="5"/>
        <v>0.63129511149313877</v>
      </c>
      <c r="AI19" s="70"/>
      <c r="AJ19" s="21">
        <f t="shared" si="17"/>
        <v>1.0473616212801282</v>
      </c>
      <c r="AK19" s="21">
        <f t="shared" si="18"/>
        <v>0.77462699360254339</v>
      </c>
    </row>
    <row r="20" spans="1:37" x14ac:dyDescent="0.2">
      <c r="A20" s="22">
        <v>44287</v>
      </c>
      <c r="C20" s="68">
        <v>4174.3999999999996</v>
      </c>
      <c r="D20" s="19">
        <f t="shared" si="6"/>
        <v>5.2175228109089034E-2</v>
      </c>
      <c r="F20" s="64">
        <v>2266.4499510000001</v>
      </c>
      <c r="G20" s="19">
        <f t="shared" si="7"/>
        <v>2.0684312947559125E-2</v>
      </c>
      <c r="I20" s="30">
        <v>225.87136799999999</v>
      </c>
      <c r="J20" s="53">
        <f t="shared" si="8"/>
        <v>-1.6215978758756466E-2</v>
      </c>
      <c r="K20" t="s">
        <v>13</v>
      </c>
      <c r="L20" s="64">
        <v>49.860809000000003</v>
      </c>
      <c r="M20" s="19">
        <f t="shared" si="9"/>
        <v>-1.5470817476503362E-2</v>
      </c>
      <c r="O20" s="64">
        <v>40.18</v>
      </c>
      <c r="P20" s="19">
        <f t="shared" si="10"/>
        <v>-1.4954669895693273E-2</v>
      </c>
      <c r="R20" s="20">
        <f t="shared" si="0"/>
        <v>2.9612577520081087E-3</v>
      </c>
      <c r="S20" s="20">
        <f t="shared" si="1"/>
        <v>5.5136369169423481E-3</v>
      </c>
      <c r="T20" s="69"/>
      <c r="U20" s="20">
        <f t="shared" si="11"/>
        <v>2.4827300101421599E-3</v>
      </c>
      <c r="V20" s="20">
        <f t="shared" si="12"/>
        <v>3.6431869828184812E-3</v>
      </c>
      <c r="W20" s="69"/>
      <c r="X20" s="20">
        <f t="shared" si="2"/>
        <v>2.6130442037542007E-3</v>
      </c>
      <c r="Y20" s="20">
        <f t="shared" si="3"/>
        <v>3.4052401355236612E-3</v>
      </c>
      <c r="Z20" s="69"/>
      <c r="AA20" s="20">
        <f t="shared" si="13"/>
        <v>3.111517700382125E-3</v>
      </c>
      <c r="AB20" s="20">
        <f t="shared" si="14"/>
        <v>4.1598819397602677E-3</v>
      </c>
      <c r="AD20" s="21">
        <f t="shared" si="15"/>
        <v>0.83840388715185421</v>
      </c>
      <c r="AE20" s="21">
        <f t="shared" si="16"/>
        <v>0.66075932051740049</v>
      </c>
      <c r="AF20" s="70"/>
      <c r="AG20" s="21">
        <f t="shared" si="4"/>
        <v>0.88241025354251079</v>
      </c>
      <c r="AH20" s="21">
        <f t="shared" si="5"/>
        <v>0.61760326021106171</v>
      </c>
      <c r="AI20" s="70"/>
      <c r="AJ20" s="21">
        <f t="shared" si="17"/>
        <v>1.0507419350011395</v>
      </c>
      <c r="AK20" s="21">
        <f t="shared" si="18"/>
        <v>0.75447150445792843</v>
      </c>
    </row>
    <row r="21" spans="1:37" x14ac:dyDescent="0.2">
      <c r="A21" s="22">
        <v>44256</v>
      </c>
      <c r="C21" s="68">
        <v>3967.4</v>
      </c>
      <c r="D21" s="19">
        <f t="shared" si="6"/>
        <v>4.1531030137561764E-2</v>
      </c>
      <c r="F21" s="64">
        <v>2220.5200199999999</v>
      </c>
      <c r="G21" s="19">
        <f t="shared" si="7"/>
        <v>8.8457647788817706E-3</v>
      </c>
      <c r="I21" s="30">
        <v>229.59446700000001</v>
      </c>
      <c r="J21" s="53">
        <f t="shared" si="8"/>
        <v>7.4068807385415214E-2</v>
      </c>
      <c r="K21" t="s">
        <v>13</v>
      </c>
      <c r="L21" s="64">
        <v>50.644317999999998</v>
      </c>
      <c r="M21" s="19">
        <f t="shared" si="9"/>
        <v>0.15244028676932486</v>
      </c>
      <c r="O21" s="64">
        <v>40.790000999999997</v>
      </c>
      <c r="P21" s="19">
        <f t="shared" si="10"/>
        <v>0.11144413865274827</v>
      </c>
      <c r="R21" s="20">
        <f t="shared" si="0"/>
        <v>2.9225873369555688E-3</v>
      </c>
      <c r="S21" s="20">
        <f t="shared" si="1"/>
        <v>5.5128786682921626E-3</v>
      </c>
      <c r="T21" s="69"/>
      <c r="U21" s="20">
        <f t="shared" si="11"/>
        <v>2.5328340698140251E-3</v>
      </c>
      <c r="V21" s="20">
        <f t="shared" si="12"/>
        <v>3.6558601025531634E-3</v>
      </c>
      <c r="W21" s="69"/>
      <c r="X21" s="20">
        <f t="shared" si="2"/>
        <v>2.6332112948176519E-3</v>
      </c>
      <c r="Y21" s="20">
        <f t="shared" si="3"/>
        <v>3.4072270389095363E-3</v>
      </c>
      <c r="Z21" s="69"/>
      <c r="AA21" s="20">
        <f t="shared" si="13"/>
        <v>3.1754256847937338E-3</v>
      </c>
      <c r="AB21" s="20">
        <f t="shared" si="14"/>
        <v>4.1819478210451269E-3</v>
      </c>
      <c r="AD21" s="21">
        <f t="shared" si="15"/>
        <v>0.86664101968376217</v>
      </c>
      <c r="AE21" s="21">
        <f t="shared" si="16"/>
        <v>0.66314902295604372</v>
      </c>
      <c r="AF21" s="70"/>
      <c r="AG21" s="21">
        <f t="shared" si="4"/>
        <v>0.90098634915753895</v>
      </c>
      <c r="AH21" s="21">
        <f t="shared" si="5"/>
        <v>0.61804861741407835</v>
      </c>
      <c r="AI21" s="70"/>
      <c r="AJ21" s="21">
        <f t="shared" si="17"/>
        <v>1.0865118193872503</v>
      </c>
      <c r="AK21" s="21">
        <f t="shared" si="18"/>
        <v>0.75857788147923355</v>
      </c>
    </row>
    <row r="22" spans="1:37" x14ac:dyDescent="0.2">
      <c r="A22" s="22">
        <v>44228</v>
      </c>
      <c r="C22" s="68">
        <v>3809.2</v>
      </c>
      <c r="D22" s="19">
        <f t="shared" si="6"/>
        <v>2.8068660261254541E-2</v>
      </c>
      <c r="F22" s="64">
        <v>2201.0500489999999</v>
      </c>
      <c r="G22" s="19">
        <f t="shared" si="7"/>
        <v>6.1442758904330042E-2</v>
      </c>
      <c r="I22" s="30">
        <v>213.761414</v>
      </c>
      <c r="J22" s="53">
        <f t="shared" si="8"/>
        <v>0.18698654224594935</v>
      </c>
      <c r="K22" t="s">
        <v>13</v>
      </c>
      <c r="L22" s="64">
        <v>43.945286000000003</v>
      </c>
      <c r="M22" s="19">
        <f t="shared" si="9"/>
        <v>1.4667782220577852E-2</v>
      </c>
      <c r="O22" s="64">
        <v>36.700001</v>
      </c>
      <c r="P22" s="19">
        <f t="shared" si="10"/>
        <v>-8.3760339570946307E-3</v>
      </c>
      <c r="R22" s="20">
        <f t="shared" si="0"/>
        <v>2.9389734470190872E-3</v>
      </c>
      <c r="S22" s="20">
        <f t="shared" si="1"/>
        <v>5.5124463945109177E-3</v>
      </c>
      <c r="T22" s="69"/>
      <c r="U22" s="20">
        <f t="shared" si="11"/>
        <v>2.5527781290205238E-3</v>
      </c>
      <c r="V22" s="20">
        <f t="shared" si="12"/>
        <v>3.6663328299362937E-3</v>
      </c>
      <c r="W22" s="69"/>
      <c r="X22" s="20">
        <f t="shared" si="2"/>
        <v>2.5676523944163179E-3</v>
      </c>
      <c r="Y22" s="20">
        <f t="shared" si="3"/>
        <v>3.427508052749158E-3</v>
      </c>
      <c r="Z22" s="69"/>
      <c r="AA22" s="20">
        <f t="shared" si="13"/>
        <v>3.1371530281275369E-3</v>
      </c>
      <c r="AB22" s="20">
        <f t="shared" si="14"/>
        <v>4.1977204728884396E-3</v>
      </c>
      <c r="AD22" s="21">
        <f t="shared" si="15"/>
        <v>0.86859516597869579</v>
      </c>
      <c r="AE22" s="21">
        <f t="shared" si="16"/>
        <v>0.66510085859285395</v>
      </c>
      <c r="AF22" s="70"/>
      <c r="AG22" s="21">
        <f t="shared" si="4"/>
        <v>0.87365620707482428</v>
      </c>
      <c r="AH22" s="21">
        <f t="shared" si="5"/>
        <v>0.62177621466979505</v>
      </c>
      <c r="AI22" s="70"/>
      <c r="AJ22" s="21">
        <f t="shared" si="17"/>
        <v>1.0674315657085836</v>
      </c>
      <c r="AK22" s="21">
        <f t="shared" si="18"/>
        <v>0.76149864732804806</v>
      </c>
    </row>
    <row r="23" spans="1:37" x14ac:dyDescent="0.2">
      <c r="A23" s="22">
        <v>44197</v>
      </c>
      <c r="C23" s="68">
        <v>3705.2</v>
      </c>
      <c r="D23" s="19">
        <f t="shared" si="6"/>
        <v>-1.1630388390951873E-2</v>
      </c>
      <c r="F23" s="64">
        <v>2073.639893</v>
      </c>
      <c r="G23" s="19">
        <f t="shared" si="7"/>
        <v>5.0018689299636598E-2</v>
      </c>
      <c r="I23" s="30">
        <v>180.087479</v>
      </c>
      <c r="J23" s="53">
        <f t="shared" si="8"/>
        <v>4.5048733475596681E-3</v>
      </c>
      <c r="K23" t="s">
        <v>13</v>
      </c>
      <c r="L23" s="64">
        <v>43.310023999999999</v>
      </c>
      <c r="M23" s="19">
        <f t="shared" si="9"/>
        <v>-3.7988113585182282E-3</v>
      </c>
      <c r="O23" s="64">
        <v>37.009998000000003</v>
      </c>
      <c r="P23" s="19">
        <f t="shared" si="10"/>
        <v>-0.18228016713566797</v>
      </c>
      <c r="R23" s="20">
        <f t="shared" si="0"/>
        <v>2.9992837730971494E-3</v>
      </c>
      <c r="S23" s="20">
        <f t="shared" si="1"/>
        <v>5.518060047467137E-3</v>
      </c>
      <c r="T23" s="69"/>
      <c r="U23" s="20">
        <f t="shared" si="11"/>
        <v>2.5433443496659489E-3</v>
      </c>
      <c r="V23" s="20">
        <f t="shared" si="12"/>
        <v>3.5070209147805543E-3</v>
      </c>
      <c r="W23" s="69"/>
      <c r="X23" s="20">
        <f t="shared" si="2"/>
        <v>2.4544050949207711E-3</v>
      </c>
      <c r="Y23" s="20">
        <f t="shared" si="3"/>
        <v>3.3023270850536146E-3</v>
      </c>
      <c r="Z23" s="69"/>
      <c r="AA23" s="20">
        <f t="shared" si="13"/>
        <v>3.4395834893916916E-3</v>
      </c>
      <c r="AB23" s="20">
        <f t="shared" si="14"/>
        <v>4.5189766500986998E-3</v>
      </c>
      <c r="AD23" s="21">
        <f t="shared" si="15"/>
        <v>0.84798389951598885</v>
      </c>
      <c r="AE23" s="21">
        <f t="shared" si="16"/>
        <v>0.63555323512478334</v>
      </c>
      <c r="AF23" s="70"/>
      <c r="AG23" s="21">
        <f t="shared" si="4"/>
        <v>0.81833040172330196</v>
      </c>
      <c r="AH23" s="21">
        <f t="shared" si="5"/>
        <v>0.5984579828139831</v>
      </c>
      <c r="AI23" s="70"/>
      <c r="AJ23" s="21">
        <f t="shared" si="17"/>
        <v>1.146801619854688</v>
      </c>
      <c r="AK23" s="21">
        <f t="shared" si="18"/>
        <v>0.81894300011703758</v>
      </c>
    </row>
    <row r="24" spans="1:37" x14ac:dyDescent="0.2">
      <c r="A24" s="22">
        <v>44166</v>
      </c>
      <c r="C24" s="68">
        <v>3748.8</v>
      </c>
      <c r="D24" s="19">
        <f t="shared" si="6"/>
        <v>3.4665489070434985E-2</v>
      </c>
      <c r="F24" s="64">
        <v>1974.8599850000001</v>
      </c>
      <c r="G24" s="19">
        <f t="shared" si="7"/>
        <v>8.5195263048292835E-2</v>
      </c>
      <c r="I24" s="30">
        <v>179.27984599999999</v>
      </c>
      <c r="J24" s="53">
        <f t="shared" si="8"/>
        <v>4.8562842440605714E-2</v>
      </c>
      <c r="K24" t="s">
        <v>13</v>
      </c>
      <c r="L24" s="64">
        <v>43.475178</v>
      </c>
      <c r="M24" s="19">
        <f t="shared" si="9"/>
        <v>4.0213894377388648E-2</v>
      </c>
      <c r="O24" s="64">
        <v>45.259998000000003</v>
      </c>
      <c r="P24" s="19">
        <f t="shared" si="10"/>
        <v>0.19735447612048884</v>
      </c>
      <c r="R24" s="20">
        <f t="shared" si="0"/>
        <v>3.0464617879144198E-3</v>
      </c>
      <c r="S24" s="20">
        <f t="shared" si="1"/>
        <v>5.4794876085525719E-3</v>
      </c>
      <c r="T24" s="69"/>
      <c r="U24" s="20">
        <f t="shared" si="11"/>
        <v>2.5715284436397027E-3</v>
      </c>
      <c r="V24" s="20">
        <f t="shared" si="12"/>
        <v>3.5223355949170576E-3</v>
      </c>
      <c r="W24" s="69"/>
      <c r="X24" s="20">
        <f t="shared" si="2"/>
        <v>2.5439164242099842E-3</v>
      </c>
      <c r="Y24" s="20">
        <f t="shared" si="3"/>
        <v>3.349088127001543E-3</v>
      </c>
      <c r="Z24" s="69"/>
      <c r="AA24" s="20">
        <f t="shared" si="13"/>
        <v>3.6319493504197212E-3</v>
      </c>
      <c r="AB24" s="20">
        <f t="shared" si="14"/>
        <v>4.8248388647629094E-3</v>
      </c>
      <c r="AD24" s="21">
        <f t="shared" si="15"/>
        <v>0.84410329840380105</v>
      </c>
      <c r="AE24" s="21">
        <f t="shared" si="16"/>
        <v>0.64282207508221678</v>
      </c>
      <c r="AF24" s="70"/>
      <c r="AG24" s="21">
        <f t="shared" si="4"/>
        <v>0.83503966283178832</v>
      </c>
      <c r="AH24" s="21">
        <f t="shared" si="5"/>
        <v>0.61120461733943365</v>
      </c>
      <c r="AI24" s="70"/>
      <c r="AJ24" s="21">
        <f t="shared" si="17"/>
        <v>1.1921860844695251</v>
      </c>
      <c r="AK24" s="21">
        <f t="shared" si="18"/>
        <v>0.88052737946375415</v>
      </c>
    </row>
    <row r="25" spans="1:37" x14ac:dyDescent="0.2">
      <c r="A25" s="22">
        <v>44136</v>
      </c>
      <c r="C25" s="68">
        <v>3623.2</v>
      </c>
      <c r="D25" s="19">
        <f t="shared" si="6"/>
        <v>0.10981100866848403</v>
      </c>
      <c r="F25" s="64">
        <v>1819.8199460000001</v>
      </c>
      <c r="G25" s="19">
        <f t="shared" si="7"/>
        <v>0.18286878585186406</v>
      </c>
      <c r="I25" s="30">
        <v>170.97673</v>
      </c>
      <c r="J25" s="53">
        <f t="shared" si="8"/>
        <v>0.11206794491754102</v>
      </c>
      <c r="K25" t="s">
        <v>13</v>
      </c>
      <c r="L25" s="64">
        <v>41.794460000000001</v>
      </c>
      <c r="M25" s="19">
        <f t="shared" si="9"/>
        <v>0.20938153058549358</v>
      </c>
      <c r="O25" s="64">
        <v>37.799999</v>
      </c>
      <c r="P25" s="19">
        <f t="shared" si="10"/>
        <v>0.15879828812992902</v>
      </c>
      <c r="R25" s="20">
        <f t="shared" si="0"/>
        <v>3.0298703928887177E-3</v>
      </c>
      <c r="S25" s="20">
        <f t="shared" si="1"/>
        <v>5.3170998580071805E-3</v>
      </c>
      <c r="T25" s="69"/>
      <c r="U25" s="20">
        <f t="shared" si="11"/>
        <v>2.545999783224384E-3</v>
      </c>
      <c r="V25" s="20">
        <f t="shared" si="12"/>
        <v>3.3991171298901708E-3</v>
      </c>
      <c r="W25" s="69"/>
      <c r="X25" s="20">
        <f t="shared" si="2"/>
        <v>2.5235411699213099E-3</v>
      </c>
      <c r="Y25" s="20">
        <f t="shared" si="3"/>
        <v>3.2774944876304154E-3</v>
      </c>
      <c r="Z25" s="69"/>
      <c r="AA25" s="20">
        <f t="shared" si="13"/>
        <v>3.5024009128219141E-3</v>
      </c>
      <c r="AB25" s="20">
        <f t="shared" si="14"/>
        <v>4.4227375931935988E-3</v>
      </c>
      <c r="AD25" s="21">
        <f t="shared" si="15"/>
        <v>0.84029989837188868</v>
      </c>
      <c r="AE25" s="21">
        <f t="shared" si="16"/>
        <v>0.63928028825175032</v>
      </c>
      <c r="AF25" s="70"/>
      <c r="AG25" s="21">
        <f t="shared" si="4"/>
        <v>0.83288749771086179</v>
      </c>
      <c r="AH25" s="21">
        <f t="shared" si="5"/>
        <v>0.61640641988221034</v>
      </c>
      <c r="AI25" s="70"/>
      <c r="AJ25" s="21">
        <f t="shared" si="17"/>
        <v>1.1559573376611267</v>
      </c>
      <c r="AK25" s="21">
        <f t="shared" si="18"/>
        <v>0.83179509719631561</v>
      </c>
    </row>
    <row r="26" spans="1:37" x14ac:dyDescent="0.2">
      <c r="A26" s="22">
        <v>44105</v>
      </c>
      <c r="C26" s="68">
        <v>3264.7</v>
      </c>
      <c r="D26" s="19">
        <f t="shared" si="6"/>
        <v>-2.6044152744630122E-2</v>
      </c>
      <c r="F26" s="64">
        <v>1538.4799800000001</v>
      </c>
      <c r="G26" s="19">
        <f t="shared" si="7"/>
        <v>2.0421996700182188E-2</v>
      </c>
      <c r="I26" s="30">
        <v>153.746658</v>
      </c>
      <c r="J26" s="53">
        <f t="shared" si="8"/>
        <v>5.2967080205105654E-2</v>
      </c>
      <c r="K26" t="s">
        <v>13</v>
      </c>
      <c r="L26" s="64">
        <v>34.558540000000001</v>
      </c>
      <c r="M26" s="19">
        <f t="shared" si="9"/>
        <v>-8.8600935684550408E-2</v>
      </c>
      <c r="O26" s="64">
        <v>32.619999</v>
      </c>
      <c r="P26" s="19">
        <f t="shared" si="10"/>
        <v>-7.8270700148932004E-2</v>
      </c>
      <c r="R26" s="20">
        <f t="shared" si="0"/>
        <v>2.7517231413385006E-3</v>
      </c>
      <c r="S26" s="20">
        <f t="shared" si="1"/>
        <v>4.4286392911297807E-3</v>
      </c>
      <c r="T26" s="69"/>
      <c r="U26" s="20">
        <f t="shared" si="11"/>
        <v>2.280948652980144E-3</v>
      </c>
      <c r="V26" s="20">
        <f t="shared" si="12"/>
        <v>2.9184849680012519E-3</v>
      </c>
      <c r="W26" s="69"/>
      <c r="X26" s="20">
        <f t="shared" si="2"/>
        <v>2.0127333413367371E-3</v>
      </c>
      <c r="Y26" s="20">
        <f t="shared" si="3"/>
        <v>2.3420779900056791E-3</v>
      </c>
      <c r="Z26" s="69"/>
      <c r="AA26" s="20">
        <f t="shared" si="13"/>
        <v>3.0604151386613705E-3</v>
      </c>
      <c r="AB26" s="20">
        <f t="shared" si="14"/>
        <v>3.6387241781083248E-3</v>
      </c>
      <c r="AD26" s="21">
        <f t="shared" si="15"/>
        <v>0.82891647735703489</v>
      </c>
      <c r="AE26" s="21">
        <f t="shared" si="16"/>
        <v>0.65900263628305644</v>
      </c>
      <c r="AF26" s="70"/>
      <c r="AG26" s="21">
        <f t="shared" si="4"/>
        <v>0.73144471226044128</v>
      </c>
      <c r="AH26" s="21">
        <f t="shared" si="5"/>
        <v>0.52884821635771484</v>
      </c>
      <c r="AI26" s="70"/>
      <c r="AJ26" s="21">
        <f t="shared" si="17"/>
        <v>1.1121813429139951</v>
      </c>
      <c r="AK26" s="21">
        <f t="shared" si="18"/>
        <v>0.82163480448642667</v>
      </c>
    </row>
    <row r="27" spans="1:37" x14ac:dyDescent="0.2">
      <c r="A27" s="22">
        <v>44075</v>
      </c>
      <c r="C27" s="68">
        <v>3352</v>
      </c>
      <c r="D27" s="19">
        <f t="shared" si="6"/>
        <v>-4.1984623738889337E-2</v>
      </c>
      <c r="F27" s="64">
        <v>1507.6899410000001</v>
      </c>
      <c r="G27" s="19">
        <f t="shared" si="7"/>
        <v>-3.4695407986863769E-2</v>
      </c>
      <c r="I27" s="30">
        <v>146.012787</v>
      </c>
      <c r="J27" s="53">
        <f t="shared" si="8"/>
        <v>4.8063921362008433E-2</v>
      </c>
      <c r="K27" t="s">
        <v>13</v>
      </c>
      <c r="L27" s="64">
        <v>37.918120999999999</v>
      </c>
      <c r="M27" s="19">
        <f t="shared" si="9"/>
        <v>-6.7030006608865045E-2</v>
      </c>
      <c r="O27" s="64">
        <v>35.389999000000003</v>
      </c>
      <c r="P27" s="19">
        <f t="shared" si="10"/>
        <v>-7.6702396206501544E-2</v>
      </c>
      <c r="R27" s="20">
        <f t="shared" si="0"/>
        <v>2.7227549329524509E-3</v>
      </c>
      <c r="S27" s="20">
        <f t="shared" si="1"/>
        <v>4.4204561990325878E-3</v>
      </c>
      <c r="T27" s="69"/>
      <c r="U27" s="20">
        <f t="shared" si="11"/>
        <v>2.352928223930224E-3</v>
      </c>
      <c r="V27" s="20">
        <f t="shared" si="12"/>
        <v>2.9084596535934922E-3</v>
      </c>
      <c r="W27" s="69"/>
      <c r="X27" s="20">
        <f t="shared" si="2"/>
        <v>1.9224353322685565E-3</v>
      </c>
      <c r="Y27" s="20">
        <f t="shared" si="3"/>
        <v>2.3905422580304228E-3</v>
      </c>
      <c r="Z27" s="69"/>
      <c r="AA27" s="20">
        <f t="shared" si="13"/>
        <v>2.9667529560277327E-3</v>
      </c>
      <c r="AB27" s="20">
        <f t="shared" si="14"/>
        <v>3.6678780375618042E-3</v>
      </c>
      <c r="AD27" s="21">
        <f t="shared" si="15"/>
        <v>0.86417187072315715</v>
      </c>
      <c r="AE27" s="21">
        <f t="shared" si="16"/>
        <v>0.65795463695127343</v>
      </c>
      <c r="AF27" s="70"/>
      <c r="AG27" s="21">
        <f t="shared" si="4"/>
        <v>0.70606256516224231</v>
      </c>
      <c r="AH27" s="21">
        <f t="shared" si="5"/>
        <v>0.5407908483639291</v>
      </c>
      <c r="AI27" s="70"/>
      <c r="AJ27" s="21">
        <f t="shared" si="17"/>
        <v>1.0896143902347832</v>
      </c>
      <c r="AK27" s="21">
        <f t="shared" si="18"/>
        <v>0.82975101944557561</v>
      </c>
    </row>
    <row r="28" spans="1:37" x14ac:dyDescent="0.2">
      <c r="A28" s="22">
        <v>44044</v>
      </c>
      <c r="C28" s="68">
        <v>3498.9</v>
      </c>
      <c r="D28" s="19">
        <f t="shared" si="6"/>
        <v>7.2131147540983598E-2</v>
      </c>
      <c r="F28" s="64">
        <v>1561.880005</v>
      </c>
      <c r="G28" s="19">
        <f t="shared" si="7"/>
        <v>5.5017763777443607E-2</v>
      </c>
      <c r="I28" s="30">
        <v>139.31668099999999</v>
      </c>
      <c r="J28" s="53">
        <f t="shared" si="8"/>
        <v>7.8987065067219309E-2</v>
      </c>
      <c r="K28" t="s">
        <v>13</v>
      </c>
      <c r="L28" s="64">
        <v>40.642380000000003</v>
      </c>
      <c r="M28" s="19">
        <f t="shared" si="9"/>
        <v>-9.6548039745201431E-2</v>
      </c>
      <c r="O28" s="64">
        <v>38.330002</v>
      </c>
      <c r="P28" s="19">
        <f t="shared" si="10"/>
        <v>5.3021975108682673E-2</v>
      </c>
      <c r="R28" s="20">
        <f t="shared" si="0"/>
        <v>2.6470436486926963E-3</v>
      </c>
      <c r="S28" s="20">
        <f t="shared" si="1"/>
        <v>4.470682327555377E-3</v>
      </c>
      <c r="T28" s="69"/>
      <c r="U28" s="20">
        <f t="shared" si="11"/>
        <v>2.4193476265936893E-3</v>
      </c>
      <c r="V28" s="20">
        <f t="shared" si="12"/>
        <v>3.0293751082706086E-3</v>
      </c>
      <c r="W28" s="69"/>
      <c r="X28" s="20">
        <f t="shared" si="2"/>
        <v>1.8171481285998059E-3</v>
      </c>
      <c r="Y28" s="20">
        <f t="shared" si="3"/>
        <v>2.359251223560341E-3</v>
      </c>
      <c r="Z28" s="69"/>
      <c r="AA28" s="20">
        <f t="shared" si="13"/>
        <v>2.8754698937689389E-3</v>
      </c>
      <c r="AB28" s="20">
        <f t="shared" si="14"/>
        <v>3.7139973242641864E-3</v>
      </c>
      <c r="AD28" s="21">
        <f t="shared" si="15"/>
        <v>0.91398100964014706</v>
      </c>
      <c r="AE28" s="21">
        <f t="shared" si="16"/>
        <v>0.67760911787420763</v>
      </c>
      <c r="AF28" s="70"/>
      <c r="AG28" s="21">
        <f t="shared" si="4"/>
        <v>0.68648211732256348</v>
      </c>
      <c r="AH28" s="21">
        <f t="shared" si="5"/>
        <v>0.52771614055843863</v>
      </c>
      <c r="AI28" s="70"/>
      <c r="AJ28" s="21">
        <f t="shared" si="17"/>
        <v>1.0862948539549229</v>
      </c>
      <c r="AK28" s="21">
        <f t="shared" si="18"/>
        <v>0.83074507472219461</v>
      </c>
    </row>
    <row r="29" spans="1:37" x14ac:dyDescent="0.2">
      <c r="A29" s="22">
        <v>44013</v>
      </c>
      <c r="C29" s="68">
        <v>3263.5</v>
      </c>
      <c r="D29" s="19">
        <f t="shared" si="6"/>
        <v>5.608051258818203E-2</v>
      </c>
      <c r="F29" s="64">
        <v>1480.4300539999999</v>
      </c>
      <c r="G29" s="19">
        <f t="shared" si="7"/>
        <v>2.7099259132281173E-2</v>
      </c>
      <c r="I29" s="30">
        <v>129.11802700000001</v>
      </c>
      <c r="J29" s="53">
        <f t="shared" si="8"/>
        <v>5.043468460114986E-2</v>
      </c>
      <c r="K29" t="s">
        <v>13</v>
      </c>
      <c r="L29" s="64">
        <v>44.985657000000003</v>
      </c>
      <c r="M29" s="19">
        <f t="shared" si="9"/>
        <v>9.8628611222799645E-3</v>
      </c>
      <c r="O29" s="64">
        <v>36.400002000000001</v>
      </c>
      <c r="P29" s="19">
        <f t="shared" si="10"/>
        <v>-3.525041081367597E-2</v>
      </c>
      <c r="R29" s="20">
        <f t="shared" si="0"/>
        <v>2.539316632372321E-3</v>
      </c>
      <c r="S29" s="20">
        <f t="shared" si="1"/>
        <v>4.4065988816508776E-3</v>
      </c>
      <c r="T29" s="69"/>
      <c r="U29" s="20">
        <f t="shared" si="11"/>
        <v>2.2933152493785913E-3</v>
      </c>
      <c r="V29" s="20">
        <f t="shared" si="12"/>
        <v>2.9179737665683387E-3</v>
      </c>
      <c r="W29" s="69"/>
      <c r="X29" s="20">
        <f t="shared" si="2"/>
        <v>2.0034629793556449E-3</v>
      </c>
      <c r="Y29" s="20">
        <f t="shared" si="3"/>
        <v>2.5057559355640517E-3</v>
      </c>
      <c r="Z29" s="69"/>
      <c r="AA29" s="20">
        <f t="shared" si="13"/>
        <v>2.7743181868979893E-3</v>
      </c>
      <c r="AB29" s="20">
        <f t="shared" si="14"/>
        <v>3.6170741901801729E-3</v>
      </c>
      <c r="AD29" s="21">
        <f t="shared" si="15"/>
        <v>0.90312299779492</v>
      </c>
      <c r="AE29" s="21">
        <f t="shared" si="16"/>
        <v>0.66218275022008721</v>
      </c>
      <c r="AF29" s="70"/>
      <c r="AG29" s="21">
        <f t="shared" si="4"/>
        <v>0.7889772208060315</v>
      </c>
      <c r="AH29" s="21">
        <f t="shared" si="5"/>
        <v>0.56863717412493453</v>
      </c>
      <c r="AI29" s="70"/>
      <c r="AJ29" s="21">
        <f t="shared" si="17"/>
        <v>1.092545195636403</v>
      </c>
      <c r="AK29" s="21">
        <f t="shared" si="18"/>
        <v>0.82083127766443786</v>
      </c>
    </row>
    <row r="30" spans="1:37" x14ac:dyDescent="0.2">
      <c r="A30" s="22">
        <v>43983</v>
      </c>
      <c r="C30" s="68">
        <v>3090.2</v>
      </c>
      <c r="D30" s="19">
        <f t="shared" si="6"/>
        <v>1.5844838921762028E-2</v>
      </c>
      <c r="F30" s="64">
        <v>1441.369995</v>
      </c>
      <c r="G30" s="19">
        <f t="shared" si="7"/>
        <v>3.3951647496403004E-2</v>
      </c>
      <c r="I30" s="30">
        <v>122.918663</v>
      </c>
      <c r="J30" s="53">
        <f t="shared" si="8"/>
        <v>5.3026022524704564E-2</v>
      </c>
      <c r="K30" t="s">
        <v>13</v>
      </c>
      <c r="L30" s="64">
        <v>44.546303000000002</v>
      </c>
      <c r="M30" s="19">
        <f t="shared" si="9"/>
        <v>-2.4675780140216541E-2</v>
      </c>
      <c r="O30" s="64">
        <v>37.729999999999997</v>
      </c>
      <c r="P30" s="19">
        <f t="shared" si="10"/>
        <v>0.12526099389385603</v>
      </c>
      <c r="R30" s="20">
        <f t="shared" si="0"/>
        <v>2.4781160407938807E-3</v>
      </c>
      <c r="S30" s="20">
        <f t="shared" si="1"/>
        <v>4.3904870940548501E-3</v>
      </c>
      <c r="T30" s="69"/>
      <c r="U30" s="20">
        <f t="shared" si="11"/>
        <v>2.2548446684598133E-3</v>
      </c>
      <c r="V30" s="20">
        <f t="shared" si="12"/>
        <v>2.8962056156400843E-3</v>
      </c>
      <c r="W30" s="69"/>
      <c r="X30" s="20">
        <f t="shared" si="2"/>
        <v>2.0082750437416274E-3</v>
      </c>
      <c r="Y30" s="20">
        <f t="shared" si="3"/>
        <v>2.5087037263505207E-3</v>
      </c>
      <c r="Z30" s="69"/>
      <c r="AA30" s="20">
        <f t="shared" si="13"/>
        <v>2.8345433542988465E-3</v>
      </c>
      <c r="AB30" s="20">
        <f t="shared" si="14"/>
        <v>3.6459922961354276E-3</v>
      </c>
      <c r="AD30" s="21">
        <f t="shared" si="15"/>
        <v>0.90990277748957193</v>
      </c>
      <c r="AE30" s="21">
        <f t="shared" si="16"/>
        <v>0.65965473843707012</v>
      </c>
      <c r="AF30" s="70"/>
      <c r="AG30" s="21">
        <f t="shared" si="4"/>
        <v>0.81040395634510454</v>
      </c>
      <c r="AH30" s="21">
        <f t="shared" si="5"/>
        <v>0.5713953082216211</v>
      </c>
      <c r="AI30" s="70"/>
      <c r="AJ30" s="21">
        <f t="shared" si="17"/>
        <v>1.1438299529310105</v>
      </c>
      <c r="AK30" s="21">
        <f t="shared" si="18"/>
        <v>0.83043002246207687</v>
      </c>
    </row>
    <row r="31" spans="1:37" x14ac:dyDescent="0.2">
      <c r="A31" s="22">
        <v>43952</v>
      </c>
      <c r="C31" s="68">
        <v>3042</v>
      </c>
      <c r="D31" s="19">
        <f t="shared" si="6"/>
        <v>4.8098125689084892E-2</v>
      </c>
      <c r="F31" s="64">
        <v>1394.040039</v>
      </c>
      <c r="G31" s="19">
        <f t="shared" si="7"/>
        <v>6.3616805912310337E-2</v>
      </c>
      <c r="I31" s="30">
        <v>116.728989</v>
      </c>
      <c r="J31" s="53">
        <f t="shared" si="8"/>
        <v>4.1698648704448393E-2</v>
      </c>
      <c r="K31" t="s">
        <v>13</v>
      </c>
      <c r="L31" s="64">
        <v>45.673327999999998</v>
      </c>
      <c r="M31" s="19">
        <f t="shared" si="9"/>
        <v>0.13906044211877244</v>
      </c>
      <c r="O31" s="64">
        <v>33.529998999999997</v>
      </c>
      <c r="P31" s="19">
        <f t="shared" si="10"/>
        <v>9.0279566656634724E-3</v>
      </c>
      <c r="R31" s="20">
        <f t="shared" si="0"/>
        <v>2.476692290290915E-3</v>
      </c>
      <c r="S31" s="20">
        <f t="shared" si="1"/>
        <v>4.3887315895151978E-3</v>
      </c>
      <c r="T31" s="69"/>
      <c r="U31" s="20">
        <f t="shared" si="11"/>
        <v>2.2441512231758569E-3</v>
      </c>
      <c r="V31" s="20">
        <f t="shared" si="12"/>
        <v>2.8666557751000524E-3</v>
      </c>
      <c r="W31" s="69"/>
      <c r="X31" s="20">
        <f t="shared" si="2"/>
        <v>2.0197813408656148E-3</v>
      </c>
      <c r="Y31" s="20">
        <f t="shared" si="3"/>
        <v>2.5244255827876049E-3</v>
      </c>
      <c r="Z31" s="69"/>
      <c r="AA31" s="20">
        <f t="shared" si="13"/>
        <v>2.8007949141644877E-3</v>
      </c>
      <c r="AB31" s="20">
        <f t="shared" si="14"/>
        <v>3.5931546208368939E-3</v>
      </c>
      <c r="AD31" s="21">
        <f t="shared" si="15"/>
        <v>0.90610821213977155</v>
      </c>
      <c r="AE31" s="21">
        <f t="shared" si="16"/>
        <v>0.65318548574457658</v>
      </c>
      <c r="AF31" s="70"/>
      <c r="AG31" s="21">
        <f t="shared" si="4"/>
        <v>0.81551565722699004</v>
      </c>
      <c r="AH31" s="21">
        <f t="shared" si="5"/>
        <v>0.57520619142408436</v>
      </c>
      <c r="AI31" s="70"/>
      <c r="AJ31" s="21">
        <f t="shared" si="17"/>
        <v>1.130861078360083</v>
      </c>
      <c r="AK31" s="21">
        <f t="shared" si="18"/>
        <v>0.81872280123510865</v>
      </c>
    </row>
    <row r="32" spans="1:37" x14ac:dyDescent="0.2">
      <c r="A32" s="22">
        <v>43922</v>
      </c>
      <c r="C32" s="68">
        <v>2902.4</v>
      </c>
      <c r="D32" s="19">
        <f t="shared" si="6"/>
        <v>0.12947036619060603</v>
      </c>
      <c r="F32" s="64">
        <v>1310.660034</v>
      </c>
      <c r="G32" s="19">
        <f t="shared" si="7"/>
        <v>0.13664041390978232</v>
      </c>
      <c r="I32" s="30">
        <v>112.056389</v>
      </c>
      <c r="J32" s="53">
        <f t="shared" si="8"/>
        <v>2.9300355711527892E-3</v>
      </c>
      <c r="K32" t="s">
        <v>13</v>
      </c>
      <c r="L32" s="64">
        <v>40.097369999999998</v>
      </c>
      <c r="M32" s="19">
        <f t="shared" si="9"/>
        <v>7.8097214826061689E-2</v>
      </c>
      <c r="O32" s="64">
        <v>33.229999999999997</v>
      </c>
      <c r="P32" s="19">
        <f t="shared" si="10"/>
        <v>0.14942926323071593</v>
      </c>
      <c r="R32" s="20">
        <f t="shared" si="0"/>
        <v>2.4298296126342373E-3</v>
      </c>
      <c r="S32" s="20">
        <f t="shared" si="1"/>
        <v>4.2939385933279629E-3</v>
      </c>
      <c r="T32" s="69"/>
      <c r="U32" s="20">
        <f t="shared" si="11"/>
        <v>2.2116521232235088E-3</v>
      </c>
      <c r="V32" s="20">
        <f t="shared" si="12"/>
        <v>2.7903612792929745E-3</v>
      </c>
      <c r="W32" s="69"/>
      <c r="X32" s="20">
        <f t="shared" si="2"/>
        <v>1.8648904983998788E-3</v>
      </c>
      <c r="Y32" s="20">
        <f t="shared" si="3"/>
        <v>2.3596794823139886E-3</v>
      </c>
      <c r="Z32" s="69"/>
      <c r="AA32" s="20">
        <f t="shared" si="13"/>
        <v>2.7927442684477803E-3</v>
      </c>
      <c r="AB32" s="20">
        <f t="shared" si="14"/>
        <v>3.579817047399405E-3</v>
      </c>
      <c r="AD32" s="21">
        <f t="shared" si="15"/>
        <v>0.91020872892638882</v>
      </c>
      <c r="AE32" s="21">
        <f t="shared" si="16"/>
        <v>0.64983725748400611</v>
      </c>
      <c r="AF32" s="70"/>
      <c r="AG32" s="21">
        <f t="shared" si="4"/>
        <v>0.76749846520230103</v>
      </c>
      <c r="AH32" s="21">
        <f t="shared" si="5"/>
        <v>0.54953731429241259</v>
      </c>
      <c r="AI32" s="70"/>
      <c r="AJ32" s="21">
        <f t="shared" si="17"/>
        <v>1.1493580677124511</v>
      </c>
      <c r="AK32" s="21">
        <f t="shared" si="18"/>
        <v>0.83369078751191761</v>
      </c>
    </row>
    <row r="33" spans="1:37" x14ac:dyDescent="0.2">
      <c r="A33" s="22">
        <v>43891</v>
      </c>
      <c r="C33" s="68">
        <v>2569.6999999999998</v>
      </c>
      <c r="D33" s="19">
        <f t="shared" si="6"/>
        <v>-0.13094795224728606</v>
      </c>
      <c r="F33" s="64">
        <v>1153.099976</v>
      </c>
      <c r="G33" s="19">
        <f t="shared" si="7"/>
        <v>-0.2189945112022218</v>
      </c>
      <c r="I33" s="30">
        <v>111.72901899999999</v>
      </c>
      <c r="J33" s="53">
        <f t="shared" si="8"/>
        <v>-6.6001348052851183E-2</v>
      </c>
      <c r="K33" t="s">
        <v>13</v>
      </c>
      <c r="L33" s="64">
        <v>37.192722000000003</v>
      </c>
      <c r="M33" s="19">
        <f t="shared" si="9"/>
        <v>-1.5527246895928215E-2</v>
      </c>
      <c r="O33" s="64">
        <v>28.91</v>
      </c>
      <c r="P33" s="19">
        <f t="shared" si="10"/>
        <v>-0.30771069481373059</v>
      </c>
      <c r="R33" s="20">
        <f t="shared" si="0"/>
        <v>1.9879823327710639E-3</v>
      </c>
      <c r="S33" s="20">
        <f t="shared" si="1"/>
        <v>3.7536164286530622E-3</v>
      </c>
      <c r="T33" s="69"/>
      <c r="U33" s="20">
        <f t="shared" si="11"/>
        <v>2.2470216439455844E-3</v>
      </c>
      <c r="V33" s="20">
        <f t="shared" si="12"/>
        <v>2.8487229442472144E-3</v>
      </c>
      <c r="W33" s="69"/>
      <c r="X33" s="20">
        <f t="shared" si="2"/>
        <v>1.6287163295155074E-3</v>
      </c>
      <c r="Y33" s="20">
        <f t="shared" si="3"/>
        <v>2.0972931767014053E-3</v>
      </c>
      <c r="Z33" s="69"/>
      <c r="AA33" s="20">
        <f t="shared" si="13"/>
        <v>2.2846680722702051E-3</v>
      </c>
      <c r="AB33" s="20">
        <f t="shared" si="14"/>
        <v>3.0289187255275827E-3</v>
      </c>
      <c r="AD33" s="21">
        <f t="shared" si="15"/>
        <v>1.130302622364578</v>
      </c>
      <c r="AE33" s="21">
        <f t="shared" si="16"/>
        <v>0.75892755650300758</v>
      </c>
      <c r="AF33" s="70"/>
      <c r="AG33" s="21">
        <f t="shared" si="4"/>
        <v>0.81928108850204273</v>
      </c>
      <c r="AH33" s="21">
        <f t="shared" si="5"/>
        <v>0.55873934286194304</v>
      </c>
      <c r="AI33" s="70"/>
      <c r="AJ33" s="21">
        <f t="shared" si="17"/>
        <v>1.1492396258298678</v>
      </c>
      <c r="AK33" s="21">
        <f t="shared" si="18"/>
        <v>0.80693346885591921</v>
      </c>
    </row>
    <row r="34" spans="1:37" x14ac:dyDescent="0.2">
      <c r="A34" s="22">
        <v>43862</v>
      </c>
      <c r="C34" s="68">
        <v>2956.9</v>
      </c>
      <c r="D34" s="19">
        <f t="shared" si="6"/>
        <v>-8.284739454094292E-2</v>
      </c>
      <c r="F34" s="64">
        <v>1476.4300539999999</v>
      </c>
      <c r="G34" s="19">
        <f t="shared" si="7"/>
        <v>-8.5269444735079691E-2</v>
      </c>
      <c r="I34" s="30">
        <v>119.62439000000001</v>
      </c>
      <c r="J34" s="53">
        <f t="shared" si="8"/>
        <v>-4.7495443680676264E-2</v>
      </c>
      <c r="K34" t="s">
        <v>13</v>
      </c>
      <c r="L34" s="64">
        <v>37.779330999999999</v>
      </c>
      <c r="M34" s="19">
        <f t="shared" si="9"/>
        <v>-0.12500451344004593</v>
      </c>
      <c r="O34" s="64">
        <v>41.759998000000003</v>
      </c>
      <c r="P34" s="19">
        <f t="shared" si="10"/>
        <v>1.5811164782020048E-2</v>
      </c>
      <c r="R34" s="20">
        <f t="shared" si="0"/>
        <v>1.4598312992399418E-3</v>
      </c>
      <c r="S34" s="20">
        <f t="shared" si="1"/>
        <v>2.3847092323578743E-3</v>
      </c>
      <c r="T34" s="69"/>
      <c r="U34" s="20">
        <f t="shared" si="11"/>
        <v>1.9618680097584938E-3</v>
      </c>
      <c r="V34" s="20">
        <f t="shared" si="12"/>
        <v>2.3752782819039049E-3</v>
      </c>
      <c r="W34" s="69"/>
      <c r="X34" s="20">
        <f t="shared" si="2"/>
        <v>1.5400256695149517E-3</v>
      </c>
      <c r="Y34" s="20">
        <f t="shared" si="3"/>
        <v>1.9489689315100912E-3</v>
      </c>
      <c r="Z34" s="69"/>
      <c r="AA34" s="20">
        <f t="shared" si="13"/>
        <v>1.1252880112843883E-3</v>
      </c>
      <c r="AB34" s="20">
        <f t="shared" si="14"/>
        <v>1.1434914873690214E-3</v>
      </c>
      <c r="AD34" s="21">
        <f t="shared" si="15"/>
        <v>1.3439004978040521</v>
      </c>
      <c r="AE34" s="21">
        <f t="shared" si="16"/>
        <v>0.99604524093503655</v>
      </c>
      <c r="AF34" s="70"/>
      <c r="AG34" s="21">
        <f t="shared" si="4"/>
        <v>1.054933998412531</v>
      </c>
      <c r="AH34" s="21">
        <f t="shared" si="5"/>
        <v>0.81727738755934365</v>
      </c>
      <c r="AI34" s="70"/>
      <c r="AJ34" s="21">
        <f t="shared" si="17"/>
        <v>0.77083428192714265</v>
      </c>
      <c r="AK34" s="21">
        <f t="shared" si="18"/>
        <v>0.47950981690056926</v>
      </c>
    </row>
    <row r="35" spans="1:37" x14ac:dyDescent="0.2">
      <c r="A35" s="22">
        <v>43831</v>
      </c>
      <c r="C35" s="68">
        <v>3224</v>
      </c>
      <c r="D35" s="19">
        <f t="shared" si="6"/>
        <v>-2.1973940763206912E-3</v>
      </c>
      <c r="F35" s="64">
        <v>1614.0600589999999</v>
      </c>
      <c r="G35" s="19">
        <f t="shared" si="7"/>
        <v>-3.2610663030027132E-2</v>
      </c>
      <c r="I35" s="30">
        <v>125.58931</v>
      </c>
      <c r="J35" s="53">
        <f t="shared" si="8"/>
        <v>-0.11057688460261261</v>
      </c>
      <c r="K35" t="s">
        <v>13</v>
      </c>
      <c r="L35" s="64">
        <v>43.176600999999998</v>
      </c>
      <c r="M35" s="19">
        <f t="shared" si="9"/>
        <v>-4.149281996519405E-2</v>
      </c>
      <c r="O35" s="64">
        <v>41.110000999999997</v>
      </c>
      <c r="P35" s="19">
        <f t="shared" si="10"/>
        <v>-0.20713591927235953</v>
      </c>
      <c r="R35" s="20">
        <f t="shared" si="0"/>
        <v>1.2465175606318575E-3</v>
      </c>
      <c r="S35" s="20">
        <f t="shared" si="1"/>
        <v>2.1606675493461812E-3</v>
      </c>
      <c r="T35" s="69"/>
      <c r="U35" s="20">
        <f t="shared" si="11"/>
        <v>1.8121395594402857E-3</v>
      </c>
      <c r="V35" s="20">
        <f t="shared" si="12"/>
        <v>2.2261923582307169E-3</v>
      </c>
      <c r="W35" s="69"/>
      <c r="X35" s="20">
        <f t="shared" si="2"/>
        <v>1.2826446408666879E-3</v>
      </c>
      <c r="Y35" s="20">
        <f t="shared" si="3"/>
        <v>1.6492034026420581E-3</v>
      </c>
      <c r="Z35" s="69"/>
      <c r="AA35" s="20">
        <f t="shared" si="13"/>
        <v>1.0879573979821024E-3</v>
      </c>
      <c r="AB35" s="20">
        <f t="shared" si="14"/>
        <v>1.1411182302742118E-3</v>
      </c>
      <c r="AD35" s="21">
        <f t="shared" si="15"/>
        <v>1.4537617572926254</v>
      </c>
      <c r="AE35" s="21">
        <f t="shared" si="16"/>
        <v>1.0303261873416683</v>
      </c>
      <c r="AF35" s="70"/>
      <c r="AG35" s="21">
        <f t="shared" si="4"/>
        <v>1.0289824077701062</v>
      </c>
      <c r="AH35" s="21">
        <f t="shared" si="5"/>
        <v>0.76328420035794387</v>
      </c>
      <c r="AI35" s="70"/>
      <c r="AJ35" s="21">
        <f t="shared" si="17"/>
        <v>0.87279748985695704</v>
      </c>
      <c r="AK35" s="21">
        <f t="shared" si="18"/>
        <v>0.52813225737551095</v>
      </c>
    </row>
    <row r="36" spans="1:37" x14ac:dyDescent="0.2">
      <c r="A36" s="22">
        <v>43800</v>
      </c>
      <c r="C36" s="68">
        <v>3231.1</v>
      </c>
      <c r="D36" s="19">
        <f t="shared" si="6"/>
        <v>2.7801635016063919E-2</v>
      </c>
      <c r="F36" s="64">
        <v>1668.469971</v>
      </c>
      <c r="G36" s="19">
        <f t="shared" si="7"/>
        <v>2.706677192982454E-2</v>
      </c>
      <c r="I36" s="30">
        <v>141.20311000000001</v>
      </c>
      <c r="J36" s="53">
        <f t="shared" si="8"/>
        <v>2.0382766340123482E-2</v>
      </c>
      <c r="K36" t="s">
        <v>13</v>
      </c>
      <c r="L36" s="64">
        <v>45.045673000000001</v>
      </c>
      <c r="M36" s="19">
        <f t="shared" si="9"/>
        <v>5.8485993580987605E-2</v>
      </c>
      <c r="O36" s="64">
        <v>51.849997999999999</v>
      </c>
      <c r="P36" s="19">
        <f t="shared" si="10"/>
        <v>-0.10294119555261583</v>
      </c>
      <c r="R36" s="20">
        <f t="shared" si="0"/>
        <v>1.2430241662067386E-3</v>
      </c>
      <c r="S36" s="20">
        <f t="shared" si="1"/>
        <v>2.1176320600534231E-3</v>
      </c>
      <c r="T36" s="69"/>
      <c r="U36" s="20">
        <f t="shared" si="11"/>
        <v>1.7697829842299698E-3</v>
      </c>
      <c r="V36" s="20">
        <f t="shared" si="12"/>
        <v>2.0879992540372557E-3</v>
      </c>
      <c r="W36" s="69"/>
      <c r="X36" s="20">
        <f t="shared" si="2"/>
        <v>1.2619279554394031E-3</v>
      </c>
      <c r="Y36" s="20">
        <f t="shared" si="3"/>
        <v>1.5863700242715771E-3</v>
      </c>
      <c r="Z36" s="69"/>
      <c r="AA36" s="20">
        <f t="shared" si="13"/>
        <v>1.0164589210107239E-3</v>
      </c>
      <c r="AB36" s="20">
        <f t="shared" si="14"/>
        <v>9.0801132283280532E-4</v>
      </c>
      <c r="AD36" s="21">
        <f t="shared" si="15"/>
        <v>1.423771984764149</v>
      </c>
      <c r="AE36" s="21">
        <f t="shared" si="16"/>
        <v>0.98600663138079814</v>
      </c>
      <c r="AF36" s="70"/>
      <c r="AG36" s="21">
        <f t="shared" si="4"/>
        <v>1.0152079016213755</v>
      </c>
      <c r="AH36" s="21">
        <f t="shared" si="5"/>
        <v>0.74912448399159415</v>
      </c>
      <c r="AI36" s="70"/>
      <c r="AJ36" s="21">
        <f t="shared" si="17"/>
        <v>0.81773061911788081</v>
      </c>
      <c r="AK36" s="21">
        <f t="shared" si="18"/>
        <v>0.42878616165732691</v>
      </c>
    </row>
    <row r="37" spans="1:37" x14ac:dyDescent="0.2">
      <c r="A37" s="22">
        <v>43770</v>
      </c>
      <c r="C37" s="68">
        <v>3143.7</v>
      </c>
      <c r="D37" s="19">
        <f t="shared" si="6"/>
        <v>3.5542525858093255E-2</v>
      </c>
      <c r="F37" s="64">
        <v>1624.5</v>
      </c>
      <c r="G37" s="19">
        <f t="shared" si="7"/>
        <v>3.9713303431119007E-2</v>
      </c>
      <c r="I37" s="30">
        <v>138.38249200000001</v>
      </c>
      <c r="J37" s="53">
        <f t="shared" si="8"/>
        <v>5.8545670114428239E-2</v>
      </c>
      <c r="K37" t="s">
        <v>13</v>
      </c>
      <c r="L37" s="64">
        <v>42.556702000000001</v>
      </c>
      <c r="M37" s="19">
        <f t="shared" si="9"/>
        <v>-3.9082673722128702E-2</v>
      </c>
      <c r="O37" s="64">
        <v>57.799999</v>
      </c>
      <c r="P37" s="19">
        <f t="shared" si="10"/>
        <v>-0.17886063615372405</v>
      </c>
      <c r="R37" s="20">
        <f t="shared" si="0"/>
        <v>1.2358377635139791E-3</v>
      </c>
      <c r="S37" s="20">
        <f t="shared" si="1"/>
        <v>2.1167711527815191E-3</v>
      </c>
      <c r="T37" s="69"/>
      <c r="U37" s="20">
        <f t="shared" si="11"/>
        <v>1.7601763122468347E-3</v>
      </c>
      <c r="V37" s="20">
        <f t="shared" si="12"/>
        <v>2.0608907731481845E-3</v>
      </c>
      <c r="W37" s="69"/>
      <c r="X37" s="20">
        <f t="shared" si="2"/>
        <v>1.2415852866201106E-3</v>
      </c>
      <c r="Y37" s="20">
        <f t="shared" si="3"/>
        <v>1.5610606393149909E-3</v>
      </c>
      <c r="Z37" s="69"/>
      <c r="AA37" s="20">
        <f t="shared" si="13"/>
        <v>1.0774764836451636E-3</v>
      </c>
      <c r="AB37" s="20">
        <f t="shared" si="14"/>
        <v>9.9295433832568311E-4</v>
      </c>
      <c r="AD37" s="21">
        <f t="shared" si="15"/>
        <v>1.4242778172127968</v>
      </c>
      <c r="AE37" s="21">
        <f t="shared" si="16"/>
        <v>0.97360112378709163</v>
      </c>
      <c r="AF37" s="70"/>
      <c r="AG37" s="21">
        <f t="shared" si="4"/>
        <v>1.0046507100493425</v>
      </c>
      <c r="AH37" s="21">
        <f t="shared" si="5"/>
        <v>0.73747255921533927</v>
      </c>
      <c r="AI37" s="70"/>
      <c r="AJ37" s="21">
        <f t="shared" si="17"/>
        <v>0.8718591674860855</v>
      </c>
      <c r="AK37" s="21">
        <f t="shared" si="18"/>
        <v>0.46908912993305996</v>
      </c>
    </row>
    <row r="38" spans="1:37" x14ac:dyDescent="0.2">
      <c r="A38" s="22">
        <v>43739</v>
      </c>
      <c r="C38" s="68">
        <v>3035.8</v>
      </c>
      <c r="D38" s="19">
        <f t="shared" si="6"/>
        <v>1.9237871411784457E-2</v>
      </c>
      <c r="F38" s="64">
        <v>1562.4499510000001</v>
      </c>
      <c r="G38" s="19">
        <f t="shared" si="7"/>
        <v>2.5653620675389455E-2</v>
      </c>
      <c r="I38" s="30">
        <v>130.728882</v>
      </c>
      <c r="J38" s="53">
        <f t="shared" si="8"/>
        <v>9.0966814329963785E-2</v>
      </c>
      <c r="K38" t="s">
        <v>13</v>
      </c>
      <c r="L38" s="64">
        <v>44.287579000000001</v>
      </c>
      <c r="M38" s="19">
        <f t="shared" si="9"/>
        <v>-3.8453727360307277E-2</v>
      </c>
      <c r="O38" s="64">
        <v>70.389999000000003</v>
      </c>
      <c r="P38" s="19">
        <f t="shared" si="10"/>
        <v>0.28238295285813364</v>
      </c>
      <c r="R38" s="20">
        <f t="shared" si="0"/>
        <v>1.2381575107052642E-3</v>
      </c>
      <c r="S38" s="20">
        <f t="shared" si="1"/>
        <v>2.3857566081356631E-3</v>
      </c>
      <c r="T38" s="69"/>
      <c r="U38" s="20">
        <f t="shared" si="11"/>
        <v>1.8330405995964317E-3</v>
      </c>
      <c r="V38" s="20">
        <f t="shared" si="12"/>
        <v>2.4137656152920205E-3</v>
      </c>
      <c r="W38" s="69"/>
      <c r="X38" s="20">
        <f t="shared" si="2"/>
        <v>1.253203025390491E-3</v>
      </c>
      <c r="Y38" s="20">
        <f t="shared" si="3"/>
        <v>1.5069047696082399E-3</v>
      </c>
      <c r="Z38" s="69"/>
      <c r="AA38" s="20">
        <f t="shared" si="13"/>
        <v>1.2387585891243977E-3</v>
      </c>
      <c r="AB38" s="20">
        <f t="shared" si="14"/>
        <v>1.2649251296778319E-3</v>
      </c>
      <c r="AD38" s="21">
        <f t="shared" si="15"/>
        <v>1.4804583292091145</v>
      </c>
      <c r="AE38" s="21">
        <f t="shared" si="16"/>
        <v>1.0117400941323369</v>
      </c>
      <c r="AF38" s="70"/>
      <c r="AG38" s="21">
        <f t="shared" si="4"/>
        <v>1.0121515352894452</v>
      </c>
      <c r="AH38" s="21">
        <f t="shared" si="5"/>
        <v>0.63162552477882594</v>
      </c>
      <c r="AI38" s="70"/>
      <c r="AJ38" s="21">
        <f t="shared" si="17"/>
        <v>1.0004854619981194</v>
      </c>
      <c r="AK38" s="21">
        <f t="shared" si="18"/>
        <v>0.53019873249614557</v>
      </c>
    </row>
    <row r="39" spans="1:37" x14ac:dyDescent="0.2">
      <c r="A39" s="22">
        <v>43709</v>
      </c>
      <c r="C39" s="68">
        <v>2978.5</v>
      </c>
      <c r="D39" s="19">
        <f t="shared" si="6"/>
        <v>1.836022975929974E-2</v>
      </c>
      <c r="F39" s="64">
        <v>1523.369995</v>
      </c>
      <c r="G39" s="19">
        <f t="shared" si="7"/>
        <v>1.9085674486174486E-2</v>
      </c>
      <c r="I39" s="30">
        <v>119.828468</v>
      </c>
      <c r="J39" s="53">
        <f t="shared" si="8"/>
        <v>6.1428494807743039E-2</v>
      </c>
      <c r="K39" t="s">
        <v>13</v>
      </c>
      <c r="L39" s="64">
        <v>46.058708000000003</v>
      </c>
      <c r="M39" s="19">
        <f t="shared" si="9"/>
        <v>5.5543689459227608E-2</v>
      </c>
      <c r="O39" s="64">
        <v>54.889999000000003</v>
      </c>
      <c r="P39" s="19">
        <f t="shared" si="10"/>
        <v>-3.2945719976945731E-2</v>
      </c>
      <c r="R39" s="20">
        <f t="shared" si="0"/>
        <v>1.2594102168637794E-3</v>
      </c>
      <c r="S39" s="20">
        <f t="shared" si="1"/>
        <v>2.465687880555296E-3</v>
      </c>
      <c r="T39" s="69"/>
      <c r="U39" s="20">
        <f t="shared" si="11"/>
        <v>1.8759861507113627E-3</v>
      </c>
      <c r="V39" s="20">
        <f t="shared" si="12"/>
        <v>2.4967277030255686E-3</v>
      </c>
      <c r="W39" s="69"/>
      <c r="X39" s="20">
        <f t="shared" si="2"/>
        <v>1.3068373500518279E-3</v>
      </c>
      <c r="Y39" s="20">
        <f t="shared" si="3"/>
        <v>1.6113884274352598E-3</v>
      </c>
      <c r="Z39" s="69"/>
      <c r="AA39" s="20">
        <f t="shared" si="13"/>
        <v>1.2418947925137054E-3</v>
      </c>
      <c r="AB39" s="20">
        <f t="shared" si="14"/>
        <v>1.2694340465035242E-3</v>
      </c>
      <c r="AD39" s="21">
        <f t="shared" si="15"/>
        <v>1.4895751404836137</v>
      </c>
      <c r="AE39" s="21">
        <f t="shared" si="16"/>
        <v>1.0125887070764537</v>
      </c>
      <c r="AF39" s="70"/>
      <c r="AG39" s="21">
        <f t="shared" si="4"/>
        <v>1.0376582090195783</v>
      </c>
      <c r="AH39" s="21">
        <f t="shared" si="5"/>
        <v>0.65352490075603564</v>
      </c>
      <c r="AI39" s="70"/>
      <c r="AJ39" s="21">
        <f t="shared" si="17"/>
        <v>0.98609235964935127</v>
      </c>
      <c r="AK39" s="21">
        <f t="shared" si="18"/>
        <v>0.51483971532424277</v>
      </c>
    </row>
    <row r="40" spans="1:37" x14ac:dyDescent="0.2">
      <c r="A40" s="22">
        <v>43678</v>
      </c>
      <c r="C40" s="68">
        <v>2924.8</v>
      </c>
      <c r="D40" s="19">
        <f t="shared" si="6"/>
        <v>-1.9280421151460336E-2</v>
      </c>
      <c r="F40" s="64">
        <v>1494.839966</v>
      </c>
      <c r="G40" s="19">
        <f t="shared" si="7"/>
        <v>-5.0660176018126779E-2</v>
      </c>
      <c r="I40" s="30">
        <v>112.893585</v>
      </c>
      <c r="J40" s="53">
        <f t="shared" si="8"/>
        <v>-8.9271156259440043E-2</v>
      </c>
      <c r="K40" t="s">
        <v>13</v>
      </c>
      <c r="L40" s="64">
        <v>43.635055999999999</v>
      </c>
      <c r="M40" s="19">
        <f t="shared" si="9"/>
        <v>-0.14972182094335651</v>
      </c>
      <c r="O40" s="64">
        <v>56.759998000000003</v>
      </c>
      <c r="P40" s="19">
        <f t="shared" si="10"/>
        <v>3.031399528045009E-2</v>
      </c>
      <c r="R40" s="20">
        <f t="shared" si="0"/>
        <v>1.2622262582398199E-3</v>
      </c>
      <c r="S40" s="20">
        <f t="shared" si="1"/>
        <v>2.4614416571068455E-3</v>
      </c>
      <c r="T40" s="69"/>
      <c r="U40" s="20">
        <f t="shared" si="11"/>
        <v>1.8390774236626867E-3</v>
      </c>
      <c r="V40" s="20">
        <f t="shared" si="12"/>
        <v>2.4862313973143375E-3</v>
      </c>
      <c r="W40" s="69"/>
      <c r="X40" s="20">
        <f t="shared" si="2"/>
        <v>1.2996502177692664E-3</v>
      </c>
      <c r="Y40" s="20">
        <f t="shared" si="3"/>
        <v>1.5971070662174703E-3</v>
      </c>
      <c r="Z40" s="69"/>
      <c r="AA40" s="20">
        <f t="shared" si="13"/>
        <v>1.2525070029145539E-3</v>
      </c>
      <c r="AB40" s="20">
        <f t="shared" si="14"/>
        <v>1.284988349816537E-3</v>
      </c>
      <c r="AD40" s="21">
        <f t="shared" si="15"/>
        <v>1.4570109056575073</v>
      </c>
      <c r="AE40" s="21">
        <f t="shared" si="16"/>
        <v>1.0100712280284676</v>
      </c>
      <c r="AF40" s="70"/>
      <c r="AG40" s="21">
        <f t="shared" si="4"/>
        <v>1.0296491689070344</v>
      </c>
      <c r="AH40" s="21">
        <f t="shared" si="5"/>
        <v>0.64885026285558778</v>
      </c>
      <c r="AI40" s="70"/>
      <c r="AJ40" s="21">
        <f t="shared" si="17"/>
        <v>0.99229991036724308</v>
      </c>
      <c r="AK40" s="21">
        <f t="shared" si="18"/>
        <v>0.52204704755297748</v>
      </c>
    </row>
    <row r="41" spans="1:37" x14ac:dyDescent="0.2">
      <c r="A41" s="22">
        <v>43647</v>
      </c>
      <c r="C41" s="68">
        <v>2982.3</v>
      </c>
      <c r="D41" s="19">
        <f t="shared" si="6"/>
        <v>1.2940696963521514E-2</v>
      </c>
      <c r="F41" s="64">
        <v>1574.6099850000001</v>
      </c>
      <c r="G41" s="19">
        <f t="shared" si="7"/>
        <v>5.1322566352871579E-3</v>
      </c>
      <c r="I41" s="30">
        <v>123.959602</v>
      </c>
      <c r="J41" s="53">
        <f t="shared" si="8"/>
        <v>-3.3898344845730954E-2</v>
      </c>
      <c r="K41" t="s">
        <v>13</v>
      </c>
      <c r="L41" s="64">
        <v>51.318565</v>
      </c>
      <c r="M41" s="19">
        <f t="shared" si="9"/>
        <v>1.2241841279157617E-2</v>
      </c>
      <c r="O41" s="64">
        <v>55.09</v>
      </c>
      <c r="P41" s="19">
        <f t="shared" si="10"/>
        <v>0.35622849227544306</v>
      </c>
      <c r="R41" s="20">
        <f t="shared" si="0"/>
        <v>1.2411295270449072E-3</v>
      </c>
      <c r="S41" s="20">
        <f t="shared" si="1"/>
        <v>2.3676264348197135E-3</v>
      </c>
      <c r="T41" s="69"/>
      <c r="U41" s="20">
        <f t="shared" si="11"/>
        <v>1.759013018214438E-3</v>
      </c>
      <c r="V41" s="20">
        <f t="shared" si="12"/>
        <v>2.310550000000152E-3</v>
      </c>
      <c r="W41" s="69"/>
      <c r="X41" s="20">
        <f t="shared" si="2"/>
        <v>1.1616223005072651E-3</v>
      </c>
      <c r="Y41" s="20">
        <f t="shared" si="3"/>
        <v>1.3317679769740659E-3</v>
      </c>
      <c r="Z41" s="69"/>
      <c r="AA41" s="20">
        <f t="shared" si="13"/>
        <v>1.2834031318520859E-3</v>
      </c>
      <c r="AB41" s="20">
        <f t="shared" si="14"/>
        <v>1.300206953535729E-3</v>
      </c>
      <c r="AD41" s="21">
        <f t="shared" si="15"/>
        <v>1.4172678837176618</v>
      </c>
      <c r="AE41" s="21">
        <f t="shared" si="16"/>
        <v>0.97589297281861631</v>
      </c>
      <c r="AF41" s="70"/>
      <c r="AG41" s="21">
        <f t="shared" si="4"/>
        <v>0.93593962209009207</v>
      </c>
      <c r="AH41" s="21">
        <f t="shared" si="5"/>
        <v>0.56249075335040144</v>
      </c>
      <c r="AI41" s="70"/>
      <c r="AJ41" s="21">
        <f t="shared" si="17"/>
        <v>1.0340605906845444</v>
      </c>
      <c r="AK41" s="21">
        <f t="shared" si="18"/>
        <v>0.54916051553324341</v>
      </c>
    </row>
    <row r="42" spans="1:37" x14ac:dyDescent="0.2">
      <c r="A42" s="22">
        <v>43617</v>
      </c>
      <c r="C42" s="68">
        <v>2944.2</v>
      </c>
      <c r="D42" s="19">
        <f t="shared" si="6"/>
        <v>6.9606917096563192E-2</v>
      </c>
      <c r="F42" s="64">
        <v>1566.5699460000001</v>
      </c>
      <c r="G42" s="19">
        <f t="shared" si="7"/>
        <v>6.8973487836651914E-2</v>
      </c>
      <c r="I42" s="30">
        <v>128.309067</v>
      </c>
      <c r="J42" s="53">
        <f t="shared" si="8"/>
        <v>0.13755109719245717</v>
      </c>
      <c r="K42" t="s">
        <v>13</v>
      </c>
      <c r="L42" s="64">
        <v>50.697929000000002</v>
      </c>
      <c r="M42" s="19">
        <f t="shared" si="9"/>
        <v>5.1893324530542406E-2</v>
      </c>
      <c r="O42" s="64">
        <v>40.619999</v>
      </c>
      <c r="P42" s="19">
        <f t="shared" si="10"/>
        <v>6.8947342105263099E-2</v>
      </c>
      <c r="R42" s="20">
        <f t="shared" si="0"/>
        <v>1.2624184455899154E-3</v>
      </c>
      <c r="S42" s="20">
        <f t="shared" si="1"/>
        <v>2.4386829347358171E-3</v>
      </c>
      <c r="T42" s="69"/>
      <c r="U42" s="20">
        <f t="shared" si="11"/>
        <v>1.818313412774694E-3</v>
      </c>
      <c r="V42" s="20">
        <f t="shared" si="12"/>
        <v>2.4042440346065241E-3</v>
      </c>
      <c r="W42" s="69"/>
      <c r="X42" s="20">
        <f t="shared" si="2"/>
        <v>1.194914489700556E-3</v>
      </c>
      <c r="Y42" s="20">
        <f t="shared" si="3"/>
        <v>1.3899216922770878E-3</v>
      </c>
      <c r="Z42" s="69"/>
      <c r="AA42" s="20">
        <f t="shared" si="13"/>
        <v>1.1971767917924416E-3</v>
      </c>
      <c r="AB42" s="20">
        <f t="shared" si="14"/>
        <v>1.2365257192625454E-3</v>
      </c>
      <c r="AD42" s="21">
        <f t="shared" si="15"/>
        <v>1.4403412902645085</v>
      </c>
      <c r="AE42" s="21">
        <f t="shared" si="16"/>
        <v>0.98587807392311788</v>
      </c>
      <c r="AF42" s="70"/>
      <c r="AG42" s="21">
        <f t="shared" si="4"/>
        <v>0.94652806593156558</v>
      </c>
      <c r="AH42" s="21">
        <f t="shared" si="5"/>
        <v>0.56994768466186774</v>
      </c>
      <c r="AI42" s="70"/>
      <c r="AJ42" s="21">
        <f t="shared" si="17"/>
        <v>0.94832010414186629</v>
      </c>
      <c r="AK42" s="21">
        <f t="shared" si="18"/>
        <v>0.50704652976812603</v>
      </c>
    </row>
    <row r="43" spans="1:37" x14ac:dyDescent="0.2">
      <c r="A43" s="22">
        <v>43586</v>
      </c>
      <c r="C43" s="68">
        <v>2752.6</v>
      </c>
      <c r="D43" s="19">
        <f t="shared" si="6"/>
        <v>-6.6440562998134722E-2</v>
      </c>
      <c r="F43" s="64">
        <v>1465.48999</v>
      </c>
      <c r="G43" s="19">
        <f t="shared" si="7"/>
        <v>-7.9009039712767404E-2</v>
      </c>
      <c r="I43" s="30">
        <v>112.794113</v>
      </c>
      <c r="J43" s="53">
        <f t="shared" si="8"/>
        <v>-0.1354452962362368</v>
      </c>
      <c r="K43" t="s">
        <v>13</v>
      </c>
      <c r="L43" s="64">
        <v>48.196835</v>
      </c>
      <c r="M43" s="19">
        <f t="shared" si="9"/>
        <v>-6.4174960135507053E-2</v>
      </c>
      <c r="O43" s="64">
        <v>38</v>
      </c>
      <c r="P43" s="19">
        <f t="shared" si="10"/>
        <v>0.19309262166405028</v>
      </c>
      <c r="R43" s="20">
        <f t="shared" si="0"/>
        <v>1.161845321125541E-3</v>
      </c>
      <c r="S43" s="20">
        <f t="shared" si="1"/>
        <v>2.3388035808028034E-3</v>
      </c>
      <c r="T43" s="69"/>
      <c r="U43" s="20">
        <f t="shared" si="11"/>
        <v>1.6139409432948141E-3</v>
      </c>
      <c r="V43" s="20">
        <f t="shared" si="12"/>
        <v>2.2007353681834634E-3</v>
      </c>
      <c r="W43" s="69"/>
      <c r="X43" s="20">
        <f t="shared" si="2"/>
        <v>1.1544314662270043E-3</v>
      </c>
      <c r="Y43" s="20">
        <f t="shared" si="3"/>
        <v>1.3494845389627646E-3</v>
      </c>
      <c r="Z43" s="69"/>
      <c r="AA43" s="20">
        <f t="shared" si="13"/>
        <v>1.0364767510193293E-3</v>
      </c>
      <c r="AB43" s="20">
        <f t="shared" si="14"/>
        <v>1.0768779751180021E-3</v>
      </c>
      <c r="AD43" s="21">
        <f t="shared" si="15"/>
        <v>1.389118597759041</v>
      </c>
      <c r="AE43" s="21">
        <f t="shared" si="16"/>
        <v>0.94096630698164596</v>
      </c>
      <c r="AF43" s="70"/>
      <c r="AG43" s="21">
        <f t="shared" si="4"/>
        <v>0.99361889679828075</v>
      </c>
      <c r="AH43" s="21">
        <f t="shared" si="5"/>
        <v>0.57699780778493115</v>
      </c>
      <c r="AI43" s="70"/>
      <c r="AJ43" s="21">
        <f t="shared" si="17"/>
        <v>0.89209530061647069</v>
      </c>
      <c r="AK43" s="21">
        <f t="shared" si="18"/>
        <v>0.46043968119304812</v>
      </c>
    </row>
    <row r="44" spans="1:37" x14ac:dyDescent="0.2">
      <c r="A44" s="22">
        <v>43556</v>
      </c>
      <c r="C44" s="68">
        <v>2948.5</v>
      </c>
      <c r="D44" s="19">
        <f t="shared" si="6"/>
        <v>3.9009091549792041E-2</v>
      </c>
      <c r="F44" s="64">
        <v>1591.209961</v>
      </c>
      <c r="G44" s="19">
        <f t="shared" si="7"/>
        <v>3.3427702946131843E-2</v>
      </c>
      <c r="I44" s="30">
        <v>130.46498099999999</v>
      </c>
      <c r="J44" s="53">
        <f t="shared" si="8"/>
        <v>2.9005895136313908E-2</v>
      </c>
      <c r="K44" t="s">
        <v>13</v>
      </c>
      <c r="L44" s="64">
        <v>51.501972000000002</v>
      </c>
      <c r="M44" s="19">
        <f t="shared" si="9"/>
        <v>3.6302937860664963E-2</v>
      </c>
      <c r="O44" s="64">
        <v>31.85</v>
      </c>
      <c r="P44" s="19">
        <f t="shared" si="10"/>
        <v>5.3240740740740922E-2</v>
      </c>
      <c r="R44" s="20">
        <f t="shared" si="0"/>
        <v>9.9955924647783176E-4</v>
      </c>
      <c r="S44" s="20">
        <f t="shared" si="1"/>
        <v>2.1206856731187155E-3</v>
      </c>
      <c r="T44" s="69"/>
      <c r="U44" s="20">
        <f t="shared" si="11"/>
        <v>1.2685599706850315E-3</v>
      </c>
      <c r="V44" s="20">
        <f t="shared" si="12"/>
        <v>1.7931172782106393E-3</v>
      </c>
      <c r="W44" s="69"/>
      <c r="X44" s="20">
        <f t="shared" si="2"/>
        <v>9.8220474814604618E-4</v>
      </c>
      <c r="Y44" s="20">
        <f t="shared" si="3"/>
        <v>1.1523161167678539E-3</v>
      </c>
      <c r="Z44" s="69"/>
      <c r="AA44" s="20">
        <f t="shared" si="13"/>
        <v>1.4570215890172412E-3</v>
      </c>
      <c r="AB44" s="20">
        <f t="shared" si="14"/>
        <v>1.5690711632005451E-3</v>
      </c>
      <c r="AD44" s="21">
        <f t="shared" si="15"/>
        <v>1.2691193395039697</v>
      </c>
      <c r="AE44" s="21">
        <f t="shared" si="16"/>
        <v>0.8455365643950673</v>
      </c>
      <c r="AF44" s="70"/>
      <c r="AG44" s="21">
        <f t="shared" si="4"/>
        <v>0.98263784923911413</v>
      </c>
      <c r="AH44" s="21">
        <f t="shared" si="5"/>
        <v>0.54336959568045684</v>
      </c>
      <c r="AI44" s="70"/>
      <c r="AJ44" s="21">
        <f t="shared" si="17"/>
        <v>1.4576640595856416</v>
      </c>
      <c r="AK44" s="21">
        <f t="shared" si="18"/>
        <v>0.73988860446868732</v>
      </c>
    </row>
    <row r="45" spans="1:37" x14ac:dyDescent="0.2">
      <c r="A45" s="22">
        <v>43525</v>
      </c>
      <c r="C45" s="68">
        <v>2837.8</v>
      </c>
      <c r="D45" s="19">
        <f t="shared" si="6"/>
        <v>1.9068481344489685E-2</v>
      </c>
      <c r="F45" s="64">
        <v>1539.73999</v>
      </c>
      <c r="G45" s="19">
        <f t="shared" si="7"/>
        <v>-2.2728607715590154E-2</v>
      </c>
      <c r="I45" s="30">
        <v>126.78739899999999</v>
      </c>
      <c r="J45" s="53">
        <f t="shared" si="8"/>
        <v>-1.3469963271213414E-2</v>
      </c>
      <c r="K45" t="s">
        <v>13</v>
      </c>
      <c r="L45" s="64">
        <v>49.697795999999997</v>
      </c>
      <c r="M45" s="19">
        <f t="shared" si="9"/>
        <v>4.2882152154314346E-2</v>
      </c>
      <c r="O45" s="64">
        <v>30.24</v>
      </c>
      <c r="P45" s="19">
        <f t="shared" si="10"/>
        <v>-7.3245508021896777E-2</v>
      </c>
      <c r="R45" s="20">
        <f t="shared" si="0"/>
        <v>9.7670083129096797E-4</v>
      </c>
      <c r="S45" s="20">
        <f t="shared" si="1"/>
        <v>2.1060815252579336E-3</v>
      </c>
      <c r="T45" s="69"/>
      <c r="U45" s="20">
        <f t="shared" si="11"/>
        <v>1.2632880543550268E-3</v>
      </c>
      <c r="V45" s="20">
        <f t="shared" si="12"/>
        <v>1.7873375722858337E-3</v>
      </c>
      <c r="W45" s="69"/>
      <c r="X45" s="20">
        <f t="shared" si="2"/>
        <v>9.8171137948337823E-4</v>
      </c>
      <c r="Y45" s="20">
        <f t="shared" si="3"/>
        <v>1.136224119996659E-3</v>
      </c>
      <c r="Z45" s="69"/>
      <c r="AA45" s="20">
        <f t="shared" si="13"/>
        <v>1.4054078280327535E-3</v>
      </c>
      <c r="AB45" s="20">
        <f t="shared" si="14"/>
        <v>1.5350597561983623E-3</v>
      </c>
      <c r="AD45" s="21">
        <f t="shared" si="15"/>
        <v>1.2934237525786254</v>
      </c>
      <c r="AE45" s="21">
        <f t="shared" si="16"/>
        <v>0.8486554536709765</v>
      </c>
      <c r="AF45" s="70"/>
      <c r="AG45" s="21">
        <f t="shared" si="4"/>
        <v>1.0051300746675802</v>
      </c>
      <c r="AH45" s="21">
        <f t="shared" si="5"/>
        <v>0.53949674139869996</v>
      </c>
      <c r="AI45" s="70"/>
      <c r="AJ45" s="21">
        <f t="shared" si="17"/>
        <v>1.4389337891472214</v>
      </c>
      <c r="AK45" s="21">
        <f t="shared" si="18"/>
        <v>0.72887005454851139</v>
      </c>
    </row>
    <row r="46" spans="1:37" x14ac:dyDescent="0.2">
      <c r="A46" s="22">
        <v>43497</v>
      </c>
      <c r="C46" s="68">
        <v>2784.7</v>
      </c>
      <c r="D46" s="19">
        <f t="shared" si="6"/>
        <v>2.9654279903863934E-2</v>
      </c>
      <c r="F46" s="64">
        <v>1575.5500489999999</v>
      </c>
      <c r="G46" s="19">
        <f t="shared" si="7"/>
        <v>5.0772967391384372E-2</v>
      </c>
      <c r="I46" s="30">
        <v>128.518539</v>
      </c>
      <c r="J46" s="53">
        <f t="shared" si="8"/>
        <v>3.8025707905113615E-2</v>
      </c>
      <c r="K46" t="s">
        <v>13</v>
      </c>
      <c r="L46" s="64">
        <v>47.654277999999998</v>
      </c>
      <c r="M46" s="19">
        <f t="shared" si="9"/>
        <v>0.10321094694459987</v>
      </c>
      <c r="O46" s="64">
        <v>32.630001</v>
      </c>
      <c r="P46" s="19">
        <f t="shared" si="10"/>
        <v>-0.14108977935826372</v>
      </c>
      <c r="R46" s="20">
        <f t="shared" ref="R46:R77" si="19">VAR(D46:D81)</f>
        <v>1.0549262900525888E-3</v>
      </c>
      <c r="S46" s="20">
        <f t="shared" ref="S46:S77" si="20">VAR(G46:G81)</f>
        <v>2.1973195282902814E-3</v>
      </c>
      <c r="T46" s="69"/>
      <c r="U46" s="20">
        <f t="shared" si="11"/>
        <v>1.4309264780256543E-3</v>
      </c>
      <c r="V46" s="20">
        <f t="shared" si="12"/>
        <v>1.9500392294006226E-3</v>
      </c>
      <c r="W46" s="69"/>
      <c r="X46" s="20">
        <f t="shared" ref="X46:X77" si="21">COVAR(D46:D81,M46:M81)</f>
        <v>1.0721227073651651E-3</v>
      </c>
      <c r="Y46" s="20">
        <f t="shared" ref="Y46:Y77" si="22">COVAR(G46:G81,M46:M81)</f>
        <v>1.2740155451199092E-3</v>
      </c>
      <c r="Z46" s="69"/>
      <c r="AA46" s="20">
        <f t="shared" si="13"/>
        <v>1.4159445889608529E-3</v>
      </c>
      <c r="AB46" s="20">
        <f t="shared" si="14"/>
        <v>1.4619678375396127E-3</v>
      </c>
      <c r="AD46" s="21">
        <f t="shared" si="15"/>
        <v>1.3564231847462269</v>
      </c>
      <c r="AE46" s="21">
        <f t="shared" si="16"/>
        <v>0.8874627491787388</v>
      </c>
      <c r="AF46" s="70"/>
      <c r="AG46" s="21">
        <f t="shared" ref="AG46:AG77" si="23">X46/R46</f>
        <v>1.0163010605335461</v>
      </c>
      <c r="AH46" s="21">
        <f t="shared" ref="AH46:AH77" si="24">Y46/S46</f>
        <v>0.57980440655857257</v>
      </c>
      <c r="AI46" s="70"/>
      <c r="AJ46" s="21">
        <f t="shared" si="17"/>
        <v>1.3422213497876396</v>
      </c>
      <c r="AK46" s="21">
        <f t="shared" si="18"/>
        <v>0.66534148480314992</v>
      </c>
    </row>
    <row r="47" spans="1:37" x14ac:dyDescent="0.2">
      <c r="A47" s="22">
        <v>43466</v>
      </c>
      <c r="C47" s="68">
        <v>2704.5</v>
      </c>
      <c r="D47" s="19">
        <f t="shared" si="6"/>
        <v>7.9554526584703966E-2</v>
      </c>
      <c r="F47" s="64">
        <v>1499.420044</v>
      </c>
      <c r="G47" s="19">
        <f t="shared" si="7"/>
        <v>0.11186745743594662</v>
      </c>
      <c r="I47" s="30">
        <v>123.81055499999999</v>
      </c>
      <c r="J47" s="53">
        <f t="shared" si="8"/>
        <v>4.7926603857766148E-2</v>
      </c>
      <c r="K47" t="s">
        <v>13</v>
      </c>
      <c r="L47" s="64">
        <v>43.195979999999999</v>
      </c>
      <c r="M47" s="19">
        <f t="shared" si="9"/>
        <v>9.1391745945633041E-2</v>
      </c>
      <c r="O47" s="64">
        <v>37.990001999999997</v>
      </c>
      <c r="P47" s="19">
        <f t="shared" si="10"/>
        <v>0.1303183835073376</v>
      </c>
      <c r="R47" s="20">
        <f t="shared" si="19"/>
        <v>1.0475200344158444E-3</v>
      </c>
      <c r="S47" s="20">
        <f t="shared" si="20"/>
        <v>2.1598904443161865E-3</v>
      </c>
      <c r="T47" s="69"/>
      <c r="U47" s="20">
        <f t="shared" si="11"/>
        <v>1.402079979723267E-3</v>
      </c>
      <c r="V47" s="20">
        <f t="shared" si="12"/>
        <v>1.9086014197559713E-3</v>
      </c>
      <c r="W47" s="69"/>
      <c r="X47" s="20">
        <f t="shared" si="21"/>
        <v>1.0040268977136542E-3</v>
      </c>
      <c r="Y47" s="20">
        <f t="shared" si="22"/>
        <v>1.1561968063445083E-3</v>
      </c>
      <c r="Z47" s="69"/>
      <c r="AA47" s="20">
        <f t="shared" si="13"/>
        <v>1.4332741538130933E-3</v>
      </c>
      <c r="AB47" s="20">
        <f t="shared" si="14"/>
        <v>1.5395960667791107E-3</v>
      </c>
      <c r="AD47" s="21">
        <f t="shared" si="15"/>
        <v>1.3384755743646899</v>
      </c>
      <c r="AE47" s="21">
        <f t="shared" si="16"/>
        <v>0.88365658766559685</v>
      </c>
      <c r="AF47" s="70"/>
      <c r="AG47" s="21">
        <f t="shared" si="23"/>
        <v>0.95847989988425908</v>
      </c>
      <c r="AH47" s="21">
        <f t="shared" si="24"/>
        <v>0.53530344994445123</v>
      </c>
      <c r="AI47" s="70"/>
      <c r="AJ47" s="21">
        <f t="shared" si="17"/>
        <v>1.3682546459480052</v>
      </c>
      <c r="AK47" s="21">
        <f t="shared" si="18"/>
        <v>0.7128121108321035</v>
      </c>
    </row>
    <row r="48" spans="1:37" x14ac:dyDescent="0.2">
      <c r="A48" s="22">
        <v>43435</v>
      </c>
      <c r="C48" s="68">
        <v>2505.1999999999998</v>
      </c>
      <c r="D48" s="19">
        <f t="shared" si="6"/>
        <v>-9.1759417032230117E-2</v>
      </c>
      <c r="F48" s="64">
        <v>1348.5600589999999</v>
      </c>
      <c r="G48" s="19">
        <f t="shared" si="7"/>
        <v>-0.12046799232401351</v>
      </c>
      <c r="I48" s="30">
        <v>118.148117</v>
      </c>
      <c r="J48" s="53">
        <f t="shared" si="8"/>
        <v>-6.338930779268237E-2</v>
      </c>
      <c r="K48" t="s">
        <v>13</v>
      </c>
      <c r="L48" s="64">
        <v>39.578803999999998</v>
      </c>
      <c r="M48" s="19">
        <f t="shared" si="9"/>
        <v>-9.484021606025661E-2</v>
      </c>
      <c r="O48" s="64">
        <v>33.610000999999997</v>
      </c>
      <c r="P48" s="19">
        <f t="shared" si="10"/>
        <v>-2.4383163298021482E-2</v>
      </c>
      <c r="R48" s="20">
        <f t="shared" si="19"/>
        <v>1.0039817778944894E-3</v>
      </c>
      <c r="S48" s="20">
        <f t="shared" si="20"/>
        <v>2.1246933873879355E-3</v>
      </c>
      <c r="T48" s="69"/>
      <c r="U48" s="20">
        <f t="shared" si="11"/>
        <v>1.5377994403895198E-3</v>
      </c>
      <c r="V48" s="20">
        <f t="shared" si="12"/>
        <v>2.1369313808320485E-3</v>
      </c>
      <c r="W48" s="69"/>
      <c r="X48" s="20">
        <f t="shared" si="21"/>
        <v>1.1038815282398246E-3</v>
      </c>
      <c r="Y48" s="20">
        <f t="shared" si="22"/>
        <v>1.3431864755100711E-3</v>
      </c>
      <c r="Z48" s="69"/>
      <c r="AA48" s="20">
        <f t="shared" si="13"/>
        <v>1.2114089594242392E-3</v>
      </c>
      <c r="AB48" s="20">
        <f t="shared" si="14"/>
        <v>1.2242220901200051E-3</v>
      </c>
      <c r="AD48" s="21">
        <f t="shared" si="15"/>
        <v>1.5317005490025244</v>
      </c>
      <c r="AE48" s="21">
        <f t="shared" si="16"/>
        <v>1.005759886822615</v>
      </c>
      <c r="AF48" s="70"/>
      <c r="AG48" s="21">
        <f t="shared" si="23"/>
        <v>1.0995035493122605</v>
      </c>
      <c r="AH48" s="21">
        <f t="shared" si="24"/>
        <v>0.63217896920240491</v>
      </c>
      <c r="AI48" s="70"/>
      <c r="AJ48" s="21">
        <f t="shared" si="17"/>
        <v>1.2066045281865154</v>
      </c>
      <c r="AK48" s="21">
        <f t="shared" si="18"/>
        <v>0.57618765012727058</v>
      </c>
    </row>
    <row r="49" spans="1:37" x14ac:dyDescent="0.2">
      <c r="A49" s="22">
        <v>43405</v>
      </c>
      <c r="C49" s="68">
        <v>2758.3</v>
      </c>
      <c r="D49" s="19">
        <f t="shared" si="6"/>
        <v>1.740990741765347E-2</v>
      </c>
      <c r="F49" s="64">
        <v>1533.2700199999999</v>
      </c>
      <c r="G49" s="19">
        <f t="shared" si="7"/>
        <v>1.446330612358504E-2</v>
      </c>
      <c r="I49" s="30">
        <v>126.144318</v>
      </c>
      <c r="J49" s="53">
        <f t="shared" si="8"/>
        <v>0.12540930745338574</v>
      </c>
      <c r="K49" t="s">
        <v>13</v>
      </c>
      <c r="L49" s="64">
        <v>43.725765000000003</v>
      </c>
      <c r="M49" s="19">
        <f t="shared" si="9"/>
        <v>5.3412994776536271E-2</v>
      </c>
      <c r="O49" s="64">
        <v>34.450001</v>
      </c>
      <c r="P49" s="19">
        <f t="shared" si="10"/>
        <v>-3.6633027775896498E-2</v>
      </c>
      <c r="R49" s="20">
        <f t="shared" si="19"/>
        <v>7.4722220030611747E-4</v>
      </c>
      <c r="S49" s="20">
        <f t="shared" si="20"/>
        <v>1.7605284707396191E-3</v>
      </c>
      <c r="T49" s="69"/>
      <c r="U49" s="20">
        <f t="shared" si="11"/>
        <v>1.3695985492654386E-3</v>
      </c>
      <c r="V49" s="20">
        <f t="shared" si="12"/>
        <v>1.9742098506536831E-3</v>
      </c>
      <c r="W49" s="69"/>
      <c r="X49" s="20">
        <f t="shared" si="21"/>
        <v>8.0879258259597192E-4</v>
      </c>
      <c r="Y49" s="20">
        <f t="shared" si="22"/>
        <v>9.7746199018744657E-4</v>
      </c>
      <c r="Z49" s="69"/>
      <c r="AA49" s="20">
        <f t="shared" si="13"/>
        <v>1.214927844444747E-3</v>
      </c>
      <c r="AB49" s="20">
        <f t="shared" si="14"/>
        <v>1.2843959426495695E-3</v>
      </c>
      <c r="AD49" s="21">
        <f t="shared" si="15"/>
        <v>1.8329200453417334</v>
      </c>
      <c r="AE49" s="21">
        <f t="shared" si="16"/>
        <v>1.1213734304588066</v>
      </c>
      <c r="AF49" s="70"/>
      <c r="AG49" s="21">
        <f t="shared" si="23"/>
        <v>1.0823990270425994</v>
      </c>
      <c r="AH49" s="21">
        <f t="shared" si="24"/>
        <v>0.55520941946301106</v>
      </c>
      <c r="AI49" s="70"/>
      <c r="AJ49" s="21">
        <f t="shared" si="17"/>
        <v>1.6259257874659274</v>
      </c>
      <c r="AK49" s="21">
        <f t="shared" si="18"/>
        <v>0.72955136142159605</v>
      </c>
    </row>
    <row r="50" spans="1:37" x14ac:dyDescent="0.2">
      <c r="A50" s="22">
        <v>43374</v>
      </c>
      <c r="C50" s="68">
        <v>2711.1</v>
      </c>
      <c r="D50" s="19">
        <f t="shared" si="6"/>
        <v>-7.1223021582733859E-2</v>
      </c>
      <c r="F50" s="64">
        <v>1511.410034</v>
      </c>
      <c r="G50" s="19">
        <f t="shared" si="7"/>
        <v>-0.10913780032267528</v>
      </c>
      <c r="I50" s="30">
        <v>112.087502</v>
      </c>
      <c r="J50" s="53">
        <f t="shared" si="8"/>
        <v>-0.20440675497212668</v>
      </c>
      <c r="K50" t="s">
        <v>13</v>
      </c>
      <c r="L50" s="64">
        <v>41.508662999999999</v>
      </c>
      <c r="M50" s="19">
        <f t="shared" si="9"/>
        <v>-5.9609514457423352E-2</v>
      </c>
      <c r="O50" s="64">
        <v>35.759998000000003</v>
      </c>
      <c r="P50" s="19">
        <f t="shared" si="10"/>
        <v>-0.15220488383119957</v>
      </c>
      <c r="R50" s="20">
        <f t="shared" si="19"/>
        <v>7.4545494682169624E-4</v>
      </c>
      <c r="S50" s="20">
        <f t="shared" si="20"/>
        <v>1.7747417396697981E-3</v>
      </c>
      <c r="T50" s="69"/>
      <c r="U50" s="20">
        <f t="shared" si="11"/>
        <v>1.3446425238955984E-3</v>
      </c>
      <c r="V50" s="20">
        <f t="shared" si="12"/>
        <v>1.9458061397660854E-3</v>
      </c>
      <c r="W50" s="69"/>
      <c r="X50" s="20">
        <f t="shared" si="21"/>
        <v>8.0917841032307166E-4</v>
      </c>
      <c r="Y50" s="20">
        <f t="shared" si="22"/>
        <v>9.2826082918121466E-4</v>
      </c>
      <c r="Z50" s="69"/>
      <c r="AA50" s="20">
        <f t="shared" si="13"/>
        <v>1.2124393244670917E-3</v>
      </c>
      <c r="AB50" s="20">
        <f t="shared" si="14"/>
        <v>1.3479141371538857E-3</v>
      </c>
      <c r="AD50" s="21">
        <f t="shared" si="15"/>
        <v>1.8037877803730245</v>
      </c>
      <c r="AE50" s="21">
        <f t="shared" si="16"/>
        <v>1.0963883342982146</v>
      </c>
      <c r="AF50" s="70"/>
      <c r="AG50" s="21">
        <f t="shared" si="23"/>
        <v>1.0854826489153573</v>
      </c>
      <c r="AH50" s="21">
        <f t="shared" si="24"/>
        <v>0.52303994909925511</v>
      </c>
      <c r="AI50" s="70"/>
      <c r="AJ50" s="21">
        <f t="shared" si="17"/>
        <v>1.6264421205284354</v>
      </c>
      <c r="AK50" s="21">
        <f t="shared" si="18"/>
        <v>0.75949875242392939</v>
      </c>
    </row>
    <row r="51" spans="1:37" x14ac:dyDescent="0.2">
      <c r="A51" s="22">
        <v>43344</v>
      </c>
      <c r="C51" s="68">
        <v>2919</v>
      </c>
      <c r="D51" s="19">
        <f t="shared" si="6"/>
        <v>5.8233692843114859E-3</v>
      </c>
      <c r="F51" s="64">
        <v>1696.5699460000001</v>
      </c>
      <c r="G51" s="19">
        <f t="shared" si="7"/>
        <v>-2.5379896021829662E-2</v>
      </c>
      <c r="I51" s="30">
        <v>140.885437</v>
      </c>
      <c r="J51" s="53">
        <f t="shared" si="8"/>
        <v>9.8235117436348496E-2</v>
      </c>
      <c r="K51" t="s">
        <v>13</v>
      </c>
      <c r="L51" s="64">
        <v>44.139816000000003</v>
      </c>
      <c r="M51" s="19">
        <f t="shared" si="9"/>
        <v>1.8421555371999965E-2</v>
      </c>
      <c r="O51" s="64">
        <v>42.18</v>
      </c>
      <c r="P51" s="19">
        <f t="shared" si="10"/>
        <v>1.9086760548121751E-2</v>
      </c>
      <c r="R51" s="20">
        <f t="shared" si="19"/>
        <v>7.2369237274003606E-4</v>
      </c>
      <c r="S51" s="20">
        <f t="shared" si="20"/>
        <v>1.4239331618152561E-3</v>
      </c>
      <c r="T51" s="69"/>
      <c r="U51" s="20">
        <f t="shared" si="11"/>
        <v>1.0250245448800309E-3</v>
      </c>
      <c r="V51" s="20">
        <f t="shared" si="12"/>
        <v>1.3019293805419307E-3</v>
      </c>
      <c r="W51" s="69"/>
      <c r="X51" s="20">
        <f t="shared" si="21"/>
        <v>7.9948208619863668E-4</v>
      </c>
      <c r="Y51" s="20">
        <f t="shared" si="22"/>
        <v>7.649892595653912E-4</v>
      </c>
      <c r="Z51" s="69"/>
      <c r="AA51" s="20">
        <f t="shared" si="13"/>
        <v>1.278641336768553E-3</v>
      </c>
      <c r="AB51" s="20">
        <f t="shared" si="14"/>
        <v>1.0672856840546199E-3</v>
      </c>
      <c r="AD51" s="21">
        <f t="shared" si="15"/>
        <v>1.4163815779888549</v>
      </c>
      <c r="AE51" s="21">
        <f t="shared" si="16"/>
        <v>0.91431916571295191</v>
      </c>
      <c r="AF51" s="70"/>
      <c r="AG51" s="21">
        <f t="shared" si="23"/>
        <v>1.1047264228744686</v>
      </c>
      <c r="AH51" s="21">
        <f t="shared" si="24"/>
        <v>0.53723677492711019</v>
      </c>
      <c r="AI51" s="70"/>
      <c r="AJ51" s="21">
        <f t="shared" si="17"/>
        <v>1.766829919634741</v>
      </c>
      <c r="AK51" s="21">
        <f t="shared" si="18"/>
        <v>0.74953355443595715</v>
      </c>
    </row>
    <row r="52" spans="1:37" x14ac:dyDescent="0.2">
      <c r="A52" s="22">
        <v>43313</v>
      </c>
      <c r="C52" s="68">
        <v>2902.1</v>
      </c>
      <c r="D52" s="19">
        <f t="shared" si="6"/>
        <v>3.0172872812466611E-2</v>
      </c>
      <c r="F52" s="64">
        <v>1740.75</v>
      </c>
      <c r="G52" s="19">
        <f t="shared" si="7"/>
        <v>4.1866141338615659E-2</v>
      </c>
      <c r="I52" s="30">
        <v>128.28349299999999</v>
      </c>
      <c r="J52" s="53">
        <f t="shared" si="8"/>
        <v>-2.8502254354115797E-2</v>
      </c>
      <c r="K52" t="s">
        <v>13</v>
      </c>
      <c r="L52" s="64">
        <v>43.3414</v>
      </c>
      <c r="M52" s="19">
        <f t="shared" si="9"/>
        <v>0.13838545647401412</v>
      </c>
      <c r="O52" s="64">
        <v>41.389999000000003</v>
      </c>
      <c r="P52" s="19">
        <f t="shared" si="10"/>
        <v>3.3974519959393712E-2</v>
      </c>
      <c r="R52" s="20">
        <f t="shared" si="19"/>
        <v>7.7414584130994419E-4</v>
      </c>
      <c r="S52" s="20">
        <f t="shared" si="20"/>
        <v>1.4968762790753213E-3</v>
      </c>
      <c r="T52" s="69"/>
      <c r="U52" s="20">
        <f t="shared" si="11"/>
        <v>1.2376257830453738E-3</v>
      </c>
      <c r="V52" s="20">
        <f t="shared" si="12"/>
        <v>1.6769662754269009E-3</v>
      </c>
      <c r="W52" s="69"/>
      <c r="X52" s="20">
        <f t="shared" si="21"/>
        <v>8.076199794914841E-4</v>
      </c>
      <c r="Y52" s="20">
        <f t="shared" si="22"/>
        <v>7.7448767308085941E-4</v>
      </c>
      <c r="Z52" s="69"/>
      <c r="AA52" s="20">
        <f t="shared" si="13"/>
        <v>1.4127892107638291E-3</v>
      </c>
      <c r="AB52" s="20">
        <f t="shared" si="14"/>
        <v>1.2727653611577998E-3</v>
      </c>
      <c r="AD52" s="21">
        <f t="shared" si="15"/>
        <v>1.5986984841915162</v>
      </c>
      <c r="AE52" s="21">
        <f t="shared" si="16"/>
        <v>1.1203105419392632</v>
      </c>
      <c r="AF52" s="70"/>
      <c r="AG52" s="21">
        <f t="shared" si="23"/>
        <v>1.0432400930099912</v>
      </c>
      <c r="AH52" s="21">
        <f t="shared" si="24"/>
        <v>0.5174025962648634</v>
      </c>
      <c r="AI52" s="70"/>
      <c r="AJ52" s="21">
        <f t="shared" si="17"/>
        <v>1.8249651879201814</v>
      </c>
      <c r="AK52" s="21">
        <f t="shared" si="18"/>
        <v>0.8502809343361607</v>
      </c>
    </row>
    <row r="53" spans="1:37" x14ac:dyDescent="0.2">
      <c r="A53" s="22">
        <v>43282</v>
      </c>
      <c r="C53" s="68">
        <v>2817.1</v>
      </c>
      <c r="D53" s="19">
        <f t="shared" si="6"/>
        <v>3.5089653145208732E-2</v>
      </c>
      <c r="F53" s="64">
        <v>1670.8000489999999</v>
      </c>
      <c r="G53" s="19">
        <f t="shared" si="7"/>
        <v>1.6877007012092049E-2</v>
      </c>
      <c r="I53" s="30">
        <v>132.047134</v>
      </c>
      <c r="J53" s="53">
        <f t="shared" si="8"/>
        <v>5.9925082178886813E-2</v>
      </c>
      <c r="K53" t="s">
        <v>13</v>
      </c>
      <c r="L53" s="64">
        <v>38.072693000000001</v>
      </c>
      <c r="M53" s="19">
        <f t="shared" si="9"/>
        <v>-1.7197060483512105E-2</v>
      </c>
      <c r="O53" s="64">
        <v>40.029998999999997</v>
      </c>
      <c r="P53" s="19">
        <f t="shared" si="10"/>
        <v>0.25093746874999989</v>
      </c>
      <c r="R53" s="20">
        <f t="shared" si="19"/>
        <v>9.0849238461206702E-4</v>
      </c>
      <c r="S53" s="20">
        <f t="shared" si="20"/>
        <v>1.6278260233198779E-3</v>
      </c>
      <c r="T53" s="69"/>
      <c r="U53" s="20">
        <f t="shared" si="11"/>
        <v>1.3473657402397724E-3</v>
      </c>
      <c r="V53" s="20">
        <f t="shared" si="12"/>
        <v>1.8056696308549425E-3</v>
      </c>
      <c r="W53" s="69"/>
      <c r="X53" s="20">
        <f t="shared" si="21"/>
        <v>9.4057136747312925E-4</v>
      </c>
      <c r="Y53" s="20">
        <f t="shared" si="22"/>
        <v>8.7936749884354225E-4</v>
      </c>
      <c r="Z53" s="69"/>
      <c r="AA53" s="20">
        <f t="shared" si="13"/>
        <v>1.5461587606443669E-3</v>
      </c>
      <c r="AB53" s="20">
        <f t="shared" si="14"/>
        <v>1.4047192152075673E-3</v>
      </c>
      <c r="AD53" s="21">
        <f t="shared" si="15"/>
        <v>1.4830787390860822</v>
      </c>
      <c r="AE53" s="21">
        <f t="shared" si="16"/>
        <v>1.1092522204383737</v>
      </c>
      <c r="AF53" s="70"/>
      <c r="AG53" s="21">
        <f t="shared" si="23"/>
        <v>1.0353101285210664</v>
      </c>
      <c r="AH53" s="21">
        <f t="shared" si="24"/>
        <v>0.54020975598492516</v>
      </c>
      <c r="AI53" s="70"/>
      <c r="AJ53" s="21">
        <f t="shared" si="17"/>
        <v>1.7018951251909371</v>
      </c>
      <c r="AK53" s="21">
        <f t="shared" si="18"/>
        <v>0.86294185931657841</v>
      </c>
    </row>
    <row r="54" spans="1:37" x14ac:dyDescent="0.2">
      <c r="A54" s="22">
        <v>43252</v>
      </c>
      <c r="C54" s="68">
        <v>2721.6</v>
      </c>
      <c r="D54" s="19">
        <f t="shared" si="6"/>
        <v>5.9508408796895562E-3</v>
      </c>
      <c r="F54" s="64">
        <v>1643.0699460000001</v>
      </c>
      <c r="G54" s="19">
        <f t="shared" si="7"/>
        <v>5.7908320142889824E-3</v>
      </c>
      <c r="I54" s="30">
        <v>124.58157300000001</v>
      </c>
      <c r="J54" s="53">
        <f t="shared" si="8"/>
        <v>-0.10690549615232248</v>
      </c>
      <c r="K54" t="s">
        <v>13</v>
      </c>
      <c r="L54" s="64">
        <v>38.738888000000003</v>
      </c>
      <c r="M54" s="19">
        <f t="shared" si="9"/>
        <v>7.4923274682281438E-3</v>
      </c>
      <c r="O54" s="64">
        <v>32</v>
      </c>
      <c r="P54" s="19">
        <f t="shared" si="10"/>
        <v>-0.21298573536645349</v>
      </c>
      <c r="R54" s="20">
        <f t="shared" si="19"/>
        <v>8.9303098433563661E-4</v>
      </c>
      <c r="S54" s="20">
        <f t="shared" si="20"/>
        <v>1.6384219791288404E-3</v>
      </c>
      <c r="T54" s="69"/>
      <c r="U54" s="20">
        <f t="shared" si="11"/>
        <v>1.2845126492214084E-3</v>
      </c>
      <c r="V54" s="20">
        <f t="shared" si="12"/>
        <v>1.8509217727485589E-3</v>
      </c>
      <c r="W54" s="69"/>
      <c r="X54" s="20">
        <f t="shared" si="21"/>
        <v>9.7201682715467497E-4</v>
      </c>
      <c r="Y54" s="20">
        <f t="shared" si="22"/>
        <v>8.7601462373840385E-4</v>
      </c>
      <c r="Z54" s="69"/>
      <c r="AA54" s="20">
        <f t="shared" si="13"/>
        <v>1.4158214870743154E-3</v>
      </c>
      <c r="AB54" s="20">
        <f t="shared" si="14"/>
        <v>1.2669951035422168E-3</v>
      </c>
      <c r="AD54" s="21">
        <f t="shared" si="15"/>
        <v>1.4383741121558191</v>
      </c>
      <c r="AE54" s="21">
        <f t="shared" si="16"/>
        <v>1.1296978411707501</v>
      </c>
      <c r="AF54" s="70"/>
      <c r="AG54" s="21">
        <f t="shared" si="23"/>
        <v>1.0884469231241727</v>
      </c>
      <c r="AH54" s="21">
        <f t="shared" si="24"/>
        <v>0.53466972177960315</v>
      </c>
      <c r="AI54" s="70"/>
      <c r="AJ54" s="21">
        <f t="shared" si="17"/>
        <v>1.5854113820335189</v>
      </c>
      <c r="AK54" s="21">
        <f t="shared" si="18"/>
        <v>0.77330206728298789</v>
      </c>
    </row>
    <row r="55" spans="1:37" x14ac:dyDescent="0.2">
      <c r="A55" s="22">
        <v>43221</v>
      </c>
      <c r="C55" s="68">
        <v>2705.5</v>
      </c>
      <c r="D55" s="19">
        <f t="shared" si="6"/>
        <v>2.2100491122024835E-2</v>
      </c>
      <c r="F55" s="64">
        <v>1633.6099850000001</v>
      </c>
      <c r="G55" s="19">
        <f t="shared" si="7"/>
        <v>5.9492294927321554E-2</v>
      </c>
      <c r="I55" s="30">
        <v>139.49427800000001</v>
      </c>
      <c r="J55" s="53">
        <f t="shared" si="8"/>
        <v>5.7598101346270081E-2</v>
      </c>
      <c r="K55" t="s">
        <v>13</v>
      </c>
      <c r="L55" s="64">
        <v>38.450802000000003</v>
      </c>
      <c r="M55" s="19">
        <f t="shared" si="9"/>
        <v>-2.7921899641160097E-2</v>
      </c>
      <c r="O55" s="64">
        <v>40.659999999999997</v>
      </c>
      <c r="P55" s="19">
        <f t="shared" si="10"/>
        <v>-7.6119021864077485E-2</v>
      </c>
      <c r="R55" s="20">
        <f t="shared" si="19"/>
        <v>9.2283225058096489E-4</v>
      </c>
      <c r="S55" s="20">
        <f t="shared" si="20"/>
        <v>1.6383992680766681E-3</v>
      </c>
      <c r="T55" s="69"/>
      <c r="U55" s="20">
        <f t="shared" si="11"/>
        <v>1.3009770676104455E-3</v>
      </c>
      <c r="V55" s="20">
        <f t="shared" si="12"/>
        <v>1.8436773676133221E-3</v>
      </c>
      <c r="W55" s="69"/>
      <c r="X55" s="20">
        <f t="shared" si="21"/>
        <v>1.0426078797660485E-3</v>
      </c>
      <c r="Y55" s="20">
        <f t="shared" si="22"/>
        <v>8.8064130710017389E-4</v>
      </c>
      <c r="Z55" s="69"/>
      <c r="AA55" s="20">
        <f t="shared" si="13"/>
        <v>1.4291877677960292E-3</v>
      </c>
      <c r="AB55" s="20">
        <f t="shared" si="14"/>
        <v>1.2533083394950396E-3</v>
      </c>
      <c r="AD55" s="21">
        <f t="shared" si="15"/>
        <v>1.4097654983247727</v>
      </c>
      <c r="AE55" s="21">
        <f t="shared" si="16"/>
        <v>1.1252918647709309</v>
      </c>
      <c r="AF55" s="70"/>
      <c r="AG55" s="21">
        <f t="shared" si="23"/>
        <v>1.1297913343510475</v>
      </c>
      <c r="AH55" s="21">
        <f t="shared" si="24"/>
        <v>0.53750103790876735</v>
      </c>
      <c r="AI55" s="70"/>
      <c r="AJ55" s="21">
        <f t="shared" si="17"/>
        <v>1.5486972490355537</v>
      </c>
      <c r="AK55" s="21">
        <f t="shared" si="18"/>
        <v>0.76495904503565226</v>
      </c>
    </row>
    <row r="56" spans="1:37" x14ac:dyDescent="0.2">
      <c r="A56" s="22">
        <v>43191</v>
      </c>
      <c r="C56" s="68">
        <v>2647</v>
      </c>
      <c r="D56" s="19">
        <f t="shared" si="6"/>
        <v>1.5134317063942859E-3</v>
      </c>
      <c r="F56" s="64">
        <v>1541.880005</v>
      </c>
      <c r="G56" s="19">
        <f t="shared" si="7"/>
        <v>8.140255232620186E-3</v>
      </c>
      <c r="I56" s="30">
        <v>131.89724699999999</v>
      </c>
      <c r="J56" s="53">
        <f t="shared" si="8"/>
        <v>-2.0491231301268176E-2</v>
      </c>
      <c r="K56" t="s">
        <v>13</v>
      </c>
      <c r="L56" s="64">
        <v>39.555259999999997</v>
      </c>
      <c r="M56" s="19">
        <f t="shared" si="9"/>
        <v>3.264175985748019E-2</v>
      </c>
      <c r="O56" s="64">
        <v>44.009998000000003</v>
      </c>
      <c r="P56" s="19">
        <f t="shared" si="10"/>
        <v>-0.11484317950838341</v>
      </c>
      <c r="R56" s="20">
        <f t="shared" si="19"/>
        <v>9.17514419831222E-4</v>
      </c>
      <c r="S56" s="20">
        <f t="shared" si="20"/>
        <v>1.5675395135164444E-3</v>
      </c>
      <c r="T56" s="69"/>
      <c r="U56" s="20">
        <f t="shared" si="11"/>
        <v>1.2808664920625828E-3</v>
      </c>
      <c r="V56" s="20">
        <f t="shared" si="12"/>
        <v>1.7786367900447504E-3</v>
      </c>
      <c r="W56" s="69"/>
      <c r="X56" s="20">
        <f t="shared" si="21"/>
        <v>1.0606572669889362E-3</v>
      </c>
      <c r="Y56" s="20">
        <f t="shared" si="22"/>
        <v>9.4349307094092881E-4</v>
      </c>
      <c r="Z56" s="69"/>
      <c r="AA56" s="20">
        <f t="shared" si="13"/>
        <v>1.4613292351217807E-3</v>
      </c>
      <c r="AB56" s="20">
        <f t="shared" si="14"/>
        <v>1.3693570366878722E-3</v>
      </c>
      <c r="AD56" s="21">
        <f t="shared" si="15"/>
        <v>1.3960178329384729</v>
      </c>
      <c r="AE56" s="21">
        <f t="shared" si="16"/>
        <v>1.1346679140832334</v>
      </c>
      <c r="AF56" s="70"/>
      <c r="AG56" s="21">
        <f t="shared" si="23"/>
        <v>1.1560115504059822</v>
      </c>
      <c r="AH56" s="21">
        <f t="shared" si="24"/>
        <v>0.60189428260369715</v>
      </c>
      <c r="AI56" s="70"/>
      <c r="AJ56" s="21">
        <f t="shared" si="17"/>
        <v>1.5927043799383493</v>
      </c>
      <c r="AK56" s="21">
        <f t="shared" si="18"/>
        <v>0.87357098489722174</v>
      </c>
    </row>
    <row r="57" spans="1:37" x14ac:dyDescent="0.2">
      <c r="A57" s="22">
        <v>43160</v>
      </c>
      <c r="C57" s="68">
        <v>2643</v>
      </c>
      <c r="D57" s="19">
        <f t="shared" si="6"/>
        <v>-2.6304155614500502E-2</v>
      </c>
      <c r="F57" s="64">
        <v>1529.4300539999999</v>
      </c>
      <c r="G57" s="19">
        <f t="shared" si="7"/>
        <v>1.1226885880602611E-2</v>
      </c>
      <c r="I57" s="30">
        <v>134.65652499999999</v>
      </c>
      <c r="J57" s="53">
        <f t="shared" si="8"/>
        <v>-4.6886319999011938E-2</v>
      </c>
      <c r="K57" t="s">
        <v>13</v>
      </c>
      <c r="L57" s="64">
        <v>38.304920000000003</v>
      </c>
      <c r="M57" s="19">
        <f t="shared" si="9"/>
        <v>-4.2206464861068382E-2</v>
      </c>
      <c r="O57" s="64">
        <v>49.720001000000003</v>
      </c>
      <c r="P57" s="19">
        <f t="shared" si="10"/>
        <v>-4.4764611811039523E-2</v>
      </c>
      <c r="R57" s="20">
        <f t="shared" si="19"/>
        <v>9.1663018992553427E-4</v>
      </c>
      <c r="S57" s="20">
        <f t="shared" si="20"/>
        <v>1.5983408167009386E-3</v>
      </c>
      <c r="T57" s="69"/>
      <c r="U57" s="20">
        <f t="shared" si="11"/>
        <v>1.2769443480197494E-3</v>
      </c>
      <c r="V57" s="20">
        <f t="shared" si="12"/>
        <v>1.7211296878321207E-3</v>
      </c>
      <c r="W57" s="69"/>
      <c r="X57" s="20">
        <f t="shared" si="21"/>
        <v>1.0648623286504527E-3</v>
      </c>
      <c r="Y57" s="20">
        <f t="shared" si="22"/>
        <v>9.0753609421676256E-4</v>
      </c>
      <c r="Z57" s="69"/>
      <c r="AA57" s="20">
        <f t="shared" si="13"/>
        <v>1.4336135304180101E-3</v>
      </c>
      <c r="AB57" s="20">
        <f t="shared" si="14"/>
        <v>1.5401068400229152E-3</v>
      </c>
      <c r="AD57" s="21">
        <f t="shared" si="15"/>
        <v>1.3930856326295413</v>
      </c>
      <c r="AE57" s="21">
        <f t="shared" si="16"/>
        <v>1.0768227088041367</v>
      </c>
      <c r="AF57" s="70"/>
      <c r="AG57" s="21">
        <f t="shared" si="23"/>
        <v>1.1617142227630104</v>
      </c>
      <c r="AH57" s="21">
        <f t="shared" si="24"/>
        <v>0.56779886037695382</v>
      </c>
      <c r="AI57" s="70"/>
      <c r="AJ57" s="21">
        <f t="shared" si="17"/>
        <v>1.5640042693056782</v>
      </c>
      <c r="AK57" s="21">
        <f t="shared" si="18"/>
        <v>0.96356598288078421</v>
      </c>
    </row>
    <row r="58" spans="1:37" x14ac:dyDescent="0.2">
      <c r="A58" s="22">
        <v>43132</v>
      </c>
      <c r="C58" s="68">
        <v>2714.4</v>
      </c>
      <c r="D58" s="19">
        <f t="shared" si="6"/>
        <v>-3.9422464434850313E-2</v>
      </c>
      <c r="F58" s="64">
        <v>1512.4499510000001</v>
      </c>
      <c r="G58" s="19">
        <f t="shared" si="7"/>
        <v>-3.9702110372222044E-2</v>
      </c>
      <c r="I58" s="30">
        <v>141.280655</v>
      </c>
      <c r="J58" s="53">
        <f t="shared" si="8"/>
        <v>-4.5658471391354039E-2</v>
      </c>
      <c r="K58" t="s">
        <v>13</v>
      </c>
      <c r="L58" s="64">
        <v>39.992877999999997</v>
      </c>
      <c r="M58" s="19">
        <f t="shared" si="9"/>
        <v>8.6037675327540031E-2</v>
      </c>
      <c r="O58" s="64">
        <v>52.049999</v>
      </c>
      <c r="P58" s="19">
        <f t="shared" si="10"/>
        <v>-0.21987412739996803</v>
      </c>
      <c r="R58" s="20">
        <f t="shared" si="19"/>
        <v>9.0555873854141096E-4</v>
      </c>
      <c r="S58" s="20">
        <f t="shared" si="20"/>
        <v>1.6001634030915304E-3</v>
      </c>
      <c r="T58" s="69"/>
      <c r="U58" s="20">
        <f t="shared" si="11"/>
        <v>1.2553833525978243E-3</v>
      </c>
      <c r="V58" s="20">
        <f t="shared" si="12"/>
        <v>1.7156257013515861E-3</v>
      </c>
      <c r="W58" s="69"/>
      <c r="X58" s="20">
        <f t="shared" si="21"/>
        <v>1.0735148563280107E-3</v>
      </c>
      <c r="Y58" s="20">
        <f t="shared" si="22"/>
        <v>8.9374388287858395E-4</v>
      </c>
      <c r="Z58" s="69"/>
      <c r="AA58" s="20">
        <f t="shared" si="13"/>
        <v>1.3658216594155113E-3</v>
      </c>
      <c r="AB58" s="20">
        <f t="shared" si="14"/>
        <v>1.5528606704585642E-3</v>
      </c>
      <c r="AD58" s="21">
        <f t="shared" si="15"/>
        <v>1.3863080319007004</v>
      </c>
      <c r="AE58" s="21">
        <f t="shared" si="16"/>
        <v>1.0721565672836797</v>
      </c>
      <c r="AF58" s="70"/>
      <c r="AG58" s="21">
        <f t="shared" si="23"/>
        <v>1.1854723615799099</v>
      </c>
      <c r="AH58" s="21">
        <f t="shared" si="24"/>
        <v>0.5585328855489774</v>
      </c>
      <c r="AI58" s="70"/>
      <c r="AJ58" s="21">
        <f t="shared" si="17"/>
        <v>1.5082640156677729</v>
      </c>
      <c r="AK58" s="21">
        <f t="shared" si="18"/>
        <v>0.97043881109793106</v>
      </c>
    </row>
    <row r="59" spans="1:37" x14ac:dyDescent="0.2">
      <c r="A59" s="22">
        <v>43101</v>
      </c>
      <c r="C59" s="68">
        <v>2825.8</v>
      </c>
      <c r="D59" s="19">
        <f t="shared" si="6"/>
        <v>5.597907324364737E-2</v>
      </c>
      <c r="F59" s="64">
        <v>1574.9799800000001</v>
      </c>
      <c r="G59" s="19">
        <f t="shared" si="7"/>
        <v>2.5704794982092105E-2</v>
      </c>
      <c r="I59" s="30">
        <v>148.03993199999999</v>
      </c>
      <c r="J59" s="53">
        <f t="shared" si="8"/>
        <v>3.299919682949759E-2</v>
      </c>
      <c r="K59" t="s">
        <v>13</v>
      </c>
      <c r="L59" s="64">
        <v>36.824576999999998</v>
      </c>
      <c r="M59" s="19">
        <f t="shared" si="9"/>
        <v>8.4595567706961639E-2</v>
      </c>
      <c r="O59" s="64">
        <v>66.720000999999996</v>
      </c>
      <c r="P59" s="19">
        <f t="shared" si="10"/>
        <v>0.2376182711927286</v>
      </c>
      <c r="R59" s="20">
        <f t="shared" si="19"/>
        <v>9.0641950312383447E-4</v>
      </c>
      <c r="S59" s="20">
        <f t="shared" si="20"/>
        <v>1.6085495163455945E-3</v>
      </c>
      <c r="T59" s="69"/>
      <c r="U59" s="20">
        <f t="shared" si="11"/>
        <v>1.1904744234534801E-3</v>
      </c>
      <c r="V59" s="20">
        <f t="shared" si="12"/>
        <v>1.653374300027113E-3</v>
      </c>
      <c r="W59" s="69"/>
      <c r="X59" s="20">
        <f t="shared" si="21"/>
        <v>1.315317886587568E-3</v>
      </c>
      <c r="Y59" s="20">
        <f t="shared" si="22"/>
        <v>1.1397522472505273E-3</v>
      </c>
      <c r="Z59" s="69"/>
      <c r="AA59" s="20">
        <f t="shared" si="13"/>
        <v>1.0548047892531226E-3</v>
      </c>
      <c r="AB59" s="20">
        <f t="shared" si="14"/>
        <v>1.2472712815046751E-3</v>
      </c>
      <c r="AD59" s="21">
        <f t="shared" si="15"/>
        <v>1.3133812978987041</v>
      </c>
      <c r="AE59" s="21">
        <f t="shared" si="16"/>
        <v>1.0278665861548075</v>
      </c>
      <c r="AF59" s="70"/>
      <c r="AG59" s="21">
        <f t="shared" si="23"/>
        <v>1.4511138408369728</v>
      </c>
      <c r="AH59" s="21">
        <f t="shared" si="24"/>
        <v>0.70855900652650672</v>
      </c>
      <c r="AI59" s="70"/>
      <c r="AJ59" s="21">
        <f t="shared" si="17"/>
        <v>1.1637048691228522</v>
      </c>
      <c r="AK59" s="21">
        <f t="shared" si="18"/>
        <v>0.77540123498237445</v>
      </c>
    </row>
    <row r="60" spans="1:37" x14ac:dyDescent="0.2">
      <c r="A60" s="22">
        <v>43070</v>
      </c>
      <c r="C60" s="68">
        <v>2676</v>
      </c>
      <c r="D60" s="19">
        <f t="shared" si="6"/>
        <v>1.0612183239548267E-2</v>
      </c>
      <c r="F60" s="64">
        <v>1535.51001</v>
      </c>
      <c r="G60" s="19">
        <f t="shared" si="7"/>
        <v>-5.5888746591415961E-3</v>
      </c>
      <c r="I60" s="30">
        <v>143.31079099999999</v>
      </c>
      <c r="J60" s="53">
        <f t="shared" si="8"/>
        <v>0.11640087835826751</v>
      </c>
      <c r="K60" t="s">
        <v>13</v>
      </c>
      <c r="L60" s="64">
        <v>33.952357999999997</v>
      </c>
      <c r="M60" s="19">
        <f t="shared" si="9"/>
        <v>2.6809696716904918E-2</v>
      </c>
      <c r="O60" s="64">
        <v>53.91</v>
      </c>
      <c r="P60" s="19">
        <f t="shared" si="10"/>
        <v>-2.1952086755299138E-2</v>
      </c>
      <c r="R60" s="20">
        <f t="shared" si="19"/>
        <v>8.8967565598532751E-4</v>
      </c>
      <c r="S60" s="20">
        <f t="shared" si="20"/>
        <v>1.6479920427779099E-3</v>
      </c>
      <c r="T60" s="69"/>
      <c r="U60" s="20">
        <f t="shared" si="11"/>
        <v>1.3443165648672354E-3</v>
      </c>
      <c r="V60" s="20">
        <f t="shared" si="12"/>
        <v>1.818649656879877E-3</v>
      </c>
      <c r="W60" s="69"/>
      <c r="X60" s="20">
        <f t="shared" si="21"/>
        <v>1.3004116939472048E-3</v>
      </c>
      <c r="Y60" s="20">
        <f t="shared" si="22"/>
        <v>1.1832558122054509E-3</v>
      </c>
      <c r="Z60" s="69"/>
      <c r="AA60" s="20">
        <f t="shared" si="13"/>
        <v>8.2370277843040775E-4</v>
      </c>
      <c r="AB60" s="20">
        <f t="shared" si="14"/>
        <v>1.2005298546992082E-3</v>
      </c>
      <c r="AD60" s="21">
        <f t="shared" si="15"/>
        <v>1.51101871319429</v>
      </c>
      <c r="AE60" s="21">
        <f t="shared" si="16"/>
        <v>1.1035548774946151</v>
      </c>
      <c r="AF60" s="70"/>
      <c r="AG60" s="21">
        <f t="shared" si="23"/>
        <v>1.4616694131154817</v>
      </c>
      <c r="AH60" s="21">
        <f t="shared" si="24"/>
        <v>0.71799849847024488</v>
      </c>
      <c r="AI60" s="70"/>
      <c r="AJ60" s="21">
        <f t="shared" si="17"/>
        <v>0.92584614728852621</v>
      </c>
      <c r="AK60" s="21">
        <f t="shared" si="18"/>
        <v>0.72848037098259</v>
      </c>
    </row>
    <row r="61" spans="1:37" x14ac:dyDescent="0.2">
      <c r="A61" s="22">
        <v>43040</v>
      </c>
      <c r="C61" s="68">
        <v>2647.9</v>
      </c>
      <c r="D61" s="19">
        <f t="shared" si="6"/>
        <v>2.9229991837369518E-2</v>
      </c>
      <c r="F61" s="64">
        <v>1544.1400149999999</v>
      </c>
      <c r="G61" s="19">
        <f t="shared" si="7"/>
        <v>2.7693280797651099E-2</v>
      </c>
      <c r="I61" s="30">
        <v>128.36857599999999</v>
      </c>
      <c r="J61" s="53">
        <f t="shared" si="8"/>
        <v>4.5595941684112518E-2</v>
      </c>
      <c r="K61" t="s">
        <v>13</v>
      </c>
      <c r="L61" s="64">
        <v>33.065871999999999</v>
      </c>
      <c r="M61" s="19">
        <f t="shared" si="9"/>
        <v>0.10167820163681118</v>
      </c>
      <c r="O61" s="64">
        <v>55.119999</v>
      </c>
      <c r="P61" s="19">
        <f t="shared" si="10"/>
        <v>8.96939394161822E-3</v>
      </c>
      <c r="R61" s="20">
        <f t="shared" si="19"/>
        <v>8.9526608959405454E-4</v>
      </c>
      <c r="S61" s="20">
        <f t="shared" si="20"/>
        <v>1.6528219524114753E-3</v>
      </c>
      <c r="T61" s="69"/>
      <c r="U61" s="20">
        <f t="shared" si="11"/>
        <v>1.3790184132021588E-3</v>
      </c>
      <c r="V61" s="20">
        <f t="shared" si="12"/>
        <v>1.799335699036787E-3</v>
      </c>
      <c r="W61" s="69"/>
      <c r="X61" s="20">
        <f t="shared" si="21"/>
        <v>1.3019131096101014E-3</v>
      </c>
      <c r="Y61" s="20">
        <f t="shared" si="22"/>
        <v>1.184925614809826E-3</v>
      </c>
      <c r="Z61" s="69"/>
      <c r="AA61" s="20">
        <f t="shared" si="13"/>
        <v>8.3243819631864939E-4</v>
      </c>
      <c r="AB61" s="20">
        <f t="shared" si="14"/>
        <v>1.1801684074633813E-3</v>
      </c>
      <c r="AD61" s="21">
        <f t="shared" si="15"/>
        <v>1.5403447413354556</v>
      </c>
      <c r="AE61" s="21">
        <f t="shared" si="16"/>
        <v>1.0886446034986088</v>
      </c>
      <c r="AF61" s="70"/>
      <c r="AG61" s="21">
        <f t="shared" si="23"/>
        <v>1.4542191698564559</v>
      </c>
      <c r="AH61" s="21">
        <f t="shared" si="24"/>
        <v>0.71691062251503479</v>
      </c>
      <c r="AI61" s="70"/>
      <c r="AJ61" s="21">
        <f t="shared" si="17"/>
        <v>0.92982210093102757</v>
      </c>
      <c r="AK61" s="21">
        <f t="shared" si="18"/>
        <v>0.71403238911578459</v>
      </c>
    </row>
    <row r="62" spans="1:37" x14ac:dyDescent="0.2">
      <c r="A62" s="22">
        <v>43009</v>
      </c>
      <c r="C62" s="68">
        <v>2572.6999999999998</v>
      </c>
      <c r="D62" s="19">
        <f t="shared" si="6"/>
        <v>2.2495131354079767E-2</v>
      </c>
      <c r="F62" s="64">
        <v>1502.530029</v>
      </c>
      <c r="G62" s="19">
        <f t="shared" si="7"/>
        <v>7.8277263575492473E-3</v>
      </c>
      <c r="I62" s="30">
        <v>122.770729</v>
      </c>
      <c r="J62" s="53">
        <f t="shared" si="8"/>
        <v>8.8926262195478278E-2</v>
      </c>
      <c r="K62" t="s">
        <v>13</v>
      </c>
      <c r="L62" s="64">
        <v>30.014092999999999</v>
      </c>
      <c r="M62" s="19">
        <f t="shared" si="9"/>
        <v>1.546218577236802E-2</v>
      </c>
      <c r="O62" s="64">
        <v>54.630001</v>
      </c>
      <c r="P62" s="19">
        <f t="shared" si="10"/>
        <v>-5.8103431034482789E-2</v>
      </c>
      <c r="R62" s="20">
        <f t="shared" si="19"/>
        <v>8.929494847244499E-4</v>
      </c>
      <c r="S62" s="20">
        <f t="shared" si="20"/>
        <v>1.6437949662295389E-3</v>
      </c>
      <c r="T62" s="69"/>
      <c r="U62" s="20">
        <f t="shared" si="11"/>
        <v>1.3518024332250498E-3</v>
      </c>
      <c r="V62" s="20">
        <f t="shared" si="12"/>
        <v>1.7857915213302085E-3</v>
      </c>
      <c r="W62" s="69"/>
      <c r="X62" s="20">
        <f t="shared" si="21"/>
        <v>1.312625233403023E-3</v>
      </c>
      <c r="Y62" s="20">
        <f t="shared" si="22"/>
        <v>1.109904085562035E-3</v>
      </c>
      <c r="Z62" s="69"/>
      <c r="AA62" s="20">
        <f t="shared" si="13"/>
        <v>8.3797432846257616E-4</v>
      </c>
      <c r="AB62" s="20">
        <f t="shared" si="14"/>
        <v>1.1800172154154019E-3</v>
      </c>
      <c r="AD62" s="21">
        <f t="shared" si="15"/>
        <v>1.5138621572106004</v>
      </c>
      <c r="AE62" s="21">
        <f t="shared" si="16"/>
        <v>1.0863833738500701</v>
      </c>
      <c r="AF62" s="70"/>
      <c r="AG62" s="21">
        <f t="shared" si="23"/>
        <v>1.4699882309782377</v>
      </c>
      <c r="AH62" s="21">
        <f t="shared" si="24"/>
        <v>0.67520834919447514</v>
      </c>
      <c r="AI62" s="70"/>
      <c r="AJ62" s="21">
        <f t="shared" si="17"/>
        <v>0.93843419230054403</v>
      </c>
      <c r="AK62" s="21">
        <f t="shared" si="18"/>
        <v>0.71786155795456108</v>
      </c>
    </row>
    <row r="63" spans="1:37" x14ac:dyDescent="0.2">
      <c r="A63" s="22">
        <v>42979</v>
      </c>
      <c r="C63" s="68">
        <v>2516.1</v>
      </c>
      <c r="D63" s="19">
        <f t="shared" si="6"/>
        <v>1.8663967611336041E-2</v>
      </c>
      <c r="F63" s="64">
        <v>1490.8599850000001</v>
      </c>
      <c r="G63" s="19">
        <f t="shared" si="7"/>
        <v>6.0898863026537686E-2</v>
      </c>
      <c r="I63" s="30">
        <v>112.744759</v>
      </c>
      <c r="J63" s="53">
        <f t="shared" si="8"/>
        <v>6.1452062747188618E-2</v>
      </c>
      <c r="K63" t="s">
        <v>13</v>
      </c>
      <c r="L63" s="64">
        <v>29.557075999999999</v>
      </c>
      <c r="M63" s="19">
        <f t="shared" si="9"/>
        <v>4.408590808747137E-2</v>
      </c>
      <c r="O63" s="64">
        <v>58</v>
      </c>
      <c r="P63" s="19">
        <f t="shared" si="10"/>
        <v>8.0074467782598413E-2</v>
      </c>
      <c r="R63" s="20">
        <f t="shared" si="19"/>
        <v>8.9371513520219916E-4</v>
      </c>
      <c r="S63" s="20">
        <f t="shared" si="20"/>
        <v>1.7357008589849001E-3</v>
      </c>
      <c r="T63" s="69"/>
      <c r="U63" s="20">
        <f t="shared" si="11"/>
        <v>1.3246809075807735E-3</v>
      </c>
      <c r="V63" s="20">
        <f t="shared" si="12"/>
        <v>1.8047026301306879E-3</v>
      </c>
      <c r="W63" s="69"/>
      <c r="X63" s="20">
        <f t="shared" si="21"/>
        <v>1.2966899260681208E-3</v>
      </c>
      <c r="Y63" s="20">
        <f t="shared" si="22"/>
        <v>1.0570559792889445E-3</v>
      </c>
      <c r="Z63" s="69"/>
      <c r="AA63" s="20">
        <f t="shared" si="13"/>
        <v>9.0448670332762631E-4</v>
      </c>
      <c r="AB63" s="20">
        <f t="shared" si="14"/>
        <v>1.3063319405303708E-3</v>
      </c>
      <c r="AD63" s="21">
        <f t="shared" si="15"/>
        <v>1.4822182767231196</v>
      </c>
      <c r="AE63" s="21">
        <f t="shared" si="16"/>
        <v>1.0397544143557909</v>
      </c>
      <c r="AF63" s="70"/>
      <c r="AG63" s="21">
        <f t="shared" si="23"/>
        <v>1.4508984742378235</v>
      </c>
      <c r="AH63" s="21">
        <f t="shared" si="24"/>
        <v>0.60900815587954982</v>
      </c>
      <c r="AI63" s="70"/>
      <c r="AJ63" s="21">
        <f t="shared" si="17"/>
        <v>1.0120525743619528</v>
      </c>
      <c r="AK63" s="21">
        <f t="shared" si="18"/>
        <v>0.75262504697633237</v>
      </c>
    </row>
    <row r="64" spans="1:37" x14ac:dyDescent="0.2">
      <c r="A64" s="22">
        <v>42948</v>
      </c>
      <c r="C64" s="68">
        <v>2470</v>
      </c>
      <c r="D64" s="19">
        <f t="shared" si="6"/>
        <v>8.103727714747766E-4</v>
      </c>
      <c r="F64" s="64">
        <v>1405.280029</v>
      </c>
      <c r="G64" s="19">
        <f t="shared" si="7"/>
        <v>-1.3935463035889772E-2</v>
      </c>
      <c r="I64" s="30">
        <v>106.217476</v>
      </c>
      <c r="J64" s="53">
        <f t="shared" si="8"/>
        <v>3.8508816080714325E-2</v>
      </c>
      <c r="K64" t="s">
        <v>13</v>
      </c>
      <c r="L64" s="64">
        <v>28.309045999999999</v>
      </c>
      <c r="M64" s="19">
        <f t="shared" si="9"/>
        <v>3.3733757079863258E-2</v>
      </c>
      <c r="O64" s="64">
        <v>53.700001</v>
      </c>
      <c r="P64" s="19">
        <f t="shared" si="10"/>
        <v>4.9648182173573252E-2</v>
      </c>
      <c r="R64" s="20">
        <f t="shared" si="19"/>
        <v>9.0725769480434835E-4</v>
      </c>
      <c r="S64" s="20">
        <f t="shared" si="20"/>
        <v>1.7922724021145261E-3</v>
      </c>
      <c r="T64" s="69"/>
      <c r="U64" s="20">
        <f t="shared" si="11"/>
        <v>1.3778793725113588E-3</v>
      </c>
      <c r="V64" s="20">
        <f t="shared" si="12"/>
        <v>1.9249320682307685E-3</v>
      </c>
      <c r="W64" s="69"/>
      <c r="X64" s="20">
        <f t="shared" si="21"/>
        <v>1.2895837492065696E-3</v>
      </c>
      <c r="Y64" s="20">
        <f t="shared" si="22"/>
        <v>1.0193173830612785E-3</v>
      </c>
      <c r="Z64" s="69"/>
      <c r="AA64" s="20">
        <f t="shared" si="13"/>
        <v>9.7907744677667649E-4</v>
      </c>
      <c r="AB64" s="20">
        <f t="shared" si="14"/>
        <v>1.4779351035657266E-3</v>
      </c>
      <c r="AD64" s="21">
        <f t="shared" si="15"/>
        <v>1.5187298828129541</v>
      </c>
      <c r="AE64" s="21">
        <f t="shared" si="16"/>
        <v>1.0740175801176932</v>
      </c>
      <c r="AF64" s="70"/>
      <c r="AG64" s="21">
        <f t="shared" si="23"/>
        <v>1.4214084450225253</v>
      </c>
      <c r="AH64" s="21">
        <f t="shared" si="24"/>
        <v>0.56872905137560903</v>
      </c>
      <c r="AI64" s="70"/>
      <c r="AJ64" s="21">
        <f t="shared" si="17"/>
        <v>1.0791613588770015</v>
      </c>
      <c r="AK64" s="21">
        <f t="shared" si="18"/>
        <v>0.82461522133692189</v>
      </c>
    </row>
    <row r="65" spans="1:37" x14ac:dyDescent="0.2">
      <c r="A65" s="22">
        <v>42917</v>
      </c>
      <c r="C65" s="68">
        <v>2468</v>
      </c>
      <c r="D65" s="19">
        <f t="shared" si="6"/>
        <v>1.9413465510119687E-2</v>
      </c>
      <c r="F65" s="64">
        <v>1425.1400149999999</v>
      </c>
      <c r="G65" s="19">
        <f t="shared" si="7"/>
        <v>6.9099240501702131E-3</v>
      </c>
      <c r="I65" s="30">
        <v>102.278839</v>
      </c>
      <c r="J65" s="53">
        <f t="shared" si="8"/>
        <v>6.0394485118877128E-2</v>
      </c>
      <c r="K65" t="s">
        <v>13</v>
      </c>
      <c r="L65" s="64">
        <v>27.385238999999999</v>
      </c>
      <c r="M65" s="19">
        <f t="shared" si="9"/>
        <v>4.7924346632863823E-3</v>
      </c>
      <c r="O65" s="64">
        <v>51.16</v>
      </c>
      <c r="P65" s="19">
        <f t="shared" si="10"/>
        <v>3.6886907174705996E-2</v>
      </c>
      <c r="R65" s="20">
        <f t="shared" si="19"/>
        <v>9.3740294130123687E-4</v>
      </c>
      <c r="S65" s="20">
        <f t="shared" si="20"/>
        <v>1.8298152505808634E-3</v>
      </c>
      <c r="T65" s="69"/>
      <c r="U65" s="20">
        <f t="shared" si="11"/>
        <v>1.4572268258588124E-3</v>
      </c>
      <c r="V65" s="20">
        <f t="shared" si="12"/>
        <v>2.0360551642823544E-3</v>
      </c>
      <c r="W65" s="69"/>
      <c r="X65" s="20">
        <f t="shared" si="21"/>
        <v>1.2813434311451793E-3</v>
      </c>
      <c r="Y65" s="20">
        <f t="shared" si="22"/>
        <v>1.0170992801006471E-3</v>
      </c>
      <c r="Z65" s="69"/>
      <c r="AA65" s="20">
        <f t="shared" si="13"/>
        <v>9.7568052498600197E-4</v>
      </c>
      <c r="AB65" s="20">
        <f t="shared" si="14"/>
        <v>1.488172739032848E-3</v>
      </c>
      <c r="AD65" s="21">
        <f t="shared" si="15"/>
        <v>1.5545362209297025</v>
      </c>
      <c r="AE65" s="21">
        <f t="shared" si="16"/>
        <v>1.1127107852205416</v>
      </c>
      <c r="AF65" s="70"/>
      <c r="AG65" s="21">
        <f t="shared" si="23"/>
        <v>1.3669078415377154</v>
      </c>
      <c r="AH65" s="21">
        <f t="shared" si="24"/>
        <v>0.55584807251867385</v>
      </c>
      <c r="AI65" s="70"/>
      <c r="AJ65" s="21">
        <f t="shared" si="17"/>
        <v>1.0408336500754209</v>
      </c>
      <c r="AK65" s="21">
        <f t="shared" si="18"/>
        <v>0.81329125361723642</v>
      </c>
    </row>
    <row r="66" spans="1:37" x14ac:dyDescent="0.2">
      <c r="A66" s="22">
        <v>42887</v>
      </c>
      <c r="C66" s="68">
        <v>2421</v>
      </c>
      <c r="D66" s="19">
        <f t="shared" si="6"/>
        <v>4.1476565740357074E-3</v>
      </c>
      <c r="F66" s="64">
        <v>1415.3599850000001</v>
      </c>
      <c r="G66" s="19">
        <f t="shared" si="7"/>
        <v>3.295117192627095E-2</v>
      </c>
      <c r="I66" s="30">
        <v>96.453575000000001</v>
      </c>
      <c r="J66" s="53">
        <f t="shared" si="8"/>
        <v>1.9254251406053635E-2</v>
      </c>
      <c r="K66" t="s">
        <v>13</v>
      </c>
      <c r="L66" s="64">
        <v>27.254622999999999</v>
      </c>
      <c r="M66" s="19">
        <f t="shared" si="9"/>
        <v>-7.2944379928516767E-3</v>
      </c>
      <c r="O66" s="64">
        <v>49.34</v>
      </c>
      <c r="P66" s="19">
        <f t="shared" si="10"/>
        <v>6.6349686622001247E-2</v>
      </c>
      <c r="R66" s="20">
        <f t="shared" si="19"/>
        <v>9.4569164618487332E-4</v>
      </c>
      <c r="S66" s="20">
        <f t="shared" si="20"/>
        <v>1.9609800812388487E-3</v>
      </c>
      <c r="T66" s="69"/>
      <c r="U66" s="20">
        <f t="shared" si="11"/>
        <v>1.4858498323336807E-3</v>
      </c>
      <c r="V66" s="20">
        <f t="shared" si="12"/>
        <v>2.1865953713184265E-3</v>
      </c>
      <c r="W66" s="69"/>
      <c r="X66" s="20">
        <f t="shared" si="21"/>
        <v>1.2807926403377279E-3</v>
      </c>
      <c r="Y66" s="20">
        <f t="shared" si="22"/>
        <v>1.0086866022790885E-3</v>
      </c>
      <c r="Z66" s="69"/>
      <c r="AA66" s="20">
        <f t="shared" si="13"/>
        <v>1.0235770008068807E-3</v>
      </c>
      <c r="AB66" s="20">
        <f t="shared" si="14"/>
        <v>1.6747580605447705E-3</v>
      </c>
      <c r="AD66" s="21">
        <f t="shared" si="15"/>
        <v>1.5711779186460233</v>
      </c>
      <c r="AE66" s="21">
        <f t="shared" si="16"/>
        <v>1.1150523109531256</v>
      </c>
      <c r="AF66" s="70"/>
      <c r="AG66" s="21">
        <f t="shared" si="23"/>
        <v>1.3543448813413179</v>
      </c>
      <c r="AH66" s="21">
        <f t="shared" si="24"/>
        <v>0.51437881084536619</v>
      </c>
      <c r="AI66" s="70"/>
      <c r="AJ66" s="21">
        <f t="shared" si="17"/>
        <v>1.0823580867360032</v>
      </c>
      <c r="AK66" s="21">
        <f t="shared" si="18"/>
        <v>0.85404134216740357</v>
      </c>
    </row>
    <row r="67" spans="1:37" x14ac:dyDescent="0.2">
      <c r="A67" s="22">
        <v>42856</v>
      </c>
      <c r="C67" s="68">
        <v>2411</v>
      </c>
      <c r="D67" s="19">
        <f t="shared" si="6"/>
        <v>1.2812434362528879E-2</v>
      </c>
      <c r="F67" s="64">
        <v>1370.209961</v>
      </c>
      <c r="G67" s="19">
        <f t="shared" si="7"/>
        <v>-2.1579151999547075E-2</v>
      </c>
      <c r="I67" s="30">
        <v>94.631516000000005</v>
      </c>
      <c r="J67" s="53">
        <f t="shared" si="8"/>
        <v>3.9563541905312638E-2</v>
      </c>
      <c r="K67" t="s">
        <v>13</v>
      </c>
      <c r="L67" s="64">
        <v>27.454891</v>
      </c>
      <c r="M67" s="19">
        <f t="shared" si="9"/>
        <v>-6.6490391154149564E-2</v>
      </c>
      <c r="O67" s="64">
        <v>46.27</v>
      </c>
      <c r="P67" s="19">
        <f t="shared" si="10"/>
        <v>3.0348796220489582E-3</v>
      </c>
      <c r="R67" s="20">
        <f t="shared" si="19"/>
        <v>9.4810715121976664E-4</v>
      </c>
      <c r="S67" s="20">
        <f t="shared" si="20"/>
        <v>1.9994858206028288E-3</v>
      </c>
      <c r="T67" s="69"/>
      <c r="U67" s="20">
        <f t="shared" si="11"/>
        <v>1.5018092766877704E-3</v>
      </c>
      <c r="V67" s="20">
        <f t="shared" si="12"/>
        <v>2.248761128347748E-3</v>
      </c>
      <c r="W67" s="69"/>
      <c r="X67" s="20">
        <f t="shared" si="21"/>
        <v>1.2790424943863715E-3</v>
      </c>
      <c r="Y67" s="20">
        <f t="shared" si="22"/>
        <v>1.0202094429937823E-3</v>
      </c>
      <c r="Z67" s="69"/>
      <c r="AA67" s="20">
        <f t="shared" si="13"/>
        <v>1.0238930469397827E-3</v>
      </c>
      <c r="AB67" s="20">
        <f t="shared" si="14"/>
        <v>1.6093378542558637E-3</v>
      </c>
      <c r="AD67" s="21">
        <f t="shared" si="15"/>
        <v>1.5840079623443934</v>
      </c>
      <c r="AE67" s="21">
        <f t="shared" si="16"/>
        <v>1.1246697051693844</v>
      </c>
      <c r="AF67" s="70"/>
      <c r="AG67" s="21">
        <f t="shared" si="23"/>
        <v>1.3490484622343024</v>
      </c>
      <c r="AH67" s="21">
        <f t="shared" si="24"/>
        <v>0.51023589789008728</v>
      </c>
      <c r="AI67" s="70"/>
      <c r="AJ67" s="21">
        <f t="shared" si="17"/>
        <v>1.0799338931496461</v>
      </c>
      <c r="AK67" s="21">
        <f t="shared" si="18"/>
        <v>0.8048758524182289</v>
      </c>
    </row>
    <row r="68" spans="1:37" x14ac:dyDescent="0.2">
      <c r="A68" s="22">
        <v>42826</v>
      </c>
      <c r="C68" s="68">
        <v>2380.5</v>
      </c>
      <c r="D68" s="19">
        <f t="shared" si="6"/>
        <v>9.0070997138920195E-3</v>
      </c>
      <c r="F68" s="64">
        <v>1400.4300539999999</v>
      </c>
      <c r="G68" s="19">
        <f t="shared" si="7"/>
        <v>1.046958665676101E-2</v>
      </c>
      <c r="I68" s="30">
        <v>91.030045000000001</v>
      </c>
      <c r="J68" s="53">
        <f t="shared" si="8"/>
        <v>0.10241465869983246</v>
      </c>
      <c r="K68" t="s">
        <v>13</v>
      </c>
      <c r="L68" s="64">
        <v>29.410399999999999</v>
      </c>
      <c r="M68" s="19">
        <f t="shared" si="9"/>
        <v>7.9877746215231138E-3</v>
      </c>
      <c r="O68" s="64">
        <v>46.130001</v>
      </c>
      <c r="P68" s="19">
        <f t="shared" si="10"/>
        <v>6.1924541020362378E-2</v>
      </c>
      <c r="R68" s="20">
        <f t="shared" si="19"/>
        <v>9.546509606870897E-4</v>
      </c>
      <c r="S68" s="20">
        <f t="shared" si="20"/>
        <v>1.9767653055284065E-3</v>
      </c>
      <c r="T68" s="69"/>
      <c r="U68" s="20">
        <f t="shared" si="11"/>
        <v>1.4826856093241199E-3</v>
      </c>
      <c r="V68" s="20">
        <f t="shared" si="12"/>
        <v>2.2750923726210688E-3</v>
      </c>
      <c r="W68" s="69"/>
      <c r="X68" s="20">
        <f t="shared" si="21"/>
        <v>1.3196571814401412E-3</v>
      </c>
      <c r="Y68" s="20">
        <f t="shared" si="22"/>
        <v>9.579260156280208E-4</v>
      </c>
      <c r="Z68" s="69"/>
      <c r="AA68" s="20">
        <f t="shared" si="13"/>
        <v>1.0652871862183188E-3</v>
      </c>
      <c r="AB68" s="20">
        <f t="shared" si="14"/>
        <v>1.608641391982195E-3</v>
      </c>
      <c r="AD68" s="21">
        <f t="shared" si="15"/>
        <v>1.5531180194455454</v>
      </c>
      <c r="AE68" s="21">
        <f t="shared" si="16"/>
        <v>1.1509167862559773</v>
      </c>
      <c r="AF68" s="70"/>
      <c r="AG68" s="21">
        <f t="shared" si="23"/>
        <v>1.3823452086512813</v>
      </c>
      <c r="AH68" s="21">
        <f t="shared" si="24"/>
        <v>0.48459268935416633</v>
      </c>
      <c r="AI68" s="70"/>
      <c r="AJ68" s="21">
        <f t="shared" si="17"/>
        <v>1.115891807673457</v>
      </c>
      <c r="AK68" s="21">
        <f t="shared" si="18"/>
        <v>0.81377459806853059</v>
      </c>
    </row>
    <row r="69" spans="1:37" x14ac:dyDescent="0.2">
      <c r="A69" s="22">
        <v>42795</v>
      </c>
      <c r="C69" s="68">
        <v>2359.25</v>
      </c>
      <c r="D69" s="19">
        <f t="shared" si="6"/>
        <v>-1.4813247275420327E-3</v>
      </c>
      <c r="F69" s="64">
        <v>1385.920044</v>
      </c>
      <c r="G69" s="19">
        <f t="shared" si="7"/>
        <v>-5.4807884328300638E-4</v>
      </c>
      <c r="I69" s="30">
        <v>82.573325999999994</v>
      </c>
      <c r="J69" s="53">
        <f t="shared" si="8"/>
        <v>-4.0347513858121964E-2</v>
      </c>
      <c r="K69" t="s">
        <v>13</v>
      </c>
      <c r="L69" s="64">
        <v>29.177337999999999</v>
      </c>
      <c r="M69" s="19">
        <f t="shared" si="9"/>
        <v>-1.1117604468366737E-2</v>
      </c>
      <c r="O69" s="64">
        <v>43.439999</v>
      </c>
      <c r="P69" s="19">
        <f t="shared" si="10"/>
        <v>-7.1596536191567917E-2</v>
      </c>
      <c r="R69" s="20">
        <f t="shared" si="19"/>
        <v>9.5454185966927386E-4</v>
      </c>
      <c r="S69" s="20">
        <f t="shared" si="20"/>
        <v>2.0359201208484936E-3</v>
      </c>
      <c r="T69" s="69"/>
      <c r="U69" s="20">
        <f t="shared" si="11"/>
        <v>1.4776426493957532E-3</v>
      </c>
      <c r="V69" s="20">
        <f t="shared" si="12"/>
        <v>2.192247563630817E-3</v>
      </c>
      <c r="W69" s="69"/>
      <c r="X69" s="20">
        <f t="shared" si="21"/>
        <v>1.320157637454014E-3</v>
      </c>
      <c r="Y69" s="20">
        <f t="shared" si="22"/>
        <v>9.3959523668342177E-4</v>
      </c>
      <c r="Z69" s="69"/>
      <c r="AA69" s="20">
        <f t="shared" si="13"/>
        <v>1.0623936179746448E-3</v>
      </c>
      <c r="AB69" s="20">
        <f t="shared" si="14"/>
        <v>1.5583670658331846E-3</v>
      </c>
      <c r="AD69" s="21">
        <f t="shared" si="15"/>
        <v>1.5480124149900785</v>
      </c>
      <c r="AE69" s="21">
        <f t="shared" si="16"/>
        <v>1.0767846641827834</v>
      </c>
      <c r="AF69" s="70"/>
      <c r="AG69" s="21">
        <f t="shared" si="23"/>
        <v>1.3830274954221675</v>
      </c>
      <c r="AH69" s="21">
        <f t="shared" si="24"/>
        <v>0.46150889077702834</v>
      </c>
      <c r="AI69" s="70"/>
      <c r="AJ69" s="21">
        <f t="shared" si="17"/>
        <v>1.1129879818395172</v>
      </c>
      <c r="AK69" s="21">
        <f t="shared" si="18"/>
        <v>0.76543625158717754</v>
      </c>
    </row>
    <row r="70" spans="1:37" x14ac:dyDescent="0.2">
      <c r="A70" s="22">
        <v>42767</v>
      </c>
      <c r="C70" s="68">
        <v>2362.75</v>
      </c>
      <c r="D70" s="19">
        <f t="shared" si="6"/>
        <v>3.8799736205759494E-2</v>
      </c>
      <c r="F70" s="64">
        <v>1386.6800539999999</v>
      </c>
      <c r="G70" s="19">
        <f t="shared" si="7"/>
        <v>1.8255062332594107E-2</v>
      </c>
      <c r="I70" s="30">
        <v>86.045029</v>
      </c>
      <c r="J70" s="53">
        <f t="shared" si="8"/>
        <v>1.8837963624400489E-2</v>
      </c>
      <c r="K70" t="s">
        <v>13</v>
      </c>
      <c r="L70" s="64">
        <v>29.505367</v>
      </c>
      <c r="M70" s="19">
        <f t="shared" si="9"/>
        <v>0.1221840727910164</v>
      </c>
      <c r="O70" s="64">
        <v>46.790000999999997</v>
      </c>
      <c r="P70" s="19">
        <f t="shared" si="10"/>
        <v>-7.4198653062947151E-2</v>
      </c>
      <c r="R70" s="20">
        <f t="shared" si="19"/>
        <v>9.5276813650849916E-4</v>
      </c>
      <c r="S70" s="20">
        <f t="shared" si="20"/>
        <v>2.0404399726358844E-3</v>
      </c>
      <c r="T70" s="69"/>
      <c r="U70" s="20">
        <f t="shared" si="11"/>
        <v>1.4650451842455241E-3</v>
      </c>
      <c r="V70" s="20">
        <f t="shared" si="12"/>
        <v>2.1768617163426133E-3</v>
      </c>
      <c r="W70" s="69"/>
      <c r="X70" s="20">
        <f t="shared" si="21"/>
        <v>1.3124610978482545E-3</v>
      </c>
      <c r="Y70" s="20">
        <f t="shared" si="22"/>
        <v>9.3030841486976801E-4</v>
      </c>
      <c r="Z70" s="69"/>
      <c r="AA70" s="20">
        <f t="shared" si="13"/>
        <v>1.0402550224269383E-3</v>
      </c>
      <c r="AB70" s="20">
        <f t="shared" si="14"/>
        <v>1.5307250526898136E-3</v>
      </c>
      <c r="AD70" s="21">
        <f t="shared" si="15"/>
        <v>1.5376723130291787</v>
      </c>
      <c r="AE70" s="21">
        <f t="shared" si="16"/>
        <v>1.06685898410944</v>
      </c>
      <c r="AF70" s="70"/>
      <c r="AG70" s="21">
        <f t="shared" si="23"/>
        <v>1.3775241294885041</v>
      </c>
      <c r="AH70" s="21">
        <f t="shared" si="24"/>
        <v>0.45593520385114567</v>
      </c>
      <c r="AI70" s="70"/>
      <c r="AJ70" s="21">
        <f t="shared" si="17"/>
        <v>1.0918238998199943</v>
      </c>
      <c r="AK70" s="21">
        <f t="shared" si="18"/>
        <v>0.75019362158073677</v>
      </c>
    </row>
    <row r="71" spans="1:37" x14ac:dyDescent="0.2">
      <c r="A71" s="22">
        <v>42736</v>
      </c>
      <c r="C71" s="68">
        <v>2274.5</v>
      </c>
      <c r="D71" s="19">
        <f t="shared" si="6"/>
        <v>1.7104527669088876E-2</v>
      </c>
      <c r="F71" s="64">
        <v>1361.8199460000001</v>
      </c>
      <c r="G71" s="19">
        <f t="shared" si="7"/>
        <v>3.4557787262246009E-3</v>
      </c>
      <c r="I71" s="30">
        <v>84.454086000000004</v>
      </c>
      <c r="J71" s="53">
        <f t="shared" si="8"/>
        <v>3.1485962753714292E-2</v>
      </c>
      <c r="K71" t="s">
        <v>13</v>
      </c>
      <c r="L71" s="64">
        <v>26.292805000000001</v>
      </c>
      <c r="M71" s="19">
        <f t="shared" si="9"/>
        <v>1.6545263876121652E-2</v>
      </c>
      <c r="O71" s="64">
        <v>50.540000999999997</v>
      </c>
      <c r="P71" s="19">
        <f t="shared" si="10"/>
        <v>3.2271283338874079E-2</v>
      </c>
      <c r="R71" s="20">
        <f t="shared" si="19"/>
        <v>9.6633041382232791E-4</v>
      </c>
      <c r="S71" s="20">
        <f t="shared" si="20"/>
        <v>2.0824469914104572E-3</v>
      </c>
      <c r="T71" s="69"/>
      <c r="U71" s="20">
        <f t="shared" si="11"/>
        <v>1.4893245478683952E-3</v>
      </c>
      <c r="V71" s="20">
        <f t="shared" si="12"/>
        <v>2.2098837467357945E-3</v>
      </c>
      <c r="W71" s="69"/>
      <c r="X71" s="20">
        <f t="shared" si="21"/>
        <v>1.2052462488460044E-3</v>
      </c>
      <c r="Y71" s="20">
        <f t="shared" si="22"/>
        <v>8.7900414512208944E-4</v>
      </c>
      <c r="Z71" s="69"/>
      <c r="AA71" s="20">
        <f t="shared" si="13"/>
        <v>1.2982642807952136E-3</v>
      </c>
      <c r="AB71" s="20">
        <f t="shared" si="14"/>
        <v>1.7525232393805043E-3</v>
      </c>
      <c r="AD71" s="21">
        <f t="shared" si="15"/>
        <v>1.5412166755440924</v>
      </c>
      <c r="AE71" s="21">
        <f t="shared" si="16"/>
        <v>1.0611956778976752</v>
      </c>
      <c r="AF71" s="70"/>
      <c r="AG71" s="21">
        <f t="shared" si="23"/>
        <v>1.2472403140853685</v>
      </c>
      <c r="AH71" s="21">
        <f t="shared" si="24"/>
        <v>0.42210157029098411</v>
      </c>
      <c r="AI71" s="70"/>
      <c r="AJ71" s="21">
        <f t="shared" si="17"/>
        <v>1.343499347867898</v>
      </c>
      <c r="AK71" s="21">
        <f t="shared" si="18"/>
        <v>0.8415691955709792</v>
      </c>
    </row>
    <row r="72" spans="1:37" x14ac:dyDescent="0.2">
      <c r="A72" s="22">
        <v>42705</v>
      </c>
      <c r="C72" s="68">
        <v>2236.25</v>
      </c>
      <c r="D72" s="19">
        <f t="shared" si="6"/>
        <v>1.7032017464071236E-2</v>
      </c>
      <c r="F72" s="64">
        <v>1357.130005</v>
      </c>
      <c r="G72" s="19">
        <f t="shared" si="7"/>
        <v>2.6309451347249047E-2</v>
      </c>
      <c r="I72" s="30">
        <v>81.876137</v>
      </c>
      <c r="J72" s="53">
        <f t="shared" si="8"/>
        <v>-2.951032325314662E-2</v>
      </c>
      <c r="K72" t="s">
        <v>13</v>
      </c>
      <c r="L72" s="64">
        <v>25.864864000000001</v>
      </c>
      <c r="M72" s="19">
        <f t="shared" si="9"/>
        <v>1.3413766380588443E-2</v>
      </c>
      <c r="O72" s="64">
        <v>48.959999000000003</v>
      </c>
      <c r="P72" s="19">
        <f t="shared" si="10"/>
        <v>4.929273467638251E-2</v>
      </c>
      <c r="R72" s="20">
        <f t="shared" si="19"/>
        <v>1.012783290839348E-3</v>
      </c>
      <c r="S72" s="20">
        <f t="shared" si="20"/>
        <v>2.1151297272436597E-3</v>
      </c>
      <c r="T72" s="69"/>
      <c r="U72" s="20">
        <f t="shared" si="11"/>
        <v>1.4495574615579674E-3</v>
      </c>
      <c r="V72" s="20">
        <f t="shared" si="12"/>
        <v>2.1851382539913181E-3</v>
      </c>
      <c r="W72" s="69"/>
      <c r="X72" s="20">
        <f t="shared" si="21"/>
        <v>1.2463476322584412E-3</v>
      </c>
      <c r="Y72" s="20">
        <f t="shared" si="22"/>
        <v>9.1345903348057414E-4</v>
      </c>
      <c r="Z72" s="69"/>
      <c r="AA72" s="20">
        <f t="shared" si="13"/>
        <v>1.456355531570678E-3</v>
      </c>
      <c r="AB72" s="20">
        <f t="shared" si="14"/>
        <v>1.8868752381682441E-3</v>
      </c>
      <c r="AD72" s="21">
        <f t="shared" si="15"/>
        <v>1.4312612329500827</v>
      </c>
      <c r="AE72" s="21">
        <f t="shared" si="16"/>
        <v>1.0330989280921745</v>
      </c>
      <c r="AF72" s="70"/>
      <c r="AG72" s="21">
        <f t="shared" si="23"/>
        <v>1.2306163061058462</v>
      </c>
      <c r="AH72" s="21">
        <f t="shared" si="24"/>
        <v>0.43186903465772386</v>
      </c>
      <c r="AI72" s="70"/>
      <c r="AJ72" s="21">
        <f t="shared" si="17"/>
        <v>1.4379734981248731</v>
      </c>
      <c r="AK72" s="21">
        <f t="shared" si="18"/>
        <v>0.89208487492024124</v>
      </c>
    </row>
    <row r="73" spans="1:37" x14ac:dyDescent="0.2">
      <c r="A73" s="22">
        <v>42675</v>
      </c>
      <c r="C73" s="68">
        <v>2198.8000000000002</v>
      </c>
      <c r="D73" s="19">
        <f t="shared" si="6"/>
        <v>3.7120890524032113E-2</v>
      </c>
      <c r="F73" s="64">
        <v>1322.339966</v>
      </c>
      <c r="G73" s="19">
        <f t="shared" si="7"/>
        <v>0.10991358778510496</v>
      </c>
      <c r="I73" s="30">
        <v>84.365798999999996</v>
      </c>
      <c r="J73" s="53">
        <f t="shared" si="8"/>
        <v>0.15508684530581074</v>
      </c>
      <c r="K73" t="s">
        <v>13</v>
      </c>
      <c r="L73" s="64">
        <v>25.522511000000002</v>
      </c>
      <c r="M73" s="19">
        <f t="shared" si="9"/>
        <v>-1.9998510943623593E-2</v>
      </c>
      <c r="O73" s="64">
        <v>46.66</v>
      </c>
      <c r="P73" s="19">
        <f t="shared" si="10"/>
        <v>5.184848846148582E-2</v>
      </c>
      <c r="R73" s="20">
        <f t="shared" si="19"/>
        <v>1.0153300926901108E-3</v>
      </c>
      <c r="S73" s="20">
        <f t="shared" si="20"/>
        <v>2.1071908348241184E-3</v>
      </c>
      <c r="T73" s="69"/>
      <c r="U73" s="20">
        <f t="shared" si="11"/>
        <v>1.4875876176911201E-3</v>
      </c>
      <c r="V73" s="20">
        <f t="shared" si="12"/>
        <v>2.2306013893957487E-3</v>
      </c>
      <c r="W73" s="69"/>
      <c r="X73" s="20">
        <f t="shared" si="21"/>
        <v>1.2633974365559523E-3</v>
      </c>
      <c r="Y73" s="20">
        <f t="shared" si="22"/>
        <v>9.2857767243557487E-4</v>
      </c>
      <c r="Z73" s="69"/>
      <c r="AA73" s="20">
        <f t="shared" si="13"/>
        <v>1.4848880886874285E-3</v>
      </c>
      <c r="AB73" s="20">
        <f t="shared" si="14"/>
        <v>1.9005891826745522E-3</v>
      </c>
      <c r="AD73" s="21">
        <f t="shared" si="15"/>
        <v>1.4651270836952797</v>
      </c>
      <c r="AE73" s="21">
        <f t="shared" si="16"/>
        <v>1.058566387311537</v>
      </c>
      <c r="AF73" s="70"/>
      <c r="AG73" s="21">
        <f t="shared" si="23"/>
        <v>1.244321866998533</v>
      </c>
      <c r="AH73" s="21">
        <f t="shared" si="24"/>
        <v>0.44067089562539824</v>
      </c>
      <c r="AI73" s="70"/>
      <c r="AJ73" s="21">
        <f t="shared" si="17"/>
        <v>1.4624683138793084</v>
      </c>
      <c r="AK73" s="21">
        <f t="shared" si="18"/>
        <v>0.90195399071825844</v>
      </c>
    </row>
    <row r="74" spans="1:37" x14ac:dyDescent="0.2">
      <c r="A74" s="22">
        <v>42644</v>
      </c>
      <c r="C74" s="68">
        <v>2120.1</v>
      </c>
      <c r="D74" s="19">
        <f t="shared" si="6"/>
        <v>-1.865395297167205E-2</v>
      </c>
      <c r="F74" s="64">
        <v>1191.3900149999999</v>
      </c>
      <c r="G74" s="19">
        <f t="shared" si="7"/>
        <v>-4.8144455594242075E-2</v>
      </c>
      <c r="I74" s="30">
        <v>73.038489999999996</v>
      </c>
      <c r="J74" s="53">
        <f t="shared" si="8"/>
        <v>-5.9817793710002176E-2</v>
      </c>
      <c r="K74" t="s">
        <v>13</v>
      </c>
      <c r="L74" s="64">
        <v>26.043339</v>
      </c>
      <c r="M74" s="19">
        <f t="shared" si="9"/>
        <v>-3.278670381468074E-2</v>
      </c>
      <c r="O74" s="64">
        <v>44.360000999999997</v>
      </c>
      <c r="P74" s="19">
        <f t="shared" si="10"/>
        <v>-7.2936199495766019E-2</v>
      </c>
      <c r="R74" s="20">
        <f t="shared" si="19"/>
        <v>1.0045282760638261E-3</v>
      </c>
      <c r="S74" s="20">
        <f t="shared" si="20"/>
        <v>1.8217639571481172E-3</v>
      </c>
      <c r="T74" s="69"/>
      <c r="U74" s="20">
        <f t="shared" si="11"/>
        <v>1.3693823167204126E-3</v>
      </c>
      <c r="V74" s="20">
        <f t="shared" si="12"/>
        <v>1.8101549013531555E-3</v>
      </c>
      <c r="W74" s="69"/>
      <c r="X74" s="20">
        <f t="shared" si="21"/>
        <v>1.2485413218889614E-3</v>
      </c>
      <c r="Y74" s="20">
        <f t="shared" si="22"/>
        <v>9.6432994256140825E-4</v>
      </c>
      <c r="Z74" s="69"/>
      <c r="AA74" s="20">
        <f t="shared" si="13"/>
        <v>1.5443301756441821E-3</v>
      </c>
      <c r="AB74" s="20">
        <f t="shared" si="14"/>
        <v>1.9208085210914673E-3</v>
      </c>
      <c r="AD74" s="21">
        <f t="shared" si="15"/>
        <v>1.3632093285479645</v>
      </c>
      <c r="AE74" s="21">
        <f t="shared" si="16"/>
        <v>0.99362757411605884</v>
      </c>
      <c r="AF74" s="70"/>
      <c r="AG74" s="21">
        <f t="shared" si="23"/>
        <v>1.2429130683919456</v>
      </c>
      <c r="AH74" s="21">
        <f t="shared" si="24"/>
        <v>0.52933857801809836</v>
      </c>
      <c r="AI74" s="70"/>
      <c r="AJ74" s="21">
        <f t="shared" si="17"/>
        <v>1.5373685464539955</v>
      </c>
      <c r="AK74" s="21">
        <f t="shared" si="18"/>
        <v>1.0543673968050171</v>
      </c>
    </row>
    <row r="75" spans="1:37" x14ac:dyDescent="0.2">
      <c r="A75" s="22">
        <v>42614</v>
      </c>
      <c r="C75" s="68">
        <v>2160.4</v>
      </c>
      <c r="D75" s="19">
        <f t="shared" si="6"/>
        <v>-4.194514865176302E-3</v>
      </c>
      <c r="F75" s="64">
        <v>1251.650024</v>
      </c>
      <c r="G75" s="19">
        <f t="shared" si="7"/>
        <v>9.4684208354427479E-3</v>
      </c>
      <c r="I75" s="30">
        <v>77.685462999999999</v>
      </c>
      <c r="J75" s="53">
        <f t="shared" si="8"/>
        <v>8.3221689726803882E-2</v>
      </c>
      <c r="K75" t="s">
        <v>13</v>
      </c>
      <c r="L75" s="64">
        <v>26.926158999999998</v>
      </c>
      <c r="M75" s="19">
        <f t="shared" si="9"/>
        <v>8.9056776556777351E-3</v>
      </c>
      <c r="O75" s="64">
        <v>47.849997999999999</v>
      </c>
      <c r="P75" s="19">
        <f t="shared" si="10"/>
        <v>1.2912700554077006E-2</v>
      </c>
      <c r="R75" s="20">
        <f t="shared" si="19"/>
        <v>1.0298413872643498E-3</v>
      </c>
      <c r="S75" s="20">
        <f t="shared" si="20"/>
        <v>1.7556590328561216E-3</v>
      </c>
      <c r="T75" s="69"/>
      <c r="U75" s="20">
        <f t="shared" si="11"/>
        <v>1.3156758949172207E-3</v>
      </c>
      <c r="V75" s="20">
        <f t="shared" si="12"/>
        <v>1.7105897420194496E-3</v>
      </c>
      <c r="W75" s="69"/>
      <c r="X75" s="20">
        <f t="shared" si="21"/>
        <v>1.1620632384334072E-3</v>
      </c>
      <c r="Y75" s="20">
        <f t="shared" si="22"/>
        <v>8.6966899260960441E-4</v>
      </c>
      <c r="Z75" s="69"/>
      <c r="AA75" s="20">
        <f t="shared" si="13"/>
        <v>1.7291238074467934E-3</v>
      </c>
      <c r="AB75" s="20">
        <f t="shared" si="14"/>
        <v>1.9167178988790097E-3</v>
      </c>
      <c r="AD75" s="21">
        <f t="shared" si="15"/>
        <v>1.2775519717770869</v>
      </c>
      <c r="AE75" s="21">
        <f t="shared" si="16"/>
        <v>0.97432913225562201</v>
      </c>
      <c r="AF75" s="70"/>
      <c r="AG75" s="21">
        <f t="shared" si="23"/>
        <v>1.128390500521919</v>
      </c>
      <c r="AH75" s="21">
        <f t="shared" si="24"/>
        <v>0.49535187432995986</v>
      </c>
      <c r="AI75" s="70"/>
      <c r="AJ75" s="21">
        <f t="shared" si="17"/>
        <v>1.6790195352703814</v>
      </c>
      <c r="AK75" s="21">
        <f t="shared" si="18"/>
        <v>1.0917369848067116</v>
      </c>
    </row>
    <row r="76" spans="1:37" x14ac:dyDescent="0.2">
      <c r="A76" s="22">
        <v>42583</v>
      </c>
      <c r="C76" s="68">
        <v>2169.5</v>
      </c>
      <c r="D76" s="19">
        <f t="shared" si="6"/>
        <v>5.9957568489998891E-4</v>
      </c>
      <c r="F76" s="64">
        <v>1239.910034</v>
      </c>
      <c r="G76" s="19">
        <f t="shared" si="7"/>
        <v>1.6369734549087855E-2</v>
      </c>
      <c r="I76" s="30">
        <v>71.717049000000003</v>
      </c>
      <c r="J76" s="53">
        <f t="shared" si="8"/>
        <v>-2.4844262980550091E-4</v>
      </c>
      <c r="K76" t="s">
        <v>13</v>
      </c>
      <c r="L76" s="64">
        <v>26.688479999999998</v>
      </c>
      <c r="M76" s="19">
        <f t="shared" si="9"/>
        <v>3.9188273363744974E-2</v>
      </c>
      <c r="O76" s="64">
        <v>47.240001999999997</v>
      </c>
      <c r="P76" s="19">
        <f t="shared" si="10"/>
        <v>-5.3685819458566542E-2</v>
      </c>
      <c r="R76" s="20">
        <f t="shared" si="19"/>
        <v>1.0351775249534808E-3</v>
      </c>
      <c r="S76" s="20">
        <f t="shared" si="20"/>
        <v>1.8460220217849674E-3</v>
      </c>
      <c r="T76" s="69"/>
      <c r="U76" s="20">
        <f t="shared" si="11"/>
        <v>1.3441554573011359E-3</v>
      </c>
      <c r="V76" s="20">
        <f t="shared" si="12"/>
        <v>1.7097896740723461E-3</v>
      </c>
      <c r="W76" s="69"/>
      <c r="X76" s="20">
        <f t="shared" si="21"/>
        <v>1.1568795035160927E-3</v>
      </c>
      <c r="Y76" s="20">
        <f t="shared" si="22"/>
        <v>8.5814179118658715E-4</v>
      </c>
      <c r="Z76" s="69"/>
      <c r="AA76" s="20">
        <f t="shared" si="13"/>
        <v>1.7290419312514271E-3</v>
      </c>
      <c r="AB76" s="20">
        <f t="shared" si="14"/>
        <v>1.9299580830729013E-3</v>
      </c>
      <c r="AD76" s="21">
        <f t="shared" si="15"/>
        <v>1.2984782077465795</v>
      </c>
      <c r="AE76" s="21">
        <f t="shared" si="16"/>
        <v>0.92620220880090331</v>
      </c>
      <c r="AF76" s="70"/>
      <c r="AG76" s="21">
        <f t="shared" si="23"/>
        <v>1.11756628754868</v>
      </c>
      <c r="AH76" s="21">
        <f t="shared" si="24"/>
        <v>0.46485999682540474</v>
      </c>
      <c r="AI76" s="70"/>
      <c r="AJ76" s="21">
        <f t="shared" si="17"/>
        <v>1.6702854240668792</v>
      </c>
      <c r="AK76" s="21">
        <f t="shared" si="18"/>
        <v>1.0454686132112194</v>
      </c>
    </row>
    <row r="77" spans="1:37" x14ac:dyDescent="0.2">
      <c r="A77" s="22">
        <v>42552</v>
      </c>
      <c r="C77" s="68">
        <v>2168.1999999999998</v>
      </c>
      <c r="D77" s="19">
        <f t="shared" si="6"/>
        <v>3.7317003157592676E-2</v>
      </c>
      <c r="F77" s="64">
        <v>1219.9399410000001</v>
      </c>
      <c r="G77" s="19">
        <f t="shared" si="7"/>
        <v>5.9049147859085327E-2</v>
      </c>
      <c r="I77" s="30">
        <v>71.734870999999998</v>
      </c>
      <c r="J77" s="53">
        <f t="shared" si="8"/>
        <v>9.1676771054904238E-2</v>
      </c>
      <c r="K77" t="s">
        <v>13</v>
      </c>
      <c r="L77" s="64">
        <v>25.682044999999999</v>
      </c>
      <c r="M77" s="19">
        <f t="shared" si="9"/>
        <v>6.4133685983243316E-2</v>
      </c>
      <c r="O77" s="64">
        <v>49.919998</v>
      </c>
      <c r="P77" s="19">
        <f t="shared" si="10"/>
        <v>-6.9524769076429904E-2</v>
      </c>
      <c r="R77" s="20">
        <f t="shared" si="19"/>
        <v>1.0733755191972107E-3</v>
      </c>
      <c r="S77" s="20">
        <f t="shared" si="20"/>
        <v>1.8858603597855204E-3</v>
      </c>
      <c r="T77" s="69"/>
      <c r="U77" s="20">
        <f t="shared" si="11"/>
        <v>1.3456931904079965E-3</v>
      </c>
      <c r="V77" s="20">
        <f t="shared" si="12"/>
        <v>1.7140442818111162E-3</v>
      </c>
      <c r="W77" s="69"/>
      <c r="X77" s="20">
        <f t="shared" si="21"/>
        <v>1.2598193184734025E-3</v>
      </c>
      <c r="Y77" s="20">
        <f t="shared" si="22"/>
        <v>9.5089076288027276E-4</v>
      </c>
      <c r="Z77" s="69"/>
      <c r="AA77" s="20">
        <f t="shared" si="13"/>
        <v>1.584874888395284E-3</v>
      </c>
      <c r="AB77" s="20">
        <f t="shared" si="14"/>
        <v>1.8213092268694045E-3</v>
      </c>
      <c r="AD77" s="21">
        <f t="shared" si="15"/>
        <v>1.2537021446273109</v>
      </c>
      <c r="AE77" s="21">
        <f t="shared" si="16"/>
        <v>0.90889247070554846</v>
      </c>
      <c r="AF77" s="70"/>
      <c r="AG77" s="21">
        <f t="shared" si="23"/>
        <v>1.1736985760730179</v>
      </c>
      <c r="AH77" s="21">
        <f t="shared" si="24"/>
        <v>0.50422119429267709</v>
      </c>
      <c r="AI77" s="70"/>
      <c r="AJ77" s="21">
        <f t="shared" si="17"/>
        <v>1.476533477846252</v>
      </c>
      <c r="AK77" s="21">
        <f t="shared" si="18"/>
        <v>0.96577099010477241</v>
      </c>
    </row>
    <row r="78" spans="1:37" x14ac:dyDescent="0.2">
      <c r="A78" s="22">
        <v>42522</v>
      </c>
      <c r="C78" s="68">
        <v>2090.1999999999998</v>
      </c>
      <c r="D78" s="19">
        <f t="shared" si="6"/>
        <v>-2.2435438445750355E-3</v>
      </c>
      <c r="F78" s="64">
        <v>1151.920044</v>
      </c>
      <c r="G78" s="19">
        <f t="shared" si="7"/>
        <v>-2.4852959439148892E-3</v>
      </c>
      <c r="I78" s="30">
        <v>65.710723999999999</v>
      </c>
      <c r="J78" s="53">
        <f t="shared" si="8"/>
        <v>4.5510818372014539E-2</v>
      </c>
      <c r="K78" t="s">
        <v>13</v>
      </c>
      <c r="L78" s="64">
        <v>24.134228</v>
      </c>
      <c r="M78" s="19">
        <f t="shared" si="9"/>
        <v>-1.239216376964547E-2</v>
      </c>
      <c r="O78" s="64">
        <v>53.650002000000001</v>
      </c>
      <c r="P78" s="19">
        <f t="shared" si="10"/>
        <v>0.13377011834319519</v>
      </c>
      <c r="R78" s="20">
        <f t="shared" ref="R78:R109" si="25">VAR(D78:D113)</f>
        <v>1.1012371694324504E-3</v>
      </c>
      <c r="S78" s="20">
        <f t="shared" ref="S78:S109" si="26">VAR(G78:G113)</f>
        <v>1.9204603593981644E-3</v>
      </c>
      <c r="T78" s="69"/>
      <c r="U78" s="20">
        <f t="shared" si="11"/>
        <v>1.27518470563363E-3</v>
      </c>
      <c r="V78" s="20">
        <f t="shared" si="12"/>
        <v>1.585284968597792E-3</v>
      </c>
      <c r="W78" s="69"/>
      <c r="X78" s="20">
        <f t="shared" ref="X78:X109" si="27">COVAR(D78:D113,M78:M113)</f>
        <v>1.265121922553362E-3</v>
      </c>
      <c r="Y78" s="20">
        <f t="shared" ref="Y78:Y109" si="28">COVAR(G78:G113,M78:M113)</f>
        <v>9.4390444178098394E-4</v>
      </c>
      <c r="Z78" s="69"/>
      <c r="AA78" s="20">
        <f t="shared" si="13"/>
        <v>1.8474306979646717E-3</v>
      </c>
      <c r="AB78" s="20">
        <f t="shared" si="14"/>
        <v>2.2403229549061857E-3</v>
      </c>
      <c r="AD78" s="21">
        <f t="shared" si="15"/>
        <v>1.1579564702586527</v>
      </c>
      <c r="AE78" s="21">
        <f t="shared" si="16"/>
        <v>0.82547133078788981</v>
      </c>
      <c r="AF78" s="70"/>
      <c r="AG78" s="21">
        <f t="shared" ref="AG78:AG109" si="29">X78/R78</f>
        <v>1.1488187628150743</v>
      </c>
      <c r="AH78" s="21">
        <f t="shared" ref="AH78:AH109" si="30">Y78/S78</f>
        <v>0.4914990497782446</v>
      </c>
      <c r="AI78" s="70"/>
      <c r="AJ78" s="21">
        <f t="shared" si="17"/>
        <v>1.6775956617199821</v>
      </c>
      <c r="AK78" s="21">
        <f t="shared" si="18"/>
        <v>1.1665551668081606</v>
      </c>
    </row>
    <row r="79" spans="1:37" x14ac:dyDescent="0.2">
      <c r="A79" s="22">
        <v>42491</v>
      </c>
      <c r="C79" s="68">
        <v>2094.9</v>
      </c>
      <c r="D79" s="19">
        <f t="shared" ref="D79:D142" si="31">C79/C80 - 1</f>
        <v>1.7386236705356772E-2</v>
      </c>
      <c r="F79" s="64">
        <v>1154.790039</v>
      </c>
      <c r="G79" s="19">
        <f t="shared" ref="G79:G142" si="32">F79/F80 - 1</f>
        <v>2.1169972594136555E-2</v>
      </c>
      <c r="I79" s="30">
        <v>62.850352999999998</v>
      </c>
      <c r="J79" s="53">
        <f t="shared" ref="J79:J142" si="33">I79/I80-1</f>
        <v>-5.7938749784871124E-2</v>
      </c>
      <c r="K79" t="s">
        <v>13</v>
      </c>
      <c r="L79" s="64">
        <v>24.437055999999998</v>
      </c>
      <c r="M79" s="19">
        <f t="shared" ref="M79:M142" si="34">L79/L80 - 1</f>
        <v>6.641200030844141E-2</v>
      </c>
      <c r="O79" s="64">
        <v>47.32</v>
      </c>
      <c r="P79" s="19">
        <f t="shared" ref="P79:P142" si="35">O79/O80 - 1</f>
        <v>3.6355672360928626E-2</v>
      </c>
      <c r="R79" s="20">
        <f t="shared" si="25"/>
        <v>1.1176916529487943E-3</v>
      </c>
      <c r="S79" s="20">
        <f t="shared" si="26"/>
        <v>1.9229327973669659E-3</v>
      </c>
      <c r="T79" s="69"/>
      <c r="U79" s="20">
        <f t="shared" ref="U79:U128" si="36">COVAR(D79:D114,J79:J114)</f>
        <v>1.3163674145500188E-3</v>
      </c>
      <c r="V79" s="20">
        <f t="shared" ref="V79:V128" si="37">COVAR(G79:G114,J79:J114)</f>
        <v>1.6085936216841908E-3</v>
      </c>
      <c r="W79" s="69"/>
      <c r="X79" s="20">
        <f t="shared" si="27"/>
        <v>1.2592003678632067E-3</v>
      </c>
      <c r="Y79" s="20">
        <f t="shared" si="28"/>
        <v>9.3917996234443044E-4</v>
      </c>
      <c r="Z79" s="69"/>
      <c r="AA79" s="20">
        <f t="shared" ref="AA79:AA128" si="38">COVAR(D79:D114,P79:P114)</f>
        <v>1.7918649856301714E-3</v>
      </c>
      <c r="AB79" s="20">
        <f t="shared" ref="AB79:AB128" si="39">COVAR(P79:P114,G79:G114)</f>
        <v>2.2227845203994932E-3</v>
      </c>
      <c r="AD79" s="21">
        <f t="shared" ref="AD79:AD128" si="40">U79/R79</f>
        <v>1.1777554310950256</v>
      </c>
      <c r="AE79" s="21">
        <f t="shared" ref="AE79:AE128" si="41">V79/S79</f>
        <v>0.83653137742868944</v>
      </c>
      <c r="AF79" s="70"/>
      <c r="AG79" s="21">
        <f t="shared" si="29"/>
        <v>1.1266080090524713</v>
      </c>
      <c r="AH79" s="21">
        <f t="shared" si="30"/>
        <v>0.4884101845006914</v>
      </c>
      <c r="AI79" s="70"/>
      <c r="AJ79" s="21">
        <f t="shared" ref="AJ79:AJ128" si="42">AA79/R79</f>
        <v>1.6031836516831031</v>
      </c>
      <c r="AK79" s="21">
        <f t="shared" ref="AK79:AK128" si="43">AB79/S79</f>
        <v>1.1559345825517711</v>
      </c>
    </row>
    <row r="80" spans="1:37" x14ac:dyDescent="0.2">
      <c r="A80" s="22">
        <v>42461</v>
      </c>
      <c r="C80" s="68">
        <v>2059.1</v>
      </c>
      <c r="D80" s="19">
        <f t="shared" si="31"/>
        <v>3.7046063855714628E-3</v>
      </c>
      <c r="F80" s="64">
        <v>1130.849976</v>
      </c>
      <c r="G80" s="19">
        <f t="shared" si="32"/>
        <v>1.5098288701515639E-2</v>
      </c>
      <c r="I80" s="30">
        <v>66.715782000000004</v>
      </c>
      <c r="J80" s="53">
        <f t="shared" si="33"/>
        <v>1.5417097298769722E-2</v>
      </c>
      <c r="K80" t="s">
        <v>13</v>
      </c>
      <c r="L80" s="64">
        <v>22.915210999999999</v>
      </c>
      <c r="M80" s="19">
        <f t="shared" si="34"/>
        <v>-3.4422164187425053E-2</v>
      </c>
      <c r="O80" s="64">
        <v>45.66</v>
      </c>
      <c r="P80" s="19">
        <f t="shared" si="35"/>
        <v>2.1019655165034346E-2</v>
      </c>
      <c r="R80" s="20">
        <f t="shared" si="25"/>
        <v>1.1218211482497316E-3</v>
      </c>
      <c r="S80" s="20">
        <f t="shared" si="26"/>
        <v>1.9473225430643888E-3</v>
      </c>
      <c r="T80" s="69"/>
      <c r="U80" s="20">
        <f t="shared" si="36"/>
        <v>1.3403884588358117E-3</v>
      </c>
      <c r="V80" s="20">
        <f t="shared" si="37"/>
        <v>1.6511731119527257E-3</v>
      </c>
      <c r="W80" s="69"/>
      <c r="X80" s="20">
        <f t="shared" si="27"/>
        <v>1.3092638917181134E-3</v>
      </c>
      <c r="Y80" s="20">
        <f t="shared" si="28"/>
        <v>1.0543764510827598E-3</v>
      </c>
      <c r="Z80" s="69"/>
      <c r="AA80" s="20">
        <f t="shared" si="38"/>
        <v>1.8212119973121557E-3</v>
      </c>
      <c r="AB80" s="20">
        <f t="shared" si="39"/>
        <v>2.2850970086260016E-3</v>
      </c>
      <c r="AD80" s="21">
        <f t="shared" si="40"/>
        <v>1.1948325817596588</v>
      </c>
      <c r="AE80" s="21">
        <f t="shared" si="41"/>
        <v>0.8479196822496442</v>
      </c>
      <c r="AF80" s="70"/>
      <c r="AG80" s="21">
        <f t="shared" si="29"/>
        <v>1.1670879032373658</v>
      </c>
      <c r="AH80" s="21">
        <f t="shared" si="30"/>
        <v>0.54144931194785462</v>
      </c>
      <c r="AI80" s="70"/>
      <c r="AJ80" s="21">
        <f t="shared" si="42"/>
        <v>1.6234423821957855</v>
      </c>
      <c r="AK80" s="21">
        <f t="shared" si="43"/>
        <v>1.1734558390260694</v>
      </c>
    </row>
    <row r="81" spans="1:37" x14ac:dyDescent="0.2">
      <c r="A81" s="22">
        <v>42430</v>
      </c>
      <c r="C81" s="68">
        <v>2051.5</v>
      </c>
      <c r="D81" s="19">
        <f t="shared" si="31"/>
        <v>6.3228815755377088E-2</v>
      </c>
      <c r="F81" s="64">
        <v>1114.030029</v>
      </c>
      <c r="G81" s="19">
        <f t="shared" si="32"/>
        <v>7.7502662868687455E-2</v>
      </c>
      <c r="I81" s="30">
        <v>65.702834999999993</v>
      </c>
      <c r="J81" s="53">
        <f t="shared" si="33"/>
        <v>0.1305759185709352</v>
      </c>
      <c r="K81" t="s">
        <v>13</v>
      </c>
      <c r="L81" s="64">
        <v>23.732122</v>
      </c>
      <c r="M81" s="19">
        <f t="shared" si="34"/>
        <v>8.747129261464992E-2</v>
      </c>
      <c r="O81" s="64">
        <v>44.720001000000003</v>
      </c>
      <c r="P81" s="19">
        <f t="shared" si="35"/>
        <v>-9.0848657415273371E-3</v>
      </c>
      <c r="R81" s="20">
        <f t="shared" si="25"/>
        <v>1.1247439946313045E-3</v>
      </c>
      <c r="S81" s="20">
        <f t="shared" si="26"/>
        <v>1.9475471004288957E-3</v>
      </c>
      <c r="T81" s="69"/>
      <c r="U81" s="20">
        <f t="shared" si="36"/>
        <v>1.3333497636381965E-3</v>
      </c>
      <c r="V81" s="20">
        <f t="shared" si="37"/>
        <v>1.6553933570850319E-3</v>
      </c>
      <c r="W81" s="69"/>
      <c r="X81" s="20">
        <f t="shared" si="27"/>
        <v>1.3001643313002307E-3</v>
      </c>
      <c r="Y81" s="20">
        <f t="shared" si="28"/>
        <v>1.0700363716507008E-3</v>
      </c>
      <c r="Z81" s="69"/>
      <c r="AA81" s="20">
        <f t="shared" si="38"/>
        <v>1.7828436077850973E-3</v>
      </c>
      <c r="AB81" s="20">
        <f t="shared" si="39"/>
        <v>2.3225356081277397E-3</v>
      </c>
      <c r="AD81" s="21">
        <f t="shared" si="40"/>
        <v>1.1854695557412367</v>
      </c>
      <c r="AE81" s="21">
        <f t="shared" si="41"/>
        <v>0.84998886893183501</v>
      </c>
      <c r="AF81" s="70"/>
      <c r="AG81" s="21">
        <f t="shared" si="29"/>
        <v>1.1559646795237433</v>
      </c>
      <c r="AH81" s="21">
        <f t="shared" si="30"/>
        <v>0.54942772445146704</v>
      </c>
      <c r="AI81" s="70"/>
      <c r="AJ81" s="21">
        <f t="shared" si="42"/>
        <v>1.5851105818702509</v>
      </c>
      <c r="AK81" s="21">
        <f t="shared" si="43"/>
        <v>1.192543999380689</v>
      </c>
    </row>
    <row r="82" spans="1:37" x14ac:dyDescent="0.2">
      <c r="A82" s="22">
        <v>42401</v>
      </c>
      <c r="C82" s="68">
        <v>1929.5</v>
      </c>
      <c r="D82" s="19">
        <f t="shared" si="31"/>
        <v>-3.1086472203512017E-4</v>
      </c>
      <c r="F82" s="64">
        <v>1033.900024</v>
      </c>
      <c r="G82" s="19">
        <f t="shared" si="32"/>
        <v>-1.4294085194352935E-3</v>
      </c>
      <c r="I82" s="30">
        <v>58.114483</v>
      </c>
      <c r="J82" s="53">
        <f t="shared" si="33"/>
        <v>0.10134345007892542</v>
      </c>
      <c r="K82" t="s">
        <v>13</v>
      </c>
      <c r="L82" s="64">
        <v>21.823217</v>
      </c>
      <c r="M82" s="19">
        <f t="shared" si="34"/>
        <v>0.10903719880001761</v>
      </c>
      <c r="O82" s="64">
        <v>45.130001</v>
      </c>
      <c r="P82" s="19">
        <f t="shared" si="35"/>
        <v>0.19962791599223584</v>
      </c>
      <c r="R82" s="20">
        <f t="shared" si="25"/>
        <v>1.0544328778917926E-3</v>
      </c>
      <c r="S82" s="20">
        <f t="shared" si="26"/>
        <v>1.8414233293639654E-3</v>
      </c>
      <c r="T82" s="69"/>
      <c r="U82" s="20">
        <f t="shared" si="36"/>
        <v>1.0903421021632416E-3</v>
      </c>
      <c r="V82" s="20">
        <f t="shared" si="37"/>
        <v>1.326623888864295E-3</v>
      </c>
      <c r="W82" s="69"/>
      <c r="X82" s="20">
        <f t="shared" si="27"/>
        <v>1.1767986355162674E-3</v>
      </c>
      <c r="Y82" s="20">
        <f t="shared" si="28"/>
        <v>9.0674378677854986E-4</v>
      </c>
      <c r="Z82" s="69"/>
      <c r="AA82" s="20">
        <f t="shared" si="38"/>
        <v>1.9457642739252924E-3</v>
      </c>
      <c r="AB82" s="20">
        <f t="shared" si="39"/>
        <v>2.5598120858229406E-3</v>
      </c>
      <c r="AD82" s="21">
        <f t="shared" si="40"/>
        <v>1.0340554861521818</v>
      </c>
      <c r="AE82" s="21">
        <f t="shared" si="41"/>
        <v>0.72043395329552817</v>
      </c>
      <c r="AF82" s="70"/>
      <c r="AG82" s="21">
        <f t="shared" si="29"/>
        <v>1.1160488829494106</v>
      </c>
      <c r="AH82" s="21">
        <f t="shared" si="30"/>
        <v>0.49241462966136235</v>
      </c>
      <c r="AI82" s="70"/>
      <c r="AJ82" s="21">
        <f t="shared" si="42"/>
        <v>1.8453182888375086</v>
      </c>
      <c r="AK82" s="21">
        <f t="shared" si="43"/>
        <v>1.3901268898918042</v>
      </c>
    </row>
    <row r="83" spans="1:37" x14ac:dyDescent="0.2">
      <c r="A83" s="22">
        <v>42370</v>
      </c>
      <c r="C83" s="68">
        <v>1930.1</v>
      </c>
      <c r="D83" s="19">
        <f t="shared" si="31"/>
        <v>-5.173430283973679E-2</v>
      </c>
      <c r="F83" s="64">
        <v>1035.380005</v>
      </c>
      <c r="G83" s="19">
        <f t="shared" si="32"/>
        <v>-8.8485688466941936E-2</v>
      </c>
      <c r="I83" s="30">
        <v>52.766902999999999</v>
      </c>
      <c r="J83" s="53">
        <f t="shared" si="33"/>
        <v>-8.4167022541105752E-2</v>
      </c>
      <c r="K83" t="s">
        <v>13</v>
      </c>
      <c r="L83" s="64">
        <v>19.677624000000002</v>
      </c>
      <c r="M83" s="19">
        <f t="shared" si="34"/>
        <v>-0.1240793097730587</v>
      </c>
      <c r="O83" s="64">
        <v>37.619999</v>
      </c>
      <c r="P83" s="19">
        <f t="shared" si="35"/>
        <v>-1.4150969601677055E-2</v>
      </c>
      <c r="R83" s="20">
        <f t="shared" si="25"/>
        <v>1.0537154975359634E-3</v>
      </c>
      <c r="S83" s="20">
        <f t="shared" si="26"/>
        <v>1.8412323386054186E-3</v>
      </c>
      <c r="T83" s="69"/>
      <c r="U83" s="20">
        <f t="shared" si="36"/>
        <v>1.1044979985452704E-3</v>
      </c>
      <c r="V83" s="20">
        <f t="shared" si="37"/>
        <v>1.3362882409081404E-3</v>
      </c>
      <c r="W83" s="69"/>
      <c r="X83" s="20">
        <f t="shared" si="27"/>
        <v>1.199072629889521E-3</v>
      </c>
      <c r="Y83" s="20">
        <f t="shared" si="28"/>
        <v>9.2403961433536088E-4</v>
      </c>
      <c r="Z83" s="69"/>
      <c r="AA83" s="20">
        <f t="shared" si="38"/>
        <v>2.0014894162677221E-3</v>
      </c>
      <c r="AB83" s="20">
        <f t="shared" si="39"/>
        <v>2.605814008541308E-3</v>
      </c>
      <c r="AD83" s="21">
        <f t="shared" si="40"/>
        <v>1.048193749762681</v>
      </c>
      <c r="AE83" s="21">
        <f t="shared" si="41"/>
        <v>0.72575753363112683</v>
      </c>
      <c r="AF83" s="70"/>
      <c r="AG83" s="21">
        <f t="shared" si="29"/>
        <v>1.1379472283490797</v>
      </c>
      <c r="AH83" s="21">
        <f t="shared" si="30"/>
        <v>0.50185932267257727</v>
      </c>
      <c r="AI83" s="70"/>
      <c r="AJ83" s="21">
        <f t="shared" si="42"/>
        <v>1.8994590294515536</v>
      </c>
      <c r="AK83" s="21">
        <f t="shared" si="43"/>
        <v>1.4152553992805692</v>
      </c>
    </row>
    <row r="84" spans="1:37" x14ac:dyDescent="0.2">
      <c r="A84" s="22">
        <v>42339</v>
      </c>
      <c r="C84" s="68">
        <v>2035.4</v>
      </c>
      <c r="D84" s="19">
        <f t="shared" si="31"/>
        <v>-2.1348206558322924E-2</v>
      </c>
      <c r="F84" s="64">
        <v>1135.8900149999999</v>
      </c>
      <c r="G84" s="19">
        <f t="shared" si="32"/>
        <v>-5.1931768184036997E-2</v>
      </c>
      <c r="I84" s="30">
        <v>57.616295000000001</v>
      </c>
      <c r="J84" s="53">
        <f t="shared" si="33"/>
        <v>-6.4555867879194095E-2</v>
      </c>
      <c r="K84" t="s">
        <v>13</v>
      </c>
      <c r="L84" s="64">
        <v>22.465074999999999</v>
      </c>
      <c r="M84" s="19">
        <f t="shared" si="34"/>
        <v>-3.3025558271823074E-3</v>
      </c>
      <c r="O84" s="64">
        <v>38.159999999999997</v>
      </c>
      <c r="P84" s="19">
        <f t="shared" si="35"/>
        <v>-9.0562418745529727E-2</v>
      </c>
      <c r="R84" s="20">
        <f t="shared" si="25"/>
        <v>9.9956092343697579E-4</v>
      </c>
      <c r="S84" s="20">
        <f t="shared" si="26"/>
        <v>1.6689435686031786E-3</v>
      </c>
      <c r="T84" s="69"/>
      <c r="U84" s="20">
        <f t="shared" si="36"/>
        <v>1.1021469906587619E-3</v>
      </c>
      <c r="V84" s="20">
        <f t="shared" si="37"/>
        <v>1.2980238235799379E-3</v>
      </c>
      <c r="W84" s="69"/>
      <c r="X84" s="20">
        <f t="shared" si="27"/>
        <v>1.0143276451607776E-3</v>
      </c>
      <c r="Y84" s="20">
        <f t="shared" si="28"/>
        <v>6.2319646046837677E-4</v>
      </c>
      <c r="Z84" s="69"/>
      <c r="AA84" s="20">
        <f t="shared" si="38"/>
        <v>1.9362556726334977E-3</v>
      </c>
      <c r="AB84" s="20">
        <f t="shared" si="39"/>
        <v>2.4954791446362926E-3</v>
      </c>
      <c r="AD84" s="21">
        <f t="shared" si="40"/>
        <v>1.1026311301456697</v>
      </c>
      <c r="AE84" s="21">
        <f t="shared" si="41"/>
        <v>0.77775177543379626</v>
      </c>
      <c r="AF84" s="70"/>
      <c r="AG84" s="21">
        <f t="shared" si="29"/>
        <v>1.0147732082933241</v>
      </c>
      <c r="AH84" s="21">
        <f t="shared" si="30"/>
        <v>0.37340774858550829</v>
      </c>
      <c r="AI84" s="70"/>
      <c r="AJ84" s="21">
        <f t="shared" si="42"/>
        <v>1.937106210570648</v>
      </c>
      <c r="AK84" s="21">
        <f t="shared" si="43"/>
        <v>1.4952447713525043</v>
      </c>
    </row>
    <row r="85" spans="1:37" x14ac:dyDescent="0.2">
      <c r="A85" s="22">
        <v>42309</v>
      </c>
      <c r="C85" s="68">
        <v>2079.8000000000002</v>
      </c>
      <c r="D85" s="19">
        <f t="shared" si="31"/>
        <v>2.941601967497931E-3</v>
      </c>
      <c r="F85" s="64">
        <v>1198.1099850000001</v>
      </c>
      <c r="G85" s="19">
        <f t="shared" si="32"/>
        <v>3.1199972860757486E-2</v>
      </c>
      <c r="I85" s="30">
        <v>61.592449000000002</v>
      </c>
      <c r="J85" s="53">
        <f t="shared" si="33"/>
        <v>6.46499363398223E-3</v>
      </c>
      <c r="K85" t="s">
        <v>13</v>
      </c>
      <c r="L85" s="64">
        <v>22.539512999999999</v>
      </c>
      <c r="M85" s="19">
        <f t="shared" si="34"/>
        <v>-4.7841948824918989E-2</v>
      </c>
      <c r="O85" s="64">
        <v>41.959999000000003</v>
      </c>
      <c r="P85" s="19">
        <f t="shared" si="35"/>
        <v>8.930423156801659E-2</v>
      </c>
      <c r="R85" s="20">
        <f t="shared" si="25"/>
        <v>9.7127703778267498E-4</v>
      </c>
      <c r="S85" s="20">
        <f t="shared" si="26"/>
        <v>1.5744604897852434E-3</v>
      </c>
      <c r="T85" s="69"/>
      <c r="U85" s="20">
        <f t="shared" si="36"/>
        <v>1.0355219084589443E-3</v>
      </c>
      <c r="V85" s="20">
        <f t="shared" si="37"/>
        <v>1.2237530531761661E-3</v>
      </c>
      <c r="W85" s="69"/>
      <c r="X85" s="20">
        <f t="shared" si="27"/>
        <v>9.9271194407207558E-4</v>
      </c>
      <c r="Y85" s="20">
        <f t="shared" si="28"/>
        <v>6.1545091061908266E-4</v>
      </c>
      <c r="Z85" s="69"/>
      <c r="AA85" s="20">
        <f t="shared" si="38"/>
        <v>1.8562720791211681E-3</v>
      </c>
      <c r="AB85" s="20">
        <f t="shared" si="39"/>
        <v>2.1349372724395626E-3</v>
      </c>
      <c r="AD85" s="21">
        <f t="shared" si="40"/>
        <v>1.0661447436489735</v>
      </c>
      <c r="AE85" s="21">
        <f t="shared" si="41"/>
        <v>0.77725231030921982</v>
      </c>
      <c r="AF85" s="70"/>
      <c r="AG85" s="21">
        <f t="shared" si="29"/>
        <v>1.0220687872312253</v>
      </c>
      <c r="AH85" s="21">
        <f t="shared" si="30"/>
        <v>0.39089638299086837</v>
      </c>
      <c r="AI85" s="70"/>
      <c r="AJ85" s="21">
        <f t="shared" si="42"/>
        <v>1.9111664405851139</v>
      </c>
      <c r="AK85" s="21">
        <f t="shared" si="43"/>
        <v>1.3559802143595032</v>
      </c>
    </row>
    <row r="86" spans="1:37" x14ac:dyDescent="0.2">
      <c r="A86" s="22">
        <v>42278</v>
      </c>
      <c r="C86" s="68">
        <v>2073.6999999999998</v>
      </c>
      <c r="D86" s="19">
        <f t="shared" si="31"/>
        <v>8.6446272331953455E-2</v>
      </c>
      <c r="F86" s="64">
        <v>1161.8599850000001</v>
      </c>
      <c r="G86" s="19">
        <f t="shared" si="32"/>
        <v>5.5574273663685503E-2</v>
      </c>
      <c r="I86" s="30">
        <v>61.196812000000001</v>
      </c>
      <c r="J86" s="53">
        <f t="shared" si="33"/>
        <v>0.11673823622408364</v>
      </c>
      <c r="K86" t="s">
        <v>13</v>
      </c>
      <c r="L86" s="64">
        <v>23.672028999999998</v>
      </c>
      <c r="M86" s="19">
        <f t="shared" si="34"/>
        <v>9.9047494885595722E-2</v>
      </c>
      <c r="O86" s="64">
        <v>38.520000000000003</v>
      </c>
      <c r="P86" s="19">
        <f t="shared" si="35"/>
        <v>0.21017907634307265</v>
      </c>
      <c r="R86" s="20">
        <f t="shared" si="25"/>
        <v>9.7024356043705037E-4</v>
      </c>
      <c r="S86" s="20">
        <f t="shared" si="26"/>
        <v>1.5641022183998478E-3</v>
      </c>
      <c r="T86" s="69"/>
      <c r="U86" s="20">
        <f t="shared" si="36"/>
        <v>1.0352311010431996E-3</v>
      </c>
      <c r="V86" s="20">
        <f t="shared" si="37"/>
        <v>1.2179812711671154E-3</v>
      </c>
      <c r="W86" s="69"/>
      <c r="X86" s="20">
        <f t="shared" si="27"/>
        <v>9.6273784426471637E-4</v>
      </c>
      <c r="Y86" s="20">
        <f t="shared" si="28"/>
        <v>6.3337745293627027E-4</v>
      </c>
      <c r="Z86" s="69"/>
      <c r="AA86" s="20">
        <f t="shared" si="38"/>
        <v>1.8651367226750774E-3</v>
      </c>
      <c r="AB86" s="20">
        <f t="shared" si="39"/>
        <v>2.1051380346829972E-3</v>
      </c>
      <c r="AD86" s="21">
        <f t="shared" si="40"/>
        <v>1.0669806461553584</v>
      </c>
      <c r="AE86" s="21">
        <f t="shared" si="41"/>
        <v>0.77870950941631489</v>
      </c>
      <c r="AF86" s="70"/>
      <c r="AG86" s="21">
        <f t="shared" si="29"/>
        <v>0.99226409071042632</v>
      </c>
      <c r="AH86" s="21">
        <f t="shared" si="30"/>
        <v>0.40494632990434987</v>
      </c>
      <c r="AI86" s="70"/>
      <c r="AJ86" s="21">
        <f t="shared" si="42"/>
        <v>1.9223386773470763</v>
      </c>
      <c r="AK86" s="21">
        <f t="shared" si="43"/>
        <v>1.3459082212904572</v>
      </c>
    </row>
    <row r="87" spans="1:37" x14ac:dyDescent="0.2">
      <c r="A87" s="22">
        <v>42248</v>
      </c>
      <c r="C87" s="68">
        <v>1908.7</v>
      </c>
      <c r="D87" s="19">
        <f t="shared" si="31"/>
        <v>-3.0723136299004694E-2</v>
      </c>
      <c r="F87" s="64">
        <v>1100.6899410000001</v>
      </c>
      <c r="G87" s="19">
        <f t="shared" si="32"/>
        <v>-5.0679212112019756E-2</v>
      </c>
      <c r="I87" s="30">
        <v>54.799602999999998</v>
      </c>
      <c r="J87" s="53">
        <f t="shared" si="33"/>
        <v>-0.14495021335129032</v>
      </c>
      <c r="K87" t="s">
        <v>13</v>
      </c>
      <c r="L87" s="64">
        <v>21.538677</v>
      </c>
      <c r="M87" s="19">
        <f t="shared" si="34"/>
        <v>1.429671696628465E-2</v>
      </c>
      <c r="O87" s="64">
        <v>31.83</v>
      </c>
      <c r="P87" s="19">
        <f t="shared" si="35"/>
        <v>-0.10110138378988986</v>
      </c>
      <c r="R87" s="20">
        <f t="shared" si="25"/>
        <v>8.2661150677463071E-4</v>
      </c>
      <c r="S87" s="20">
        <f t="shared" si="26"/>
        <v>1.5322062309507647E-3</v>
      </c>
      <c r="T87" s="69"/>
      <c r="U87" s="20">
        <f t="shared" si="36"/>
        <v>7.9334594907400644E-4</v>
      </c>
      <c r="V87" s="20">
        <f t="shared" si="37"/>
        <v>1.0773541222210629E-3</v>
      </c>
      <c r="W87" s="69"/>
      <c r="X87" s="20">
        <f t="shared" si="27"/>
        <v>8.8103074732330978E-4</v>
      </c>
      <c r="Y87" s="20">
        <f t="shared" si="28"/>
        <v>6.3117705410654869E-4</v>
      </c>
      <c r="Z87" s="69"/>
      <c r="AA87" s="20">
        <f t="shared" si="38"/>
        <v>1.7231278694114097E-3</v>
      </c>
      <c r="AB87" s="20">
        <f t="shared" si="39"/>
        <v>2.1343065174884925E-3</v>
      </c>
      <c r="AD87" s="21">
        <f t="shared" si="40"/>
        <v>0.95975672074730278</v>
      </c>
      <c r="AE87" s="21">
        <f t="shared" si="41"/>
        <v>0.70313910781614763</v>
      </c>
      <c r="AF87" s="70"/>
      <c r="AG87" s="21">
        <f t="shared" si="29"/>
        <v>1.0658341192962804</v>
      </c>
      <c r="AH87" s="21">
        <f t="shared" si="30"/>
        <v>0.41194001261494062</v>
      </c>
      <c r="AI87" s="70"/>
      <c r="AJ87" s="21">
        <f t="shared" si="42"/>
        <v>2.0845679684945484</v>
      </c>
      <c r="AK87" s="21">
        <f t="shared" si="43"/>
        <v>1.3929629539256687</v>
      </c>
    </row>
    <row r="88" spans="1:37" x14ac:dyDescent="0.2">
      <c r="A88" s="22">
        <v>42217</v>
      </c>
      <c r="C88" s="68">
        <v>1969.2</v>
      </c>
      <c r="D88" s="19">
        <f t="shared" si="31"/>
        <v>-6.157072054898971E-2</v>
      </c>
      <c r="F88" s="64">
        <v>1159.4499510000001</v>
      </c>
      <c r="G88" s="19">
        <f t="shared" si="32"/>
        <v>-6.3963331567458925E-2</v>
      </c>
      <c r="I88" s="30">
        <v>64.089371</v>
      </c>
      <c r="J88" s="53">
        <f t="shared" si="33"/>
        <v>-1.8875526016242761E-2</v>
      </c>
      <c r="K88" t="s">
        <v>13</v>
      </c>
      <c r="L88" s="64">
        <v>21.235085000000002</v>
      </c>
      <c r="M88" s="19">
        <f t="shared" si="34"/>
        <v>-8.2356083565890748E-2</v>
      </c>
      <c r="O88" s="64">
        <v>35.409999999999997</v>
      </c>
      <c r="P88" s="19">
        <f t="shared" si="35"/>
        <v>-6.5699257746741124E-2</v>
      </c>
      <c r="R88" s="20">
        <f t="shared" si="25"/>
        <v>7.8526235729503287E-4</v>
      </c>
      <c r="S88" s="20">
        <f t="shared" si="26"/>
        <v>1.4422092978208759E-3</v>
      </c>
      <c r="T88" s="69"/>
      <c r="U88" s="20">
        <f t="shared" si="36"/>
        <v>6.3775689566645502E-4</v>
      </c>
      <c r="V88" s="20">
        <f t="shared" si="37"/>
        <v>8.4322249578504835E-4</v>
      </c>
      <c r="W88" s="69"/>
      <c r="X88" s="20">
        <f t="shared" si="27"/>
        <v>8.7861204800645577E-4</v>
      </c>
      <c r="Y88" s="20">
        <f t="shared" si="28"/>
        <v>6.2619909453422769E-4</v>
      </c>
      <c r="Z88" s="69"/>
      <c r="AA88" s="20">
        <f t="shared" si="38"/>
        <v>1.5867767496415244E-3</v>
      </c>
      <c r="AB88" s="20">
        <f t="shared" si="39"/>
        <v>1.9311605972194548E-3</v>
      </c>
      <c r="AD88" s="21">
        <f t="shared" si="40"/>
        <v>0.81215773268862013</v>
      </c>
      <c r="AE88" s="21">
        <f t="shared" si="41"/>
        <v>0.58467415031862979</v>
      </c>
      <c r="AF88" s="70"/>
      <c r="AG88" s="21">
        <f t="shared" si="29"/>
        <v>1.11887707317715</v>
      </c>
      <c r="AH88" s="21">
        <f t="shared" si="30"/>
        <v>0.43419432635775612</v>
      </c>
      <c r="AI88" s="70"/>
      <c r="AJ88" s="21">
        <f t="shared" si="42"/>
        <v>2.0206963123858905</v>
      </c>
      <c r="AK88" s="21">
        <f t="shared" si="43"/>
        <v>1.3390293628930046</v>
      </c>
    </row>
    <row r="89" spans="1:37" x14ac:dyDescent="0.2">
      <c r="A89" s="22">
        <v>42186</v>
      </c>
      <c r="C89" s="68">
        <v>2098.4</v>
      </c>
      <c r="D89" s="19">
        <f t="shared" si="31"/>
        <v>2.1417445482865949E-2</v>
      </c>
      <c r="F89" s="64">
        <v>1238.6800539999999</v>
      </c>
      <c r="G89" s="19">
        <f t="shared" si="32"/>
        <v>-1.21774373752499E-2</v>
      </c>
      <c r="I89" s="30">
        <v>65.322365000000005</v>
      </c>
      <c r="J89" s="53">
        <f t="shared" si="33"/>
        <v>-7.2978054486679711E-2</v>
      </c>
      <c r="K89" t="s">
        <v>13</v>
      </c>
      <c r="L89" s="64">
        <v>23.140877</v>
      </c>
      <c r="M89" s="19">
        <f t="shared" si="34"/>
        <v>3.4960064309998984E-2</v>
      </c>
      <c r="O89" s="64">
        <v>37.900002000000001</v>
      </c>
      <c r="P89" s="19">
        <f t="shared" si="35"/>
        <v>0.14744181493920139</v>
      </c>
      <c r="R89" s="20">
        <f t="shared" si="25"/>
        <v>6.3852990671489E-4</v>
      </c>
      <c r="S89" s="20">
        <f t="shared" si="26"/>
        <v>1.2888717155684593E-3</v>
      </c>
      <c r="T89" s="69"/>
      <c r="U89" s="20">
        <f t="shared" si="36"/>
        <v>6.0292316782590595E-4</v>
      </c>
      <c r="V89" s="20">
        <f t="shared" si="37"/>
        <v>8.1098929922414397E-4</v>
      </c>
      <c r="W89" s="69"/>
      <c r="X89" s="20">
        <f t="shared" si="27"/>
        <v>7.366643240445844E-4</v>
      </c>
      <c r="Y89" s="20">
        <f t="shared" si="28"/>
        <v>5.1995235163829179E-4</v>
      </c>
      <c r="Z89" s="69"/>
      <c r="AA89" s="20">
        <f t="shared" si="38"/>
        <v>1.4244641531300653E-3</v>
      </c>
      <c r="AB89" s="20">
        <f t="shared" si="39"/>
        <v>1.7918933382413257E-3</v>
      </c>
      <c r="AD89" s="21">
        <f t="shared" si="40"/>
        <v>0.94423638029395729</v>
      </c>
      <c r="AE89" s="21">
        <f t="shared" si="41"/>
        <v>0.62922421946892948</v>
      </c>
      <c r="AF89" s="70"/>
      <c r="AG89" s="21">
        <f t="shared" si="29"/>
        <v>1.1536880517227088</v>
      </c>
      <c r="AH89" s="21">
        <f t="shared" si="30"/>
        <v>0.40341668248105345</v>
      </c>
      <c r="AI89" s="70"/>
      <c r="AJ89" s="21">
        <f t="shared" si="42"/>
        <v>2.2308495469830874</v>
      </c>
      <c r="AK89" s="21">
        <f t="shared" si="43"/>
        <v>1.3902805970499614</v>
      </c>
    </row>
    <row r="90" spans="1:37" x14ac:dyDescent="0.2">
      <c r="A90" s="22">
        <v>42156</v>
      </c>
      <c r="C90" s="68">
        <v>2054.4</v>
      </c>
      <c r="D90" s="19">
        <f t="shared" si="31"/>
        <v>-2.4501424501424451E-2</v>
      </c>
      <c r="F90" s="64">
        <v>1253.9499510000001</v>
      </c>
      <c r="G90" s="19">
        <f t="shared" si="32"/>
        <v>5.9524614950130506E-3</v>
      </c>
      <c r="I90" s="30">
        <v>70.464744999999994</v>
      </c>
      <c r="J90" s="53">
        <f t="shared" si="33"/>
        <v>-5.8603450301381033E-3</v>
      </c>
      <c r="K90" t="s">
        <v>13</v>
      </c>
      <c r="L90" s="64">
        <v>22.359197999999999</v>
      </c>
      <c r="M90" s="19">
        <f t="shared" si="34"/>
        <v>-6.3118456704652437E-2</v>
      </c>
      <c r="O90" s="64">
        <v>33.029998999999997</v>
      </c>
      <c r="P90" s="19">
        <f t="shared" si="35"/>
        <v>-2.0753068485028225E-2</v>
      </c>
      <c r="R90" s="20">
        <f t="shared" si="25"/>
        <v>6.3604962837579169E-4</v>
      </c>
      <c r="S90" s="20">
        <f t="shared" si="26"/>
        <v>1.2923477411151752E-3</v>
      </c>
      <c r="T90" s="69"/>
      <c r="U90" s="20">
        <f t="shared" si="36"/>
        <v>6.2230728743697668E-4</v>
      </c>
      <c r="V90" s="20">
        <f t="shared" si="37"/>
        <v>7.6592084012324442E-4</v>
      </c>
      <c r="W90" s="69"/>
      <c r="X90" s="20">
        <f t="shared" si="27"/>
        <v>7.2940914162982666E-4</v>
      </c>
      <c r="Y90" s="20">
        <f t="shared" si="28"/>
        <v>6.0063541596561295E-4</v>
      </c>
      <c r="Z90" s="69"/>
      <c r="AA90" s="20">
        <f t="shared" si="38"/>
        <v>1.3902698297803462E-3</v>
      </c>
      <c r="AB90" s="20">
        <f t="shared" si="39"/>
        <v>1.9800162211024417E-3</v>
      </c>
      <c r="AD90" s="21">
        <f t="shared" si="40"/>
        <v>0.97839423163581229</v>
      </c>
      <c r="AE90" s="21">
        <f t="shared" si="41"/>
        <v>0.59265847399735183</v>
      </c>
      <c r="AF90" s="70"/>
      <c r="AG90" s="21">
        <f t="shared" si="29"/>
        <v>1.1467802339456383</v>
      </c>
      <c r="AH90" s="21">
        <f t="shared" si="30"/>
        <v>0.46476300213696414</v>
      </c>
      <c r="AI90" s="70"/>
      <c r="AJ90" s="21">
        <f t="shared" si="42"/>
        <v>2.1857882903422516</v>
      </c>
      <c r="AK90" s="21">
        <f t="shared" si="43"/>
        <v>1.5321079289339516</v>
      </c>
    </row>
    <row r="91" spans="1:37" x14ac:dyDescent="0.2">
      <c r="A91" s="22">
        <v>42125</v>
      </c>
      <c r="C91" s="68">
        <v>2106</v>
      </c>
      <c r="D91" s="19">
        <f t="shared" si="31"/>
        <v>1.3035740054836653E-2</v>
      </c>
      <c r="F91" s="64">
        <v>1246.530029</v>
      </c>
      <c r="G91" s="19">
        <f t="shared" si="32"/>
        <v>2.1637058257574893E-2</v>
      </c>
      <c r="I91" s="30">
        <v>70.880127000000002</v>
      </c>
      <c r="J91" s="53">
        <f t="shared" si="33"/>
        <v>-9.8167801109875219E-3</v>
      </c>
      <c r="K91" t="s">
        <v>13</v>
      </c>
      <c r="L91" s="64">
        <v>23.865555000000001</v>
      </c>
      <c r="M91" s="19">
        <f t="shared" si="34"/>
        <v>1.6649273486480265E-2</v>
      </c>
      <c r="O91" s="64">
        <v>33.729999999999997</v>
      </c>
      <c r="P91" s="19">
        <f t="shared" si="35"/>
        <v>-1.1430217216594984E-2</v>
      </c>
      <c r="R91" s="20">
        <f t="shared" si="25"/>
        <v>6.1198369515795548E-4</v>
      </c>
      <c r="S91" s="20">
        <f t="shared" si="26"/>
        <v>1.3242045276180522E-3</v>
      </c>
      <c r="T91" s="69"/>
      <c r="U91" s="20">
        <f t="shared" si="36"/>
        <v>5.9069801910285609E-4</v>
      </c>
      <c r="V91" s="20">
        <f t="shared" si="37"/>
        <v>7.313420792369736E-4</v>
      </c>
      <c r="W91" s="69"/>
      <c r="X91" s="20">
        <f t="shared" si="27"/>
        <v>6.6493320141649539E-4</v>
      </c>
      <c r="Y91" s="20">
        <f t="shared" si="28"/>
        <v>6.1320330727914841E-4</v>
      </c>
      <c r="Z91" s="69"/>
      <c r="AA91" s="20">
        <f t="shared" si="38"/>
        <v>1.3143101924567601E-3</v>
      </c>
      <c r="AB91" s="20">
        <f t="shared" si="39"/>
        <v>1.9371741061095574E-3</v>
      </c>
      <c r="AD91" s="21">
        <f t="shared" si="40"/>
        <v>0.96521855692641378</v>
      </c>
      <c r="AE91" s="21">
        <f t="shared" si="41"/>
        <v>0.55228785582880802</v>
      </c>
      <c r="AF91" s="70"/>
      <c r="AG91" s="21">
        <f t="shared" si="29"/>
        <v>1.086521106162597</v>
      </c>
      <c r="AH91" s="21">
        <f t="shared" si="30"/>
        <v>0.46307295775688367</v>
      </c>
      <c r="AI91" s="70"/>
      <c r="AJ91" s="21">
        <f t="shared" si="42"/>
        <v>2.1476228907005952</v>
      </c>
      <c r="AK91" s="21">
        <f t="shared" si="43"/>
        <v>1.4628964527059127</v>
      </c>
    </row>
    <row r="92" spans="1:37" x14ac:dyDescent="0.2">
      <c r="A92" s="22">
        <v>42095</v>
      </c>
      <c r="C92" s="68">
        <v>2078.9</v>
      </c>
      <c r="D92" s="19">
        <f t="shared" si="31"/>
        <v>8.7829968944099779E-3</v>
      </c>
      <c r="F92" s="64">
        <v>1220.130005</v>
      </c>
      <c r="G92" s="19">
        <f t="shared" si="32"/>
        <v>-2.6054275309046693E-2</v>
      </c>
      <c r="I92" s="30">
        <v>71.582840000000004</v>
      </c>
      <c r="J92" s="53">
        <f t="shared" si="33"/>
        <v>8.5592921474890726E-2</v>
      </c>
      <c r="K92" t="s">
        <v>13</v>
      </c>
      <c r="L92" s="64">
        <v>23.474717999999999</v>
      </c>
      <c r="M92" s="19">
        <f t="shared" si="34"/>
        <v>5.5235724511975004E-2</v>
      </c>
      <c r="O92" s="64">
        <v>34.119999</v>
      </c>
      <c r="P92" s="19">
        <f t="shared" si="35"/>
        <v>-0.17124117907414038</v>
      </c>
      <c r="R92" s="20">
        <f t="shared" si="25"/>
        <v>7.643380292151348E-4</v>
      </c>
      <c r="S92" s="20">
        <f t="shared" si="26"/>
        <v>1.5076741589377556E-3</v>
      </c>
      <c r="T92" s="69"/>
      <c r="U92" s="20">
        <f t="shared" si="36"/>
        <v>8.8468953980134547E-4</v>
      </c>
      <c r="V92" s="20">
        <f t="shared" si="37"/>
        <v>1.0581450019044782E-3</v>
      </c>
      <c r="W92" s="69"/>
      <c r="X92" s="20">
        <f t="shared" si="27"/>
        <v>1.0807905434613754E-3</v>
      </c>
      <c r="Y92" s="20">
        <f t="shared" si="28"/>
        <v>1.072399365995844E-3</v>
      </c>
      <c r="Z92" s="69"/>
      <c r="AA92" s="20">
        <f t="shared" si="38"/>
        <v>1.7865154250606325E-3</v>
      </c>
      <c r="AB92" s="20">
        <f t="shared" si="39"/>
        <v>2.4673051077092698E-3</v>
      </c>
      <c r="AD92" s="21">
        <f t="shared" si="40"/>
        <v>1.1574584882421648</v>
      </c>
      <c r="AE92" s="21">
        <f t="shared" si="41"/>
        <v>0.70183931695824986</v>
      </c>
      <c r="AF92" s="70"/>
      <c r="AG92" s="21">
        <f t="shared" si="29"/>
        <v>1.4140216790877091</v>
      </c>
      <c r="AH92" s="21">
        <f t="shared" si="30"/>
        <v>0.71129385592932881</v>
      </c>
      <c r="AI92" s="70"/>
      <c r="AJ92" s="21">
        <f t="shared" si="42"/>
        <v>2.3373368284384943</v>
      </c>
      <c r="AK92" s="21">
        <f t="shared" si="43"/>
        <v>1.6364975768024241</v>
      </c>
    </row>
    <row r="93" spans="1:37" x14ac:dyDescent="0.2">
      <c r="A93" s="22">
        <v>42064</v>
      </c>
      <c r="C93" s="68">
        <v>2060.8000000000002</v>
      </c>
      <c r="D93" s="19">
        <f t="shared" si="31"/>
        <v>-1.9973368841544659E-2</v>
      </c>
      <c r="F93" s="64">
        <v>1252.7700199999999</v>
      </c>
      <c r="G93" s="19">
        <f t="shared" si="32"/>
        <v>1.5729282436451664E-2</v>
      </c>
      <c r="I93" s="30">
        <v>65.938934000000003</v>
      </c>
      <c r="J93" s="53">
        <f t="shared" si="33"/>
        <v>-3.4619988719775341E-2</v>
      </c>
      <c r="K93" t="s">
        <v>13</v>
      </c>
      <c r="L93" s="64">
        <v>22.245947000000001</v>
      </c>
      <c r="M93" s="19">
        <f t="shared" si="34"/>
        <v>-6.7095791323852794E-2</v>
      </c>
      <c r="O93" s="64">
        <v>41.169998</v>
      </c>
      <c r="P93" s="19">
        <f t="shared" si="35"/>
        <v>3.1312626819269829E-2</v>
      </c>
      <c r="R93" s="20">
        <f t="shared" si="25"/>
        <v>7.7369479442986392E-4</v>
      </c>
      <c r="S93" s="20">
        <f t="shared" si="26"/>
        <v>1.4889167056090517E-3</v>
      </c>
      <c r="T93" s="69"/>
      <c r="U93" s="20">
        <f t="shared" si="36"/>
        <v>9.0752060693225216E-4</v>
      </c>
      <c r="V93" s="20">
        <f t="shared" si="37"/>
        <v>1.177104784011193E-3</v>
      </c>
      <c r="W93" s="69"/>
      <c r="X93" s="20">
        <f t="shared" si="27"/>
        <v>1.1145042382480221E-3</v>
      </c>
      <c r="Y93" s="20">
        <f t="shared" si="28"/>
        <v>1.1638193789607779E-3</v>
      </c>
      <c r="Z93" s="69"/>
      <c r="AA93" s="20">
        <f t="shared" si="38"/>
        <v>1.6064950050770379E-3</v>
      </c>
      <c r="AB93" s="20">
        <f t="shared" si="39"/>
        <v>1.9937128806833573E-3</v>
      </c>
      <c r="AD93" s="21">
        <f t="shared" si="40"/>
        <v>1.1729697724036059</v>
      </c>
      <c r="AE93" s="21">
        <f t="shared" si="41"/>
        <v>0.79057799511336002</v>
      </c>
      <c r="AF93" s="70"/>
      <c r="AG93" s="21">
        <f t="shared" si="29"/>
        <v>1.4404959762839051</v>
      </c>
      <c r="AH93" s="21">
        <f t="shared" si="30"/>
        <v>0.78165512857531505</v>
      </c>
      <c r="AI93" s="70"/>
      <c r="AJ93" s="21">
        <f t="shared" si="42"/>
        <v>2.0763937105985892</v>
      </c>
      <c r="AK93" s="21">
        <f t="shared" si="43"/>
        <v>1.3390358729757252</v>
      </c>
    </row>
    <row r="94" spans="1:37" x14ac:dyDescent="0.2">
      <c r="A94" s="22">
        <v>42036</v>
      </c>
      <c r="C94" s="68">
        <v>2102.8000000000002</v>
      </c>
      <c r="D94" s="19">
        <f t="shared" si="31"/>
        <v>5.7533695433514387E-2</v>
      </c>
      <c r="F94" s="64">
        <v>1233.369995</v>
      </c>
      <c r="G94" s="19">
        <f t="shared" si="32"/>
        <v>5.8332385832222888E-2</v>
      </c>
      <c r="I94" s="30">
        <v>68.303604000000007</v>
      </c>
      <c r="J94" s="53">
        <f t="shared" si="33"/>
        <v>4.5139008165226535E-2</v>
      </c>
      <c r="K94" t="s">
        <v>13</v>
      </c>
      <c r="L94" s="64">
        <v>23.845907</v>
      </c>
      <c r="M94" s="19">
        <f t="shared" si="34"/>
        <v>0.12676969235703095</v>
      </c>
      <c r="O94" s="64">
        <v>39.919998</v>
      </c>
      <c r="P94" s="19">
        <f t="shared" si="35"/>
        <v>1.8887136294027496E-2</v>
      </c>
      <c r="R94" s="20">
        <f t="shared" si="25"/>
        <v>7.5277879856192715E-4</v>
      </c>
      <c r="S94" s="20">
        <f t="shared" si="26"/>
        <v>1.4923948565021461E-3</v>
      </c>
      <c r="T94" s="69"/>
      <c r="U94" s="20">
        <f t="shared" si="36"/>
        <v>8.5210710152922942E-4</v>
      </c>
      <c r="V94" s="20">
        <f t="shared" si="37"/>
        <v>1.1598261933012555E-3</v>
      </c>
      <c r="W94" s="69"/>
      <c r="X94" s="20">
        <f t="shared" si="27"/>
        <v>1.0656698686890966E-3</v>
      </c>
      <c r="Y94" s="20">
        <f t="shared" si="28"/>
        <v>1.1874241791630328E-3</v>
      </c>
      <c r="Z94" s="69"/>
      <c r="AA94" s="20">
        <f t="shared" si="38"/>
        <v>1.6245169950376138E-3</v>
      </c>
      <c r="AB94" s="20">
        <f t="shared" si="39"/>
        <v>2.0143788790973546E-3</v>
      </c>
      <c r="AD94" s="21">
        <f t="shared" si="40"/>
        <v>1.1319488582264197</v>
      </c>
      <c r="AE94" s="21">
        <f t="shared" si="41"/>
        <v>0.77715772621974832</v>
      </c>
      <c r="AF94" s="70"/>
      <c r="AG94" s="21">
        <f t="shared" si="29"/>
        <v>1.4156480904150086</v>
      </c>
      <c r="AH94" s="21">
        <f t="shared" si="30"/>
        <v>0.7956501417768892</v>
      </c>
      <c r="AI94" s="70"/>
      <c r="AJ94" s="21">
        <f t="shared" si="42"/>
        <v>2.15802703017276</v>
      </c>
      <c r="AK94" s="21">
        <f t="shared" si="43"/>
        <v>1.3497626786376276</v>
      </c>
    </row>
    <row r="95" spans="1:37" x14ac:dyDescent="0.2">
      <c r="A95" s="22">
        <v>42005</v>
      </c>
      <c r="C95" s="68">
        <v>1988.4</v>
      </c>
      <c r="D95" s="19">
        <f t="shared" si="31"/>
        <v>-3.1183005262132135E-2</v>
      </c>
      <c r="F95" s="64">
        <v>1165.3900149999999</v>
      </c>
      <c r="G95" s="19">
        <f t="shared" si="32"/>
        <v>-3.2630478624465442E-2</v>
      </c>
      <c r="I95" s="30">
        <v>65.353606999999997</v>
      </c>
      <c r="J95" s="53">
        <f t="shared" si="33"/>
        <v>-0.12629753030042834</v>
      </c>
      <c r="K95" t="s">
        <v>13</v>
      </c>
      <c r="L95" s="64">
        <v>21.163070999999999</v>
      </c>
      <c r="M95" s="19">
        <f t="shared" si="34"/>
        <v>-5.212047860790503E-2</v>
      </c>
      <c r="O95" s="64">
        <v>39.18</v>
      </c>
      <c r="P95" s="19">
        <f t="shared" si="35"/>
        <v>-3.8291652513909979E-2</v>
      </c>
      <c r="R95" s="20">
        <f t="shared" si="25"/>
        <v>7.2119917539849494E-4</v>
      </c>
      <c r="S95" s="20">
        <f t="shared" si="26"/>
        <v>1.4343222309401314E-3</v>
      </c>
      <c r="T95" s="69"/>
      <c r="U95" s="20">
        <f t="shared" si="36"/>
        <v>8.371485335829181E-4</v>
      </c>
      <c r="V95" s="20">
        <f t="shared" si="37"/>
        <v>1.1123023242592791E-3</v>
      </c>
      <c r="W95" s="69"/>
      <c r="X95" s="20">
        <f t="shared" si="27"/>
        <v>9.24942778285789E-4</v>
      </c>
      <c r="Y95" s="20">
        <f t="shared" si="28"/>
        <v>1.0429594461406791E-3</v>
      </c>
      <c r="Z95" s="69"/>
      <c r="AA95" s="20">
        <f t="shared" si="38"/>
        <v>1.8201947213424474E-3</v>
      </c>
      <c r="AB95" s="20">
        <f t="shared" si="39"/>
        <v>2.1073324904441709E-3</v>
      </c>
      <c r="AD95" s="21">
        <f t="shared" si="40"/>
        <v>1.1607730043789304</v>
      </c>
      <c r="AE95" s="21">
        <f t="shared" si="41"/>
        <v>0.77548984479604466</v>
      </c>
      <c r="AF95" s="70"/>
      <c r="AG95" s="21">
        <f t="shared" si="29"/>
        <v>1.282506705272807</v>
      </c>
      <c r="AH95" s="21">
        <f t="shared" si="30"/>
        <v>0.72714444749076201</v>
      </c>
      <c r="AI95" s="70"/>
      <c r="AJ95" s="21">
        <f t="shared" si="42"/>
        <v>2.5238447067506811</v>
      </c>
      <c r="AK95" s="21">
        <f t="shared" si="43"/>
        <v>1.469218314397116</v>
      </c>
    </row>
    <row r="96" spans="1:37" x14ac:dyDescent="0.2">
      <c r="A96" s="22">
        <v>41974</v>
      </c>
      <c r="C96" s="68">
        <v>2052.4</v>
      </c>
      <c r="D96" s="19">
        <f t="shared" si="31"/>
        <v>-6.7269999516043066E-3</v>
      </c>
      <c r="F96" s="64">
        <v>1204.6999510000001</v>
      </c>
      <c r="G96" s="19">
        <f t="shared" si="32"/>
        <v>2.6823360753191805E-2</v>
      </c>
      <c r="I96" s="30">
        <v>74.800758000000002</v>
      </c>
      <c r="J96" s="53">
        <f t="shared" si="33"/>
        <v>-9.0158890948985104E-2</v>
      </c>
      <c r="K96" t="s">
        <v>13</v>
      </c>
      <c r="L96" s="64">
        <v>22.326751999999999</v>
      </c>
      <c r="M96" s="19">
        <f t="shared" si="34"/>
        <v>6.5120842524031275E-3</v>
      </c>
      <c r="O96" s="64">
        <v>40.740001999999997</v>
      </c>
      <c r="P96" s="19">
        <f t="shared" si="35"/>
        <v>-3.6683052988092379E-3</v>
      </c>
      <c r="R96" s="20">
        <f t="shared" si="25"/>
        <v>6.9336556359800999E-4</v>
      </c>
      <c r="S96" s="20">
        <f t="shared" si="26"/>
        <v>1.4685135605687699E-3</v>
      </c>
      <c r="T96" s="69"/>
      <c r="U96" s="20">
        <f t="shared" si="36"/>
        <v>8.6080566234582854E-4</v>
      </c>
      <c r="V96" s="20">
        <f t="shared" si="37"/>
        <v>1.2781146370711162E-3</v>
      </c>
      <c r="W96" s="69"/>
      <c r="X96" s="20">
        <f t="shared" si="27"/>
        <v>9.0528385221662149E-4</v>
      </c>
      <c r="Y96" s="20">
        <f t="shared" si="28"/>
        <v>1.0724787266658585E-3</v>
      </c>
      <c r="Z96" s="69"/>
      <c r="AA96" s="20">
        <f t="shared" si="38"/>
        <v>1.6155593971315376E-3</v>
      </c>
      <c r="AB96" s="20">
        <f t="shared" si="39"/>
        <v>1.8204727953939819E-3</v>
      </c>
      <c r="AD96" s="21">
        <f t="shared" si="40"/>
        <v>1.2414889165809433</v>
      </c>
      <c r="AE96" s="21">
        <f t="shared" si="41"/>
        <v>0.87034581864949878</v>
      </c>
      <c r="AF96" s="70"/>
      <c r="AG96" s="21">
        <f t="shared" si="29"/>
        <v>1.3056371699784539</v>
      </c>
      <c r="AH96" s="21">
        <f t="shared" si="30"/>
        <v>0.73031584825847773</v>
      </c>
      <c r="AI96" s="70"/>
      <c r="AJ96" s="21">
        <f t="shared" si="42"/>
        <v>2.3300254323968481</v>
      </c>
      <c r="AK96" s="21">
        <f t="shared" si="43"/>
        <v>1.2396704016058897</v>
      </c>
    </row>
    <row r="97" spans="1:37" x14ac:dyDescent="0.2">
      <c r="A97" s="22">
        <v>41944</v>
      </c>
      <c r="C97" s="68">
        <v>2066.3000000000002</v>
      </c>
      <c r="D97" s="19">
        <f t="shared" si="31"/>
        <v>2.7294421795764245E-2</v>
      </c>
      <c r="F97" s="64">
        <v>1173.2299800000001</v>
      </c>
      <c r="G97" s="19">
        <f t="shared" si="32"/>
        <v>-2.3862600030133407E-4</v>
      </c>
      <c r="I97" s="30">
        <v>82.212990000000005</v>
      </c>
      <c r="J97" s="53">
        <f t="shared" si="33"/>
        <v>-4.3050078616713172E-4</v>
      </c>
      <c r="K97" t="s">
        <v>13</v>
      </c>
      <c r="L97" s="64">
        <v>22.182299</v>
      </c>
      <c r="M97" s="19">
        <f t="shared" si="34"/>
        <v>0.12954692905831067</v>
      </c>
      <c r="O97" s="64">
        <v>40.889999000000003</v>
      </c>
      <c r="P97" s="19">
        <f t="shared" si="35"/>
        <v>1.8684604351883571E-2</v>
      </c>
      <c r="R97" s="20">
        <f t="shared" si="25"/>
        <v>6.830794531359777E-4</v>
      </c>
      <c r="S97" s="20">
        <f t="shared" si="26"/>
        <v>1.4662630292892572E-3</v>
      </c>
      <c r="T97" s="69"/>
      <c r="U97" s="20">
        <f t="shared" si="36"/>
        <v>8.2541001817808832E-4</v>
      </c>
      <c r="V97" s="20">
        <f t="shared" si="37"/>
        <v>1.3321101914458167E-3</v>
      </c>
      <c r="W97" s="69"/>
      <c r="X97" s="20">
        <f t="shared" si="27"/>
        <v>9.1127068169258752E-4</v>
      </c>
      <c r="Y97" s="20">
        <f t="shared" si="28"/>
        <v>1.0878889120394151E-3</v>
      </c>
      <c r="Z97" s="69"/>
      <c r="AA97" s="20">
        <f t="shared" si="38"/>
        <v>1.5399539625470058E-3</v>
      </c>
      <c r="AB97" s="20">
        <f t="shared" si="39"/>
        <v>1.7968155250065619E-3</v>
      </c>
      <c r="AD97" s="21">
        <f t="shared" si="40"/>
        <v>1.2083660464220953</v>
      </c>
      <c r="AE97" s="21">
        <f t="shared" si="41"/>
        <v>0.90850697646760659</v>
      </c>
      <c r="AF97" s="70"/>
      <c r="AG97" s="21">
        <f t="shared" si="29"/>
        <v>1.3340624981603491</v>
      </c>
      <c r="AH97" s="21">
        <f t="shared" si="30"/>
        <v>0.74194662915749043</v>
      </c>
      <c r="AI97" s="70"/>
      <c r="AJ97" s="21">
        <f t="shared" si="42"/>
        <v>2.254428757119201</v>
      </c>
      <c r="AK97" s="21">
        <f t="shared" si="43"/>
        <v>1.225438744014117</v>
      </c>
    </row>
    <row r="98" spans="1:37" x14ac:dyDescent="0.2">
      <c r="A98" s="22">
        <v>41913</v>
      </c>
      <c r="C98" s="68">
        <v>2011.4</v>
      </c>
      <c r="D98" s="19">
        <f t="shared" si="31"/>
        <v>2.3352836428389701E-2</v>
      </c>
      <c r="F98" s="64">
        <v>1173.51001</v>
      </c>
      <c r="G98" s="19">
        <f t="shared" si="32"/>
        <v>6.5200378040065843E-2</v>
      </c>
      <c r="I98" s="30">
        <v>82.248397999999995</v>
      </c>
      <c r="J98" s="53">
        <f t="shared" si="33"/>
        <v>2.4032971889342614E-2</v>
      </c>
      <c r="K98" t="s">
        <v>13</v>
      </c>
      <c r="L98" s="64">
        <v>19.638227000000001</v>
      </c>
      <c r="M98" s="19">
        <f t="shared" si="34"/>
        <v>-2.0401775288012347E-2</v>
      </c>
      <c r="O98" s="64">
        <v>40.139999000000003</v>
      </c>
      <c r="P98" s="19">
        <f t="shared" si="35"/>
        <v>9.492632296781256E-2</v>
      </c>
      <c r="R98" s="20">
        <f t="shared" si="25"/>
        <v>6.8601844097879823E-4</v>
      </c>
      <c r="S98" s="20">
        <f t="shared" si="26"/>
        <v>1.4705903788592232E-3</v>
      </c>
      <c r="T98" s="69"/>
      <c r="U98" s="20">
        <f t="shared" si="36"/>
        <v>8.1056041552585818E-4</v>
      </c>
      <c r="V98" s="20">
        <f t="shared" si="37"/>
        <v>1.3110324788016554E-3</v>
      </c>
      <c r="W98" s="69"/>
      <c r="X98" s="20">
        <f t="shared" si="27"/>
        <v>8.7082415437786604E-4</v>
      </c>
      <c r="Y98" s="20">
        <f t="shared" si="28"/>
        <v>1.1345177701030083E-3</v>
      </c>
      <c r="Z98" s="69"/>
      <c r="AA98" s="20">
        <f t="shared" si="38"/>
        <v>1.4299385754960466E-3</v>
      </c>
      <c r="AB98" s="20">
        <f t="shared" si="39"/>
        <v>1.6418046206409422E-3</v>
      </c>
      <c r="AD98" s="21">
        <f t="shared" si="40"/>
        <v>1.1815431876282594</v>
      </c>
      <c r="AE98" s="21">
        <f t="shared" si="41"/>
        <v>0.8915007861119415</v>
      </c>
      <c r="AF98" s="70"/>
      <c r="AG98" s="21">
        <f t="shared" si="29"/>
        <v>1.2693888419900061</v>
      </c>
      <c r="AH98" s="21">
        <f t="shared" si="30"/>
        <v>0.77147095915525066</v>
      </c>
      <c r="AI98" s="70"/>
      <c r="AJ98" s="21">
        <f t="shared" si="42"/>
        <v>2.0844025321765942</v>
      </c>
      <c r="AK98" s="21">
        <f t="shared" si="43"/>
        <v>1.1164255147069129</v>
      </c>
    </row>
    <row r="99" spans="1:37" x14ac:dyDescent="0.2">
      <c r="A99" s="22">
        <v>41883</v>
      </c>
      <c r="C99" s="68">
        <v>1965.5</v>
      </c>
      <c r="D99" s="19">
        <f t="shared" si="31"/>
        <v>-1.7986510117411925E-2</v>
      </c>
      <c r="F99" s="64">
        <v>1101.6800539999999</v>
      </c>
      <c r="G99" s="19">
        <f t="shared" si="32"/>
        <v>-6.1880975420567474E-2</v>
      </c>
      <c r="I99" s="30">
        <v>80.318115000000006</v>
      </c>
      <c r="J99" s="53">
        <f t="shared" si="33"/>
        <v>-9.2050944417484071E-2</v>
      </c>
      <c r="K99" t="s">
        <v>13</v>
      </c>
      <c r="L99" s="64">
        <v>20.047225999999998</v>
      </c>
      <c r="M99" s="19">
        <f t="shared" si="34"/>
        <v>7.2028232510854551E-3</v>
      </c>
      <c r="O99" s="64">
        <v>36.659999999999997</v>
      </c>
      <c r="P99" s="19">
        <f t="shared" si="35"/>
        <v>-0.12714285714285722</v>
      </c>
      <c r="R99" s="20">
        <f t="shared" si="25"/>
        <v>9.3970005451918465E-4</v>
      </c>
      <c r="S99" s="20">
        <f t="shared" si="26"/>
        <v>1.9238398432994753E-3</v>
      </c>
      <c r="T99" s="69"/>
      <c r="U99" s="20">
        <f t="shared" si="36"/>
        <v>1.5161873124070037E-3</v>
      </c>
      <c r="V99" s="20">
        <f t="shared" si="37"/>
        <v>2.3074640109936226E-3</v>
      </c>
      <c r="W99" s="69"/>
      <c r="X99" s="20">
        <f t="shared" si="27"/>
        <v>1.3523536332048411E-3</v>
      </c>
      <c r="Y99" s="20">
        <f t="shared" si="28"/>
        <v>1.8632086548851226E-3</v>
      </c>
      <c r="Z99" s="69"/>
      <c r="AA99" s="20">
        <f t="shared" si="38"/>
        <v>1.538746748005653E-3</v>
      </c>
      <c r="AB99" s="20">
        <f t="shared" si="39"/>
        <v>1.765301281602869E-3</v>
      </c>
      <c r="AD99" s="21">
        <f t="shared" si="40"/>
        <v>1.6134800728332295</v>
      </c>
      <c r="AE99" s="21">
        <f t="shared" si="41"/>
        <v>1.1994054593630903</v>
      </c>
      <c r="AF99" s="70"/>
      <c r="AG99" s="21">
        <f t="shared" si="29"/>
        <v>1.4391332922682425</v>
      </c>
      <c r="AH99" s="21">
        <f t="shared" si="30"/>
        <v>0.96848428489225624</v>
      </c>
      <c r="AI99" s="70"/>
      <c r="AJ99" s="21">
        <f t="shared" si="42"/>
        <v>1.6374871328415341</v>
      </c>
      <c r="AK99" s="21">
        <f t="shared" si="43"/>
        <v>0.91759264044313316</v>
      </c>
    </row>
    <row r="100" spans="1:37" x14ac:dyDescent="0.2">
      <c r="A100" s="22">
        <v>41852</v>
      </c>
      <c r="C100" s="68">
        <v>2001.5</v>
      </c>
      <c r="D100" s="19">
        <f t="shared" si="31"/>
        <v>3.9875308481621019E-2</v>
      </c>
      <c r="F100" s="64">
        <v>1174.349976</v>
      </c>
      <c r="G100" s="19">
        <f t="shared" si="32"/>
        <v>4.846128600615085E-2</v>
      </c>
      <c r="I100" s="30">
        <v>88.461037000000005</v>
      </c>
      <c r="J100" s="53">
        <f t="shared" si="33"/>
        <v>8.9426387400753038E-2</v>
      </c>
      <c r="K100" t="s">
        <v>13</v>
      </c>
      <c r="L100" s="64">
        <v>19.903862</v>
      </c>
      <c r="M100" s="19">
        <f t="shared" si="34"/>
        <v>-1.9514831934163146E-3</v>
      </c>
      <c r="O100" s="64">
        <v>42</v>
      </c>
      <c r="P100" s="19">
        <f t="shared" si="35"/>
        <v>-1.4265572651793734E-3</v>
      </c>
      <c r="R100" s="20">
        <f t="shared" si="25"/>
        <v>1.1426204408297416E-3</v>
      </c>
      <c r="S100" s="20">
        <f t="shared" si="26"/>
        <v>2.2289579116777556E-3</v>
      </c>
      <c r="T100" s="69"/>
      <c r="U100" s="20">
        <f t="shared" si="36"/>
        <v>1.9242944219953068E-3</v>
      </c>
      <c r="V100" s="20">
        <f t="shared" si="37"/>
        <v>2.8024514388038241E-3</v>
      </c>
      <c r="W100" s="69"/>
      <c r="X100" s="20">
        <f t="shared" si="27"/>
        <v>1.4153515117920237E-3</v>
      </c>
      <c r="Y100" s="20">
        <f t="shared" si="28"/>
        <v>1.9437381054983143E-3</v>
      </c>
      <c r="Z100" s="69"/>
      <c r="AA100" s="20">
        <f t="shared" si="38"/>
        <v>1.7559593606833203E-3</v>
      </c>
      <c r="AB100" s="20">
        <f t="shared" si="39"/>
        <v>1.9154268131590544E-3</v>
      </c>
      <c r="AD100" s="21">
        <f t="shared" si="40"/>
        <v>1.6841064217247275</v>
      </c>
      <c r="AE100" s="21">
        <f t="shared" si="41"/>
        <v>1.2572922189878386</v>
      </c>
      <c r="AF100" s="70"/>
      <c r="AG100" s="21">
        <f t="shared" si="29"/>
        <v>1.2386891230164163</v>
      </c>
      <c r="AH100" s="21">
        <f t="shared" si="30"/>
        <v>0.87203894488758926</v>
      </c>
      <c r="AI100" s="70"/>
      <c r="AJ100" s="21">
        <f t="shared" si="42"/>
        <v>1.5367827302373374</v>
      </c>
      <c r="AK100" s="21">
        <f t="shared" si="43"/>
        <v>0.85933736259618132</v>
      </c>
    </row>
    <row r="101" spans="1:37" x14ac:dyDescent="0.2">
      <c r="A101" s="22">
        <v>41821</v>
      </c>
      <c r="C101" s="68">
        <v>1924.75</v>
      </c>
      <c r="D101" s="19">
        <f t="shared" si="31"/>
        <v>-1.4212548015364868E-2</v>
      </c>
      <c r="F101" s="64">
        <v>1120.0699460000001</v>
      </c>
      <c r="G101" s="19">
        <f t="shared" si="32"/>
        <v>-6.1100135279393508E-2</v>
      </c>
      <c r="I101" s="30">
        <v>81.199646000000001</v>
      </c>
      <c r="J101" s="53">
        <f t="shared" si="33"/>
        <v>-7.2881227221051947E-2</v>
      </c>
      <c r="K101" t="s">
        <v>13</v>
      </c>
      <c r="L101" s="64">
        <v>19.942779999999999</v>
      </c>
      <c r="M101" s="19">
        <f t="shared" si="34"/>
        <v>1.5291601603387273E-2</v>
      </c>
      <c r="O101" s="64">
        <v>42.060001</v>
      </c>
      <c r="P101" s="19">
        <f t="shared" si="35"/>
        <v>-9.2164921555582979E-2</v>
      </c>
      <c r="R101" s="20">
        <f t="shared" si="25"/>
        <v>1.2544681053345472E-3</v>
      </c>
      <c r="S101" s="20">
        <f t="shared" si="26"/>
        <v>2.4819179505247667E-3</v>
      </c>
      <c r="T101" s="69"/>
      <c r="U101" s="20">
        <f t="shared" si="36"/>
        <v>2.0206839723748826E-3</v>
      </c>
      <c r="V101" s="20">
        <f t="shared" si="37"/>
        <v>2.9534877106293842E-3</v>
      </c>
      <c r="W101" s="69"/>
      <c r="X101" s="20">
        <f t="shared" si="27"/>
        <v>1.4921288229432193E-3</v>
      </c>
      <c r="Y101" s="20">
        <f t="shared" si="28"/>
        <v>2.055327161099422E-3</v>
      </c>
      <c r="Z101" s="69"/>
      <c r="AA101" s="20">
        <f t="shared" si="38"/>
        <v>2.0562792418192797E-3</v>
      </c>
      <c r="AB101" s="20">
        <f t="shared" si="39"/>
        <v>2.3530789147770742E-3</v>
      </c>
      <c r="AD101" s="21">
        <f t="shared" si="40"/>
        <v>1.6107894364010136</v>
      </c>
      <c r="AE101" s="21">
        <f t="shared" si="41"/>
        <v>1.1900021553915232</v>
      </c>
      <c r="AF101" s="70"/>
      <c r="AG101" s="21">
        <f t="shared" si="29"/>
        <v>1.1894513830985696</v>
      </c>
      <c r="AH101" s="21">
        <f t="shared" si="30"/>
        <v>0.82812051085929406</v>
      </c>
      <c r="AI101" s="70"/>
      <c r="AJ101" s="21">
        <f t="shared" si="42"/>
        <v>1.6391642267149567</v>
      </c>
      <c r="AK101" s="21">
        <f t="shared" si="43"/>
        <v>0.94808892223030528</v>
      </c>
    </row>
    <row r="102" spans="1:37" x14ac:dyDescent="0.2">
      <c r="A102" s="22">
        <v>41791</v>
      </c>
      <c r="C102" s="68">
        <v>1952.5</v>
      </c>
      <c r="D102" s="19">
        <f t="shared" si="31"/>
        <v>1.6133229247983438E-2</v>
      </c>
      <c r="F102" s="64">
        <v>1192.959961</v>
      </c>
      <c r="G102" s="19">
        <f t="shared" si="32"/>
        <v>5.1529273688849742E-2</v>
      </c>
      <c r="I102" s="30">
        <v>87.582786999999996</v>
      </c>
      <c r="J102" s="53">
        <f t="shared" si="33"/>
        <v>6.2994924573151811E-2</v>
      </c>
      <c r="K102" t="s">
        <v>13</v>
      </c>
      <c r="L102" s="64">
        <v>19.642416000000001</v>
      </c>
      <c r="M102" s="19">
        <f t="shared" si="34"/>
        <v>9.3422041065411854E-3</v>
      </c>
      <c r="O102" s="64">
        <v>46.330002</v>
      </c>
      <c r="P102" s="19">
        <f t="shared" si="35"/>
        <v>-1.0676916050526786E-2</v>
      </c>
      <c r="R102" s="20">
        <f t="shared" si="25"/>
        <v>1.264963324972563E-3</v>
      </c>
      <c r="S102" s="20">
        <f t="shared" si="26"/>
        <v>2.3984579716018421E-3</v>
      </c>
      <c r="T102" s="69"/>
      <c r="U102" s="20">
        <f t="shared" si="36"/>
        <v>2.0337230324493183E-3</v>
      </c>
      <c r="V102" s="20">
        <f t="shared" si="37"/>
        <v>2.8991692214566022E-3</v>
      </c>
      <c r="W102" s="69"/>
      <c r="X102" s="20">
        <f t="shared" si="27"/>
        <v>1.4855935737446793E-3</v>
      </c>
      <c r="Y102" s="20">
        <f t="shared" si="28"/>
        <v>2.0433674840423331E-3</v>
      </c>
      <c r="Z102" s="69"/>
      <c r="AA102" s="20">
        <f t="shared" si="38"/>
        <v>2.0878312397038259E-3</v>
      </c>
      <c r="AB102" s="20">
        <f t="shared" si="39"/>
        <v>2.2540148362612472E-3</v>
      </c>
      <c r="AD102" s="21">
        <f t="shared" si="40"/>
        <v>1.6077328032363545</v>
      </c>
      <c r="AE102" s="21">
        <f t="shared" si="41"/>
        <v>1.208763820664472</v>
      </c>
      <c r="AF102" s="70"/>
      <c r="AG102" s="21">
        <f t="shared" si="29"/>
        <v>1.1744163205497691</v>
      </c>
      <c r="AH102" s="21">
        <f t="shared" si="30"/>
        <v>0.85195050663224381</v>
      </c>
      <c r="AI102" s="70"/>
      <c r="AJ102" s="21">
        <f t="shared" si="42"/>
        <v>1.6505073297276116</v>
      </c>
      <c r="AK102" s="21">
        <f t="shared" si="43"/>
        <v>0.93977666607010568</v>
      </c>
    </row>
    <row r="103" spans="1:37" x14ac:dyDescent="0.2">
      <c r="A103" s="22">
        <v>41760</v>
      </c>
      <c r="C103" s="68">
        <v>1921.5</v>
      </c>
      <c r="D103" s="19">
        <f t="shared" si="31"/>
        <v>2.3162939297124652E-2</v>
      </c>
      <c r="F103" s="64">
        <v>1134.5</v>
      </c>
      <c r="G103" s="19">
        <f t="shared" si="32"/>
        <v>6.7799150752521076E-3</v>
      </c>
      <c r="I103" s="30">
        <v>82.392478999999994</v>
      </c>
      <c r="J103" s="53">
        <f t="shared" si="33"/>
        <v>-2.4364539869039414E-2</v>
      </c>
      <c r="K103" t="s">
        <v>13</v>
      </c>
      <c r="L103" s="64">
        <v>19.460611</v>
      </c>
      <c r="M103" s="19">
        <f t="shared" si="34"/>
        <v>7.4445054958402812E-2</v>
      </c>
      <c r="O103" s="64">
        <v>46.830002</v>
      </c>
      <c r="P103" s="19">
        <f t="shared" si="35"/>
        <v>9.5694894913669115E-2</v>
      </c>
      <c r="R103" s="20">
        <f t="shared" si="25"/>
        <v>1.2941074531854467E-3</v>
      </c>
      <c r="S103" s="20">
        <f t="shared" si="26"/>
        <v>2.3847730510846445E-3</v>
      </c>
      <c r="T103" s="69"/>
      <c r="U103" s="20">
        <f t="shared" si="36"/>
        <v>2.0245171678882836E-3</v>
      </c>
      <c r="V103" s="20">
        <f t="shared" si="37"/>
        <v>2.8315308112399455E-3</v>
      </c>
      <c r="W103" s="69"/>
      <c r="X103" s="20">
        <f t="shared" si="27"/>
        <v>1.5652449663810524E-3</v>
      </c>
      <c r="Y103" s="20">
        <f t="shared" si="28"/>
        <v>2.1367402053770828E-3</v>
      </c>
      <c r="Z103" s="69"/>
      <c r="AA103" s="20">
        <f t="shared" si="38"/>
        <v>2.1503155470847307E-3</v>
      </c>
      <c r="AB103" s="20">
        <f t="shared" si="39"/>
        <v>2.3954744958540248E-3</v>
      </c>
      <c r="AD103" s="21">
        <f t="shared" si="40"/>
        <v>1.5644119527361755</v>
      </c>
      <c r="AE103" s="21">
        <f t="shared" si="41"/>
        <v>1.187337642025142</v>
      </c>
      <c r="AF103" s="70"/>
      <c r="AG103" s="21">
        <f t="shared" si="29"/>
        <v>1.2095170014887098</v>
      </c>
      <c r="AH103" s="21">
        <f t="shared" si="30"/>
        <v>0.8959931027421032</v>
      </c>
      <c r="AI103" s="70"/>
      <c r="AJ103" s="21">
        <f t="shared" si="42"/>
        <v>1.6616205569264955</v>
      </c>
      <c r="AK103" s="21">
        <f t="shared" si="43"/>
        <v>1.0044874059460347</v>
      </c>
    </row>
    <row r="104" spans="1:37" x14ac:dyDescent="0.2">
      <c r="A104" s="22">
        <v>41730</v>
      </c>
      <c r="C104" s="68">
        <v>1878</v>
      </c>
      <c r="D104" s="19">
        <f t="shared" si="31"/>
        <v>7.2405470635559244E-3</v>
      </c>
      <c r="F104" s="64">
        <v>1126.8599850000001</v>
      </c>
      <c r="G104" s="19">
        <f t="shared" si="32"/>
        <v>-3.9367841219953403E-2</v>
      </c>
      <c r="I104" s="30">
        <v>84.450066000000007</v>
      </c>
      <c r="J104" s="53">
        <f t="shared" si="33"/>
        <v>6.0682029944116866E-2</v>
      </c>
      <c r="K104" t="s">
        <v>13</v>
      </c>
      <c r="L104" s="64">
        <v>18.112244</v>
      </c>
      <c r="M104" s="19">
        <f t="shared" si="34"/>
        <v>3.0775976846552089E-2</v>
      </c>
      <c r="O104" s="64">
        <v>42.740001999999997</v>
      </c>
      <c r="P104" s="19">
        <f t="shared" si="35"/>
        <v>3.9902775664368617E-2</v>
      </c>
      <c r="R104" s="20">
        <f t="shared" si="25"/>
        <v>1.3027089348302437E-3</v>
      </c>
      <c r="S104" s="20">
        <f t="shared" si="26"/>
        <v>2.407899214578789E-3</v>
      </c>
      <c r="T104" s="69"/>
      <c r="U104" s="20">
        <f t="shared" si="36"/>
        <v>2.0845507069052875E-3</v>
      </c>
      <c r="V104" s="20">
        <f t="shared" si="37"/>
        <v>2.8955745761015069E-3</v>
      </c>
      <c r="W104" s="69"/>
      <c r="X104" s="20">
        <f t="shared" si="27"/>
        <v>1.5765692250202903E-3</v>
      </c>
      <c r="Y104" s="20">
        <f t="shared" si="28"/>
        <v>2.1839518325614039E-3</v>
      </c>
      <c r="Z104" s="69"/>
      <c r="AA104" s="20">
        <f t="shared" si="38"/>
        <v>2.2627227087965566E-3</v>
      </c>
      <c r="AB104" s="20">
        <f t="shared" si="39"/>
        <v>2.5620109683944228E-3</v>
      </c>
      <c r="AD104" s="21">
        <f t="shared" si="40"/>
        <v>1.6001661239676119</v>
      </c>
      <c r="AE104" s="21">
        <f t="shared" si="41"/>
        <v>1.2025314675008216</v>
      </c>
      <c r="AF104" s="70"/>
      <c r="AG104" s="21">
        <f t="shared" si="29"/>
        <v>1.2102236983779753</v>
      </c>
      <c r="AH104" s="21">
        <f t="shared" si="30"/>
        <v>0.90699470282581574</v>
      </c>
      <c r="AI104" s="70"/>
      <c r="AJ104" s="21">
        <f t="shared" si="42"/>
        <v>1.7369365084545247</v>
      </c>
      <c r="AK104" s="21">
        <f t="shared" si="43"/>
        <v>1.064002576554099</v>
      </c>
    </row>
    <row r="105" spans="1:37" x14ac:dyDescent="0.2">
      <c r="A105" s="22">
        <v>41699</v>
      </c>
      <c r="C105" s="68">
        <v>1864.5</v>
      </c>
      <c r="D105" s="19">
        <f t="shared" si="31"/>
        <v>3.7144702842377697E-3</v>
      </c>
      <c r="F105" s="64">
        <v>1173.040039</v>
      </c>
      <c r="G105" s="19">
        <f t="shared" si="32"/>
        <v>-8.4444094867519581E-3</v>
      </c>
      <c r="I105" s="30">
        <v>79.618645000000001</v>
      </c>
      <c r="J105" s="53">
        <f t="shared" si="33"/>
        <v>2.4750079061676367E-2</v>
      </c>
      <c r="K105" t="s">
        <v>13</v>
      </c>
      <c r="L105" s="64">
        <v>17.571465</v>
      </c>
      <c r="M105" s="19">
        <f t="shared" si="34"/>
        <v>2.8440776729373285E-2</v>
      </c>
      <c r="O105" s="64">
        <v>41.099997999999999</v>
      </c>
      <c r="P105" s="19">
        <f t="shared" si="35"/>
        <v>4.3942063600255654E-2</v>
      </c>
      <c r="R105" s="20">
        <f t="shared" si="25"/>
        <v>1.3132389430413768E-3</v>
      </c>
      <c r="S105" s="20">
        <f t="shared" si="26"/>
        <v>2.347488975505825E-3</v>
      </c>
      <c r="T105" s="69"/>
      <c r="U105" s="20">
        <f t="shared" si="36"/>
        <v>2.1073219690241748E-3</v>
      </c>
      <c r="V105" s="20">
        <f t="shared" si="37"/>
        <v>2.9901778961307101E-3</v>
      </c>
      <c r="W105" s="69"/>
      <c r="X105" s="20">
        <f t="shared" si="27"/>
        <v>1.5848681116460445E-3</v>
      </c>
      <c r="Y105" s="20">
        <f t="shared" si="28"/>
        <v>2.2147964689907167E-3</v>
      </c>
      <c r="Z105" s="69"/>
      <c r="AA105" s="20">
        <f t="shared" si="38"/>
        <v>2.1919237239357856E-3</v>
      </c>
      <c r="AB105" s="20">
        <f t="shared" si="39"/>
        <v>2.482039745363943E-3</v>
      </c>
      <c r="AD105" s="21">
        <f t="shared" si="40"/>
        <v>1.6046752041511601</v>
      </c>
      <c r="AE105" s="21">
        <f t="shared" si="41"/>
        <v>1.2737771837613856</v>
      </c>
      <c r="AF105" s="70"/>
      <c r="AG105" s="21">
        <f t="shared" si="29"/>
        <v>1.20683910574232</v>
      </c>
      <c r="AH105" s="21">
        <f t="shared" si="30"/>
        <v>0.94347470514253795</v>
      </c>
      <c r="AI105" s="70"/>
      <c r="AJ105" s="21">
        <f t="shared" si="42"/>
        <v>1.6690974141076196</v>
      </c>
      <c r="AK105" s="21">
        <f t="shared" si="43"/>
        <v>1.057316891053397</v>
      </c>
    </row>
    <row r="106" spans="1:37" x14ac:dyDescent="0.2">
      <c r="A106" s="22">
        <v>41671</v>
      </c>
      <c r="C106" s="68">
        <v>1857.6</v>
      </c>
      <c r="D106" s="19">
        <f t="shared" si="31"/>
        <v>4.5592705167173175E-2</v>
      </c>
      <c r="F106" s="64">
        <v>1183.030029</v>
      </c>
      <c r="G106" s="19">
        <f t="shared" si="32"/>
        <v>4.6114551295829198E-2</v>
      </c>
      <c r="I106" s="30">
        <v>77.695671000000004</v>
      </c>
      <c r="J106" s="53">
        <f t="shared" si="33"/>
        <v>3.9332290919939394E-2</v>
      </c>
      <c r="K106" t="s">
        <v>13</v>
      </c>
      <c r="L106" s="64">
        <v>17.085539000000001</v>
      </c>
      <c r="M106" s="19">
        <f t="shared" si="34"/>
        <v>2.5779258963078977E-3</v>
      </c>
      <c r="O106" s="64">
        <v>39.369999</v>
      </c>
      <c r="P106" s="19">
        <f t="shared" si="35"/>
        <v>0.18334833183047783</v>
      </c>
      <c r="R106" s="20">
        <f t="shared" si="25"/>
        <v>1.3175921025885471E-3</v>
      </c>
      <c r="S106" s="20">
        <f t="shared" si="26"/>
        <v>2.3422136570600636E-3</v>
      </c>
      <c r="T106" s="69"/>
      <c r="U106" s="20">
        <f t="shared" si="36"/>
        <v>2.080693044064736E-3</v>
      </c>
      <c r="V106" s="20">
        <f t="shared" si="37"/>
        <v>3.0318092127300019E-3</v>
      </c>
      <c r="W106" s="69"/>
      <c r="X106" s="20">
        <f t="shared" si="27"/>
        <v>1.6215704975786525E-3</v>
      </c>
      <c r="Y106" s="20">
        <f t="shared" si="28"/>
        <v>2.1914108573844937E-3</v>
      </c>
      <c r="Z106" s="69"/>
      <c r="AA106" s="20">
        <f t="shared" si="38"/>
        <v>2.2147028322593676E-3</v>
      </c>
      <c r="AB106" s="20">
        <f t="shared" si="39"/>
        <v>2.4531297974894578E-3</v>
      </c>
      <c r="AD106" s="21">
        <f t="shared" si="40"/>
        <v>1.5791632630288217</v>
      </c>
      <c r="AE106" s="21">
        <f t="shared" si="41"/>
        <v>1.2944204315397578</v>
      </c>
      <c r="AF106" s="70"/>
      <c r="AG106" s="21">
        <f t="shared" si="29"/>
        <v>1.2307075113708621</v>
      </c>
      <c r="AH106" s="21">
        <f t="shared" si="30"/>
        <v>0.93561526753931712</v>
      </c>
      <c r="AI106" s="70"/>
      <c r="AJ106" s="21">
        <f t="shared" si="42"/>
        <v>1.6808713621676641</v>
      </c>
      <c r="AK106" s="21">
        <f t="shared" si="43"/>
        <v>1.0473552615898483</v>
      </c>
    </row>
    <row r="107" spans="1:37" x14ac:dyDescent="0.2">
      <c r="A107" s="22">
        <v>41640</v>
      </c>
      <c r="C107" s="68">
        <v>1776.6</v>
      </c>
      <c r="D107" s="19">
        <f t="shared" si="31"/>
        <v>-3.5033403943294794E-2</v>
      </c>
      <c r="F107" s="64">
        <v>1130.880005</v>
      </c>
      <c r="G107" s="19">
        <f t="shared" si="32"/>
        <v>-2.8153045252573228E-2</v>
      </c>
      <c r="I107" s="30">
        <v>74.755370999999997</v>
      </c>
      <c r="J107" s="53">
        <f t="shared" si="33"/>
        <v>3.4137618790530899E-2</v>
      </c>
      <c r="K107" t="s">
        <v>13</v>
      </c>
      <c r="L107" s="64">
        <v>17.041606999999999</v>
      </c>
      <c r="M107" s="19">
        <f t="shared" si="34"/>
        <v>-2.318328076751297E-2</v>
      </c>
      <c r="O107" s="64">
        <v>33.270000000000003</v>
      </c>
      <c r="P107" s="19">
        <f t="shared" si="35"/>
        <v>-0.1281446540880502</v>
      </c>
      <c r="R107" s="20">
        <f t="shared" si="25"/>
        <v>1.2976637897033608E-3</v>
      </c>
      <c r="S107" s="20">
        <f t="shared" si="26"/>
        <v>2.3596902273883215E-3</v>
      </c>
      <c r="T107" s="69"/>
      <c r="U107" s="20">
        <f t="shared" si="36"/>
        <v>2.0870298411943054E-3</v>
      </c>
      <c r="V107" s="20">
        <f t="shared" si="37"/>
        <v>3.0711927516311171E-3</v>
      </c>
      <c r="W107" s="69"/>
      <c r="X107" s="20">
        <f t="shared" si="27"/>
        <v>1.5397214843361024E-3</v>
      </c>
      <c r="Y107" s="20">
        <f t="shared" si="28"/>
        <v>2.0421483746486148E-3</v>
      </c>
      <c r="Z107" s="69"/>
      <c r="AA107" s="20">
        <f t="shared" si="38"/>
        <v>2.2521387246969065E-3</v>
      </c>
      <c r="AB107" s="20">
        <f t="shared" si="39"/>
        <v>2.622260109711597E-3</v>
      </c>
      <c r="AD107" s="21">
        <f t="shared" si="40"/>
        <v>1.6082978177817457</v>
      </c>
      <c r="AE107" s="21">
        <f t="shared" si="41"/>
        <v>1.3015236983162313</v>
      </c>
      <c r="AF107" s="70"/>
      <c r="AG107" s="21">
        <f t="shared" si="29"/>
        <v>1.1865334430639194</v>
      </c>
      <c r="AH107" s="21">
        <f t="shared" si="30"/>
        <v>0.86543070397373367</v>
      </c>
      <c r="AI107" s="70"/>
      <c r="AJ107" s="21">
        <f t="shared" si="42"/>
        <v>1.7355333042095085</v>
      </c>
      <c r="AK107" s="21">
        <f t="shared" si="43"/>
        <v>1.111273030364619</v>
      </c>
    </row>
    <row r="108" spans="1:37" x14ac:dyDescent="0.2">
      <c r="A108" s="22">
        <v>41609</v>
      </c>
      <c r="C108" s="68">
        <v>1841.1</v>
      </c>
      <c r="D108" s="19">
        <f t="shared" si="31"/>
        <v>2.0508840973338494E-2</v>
      </c>
      <c r="F108" s="64">
        <v>1163.6400149999999</v>
      </c>
      <c r="G108" s="19">
        <f t="shared" si="32"/>
        <v>1.8155727784532338E-2</v>
      </c>
      <c r="I108" s="30">
        <v>72.287643000000003</v>
      </c>
      <c r="J108" s="53">
        <f t="shared" si="33"/>
        <v>7.34040456787588E-2</v>
      </c>
      <c r="K108" t="s">
        <v>13</v>
      </c>
      <c r="L108" s="64">
        <v>17.446064</v>
      </c>
      <c r="M108" s="19">
        <f t="shared" si="34"/>
        <v>5.5529697478650775E-2</v>
      </c>
      <c r="O108" s="64">
        <v>38.159999999999997</v>
      </c>
      <c r="P108" s="19">
        <f t="shared" si="35"/>
        <v>0.11091709524990367</v>
      </c>
      <c r="R108" s="20">
        <f t="shared" si="25"/>
        <v>1.2431719565302903E-3</v>
      </c>
      <c r="S108" s="20">
        <f t="shared" si="26"/>
        <v>2.3203705388453199E-3</v>
      </c>
      <c r="T108" s="69"/>
      <c r="U108" s="20">
        <f t="shared" si="36"/>
        <v>2.1361114336993139E-3</v>
      </c>
      <c r="V108" s="20">
        <f t="shared" si="37"/>
        <v>3.0912900565134281E-3</v>
      </c>
      <c r="W108" s="69"/>
      <c r="X108" s="20">
        <f t="shared" si="27"/>
        <v>1.5157112823894628E-3</v>
      </c>
      <c r="Y108" s="20">
        <f t="shared" si="28"/>
        <v>1.9928587128296179E-3</v>
      </c>
      <c r="Z108" s="69"/>
      <c r="AA108" s="20">
        <f t="shared" si="38"/>
        <v>2.0104050901031804E-3</v>
      </c>
      <c r="AB108" s="20">
        <f t="shared" si="39"/>
        <v>2.4220707779923777E-3</v>
      </c>
      <c r="AD108" s="21">
        <f t="shared" si="40"/>
        <v>1.7182751126893416</v>
      </c>
      <c r="AE108" s="21">
        <f t="shared" si="41"/>
        <v>1.3322398318553634</v>
      </c>
      <c r="AF108" s="70"/>
      <c r="AG108" s="21">
        <f t="shared" si="29"/>
        <v>1.2192289847173141</v>
      </c>
      <c r="AH108" s="21">
        <f t="shared" si="30"/>
        <v>0.85885365266761193</v>
      </c>
      <c r="AI108" s="70"/>
      <c r="AJ108" s="21">
        <f t="shared" si="42"/>
        <v>1.6171576904889715</v>
      </c>
      <c r="AK108" s="21">
        <f t="shared" si="43"/>
        <v>1.0438293097781126</v>
      </c>
    </row>
    <row r="109" spans="1:37" x14ac:dyDescent="0.2">
      <c r="A109" s="22">
        <v>41579</v>
      </c>
      <c r="C109" s="68">
        <v>1804.1</v>
      </c>
      <c r="D109" s="19">
        <f t="shared" si="31"/>
        <v>3.0325528269560253E-2</v>
      </c>
      <c r="F109" s="64">
        <v>1142.8900149999999</v>
      </c>
      <c r="G109" s="19">
        <f t="shared" si="32"/>
        <v>3.88492388016346E-2</v>
      </c>
      <c r="I109" s="30">
        <v>67.344299000000007</v>
      </c>
      <c r="J109" s="53">
        <f t="shared" si="33"/>
        <v>2.1983225339183621E-2</v>
      </c>
      <c r="K109" t="s">
        <v>13</v>
      </c>
      <c r="L109" s="64">
        <v>16.528255000000001</v>
      </c>
      <c r="M109" s="19">
        <f t="shared" si="34"/>
        <v>-5.118330163484075E-2</v>
      </c>
      <c r="O109" s="64">
        <v>34.349997999999999</v>
      </c>
      <c r="P109" s="19">
        <f t="shared" si="35"/>
        <v>0.14998315534036988</v>
      </c>
      <c r="R109" s="20">
        <f t="shared" si="25"/>
        <v>1.3136034894691846E-3</v>
      </c>
      <c r="S109" s="20">
        <f t="shared" si="26"/>
        <v>2.4400011152464584E-3</v>
      </c>
      <c r="T109" s="69"/>
      <c r="U109" s="20">
        <f t="shared" si="36"/>
        <v>2.2629003311277021E-3</v>
      </c>
      <c r="V109" s="20">
        <f t="shared" si="37"/>
        <v>3.265861322341258E-3</v>
      </c>
      <c r="W109" s="69"/>
      <c r="X109" s="20">
        <f t="shared" si="27"/>
        <v>1.5716053455536671E-3</v>
      </c>
      <c r="Y109" s="20">
        <f t="shared" si="28"/>
        <v>2.0726851184900397E-3</v>
      </c>
      <c r="Z109" s="69"/>
      <c r="AA109" s="20">
        <f t="shared" si="38"/>
        <v>2.0422278996305946E-3</v>
      </c>
      <c r="AB109" s="20">
        <f t="shared" si="39"/>
        <v>2.4713555372396856E-3</v>
      </c>
      <c r="AD109" s="21">
        <f t="shared" si="40"/>
        <v>1.722666199708498</v>
      </c>
      <c r="AE109" s="21">
        <f t="shared" si="41"/>
        <v>1.3384671432870969</v>
      </c>
      <c r="AF109" s="70"/>
      <c r="AG109" s="21">
        <f t="shared" si="29"/>
        <v>1.196407712184701</v>
      </c>
      <c r="AH109" s="21">
        <f t="shared" si="30"/>
        <v>0.84946072587375965</v>
      </c>
      <c r="AI109" s="70"/>
      <c r="AJ109" s="21">
        <f t="shared" si="42"/>
        <v>1.5546760616903055</v>
      </c>
      <c r="AK109" s="21">
        <f t="shared" si="43"/>
        <v>1.012850167074641</v>
      </c>
    </row>
    <row r="110" spans="1:37" x14ac:dyDescent="0.2">
      <c r="A110" s="22">
        <v>41548</v>
      </c>
      <c r="C110" s="68">
        <v>1751</v>
      </c>
      <c r="D110" s="19">
        <f t="shared" si="31"/>
        <v>4.5810189332855522E-2</v>
      </c>
      <c r="F110" s="64">
        <v>1100.150024</v>
      </c>
      <c r="G110" s="19">
        <f t="shared" si="32"/>
        <v>2.4548546776005375E-2</v>
      </c>
      <c r="I110" s="30">
        <v>65.895698999999993</v>
      </c>
      <c r="J110" s="53">
        <f t="shared" si="33"/>
        <v>-4.7966456153047954E-4</v>
      </c>
      <c r="K110" t="s">
        <v>13</v>
      </c>
      <c r="L110" s="64">
        <v>17.419861000000001</v>
      </c>
      <c r="M110" s="19">
        <f t="shared" si="34"/>
        <v>-3.7131852689726075E-2</v>
      </c>
      <c r="O110" s="64">
        <v>29.870000999999998</v>
      </c>
      <c r="P110" s="19">
        <f t="shared" si="35"/>
        <v>0.25031403308137423</v>
      </c>
      <c r="R110" s="20">
        <f t="shared" ref="R110:R128" si="44">VAR(D110:D145)</f>
        <v>1.3084182650463748E-3</v>
      </c>
      <c r="S110" s="20">
        <f t="shared" ref="S110:S128" si="45">VAR(G110:G145)</f>
        <v>2.4333048509270331E-3</v>
      </c>
      <c r="T110" s="69"/>
      <c r="U110" s="20">
        <f t="shared" si="36"/>
        <v>2.2288620115561504E-3</v>
      </c>
      <c r="V110" s="20">
        <f t="shared" si="37"/>
        <v>3.2968662569159515E-3</v>
      </c>
      <c r="W110" s="69"/>
      <c r="X110" s="20">
        <f t="shared" ref="X110:X128" si="46">COVAR(D110:D145,M110:M145)</f>
        <v>1.6581248293024056E-3</v>
      </c>
      <c r="Y110" s="20">
        <f t="shared" ref="Y110:Y128" si="47">COVAR(G110:G145,M110:M145)</f>
        <v>2.0198618074723615E-3</v>
      </c>
      <c r="Z110" s="69"/>
      <c r="AA110" s="20">
        <f t="shared" si="38"/>
        <v>2.0303327956540159E-3</v>
      </c>
      <c r="AB110" s="20">
        <f t="shared" si="39"/>
        <v>2.3500627371280647E-3</v>
      </c>
      <c r="AD110" s="21">
        <f t="shared" si="40"/>
        <v>1.7034782157196131</v>
      </c>
      <c r="AE110" s="21">
        <f t="shared" si="41"/>
        <v>1.3548924030870695</v>
      </c>
      <c r="AF110" s="70"/>
      <c r="AG110" s="21">
        <f t="shared" ref="AG110:AG128" si="48">X110/R110</f>
        <v>1.2672742911026513</v>
      </c>
      <c r="AH110" s="21">
        <f t="shared" ref="AH110:AH128" si="49">Y110/S110</f>
        <v>0.8300899111358121</v>
      </c>
      <c r="AI110" s="70"/>
      <c r="AJ110" s="21">
        <f t="shared" si="42"/>
        <v>1.5517459897138122</v>
      </c>
      <c r="AK110" s="21">
        <f t="shared" si="43"/>
        <v>0.96579051171198094</v>
      </c>
    </row>
    <row r="111" spans="1:37" x14ac:dyDescent="0.2">
      <c r="A111" s="22">
        <v>41518</v>
      </c>
      <c r="C111" s="68">
        <v>1674.3</v>
      </c>
      <c r="D111" s="19">
        <f t="shared" si="31"/>
        <v>2.6359345307423565E-2</v>
      </c>
      <c r="F111" s="64">
        <v>1073.790039</v>
      </c>
      <c r="G111" s="19">
        <f t="shared" si="32"/>
        <v>6.2211903755974074E-2</v>
      </c>
      <c r="I111" s="30">
        <v>65.927322000000004</v>
      </c>
      <c r="J111" s="53">
        <f t="shared" si="33"/>
        <v>1.0419049739909703E-2</v>
      </c>
      <c r="K111" t="s">
        <v>13</v>
      </c>
      <c r="L111" s="64">
        <v>18.091636999999999</v>
      </c>
      <c r="M111" s="19">
        <f t="shared" si="34"/>
        <v>5.1480145150462064E-3</v>
      </c>
      <c r="O111" s="64">
        <v>23.889999</v>
      </c>
      <c r="P111" s="19">
        <f t="shared" si="35"/>
        <v>3.2411410216569125E-2</v>
      </c>
      <c r="R111" s="20">
        <f t="shared" si="44"/>
        <v>1.2946106244496442E-3</v>
      </c>
      <c r="S111" s="20">
        <f t="shared" si="45"/>
        <v>2.4498940154054098E-3</v>
      </c>
      <c r="T111" s="69"/>
      <c r="U111" s="20">
        <f t="shared" si="36"/>
        <v>2.2301197009557501E-3</v>
      </c>
      <c r="V111" s="20">
        <f t="shared" si="37"/>
        <v>3.2932293622306629E-3</v>
      </c>
      <c r="W111" s="69"/>
      <c r="X111" s="20">
        <f t="shared" si="46"/>
        <v>1.7267517612287288E-3</v>
      </c>
      <c r="Y111" s="20">
        <f t="shared" si="47"/>
        <v>2.0603828152496386E-3</v>
      </c>
      <c r="Z111" s="69"/>
      <c r="AA111" s="20">
        <f t="shared" si="38"/>
        <v>1.8510208173963167E-3</v>
      </c>
      <c r="AB111" s="20">
        <f t="shared" si="39"/>
        <v>2.300815332953266E-3</v>
      </c>
      <c r="AD111" s="21">
        <f t="shared" si="40"/>
        <v>1.7226181052730067</v>
      </c>
      <c r="AE111" s="21">
        <f t="shared" si="41"/>
        <v>1.3442334001071869</v>
      </c>
      <c r="AF111" s="70"/>
      <c r="AG111" s="21">
        <f t="shared" si="48"/>
        <v>1.3338000852285554</v>
      </c>
      <c r="AH111" s="21">
        <f t="shared" si="49"/>
        <v>0.84100895887477212</v>
      </c>
      <c r="AI111" s="70"/>
      <c r="AJ111" s="21">
        <f t="shared" si="42"/>
        <v>1.4297896081172745</v>
      </c>
      <c r="AK111" s="21">
        <f t="shared" si="43"/>
        <v>0.93914892582507326</v>
      </c>
    </row>
    <row r="112" spans="1:37" x14ac:dyDescent="0.2">
      <c r="A112" s="22">
        <v>41487</v>
      </c>
      <c r="C112" s="68">
        <v>1631.3</v>
      </c>
      <c r="D112" s="19">
        <f t="shared" si="31"/>
        <v>-2.9277000892591554E-2</v>
      </c>
      <c r="F112" s="64">
        <v>1010.900024</v>
      </c>
      <c r="G112" s="19">
        <f t="shared" si="32"/>
        <v>-3.2872190336641682E-2</v>
      </c>
      <c r="I112" s="30">
        <v>65.247505000000004</v>
      </c>
      <c r="J112" s="53">
        <f t="shared" si="33"/>
        <v>2.4773121874899218E-3</v>
      </c>
      <c r="K112" t="s">
        <v>13</v>
      </c>
      <c r="L112" s="64">
        <v>17.998978000000001</v>
      </c>
      <c r="M112" s="19">
        <f t="shared" si="34"/>
        <v>-8.2690232945185627E-2</v>
      </c>
      <c r="O112" s="64">
        <v>23.139999</v>
      </c>
      <c r="P112" s="19">
        <f t="shared" si="35"/>
        <v>0.1506712008617006</v>
      </c>
      <c r="R112" s="20">
        <f t="shared" si="44"/>
        <v>1.4377773397976897E-3</v>
      </c>
      <c r="S112" s="20">
        <f t="shared" si="45"/>
        <v>2.7198746275564323E-3</v>
      </c>
      <c r="T112" s="69"/>
      <c r="U112" s="20">
        <f t="shared" si="36"/>
        <v>2.6264235608009757E-3</v>
      </c>
      <c r="V112" s="20">
        <f t="shared" si="37"/>
        <v>3.8861261778891901E-3</v>
      </c>
      <c r="W112" s="69"/>
      <c r="X112" s="20">
        <f t="shared" si="46"/>
        <v>1.9030590965621636E-3</v>
      </c>
      <c r="Y112" s="20">
        <f t="shared" si="47"/>
        <v>2.326609580834155E-3</v>
      </c>
      <c r="Z112" s="69"/>
      <c r="AA112" s="20">
        <f t="shared" si="38"/>
        <v>2.1838333836763837E-3</v>
      </c>
      <c r="AB112" s="20">
        <f t="shared" si="39"/>
        <v>2.813363354694216E-3</v>
      </c>
      <c r="AD112" s="21">
        <f t="shared" si="40"/>
        <v>1.8267248259529121</v>
      </c>
      <c r="AE112" s="21">
        <f t="shared" si="41"/>
        <v>1.4287887164051132</v>
      </c>
      <c r="AF112" s="70"/>
      <c r="AG112" s="21">
        <f t="shared" si="48"/>
        <v>1.3236118304868707</v>
      </c>
      <c r="AH112" s="21">
        <f t="shared" si="49"/>
        <v>0.8554105977025892</v>
      </c>
      <c r="AI112" s="70"/>
      <c r="AJ112" s="21">
        <f t="shared" si="42"/>
        <v>1.5188953972411834</v>
      </c>
      <c r="AK112" s="21">
        <f t="shared" si="43"/>
        <v>1.0343724398877072</v>
      </c>
    </row>
    <row r="113" spans="1:37" x14ac:dyDescent="0.2">
      <c r="A113" s="22">
        <v>41456</v>
      </c>
      <c r="C113" s="68">
        <v>1680.5</v>
      </c>
      <c r="D113" s="19">
        <f t="shared" si="31"/>
        <v>5.0772212843118947E-2</v>
      </c>
      <c r="F113" s="64">
        <v>1045.26001</v>
      </c>
      <c r="G113" s="19">
        <f t="shared" si="32"/>
        <v>6.9341604316029093E-2</v>
      </c>
      <c r="I113" s="30">
        <v>65.086265999999995</v>
      </c>
      <c r="J113" s="53">
        <f t="shared" si="33"/>
        <v>5.0915618517934913E-3</v>
      </c>
      <c r="K113" t="s">
        <v>13</v>
      </c>
      <c r="L113" s="64">
        <v>19.621483000000001</v>
      </c>
      <c r="M113" s="19">
        <f t="shared" si="34"/>
        <v>5.1355532618948097E-2</v>
      </c>
      <c r="O113" s="64">
        <v>20.110001</v>
      </c>
      <c r="P113" s="19">
        <f t="shared" si="35"/>
        <v>0.18294123529411777</v>
      </c>
      <c r="R113" s="20">
        <f t="shared" si="44"/>
        <v>1.4844182132229518E-3</v>
      </c>
      <c r="S113" s="20">
        <f t="shared" si="45"/>
        <v>2.8864609859922626E-3</v>
      </c>
      <c r="T113" s="69"/>
      <c r="U113" s="20">
        <f t="shared" si="36"/>
        <v>2.7311249938166637E-3</v>
      </c>
      <c r="V113" s="20">
        <f t="shared" si="37"/>
        <v>4.0523378595667958E-3</v>
      </c>
      <c r="W113" s="69"/>
      <c r="X113" s="20">
        <f t="shared" si="46"/>
        <v>2.0267105613630278E-3</v>
      </c>
      <c r="Y113" s="20">
        <f t="shared" si="47"/>
        <v>2.5610635817161034E-3</v>
      </c>
      <c r="Z113" s="69"/>
      <c r="AA113" s="20">
        <f t="shared" si="38"/>
        <v>2.6436957679528113E-3</v>
      </c>
      <c r="AB113" s="20">
        <f t="shared" si="39"/>
        <v>3.4770076990769086E-3</v>
      </c>
      <c r="AD113" s="21">
        <f t="shared" si="40"/>
        <v>1.8398622231176189</v>
      </c>
      <c r="AE113" s="21">
        <f t="shared" si="41"/>
        <v>1.403912223041444</v>
      </c>
      <c r="AF113" s="70"/>
      <c r="AG113" s="21">
        <f t="shared" si="48"/>
        <v>1.3653231571193518</v>
      </c>
      <c r="AH113" s="21">
        <f t="shared" si="49"/>
        <v>0.88726769360289859</v>
      </c>
      <c r="AI113" s="70"/>
      <c r="AJ113" s="21">
        <f t="shared" si="42"/>
        <v>1.7809642487563186</v>
      </c>
      <c r="AK113" s="21">
        <f t="shared" si="43"/>
        <v>1.2045919608650582</v>
      </c>
    </row>
    <row r="114" spans="1:37" x14ac:dyDescent="0.2">
      <c r="A114" s="22">
        <v>41426</v>
      </c>
      <c r="C114" s="68">
        <v>1599.3</v>
      </c>
      <c r="D114" s="19">
        <f t="shared" si="31"/>
        <v>-1.8232044198895014E-2</v>
      </c>
      <c r="F114" s="64">
        <v>977.47997999999995</v>
      </c>
      <c r="G114" s="19">
        <f t="shared" si="32"/>
        <v>-6.7774666842868037E-3</v>
      </c>
      <c r="I114" s="30">
        <v>64.756553999999994</v>
      </c>
      <c r="J114" s="53">
        <f t="shared" si="33"/>
        <v>-3.8577982950123157E-2</v>
      </c>
      <c r="K114" t="s">
        <v>13</v>
      </c>
      <c r="L114" s="64">
        <v>18.663032999999999</v>
      </c>
      <c r="M114" s="19">
        <f t="shared" si="34"/>
        <v>9.1211674834839052E-3</v>
      </c>
      <c r="O114" s="64">
        <v>17</v>
      </c>
      <c r="P114" s="19">
        <f t="shared" si="35"/>
        <v>0.15176151761517609</v>
      </c>
      <c r="R114" s="20">
        <f t="shared" si="44"/>
        <v>1.5362956320370245E-3</v>
      </c>
      <c r="S114" s="20">
        <f t="shared" si="45"/>
        <v>2.8820904027454641E-3</v>
      </c>
      <c r="T114" s="69"/>
      <c r="U114" s="20">
        <f t="shared" si="36"/>
        <v>2.9742118766718454E-3</v>
      </c>
      <c r="V114" s="20">
        <f t="shared" si="37"/>
        <v>4.2837338373770189E-3</v>
      </c>
      <c r="W114" s="69"/>
      <c r="X114" s="20">
        <f t="shared" si="46"/>
        <v>2.0989648174502534E-3</v>
      </c>
      <c r="Y114" s="20">
        <f t="shared" si="47"/>
        <v>2.6056314055621817E-3</v>
      </c>
      <c r="Z114" s="69"/>
      <c r="AA114" s="20">
        <f t="shared" si="38"/>
        <v>2.4307434052078343E-3</v>
      </c>
      <c r="AB114" s="20">
        <f t="shared" si="39"/>
        <v>3.2031246780676427E-3</v>
      </c>
      <c r="AD114" s="21">
        <f t="shared" si="40"/>
        <v>1.9359632447358071</v>
      </c>
      <c r="AE114" s="21">
        <f t="shared" si="41"/>
        <v>1.486328754051697</v>
      </c>
      <c r="AF114" s="70"/>
      <c r="AG114" s="21">
        <f t="shared" si="48"/>
        <v>1.3662505924508601</v>
      </c>
      <c r="AH114" s="21">
        <f t="shared" si="49"/>
        <v>0.90407691690728054</v>
      </c>
      <c r="AI114" s="70"/>
      <c r="AJ114" s="21">
        <f t="shared" si="42"/>
        <v>1.5822107116094786</v>
      </c>
      <c r="AK114" s="21">
        <f t="shared" si="43"/>
        <v>1.1113893842526117</v>
      </c>
    </row>
    <row r="115" spans="1:37" x14ac:dyDescent="0.2">
      <c r="A115" s="22">
        <v>41395</v>
      </c>
      <c r="C115" s="68">
        <v>1629</v>
      </c>
      <c r="D115" s="19">
        <f t="shared" si="31"/>
        <v>2.3112674287149915E-2</v>
      </c>
      <c r="F115" s="64">
        <v>984.15002400000003</v>
      </c>
      <c r="G115" s="19">
        <f t="shared" si="32"/>
        <v>3.8724591168027178E-2</v>
      </c>
      <c r="I115" s="30">
        <v>67.354973000000001</v>
      </c>
      <c r="J115" s="53">
        <f t="shared" si="33"/>
        <v>1.9854966284585274E-2</v>
      </c>
      <c r="K115" t="s">
        <v>13</v>
      </c>
      <c r="L115" s="64">
        <v>18.494343000000001</v>
      </c>
      <c r="M115" s="19">
        <f t="shared" si="34"/>
        <v>0.16228340272611796</v>
      </c>
      <c r="O115" s="64">
        <v>14.76</v>
      </c>
      <c r="P115" s="19">
        <f t="shared" si="35"/>
        <v>0.10561797752808988</v>
      </c>
      <c r="R115" s="20">
        <f t="shared" si="44"/>
        <v>1.6473648816520779E-3</v>
      </c>
      <c r="S115" s="20">
        <f t="shared" si="45"/>
        <v>3.1140269468970406E-3</v>
      </c>
      <c r="T115" s="69"/>
      <c r="U115" s="20">
        <f t="shared" si="36"/>
        <v>2.9797021504528332E-3</v>
      </c>
      <c r="V115" s="20">
        <f t="shared" si="37"/>
        <v>4.3218726047648051E-3</v>
      </c>
      <c r="W115" s="69"/>
      <c r="X115" s="20">
        <f t="shared" si="46"/>
        <v>2.2693766258537881E-3</v>
      </c>
      <c r="Y115" s="20">
        <f t="shared" si="47"/>
        <v>2.8311357622879786E-3</v>
      </c>
      <c r="Z115" s="69"/>
      <c r="AA115" s="20">
        <f t="shared" si="38"/>
        <v>2.6863563789592971E-3</v>
      </c>
      <c r="AB115" s="20">
        <f t="shared" si="39"/>
        <v>3.4776620119712737E-3</v>
      </c>
      <c r="AD115" s="21">
        <f t="shared" si="40"/>
        <v>1.8087687698335577</v>
      </c>
      <c r="AE115" s="21">
        <f t="shared" si="41"/>
        <v>1.3878725773620288</v>
      </c>
      <c r="AF115" s="70"/>
      <c r="AG115" s="21">
        <f t="shared" si="48"/>
        <v>1.3775798252891727</v>
      </c>
      <c r="AH115" s="21">
        <f t="shared" si="49"/>
        <v>0.90915583280647339</v>
      </c>
      <c r="AI115" s="70"/>
      <c r="AJ115" s="21">
        <f t="shared" si="42"/>
        <v>1.6306990690886012</v>
      </c>
      <c r="AK115" s="21">
        <f t="shared" si="43"/>
        <v>1.1167732557473775</v>
      </c>
    </row>
    <row r="116" spans="1:37" x14ac:dyDescent="0.2">
      <c r="A116" s="22">
        <v>41365</v>
      </c>
      <c r="C116" s="68">
        <v>1592.2</v>
      </c>
      <c r="D116" s="19">
        <f t="shared" si="31"/>
        <v>1.8877583669290265E-2</v>
      </c>
      <c r="F116" s="64">
        <v>947.46002199999998</v>
      </c>
      <c r="G116" s="19">
        <f t="shared" si="32"/>
        <v>-4.2877399734433386E-3</v>
      </c>
      <c r="I116" s="30">
        <v>66.043678</v>
      </c>
      <c r="J116" s="53">
        <f t="shared" si="33"/>
        <v>-2.6445581095522308E-2</v>
      </c>
      <c r="K116" t="s">
        <v>13</v>
      </c>
      <c r="L116" s="64">
        <v>15.912077</v>
      </c>
      <c r="M116" s="19">
        <f t="shared" si="34"/>
        <v>9.5729602936023284E-4</v>
      </c>
      <c r="O116" s="64">
        <v>13.35</v>
      </c>
      <c r="P116" s="19">
        <f t="shared" si="35"/>
        <v>-8.0578512396694224E-2</v>
      </c>
      <c r="R116" s="20">
        <f t="shared" si="44"/>
        <v>1.8789401148926359E-3</v>
      </c>
      <c r="S116" s="20">
        <f t="shared" si="45"/>
        <v>3.3119529739967387E-3</v>
      </c>
      <c r="T116" s="69"/>
      <c r="U116" s="20">
        <f t="shared" si="36"/>
        <v>3.2710460097006961E-3</v>
      </c>
      <c r="V116" s="20">
        <f t="shared" si="37"/>
        <v>4.6005774090493229E-3</v>
      </c>
      <c r="W116" s="69"/>
      <c r="X116" s="20">
        <f t="shared" si="46"/>
        <v>2.572986757947213E-3</v>
      </c>
      <c r="Y116" s="20">
        <f t="shared" si="47"/>
        <v>3.0545074150797862E-3</v>
      </c>
      <c r="Z116" s="69"/>
      <c r="AA116" s="20">
        <f t="shared" si="38"/>
        <v>3.0607754447368649E-3</v>
      </c>
      <c r="AB116" s="20">
        <f t="shared" si="39"/>
        <v>3.8070713013981161E-3</v>
      </c>
      <c r="AD116" s="21">
        <f t="shared" si="40"/>
        <v>1.7408995549001869</v>
      </c>
      <c r="AE116" s="21">
        <f t="shared" si="41"/>
        <v>1.3890829505038296</v>
      </c>
      <c r="AF116" s="70"/>
      <c r="AG116" s="21">
        <f t="shared" si="48"/>
        <v>1.3693819923016735</v>
      </c>
      <c r="AH116" s="21">
        <f t="shared" si="49"/>
        <v>0.92226774928924282</v>
      </c>
      <c r="AI116" s="70"/>
      <c r="AJ116" s="21">
        <f t="shared" si="42"/>
        <v>1.6289904188414008</v>
      </c>
      <c r="AK116" s="21">
        <f t="shared" si="43"/>
        <v>1.149494371233142</v>
      </c>
    </row>
    <row r="117" spans="1:37" x14ac:dyDescent="0.2">
      <c r="A117" s="22">
        <v>41334</v>
      </c>
      <c r="C117" s="68">
        <v>1562.7</v>
      </c>
      <c r="D117" s="19">
        <f t="shared" si="31"/>
        <v>3.2643890834599842E-2</v>
      </c>
      <c r="F117" s="64">
        <v>951.53997800000002</v>
      </c>
      <c r="G117" s="19">
        <f t="shared" si="32"/>
        <v>4.4374437406697886E-2</v>
      </c>
      <c r="I117" s="30">
        <v>67.837684999999993</v>
      </c>
      <c r="J117" s="53">
        <f t="shared" si="33"/>
        <v>-5.8460821820204512E-2</v>
      </c>
      <c r="K117" t="s">
        <v>13</v>
      </c>
      <c r="L117" s="64">
        <v>15.896858999999999</v>
      </c>
      <c r="M117" s="19">
        <f t="shared" si="34"/>
        <v>1.9177595768071765E-3</v>
      </c>
      <c r="O117" s="64">
        <v>14.52</v>
      </c>
      <c r="P117" s="19">
        <f t="shared" si="35"/>
        <v>0.16626506024096388</v>
      </c>
      <c r="R117" s="20">
        <f t="shared" si="44"/>
        <v>1.87744626208861E-3</v>
      </c>
      <c r="S117" s="20">
        <f t="shared" si="45"/>
        <v>3.365633137937479E-3</v>
      </c>
      <c r="T117" s="69"/>
      <c r="U117" s="20">
        <f t="shared" si="36"/>
        <v>3.2945474824140372E-3</v>
      </c>
      <c r="V117" s="20">
        <f t="shared" si="37"/>
        <v>4.6724704623971195E-3</v>
      </c>
      <c r="W117" s="69"/>
      <c r="X117" s="20">
        <f t="shared" si="46"/>
        <v>2.5788596807732782E-3</v>
      </c>
      <c r="Y117" s="20">
        <f t="shared" si="47"/>
        <v>3.1012653927907767E-3</v>
      </c>
      <c r="Z117" s="69"/>
      <c r="AA117" s="20">
        <f t="shared" si="38"/>
        <v>3.0837160340206494E-3</v>
      </c>
      <c r="AB117" s="20">
        <f t="shared" si="39"/>
        <v>3.7137924645754975E-3</v>
      </c>
      <c r="AD117" s="21">
        <f t="shared" si="40"/>
        <v>1.7548025469176087</v>
      </c>
      <c r="AE117" s="21">
        <f t="shared" si="41"/>
        <v>1.3882887025709802</v>
      </c>
      <c r="AF117" s="70"/>
      <c r="AG117" s="21">
        <f t="shared" si="48"/>
        <v>1.3735997311072776</v>
      </c>
      <c r="AH117" s="21">
        <f t="shared" si="49"/>
        <v>0.92145081346901891</v>
      </c>
      <c r="AI117" s="70"/>
      <c r="AJ117" s="21">
        <f t="shared" si="42"/>
        <v>1.6425056185576761</v>
      </c>
      <c r="AK117" s="21">
        <f t="shared" si="43"/>
        <v>1.1034454179552609</v>
      </c>
    </row>
    <row r="118" spans="1:37" x14ac:dyDescent="0.2">
      <c r="A118" s="22">
        <v>41306</v>
      </c>
      <c r="C118" s="68">
        <v>1513.3</v>
      </c>
      <c r="D118" s="19">
        <f t="shared" si="31"/>
        <v>1.3427088565210132E-2</v>
      </c>
      <c r="F118" s="64">
        <v>911.10998500000005</v>
      </c>
      <c r="G118" s="19">
        <f t="shared" si="32"/>
        <v>9.9989554590209639E-3</v>
      </c>
      <c r="I118" s="30">
        <v>72.049773999999999</v>
      </c>
      <c r="J118" s="53">
        <f t="shared" si="33"/>
        <v>-6.1184828855607387E-2</v>
      </c>
      <c r="K118" t="s">
        <v>13</v>
      </c>
      <c r="L118" s="64">
        <v>15.866431</v>
      </c>
      <c r="M118" s="19">
        <f t="shared" si="34"/>
        <v>1.4098176686180075E-2</v>
      </c>
      <c r="O118" s="64">
        <v>12.45</v>
      </c>
      <c r="P118" s="19">
        <f t="shared" si="35"/>
        <v>0.17231638418079087</v>
      </c>
      <c r="R118" s="20">
        <f t="shared" si="44"/>
        <v>1.9239176695698646E-3</v>
      </c>
      <c r="S118" s="20">
        <f t="shared" si="45"/>
        <v>3.4674427685973488E-3</v>
      </c>
      <c r="T118" s="69"/>
      <c r="U118" s="20">
        <f t="shared" si="36"/>
        <v>3.452238368170971E-3</v>
      </c>
      <c r="V118" s="20">
        <f t="shared" si="37"/>
        <v>4.9008129357531504E-3</v>
      </c>
      <c r="W118" s="69"/>
      <c r="X118" s="20">
        <f t="shared" si="46"/>
        <v>2.6679929000182861E-3</v>
      </c>
      <c r="Y118" s="20">
        <f t="shared" si="47"/>
        <v>3.2318004879485209E-3</v>
      </c>
      <c r="Z118" s="69"/>
      <c r="AA118" s="20">
        <f t="shared" si="38"/>
        <v>3.1322247082587874E-3</v>
      </c>
      <c r="AB118" s="20">
        <f t="shared" si="39"/>
        <v>3.7892205064353032E-3</v>
      </c>
      <c r="AD118" s="21">
        <f t="shared" si="40"/>
        <v>1.7943794699607893</v>
      </c>
      <c r="AE118" s="21">
        <f t="shared" si="41"/>
        <v>1.4133796180104305</v>
      </c>
      <c r="AF118" s="70"/>
      <c r="AG118" s="21">
        <f t="shared" si="48"/>
        <v>1.386750037289681</v>
      </c>
      <c r="AH118" s="21">
        <f t="shared" si="49"/>
        <v>0.93204147944908977</v>
      </c>
      <c r="AI118" s="70"/>
      <c r="AJ118" s="21">
        <f t="shared" si="42"/>
        <v>1.6280450862323372</v>
      </c>
      <c r="AK118" s="21">
        <f t="shared" si="43"/>
        <v>1.092799725709134</v>
      </c>
    </row>
    <row r="119" spans="1:37" x14ac:dyDescent="0.2">
      <c r="A119" s="22">
        <v>41275</v>
      </c>
      <c r="C119" s="68">
        <v>1493.25</v>
      </c>
      <c r="D119" s="19">
        <f t="shared" si="31"/>
        <v>5.1584507042253591E-2</v>
      </c>
      <c r="F119" s="64">
        <v>902.09002699999996</v>
      </c>
      <c r="G119" s="19">
        <f t="shared" si="32"/>
        <v>6.2094604686254717E-2</v>
      </c>
      <c r="I119" s="30">
        <v>76.745429999999999</v>
      </c>
      <c r="J119" s="53">
        <f t="shared" si="33"/>
        <v>0.10430486258197647</v>
      </c>
      <c r="K119" t="s">
        <v>13</v>
      </c>
      <c r="L119" s="64">
        <v>15.645853000000001</v>
      </c>
      <c r="M119" s="19">
        <f t="shared" si="34"/>
        <v>4.6819134636550519E-2</v>
      </c>
      <c r="O119" s="64">
        <v>10.62</v>
      </c>
      <c r="P119" s="19">
        <f t="shared" si="35"/>
        <v>6.8410462776659964E-2</v>
      </c>
      <c r="R119" s="20">
        <f t="shared" si="44"/>
        <v>1.9359901790409917E-3</v>
      </c>
      <c r="S119" s="20">
        <f t="shared" si="45"/>
        <v>3.4956754119009588E-3</v>
      </c>
      <c r="T119" s="69"/>
      <c r="U119" s="20">
        <f t="shared" si="36"/>
        <v>3.5050092425805918E-3</v>
      </c>
      <c r="V119" s="20">
        <f t="shared" si="37"/>
        <v>4.9627802124132944E-3</v>
      </c>
      <c r="W119" s="69"/>
      <c r="X119" s="20">
        <f t="shared" si="46"/>
        <v>2.7136827389928849E-3</v>
      </c>
      <c r="Y119" s="20">
        <f t="shared" si="47"/>
        <v>3.3035642033038023E-3</v>
      </c>
      <c r="Z119" s="69"/>
      <c r="AA119" s="20">
        <f t="shared" si="38"/>
        <v>3.0978260690881377E-3</v>
      </c>
      <c r="AB119" s="20">
        <f t="shared" si="39"/>
        <v>3.7682273870113256E-3</v>
      </c>
      <c r="AD119" s="21">
        <f t="shared" si="40"/>
        <v>1.8104478424145862</v>
      </c>
      <c r="AE119" s="21">
        <f t="shared" si="41"/>
        <v>1.4196913693753161</v>
      </c>
      <c r="AF119" s="70"/>
      <c r="AG119" s="21">
        <f t="shared" si="48"/>
        <v>1.401702740215929</v>
      </c>
      <c r="AH119" s="21">
        <f t="shared" si="49"/>
        <v>0.94504317879654454</v>
      </c>
      <c r="AI119" s="70"/>
      <c r="AJ119" s="21">
        <f t="shared" si="42"/>
        <v>1.6001248883517947</v>
      </c>
      <c r="AK119" s="21">
        <f t="shared" si="43"/>
        <v>1.0779683302924719</v>
      </c>
    </row>
    <row r="120" spans="1:37" x14ac:dyDescent="0.2">
      <c r="A120" s="22">
        <v>41244</v>
      </c>
      <c r="C120" s="68">
        <v>1420</v>
      </c>
      <c r="D120" s="19">
        <f t="shared" si="31"/>
        <v>3.8882997525626628E-3</v>
      </c>
      <c r="F120" s="64">
        <v>849.34997599999997</v>
      </c>
      <c r="G120" s="19">
        <f t="shared" si="32"/>
        <v>3.3373069845413328E-2</v>
      </c>
      <c r="I120" s="30">
        <v>69.496596999999994</v>
      </c>
      <c r="J120" s="53">
        <f t="shared" si="33"/>
        <v>5.1267215683944434E-2</v>
      </c>
      <c r="K120" t="s">
        <v>13</v>
      </c>
      <c r="L120" s="64">
        <v>14.94609</v>
      </c>
      <c r="M120" s="19">
        <f t="shared" si="34"/>
        <v>4.6821774097977942E-2</v>
      </c>
      <c r="O120" s="64">
        <v>9.94</v>
      </c>
      <c r="P120" s="19">
        <f t="shared" si="35"/>
        <v>-0.15976331360946749</v>
      </c>
      <c r="R120" s="20">
        <f t="shared" si="44"/>
        <v>1.9426786860217847E-3</v>
      </c>
      <c r="S120" s="20">
        <f t="shared" si="45"/>
        <v>3.491289180106666E-3</v>
      </c>
      <c r="T120" s="69"/>
      <c r="U120" s="20">
        <f t="shared" si="36"/>
        <v>3.5394861600875922E-3</v>
      </c>
      <c r="V120" s="20">
        <f t="shared" si="37"/>
        <v>4.989925205849479E-3</v>
      </c>
      <c r="W120" s="69"/>
      <c r="X120" s="20">
        <f t="shared" si="46"/>
        <v>2.738607910540064E-3</v>
      </c>
      <c r="Y120" s="20">
        <f t="shared" si="47"/>
        <v>3.3249274292616393E-3</v>
      </c>
      <c r="Z120" s="69"/>
      <c r="AA120" s="20">
        <f t="shared" si="38"/>
        <v>3.2873526823869658E-3</v>
      </c>
      <c r="AB120" s="20">
        <f t="shared" si="39"/>
        <v>3.9675136209241409E-3</v>
      </c>
      <c r="AD120" s="21">
        <f t="shared" si="40"/>
        <v>1.8219616993563399</v>
      </c>
      <c r="AE120" s="21">
        <f t="shared" si="41"/>
        <v>1.4292500415840736</v>
      </c>
      <c r="AF120" s="70"/>
      <c r="AG120" s="21">
        <f t="shared" si="48"/>
        <v>1.409707086532247</v>
      </c>
      <c r="AH120" s="21">
        <f t="shared" si="49"/>
        <v>0.95234947829788652</v>
      </c>
      <c r="AI120" s="70"/>
      <c r="AJ120" s="21">
        <f t="shared" si="42"/>
        <v>1.6921751939940222</v>
      </c>
      <c r="AK120" s="21">
        <f t="shared" si="43"/>
        <v>1.1364036080227893</v>
      </c>
    </row>
    <row r="121" spans="1:37" x14ac:dyDescent="0.2">
      <c r="A121" s="22">
        <v>41214</v>
      </c>
      <c r="C121" s="68">
        <v>1414.5</v>
      </c>
      <c r="D121" s="19">
        <f t="shared" si="31"/>
        <v>5.509152301403919E-3</v>
      </c>
      <c r="F121" s="64">
        <v>821.919983</v>
      </c>
      <c r="G121" s="19">
        <f t="shared" si="32"/>
        <v>3.8962821417631854E-3</v>
      </c>
      <c r="I121" s="30">
        <v>66.107451999999995</v>
      </c>
      <c r="J121" s="53">
        <f t="shared" si="33"/>
        <v>1.1139420163297942E-2</v>
      </c>
      <c r="K121" t="s">
        <v>13</v>
      </c>
      <c r="L121" s="64">
        <v>14.277588</v>
      </c>
      <c r="M121" s="19">
        <f t="shared" si="34"/>
        <v>0.11079171750875472</v>
      </c>
      <c r="O121" s="64">
        <v>11.83</v>
      </c>
      <c r="P121" s="19">
        <f t="shared" si="35"/>
        <v>5.5307760927743033E-2</v>
      </c>
      <c r="R121" s="20">
        <f t="shared" si="44"/>
        <v>1.9434852496446775E-3</v>
      </c>
      <c r="S121" s="20">
        <f t="shared" si="45"/>
        <v>3.6085469444997339E-3</v>
      </c>
      <c r="T121" s="69"/>
      <c r="U121" s="20">
        <f t="shared" si="36"/>
        <v>3.5354049060837504E-3</v>
      </c>
      <c r="V121" s="20">
        <f t="shared" si="37"/>
        <v>4.8897982495323287E-3</v>
      </c>
      <c r="W121" s="69"/>
      <c r="X121" s="20">
        <f t="shared" si="46"/>
        <v>2.7483178436898698E-3</v>
      </c>
      <c r="Y121" s="20">
        <f t="shared" si="47"/>
        <v>3.3398646674124683E-3</v>
      </c>
      <c r="Z121" s="69"/>
      <c r="AA121" s="20">
        <f t="shared" si="38"/>
        <v>3.2546466190825824E-3</v>
      </c>
      <c r="AB121" s="20">
        <f t="shared" si="39"/>
        <v>3.9528166225918796E-3</v>
      </c>
      <c r="AD121" s="21">
        <f t="shared" si="40"/>
        <v>1.8191056025406518</v>
      </c>
      <c r="AE121" s="21">
        <f t="shared" si="41"/>
        <v>1.3550601737315682</v>
      </c>
      <c r="AF121" s="70"/>
      <c r="AG121" s="21">
        <f t="shared" si="48"/>
        <v>1.4141181900878013</v>
      </c>
      <c r="AH121" s="21">
        <f t="shared" si="49"/>
        <v>0.92554280678077361</v>
      </c>
      <c r="AI121" s="70"/>
      <c r="AJ121" s="21">
        <f t="shared" si="42"/>
        <v>1.6746443636130612</v>
      </c>
      <c r="AK121" s="21">
        <f t="shared" si="43"/>
        <v>1.0954039626994165</v>
      </c>
    </row>
    <row r="122" spans="1:37" x14ac:dyDescent="0.2">
      <c r="A122" s="22">
        <v>41183</v>
      </c>
      <c r="C122" s="68">
        <v>1406.75</v>
      </c>
      <c r="D122" s="19">
        <f t="shared" si="31"/>
        <v>-1.9173784207774047E-2</v>
      </c>
      <c r="F122" s="64">
        <v>818.72997999999995</v>
      </c>
      <c r="G122" s="19">
        <f t="shared" si="32"/>
        <v>-2.2353611238589477E-2</v>
      </c>
      <c r="I122" s="30">
        <v>65.379165999999998</v>
      </c>
      <c r="J122" s="53">
        <f t="shared" si="33"/>
        <v>-1.4295476042483712E-2</v>
      </c>
      <c r="K122" t="s">
        <v>13</v>
      </c>
      <c r="L122" s="64">
        <v>12.853524</v>
      </c>
      <c r="M122" s="19">
        <f t="shared" si="34"/>
        <v>-0.10209415269379629</v>
      </c>
      <c r="O122" s="64">
        <v>11.21</v>
      </c>
      <c r="P122" s="19">
        <f t="shared" si="35"/>
        <v>-0.25366178428761643</v>
      </c>
      <c r="R122" s="20">
        <f t="shared" si="44"/>
        <v>2.0173043304044869E-3</v>
      </c>
      <c r="S122" s="20">
        <f t="shared" si="45"/>
        <v>3.6162919634828081E-3</v>
      </c>
      <c r="T122" s="69"/>
      <c r="U122" s="20">
        <f t="shared" si="36"/>
        <v>3.6059588832394484E-3</v>
      </c>
      <c r="V122" s="20">
        <f t="shared" si="37"/>
        <v>4.9138631625546478E-3</v>
      </c>
      <c r="W122" s="69"/>
      <c r="X122" s="20">
        <f t="shared" si="46"/>
        <v>2.7982683020950552E-3</v>
      </c>
      <c r="Y122" s="20">
        <f t="shared" si="47"/>
        <v>3.3789853696493928E-3</v>
      </c>
      <c r="Z122" s="69"/>
      <c r="AA122" s="20">
        <f t="shared" si="38"/>
        <v>3.3599148010895873E-3</v>
      </c>
      <c r="AB122" s="20">
        <f t="shared" si="39"/>
        <v>3.9968512042649808E-3</v>
      </c>
      <c r="AD122" s="21">
        <f t="shared" si="40"/>
        <v>1.7875135788343957</v>
      </c>
      <c r="AE122" s="21">
        <f t="shared" si="41"/>
        <v>1.3588126213742333</v>
      </c>
      <c r="AF122" s="70"/>
      <c r="AG122" s="21">
        <f t="shared" si="48"/>
        <v>1.3871324519161561</v>
      </c>
      <c r="AH122" s="21">
        <f t="shared" si="49"/>
        <v>0.93437847490475634</v>
      </c>
      <c r="AI122" s="70"/>
      <c r="AJ122" s="21">
        <f t="shared" si="42"/>
        <v>1.6655468143549246</v>
      </c>
      <c r="AK122" s="21">
        <f t="shared" si="43"/>
        <v>1.1052346560026256</v>
      </c>
    </row>
    <row r="123" spans="1:37" x14ac:dyDescent="0.2">
      <c r="A123" s="22">
        <v>41153</v>
      </c>
      <c r="C123" s="68">
        <v>1434.25</v>
      </c>
      <c r="D123" s="19">
        <f t="shared" si="31"/>
        <v>2.0818505338078275E-2</v>
      </c>
      <c r="F123" s="64">
        <v>837.45001200000002</v>
      </c>
      <c r="G123" s="19">
        <f t="shared" si="32"/>
        <v>3.1228046345654903E-2</v>
      </c>
      <c r="I123" s="30">
        <v>66.327347000000003</v>
      </c>
      <c r="J123" s="53">
        <f t="shared" si="33"/>
        <v>8.320075514686609E-3</v>
      </c>
      <c r="K123" t="s">
        <v>13</v>
      </c>
      <c r="L123" s="64">
        <v>14.315002</v>
      </c>
      <c r="M123" s="19">
        <f t="shared" si="34"/>
        <v>1.0480408586983625E-3</v>
      </c>
      <c r="O123" s="64">
        <v>15.02</v>
      </c>
      <c r="P123" s="19">
        <f t="shared" si="35"/>
        <v>5.7002111189303317E-2</v>
      </c>
      <c r="R123" s="20">
        <f t="shared" si="44"/>
        <v>2.0170086445518726E-3</v>
      </c>
      <c r="S123" s="20">
        <f t="shared" si="45"/>
        <v>3.7674798973030476E-3</v>
      </c>
      <c r="T123" s="69"/>
      <c r="U123" s="20">
        <f t="shared" si="36"/>
        <v>3.5367290271112036E-3</v>
      </c>
      <c r="V123" s="20">
        <f t="shared" si="37"/>
        <v>4.7639353771579355E-3</v>
      </c>
      <c r="W123" s="69"/>
      <c r="X123" s="20">
        <f t="shared" si="46"/>
        <v>2.7413196584395597E-3</v>
      </c>
      <c r="Y123" s="20">
        <f t="shared" si="47"/>
        <v>3.3490176902019938E-3</v>
      </c>
      <c r="Z123" s="69"/>
      <c r="AA123" s="20">
        <f t="shared" si="38"/>
        <v>3.0568857990166125E-3</v>
      </c>
      <c r="AB123" s="20">
        <f t="shared" si="39"/>
        <v>3.5123915526435248E-3</v>
      </c>
      <c r="AD123" s="21">
        <f t="shared" si="40"/>
        <v>1.7534525876546125</v>
      </c>
      <c r="AE123" s="21">
        <f t="shared" si="41"/>
        <v>1.2644885990150077</v>
      </c>
      <c r="AF123" s="70"/>
      <c r="AG123" s="21">
        <f t="shared" si="48"/>
        <v>1.3591015912817817</v>
      </c>
      <c r="AH123" s="21">
        <f t="shared" si="49"/>
        <v>0.88892781952184796</v>
      </c>
      <c r="AI123" s="70"/>
      <c r="AJ123" s="21">
        <f t="shared" si="42"/>
        <v>1.515554138686289</v>
      </c>
      <c r="AK123" s="21">
        <f t="shared" si="43"/>
        <v>0.93229204889928463</v>
      </c>
    </row>
    <row r="124" spans="1:37" x14ac:dyDescent="0.2">
      <c r="A124" s="22">
        <v>41122</v>
      </c>
      <c r="C124" s="68">
        <v>1405</v>
      </c>
      <c r="D124" s="19">
        <f t="shared" si="31"/>
        <v>2.2189887231720551E-2</v>
      </c>
      <c r="F124" s="64">
        <v>812.09002699999996</v>
      </c>
      <c r="G124" s="19">
        <f t="shared" si="32"/>
        <v>3.1959266190664248E-2</v>
      </c>
      <c r="I124" s="30">
        <v>65.780051999999998</v>
      </c>
      <c r="J124" s="53">
        <f t="shared" si="33"/>
        <v>1.977471523146912E-2</v>
      </c>
      <c r="K124" t="s">
        <v>13</v>
      </c>
      <c r="L124" s="64">
        <v>14.300015</v>
      </c>
      <c r="M124" s="19">
        <f t="shared" si="34"/>
        <v>0.20183776770382922</v>
      </c>
      <c r="O124" s="64">
        <v>14.21</v>
      </c>
      <c r="P124" s="19">
        <f t="shared" si="35"/>
        <v>0.16954732510288073</v>
      </c>
      <c r="R124" s="20">
        <f t="shared" si="44"/>
        <v>2.0284265054601493E-3</v>
      </c>
      <c r="S124" s="20">
        <f t="shared" si="45"/>
        <v>3.8140351099774277E-3</v>
      </c>
      <c r="T124" s="69"/>
      <c r="U124" s="20">
        <f t="shared" si="36"/>
        <v>3.6110213783364393E-3</v>
      </c>
      <c r="V124" s="20">
        <f t="shared" si="37"/>
        <v>4.9096253268110009E-3</v>
      </c>
      <c r="W124" s="69"/>
      <c r="X124" s="20">
        <f t="shared" si="46"/>
        <v>2.7980032135337691E-3</v>
      </c>
      <c r="Y124" s="20">
        <f t="shared" si="47"/>
        <v>3.4607968713550315E-3</v>
      </c>
      <c r="Z124" s="69"/>
      <c r="AA124" s="20">
        <f t="shared" si="38"/>
        <v>3.0812912409088492E-3</v>
      </c>
      <c r="AB124" s="20">
        <f t="shared" si="39"/>
        <v>3.5616982141051293E-3</v>
      </c>
      <c r="AD124" s="21">
        <f t="shared" si="40"/>
        <v>1.7802081409487782</v>
      </c>
      <c r="AE124" s="21">
        <f t="shared" si="41"/>
        <v>1.2872522630868117</v>
      </c>
      <c r="AF124" s="70"/>
      <c r="AG124" s="21">
        <f t="shared" si="48"/>
        <v>1.3793959041661414</v>
      </c>
      <c r="AH124" s="21">
        <f t="shared" si="49"/>
        <v>0.90738463898815902</v>
      </c>
      <c r="AI124" s="70"/>
      <c r="AJ124" s="21">
        <f t="shared" si="42"/>
        <v>1.5190549091202381</v>
      </c>
      <c r="AK124" s="21">
        <f t="shared" si="43"/>
        <v>0.93383991269189137</v>
      </c>
    </row>
    <row r="125" spans="1:37" x14ac:dyDescent="0.2">
      <c r="A125" s="22">
        <v>41091</v>
      </c>
      <c r="C125" s="68">
        <v>1374.5</v>
      </c>
      <c r="D125" s="19">
        <f t="shared" si="31"/>
        <v>1.3269443420567573E-2</v>
      </c>
      <c r="F125" s="64">
        <v>786.94000200000005</v>
      </c>
      <c r="G125" s="19">
        <f t="shared" si="32"/>
        <v>-1.4464787467154072E-2</v>
      </c>
      <c r="I125" s="30">
        <v>64.504493999999994</v>
      </c>
      <c r="J125" s="53">
        <f t="shared" si="33"/>
        <v>-8.2439779849808881E-3</v>
      </c>
      <c r="K125" t="s">
        <v>13</v>
      </c>
      <c r="L125" s="64">
        <v>11.898457000000001</v>
      </c>
      <c r="M125" s="19">
        <f t="shared" si="34"/>
        <v>-7.1054206800312159E-2</v>
      </c>
      <c r="O125" s="64">
        <v>12.15</v>
      </c>
      <c r="P125" s="19">
        <f t="shared" si="35"/>
        <v>-0.10596026490066224</v>
      </c>
      <c r="R125" s="20">
        <f t="shared" si="44"/>
        <v>2.0431179953021208E-3</v>
      </c>
      <c r="S125" s="20">
        <f t="shared" si="45"/>
        <v>3.8094890764266563E-3</v>
      </c>
      <c r="T125" s="69"/>
      <c r="U125" s="20">
        <f t="shared" si="36"/>
        <v>3.6244684907714136E-3</v>
      </c>
      <c r="V125" s="20">
        <f t="shared" si="37"/>
        <v>4.919818127898266E-3</v>
      </c>
      <c r="W125" s="69"/>
      <c r="X125" s="20">
        <f t="shared" si="46"/>
        <v>2.7177077953676031E-3</v>
      </c>
      <c r="Y125" s="20">
        <f t="shared" si="47"/>
        <v>3.33793168195484E-3</v>
      </c>
      <c r="Z125" s="69"/>
      <c r="AA125" s="20">
        <f t="shared" si="38"/>
        <v>3.0394640458686374E-3</v>
      </c>
      <c r="AB125" s="20">
        <f t="shared" si="39"/>
        <v>3.4864772247778062E-3</v>
      </c>
      <c r="AD125" s="21">
        <f t="shared" si="40"/>
        <v>1.7739888244856141</v>
      </c>
      <c r="AE125" s="21">
        <f t="shared" si="41"/>
        <v>1.2914640334165521</v>
      </c>
      <c r="AF125" s="70"/>
      <c r="AG125" s="21">
        <f t="shared" si="48"/>
        <v>1.3301766229931957</v>
      </c>
      <c r="AH125" s="21">
        <f t="shared" si="49"/>
        <v>0.87621505534958966</v>
      </c>
      <c r="AI125" s="70"/>
      <c r="AJ125" s="21">
        <f t="shared" si="42"/>
        <v>1.4876595736797789</v>
      </c>
      <c r="AK125" s="21">
        <f t="shared" si="43"/>
        <v>0.91520861586198876</v>
      </c>
    </row>
    <row r="126" spans="1:37" x14ac:dyDescent="0.2">
      <c r="A126" s="22">
        <v>41061</v>
      </c>
      <c r="C126" s="68">
        <v>1356.5</v>
      </c>
      <c r="D126" s="19">
        <f t="shared" si="31"/>
        <v>3.6089364139774593E-2</v>
      </c>
      <c r="F126" s="64">
        <v>798.48999000000003</v>
      </c>
      <c r="G126" s="19">
        <f t="shared" si="32"/>
        <v>4.8134707231441975E-2</v>
      </c>
      <c r="I126" s="30">
        <v>65.040688000000003</v>
      </c>
      <c r="J126" s="53">
        <f t="shared" si="33"/>
        <v>-3.0929168629607706E-2</v>
      </c>
      <c r="K126" t="s">
        <v>13</v>
      </c>
      <c r="L126" s="64">
        <v>12.808559000000001</v>
      </c>
      <c r="M126" s="19">
        <f t="shared" si="34"/>
        <v>5.1439221863859075E-2</v>
      </c>
      <c r="O126" s="64">
        <v>13.59</v>
      </c>
      <c r="P126" s="19">
        <f t="shared" si="35"/>
        <v>-7.3529411764705621E-4</v>
      </c>
      <c r="R126" s="20">
        <f t="shared" si="44"/>
        <v>2.1607642907606728E-3</v>
      </c>
      <c r="S126" s="20">
        <f t="shared" si="45"/>
        <v>3.981201124362504E-3</v>
      </c>
      <c r="T126" s="69"/>
      <c r="U126" s="20">
        <f t="shared" si="36"/>
        <v>4.1682575557726283E-3</v>
      </c>
      <c r="V126" s="20">
        <f t="shared" si="37"/>
        <v>5.5845352619358218E-3</v>
      </c>
      <c r="W126" s="69"/>
      <c r="X126" s="20">
        <f t="shared" si="46"/>
        <v>3.0456355926095735E-3</v>
      </c>
      <c r="Y126" s="20">
        <f t="shared" si="47"/>
        <v>3.6996774644585434E-3</v>
      </c>
      <c r="Z126" s="69"/>
      <c r="AA126" s="20">
        <f t="shared" si="38"/>
        <v>3.3725306976914514E-3</v>
      </c>
      <c r="AB126" s="20">
        <f t="shared" si="39"/>
        <v>3.7952403180033906E-3</v>
      </c>
      <c r="AD126" s="21">
        <f t="shared" si="40"/>
        <v>1.9290662908471334</v>
      </c>
      <c r="AE126" s="21">
        <f t="shared" si="41"/>
        <v>1.4027262344928766</v>
      </c>
      <c r="AF126" s="70"/>
      <c r="AG126" s="21">
        <f t="shared" si="48"/>
        <v>1.4095177366789007</v>
      </c>
      <c r="AH126" s="21">
        <f t="shared" si="49"/>
        <v>0.92928675263824057</v>
      </c>
      <c r="AI126" s="70"/>
      <c r="AJ126" s="21">
        <f t="shared" si="42"/>
        <v>1.5608045320409241</v>
      </c>
      <c r="AK126" s="21">
        <f t="shared" si="43"/>
        <v>0.95329027583631798</v>
      </c>
    </row>
    <row r="127" spans="1:37" x14ac:dyDescent="0.2">
      <c r="A127" s="22">
        <v>41030</v>
      </c>
      <c r="C127" s="68">
        <v>1309.25</v>
      </c>
      <c r="D127" s="19">
        <f t="shared" si="31"/>
        <v>-6.0459275206315E-2</v>
      </c>
      <c r="F127" s="64">
        <v>761.82000700000003</v>
      </c>
      <c r="G127" s="19">
        <f t="shared" si="32"/>
        <v>-6.7402798040086642E-2</v>
      </c>
      <c r="I127" s="30">
        <v>67.116546999999997</v>
      </c>
      <c r="J127" s="53">
        <f t="shared" si="33"/>
        <v>-0.14381037710306654</v>
      </c>
      <c r="K127" t="s">
        <v>13</v>
      </c>
      <c r="L127" s="64">
        <v>12.181929999999999</v>
      </c>
      <c r="M127" s="19">
        <f t="shared" si="34"/>
        <v>-0.18691047834260677</v>
      </c>
      <c r="O127" s="64">
        <v>13.6</v>
      </c>
      <c r="P127" s="19">
        <f t="shared" si="35"/>
        <v>-0.20281355233373699</v>
      </c>
      <c r="R127" s="20">
        <f t="shared" si="44"/>
        <v>2.1492444204402649E-3</v>
      </c>
      <c r="S127" s="20">
        <f t="shared" si="45"/>
        <v>3.9480594841250979E-3</v>
      </c>
      <c r="T127" s="69"/>
      <c r="U127" s="20">
        <f t="shared" si="36"/>
        <v>4.2530990909271336E-3</v>
      </c>
      <c r="V127" s="20">
        <f t="shared" si="37"/>
        <v>5.6480919482881165E-3</v>
      </c>
      <c r="W127" s="69"/>
      <c r="X127" s="20">
        <f t="shared" si="46"/>
        <v>3.0088509189970178E-3</v>
      </c>
      <c r="Y127" s="20">
        <f t="shared" si="47"/>
        <v>3.6522462182284549E-3</v>
      </c>
      <c r="Z127" s="69"/>
      <c r="AA127" s="20">
        <f t="shared" si="38"/>
        <v>3.4378457181964898E-3</v>
      </c>
      <c r="AB127" s="20">
        <f t="shared" si="39"/>
        <v>3.8341692907745257E-3</v>
      </c>
      <c r="AD127" s="21">
        <f t="shared" si="40"/>
        <v>1.9788810665172749</v>
      </c>
      <c r="AE127" s="21">
        <f t="shared" si="41"/>
        <v>1.4305995061621395</v>
      </c>
      <c r="AF127" s="70"/>
      <c r="AG127" s="21">
        <f t="shared" si="48"/>
        <v>1.3999575340903598</v>
      </c>
      <c r="AH127" s="21">
        <f t="shared" si="49"/>
        <v>0.92507375659204483</v>
      </c>
      <c r="AI127" s="70"/>
      <c r="AJ127" s="21">
        <f t="shared" si="42"/>
        <v>1.5995601456498185</v>
      </c>
      <c r="AK127" s="21">
        <f t="shared" si="43"/>
        <v>0.97115286793207711</v>
      </c>
    </row>
    <row r="128" spans="1:37" x14ac:dyDescent="0.2">
      <c r="A128" s="22">
        <v>41000</v>
      </c>
      <c r="C128" s="68">
        <v>1393.5</v>
      </c>
      <c r="D128" s="19">
        <f t="shared" si="31"/>
        <v>-6.9481560662747466E-3</v>
      </c>
      <c r="F128" s="64">
        <v>816.88000499999998</v>
      </c>
      <c r="G128" s="19">
        <f t="shared" si="32"/>
        <v>-1.6162812470135846E-2</v>
      </c>
      <c r="I128" s="30">
        <v>78.389815999999996</v>
      </c>
      <c r="J128" s="53">
        <f t="shared" si="33"/>
        <v>-3.5204532626883389E-2</v>
      </c>
      <c r="K128" t="s">
        <v>13</v>
      </c>
      <c r="L128" s="64">
        <v>14.982274</v>
      </c>
      <c r="M128" s="19">
        <f t="shared" si="34"/>
        <v>-4.6808166812518426E-2</v>
      </c>
      <c r="O128" s="64">
        <v>17.059999000000001</v>
      </c>
      <c r="P128" s="19">
        <f t="shared" si="35"/>
        <v>0.36044649122807026</v>
      </c>
      <c r="R128" s="20">
        <f t="shared" si="44"/>
        <v>2.0488148835963705E-3</v>
      </c>
      <c r="S128" s="20">
        <f t="shared" si="45"/>
        <v>3.7598897154851431E-3</v>
      </c>
      <c r="T128" s="69"/>
      <c r="U128" s="20">
        <f t="shared" si="36"/>
        <v>3.8579300546213962E-3</v>
      </c>
      <c r="V128" s="20">
        <f t="shared" si="37"/>
        <v>5.227481920152907E-3</v>
      </c>
      <c r="W128" s="69"/>
      <c r="X128" s="20">
        <f t="shared" si="46"/>
        <v>2.570335610049445E-3</v>
      </c>
      <c r="Y128" s="20">
        <f t="shared" si="47"/>
        <v>3.200877207349382E-3</v>
      </c>
      <c r="Z128" s="69"/>
      <c r="AA128" s="20">
        <f t="shared" si="38"/>
        <v>2.7849644740579388E-3</v>
      </c>
      <c r="AB128" s="20">
        <f t="shared" si="39"/>
        <v>3.228463120883767E-3</v>
      </c>
      <c r="AD128" s="21">
        <f t="shared" si="40"/>
        <v>1.8830056758712188</v>
      </c>
      <c r="AE128" s="21">
        <f t="shared" si="41"/>
        <v>1.3903285244307755</v>
      </c>
      <c r="AF128" s="70"/>
      <c r="AG128" s="21">
        <f t="shared" si="48"/>
        <v>1.2545475096986933</v>
      </c>
      <c r="AH128" s="21">
        <f t="shared" si="49"/>
        <v>0.85132209973248352</v>
      </c>
      <c r="AI128" s="70"/>
      <c r="AJ128" s="21">
        <f t="shared" si="42"/>
        <v>1.3593050774647704</v>
      </c>
      <c r="AK128" s="21">
        <f t="shared" si="43"/>
        <v>0.85865899406232837</v>
      </c>
    </row>
    <row r="129" spans="1:16" x14ac:dyDescent="0.2">
      <c r="A129" s="22">
        <v>40969</v>
      </c>
      <c r="C129" s="68">
        <v>1403.25</v>
      </c>
      <c r="D129" s="19">
        <f t="shared" si="31"/>
        <v>2.8398680835470813E-2</v>
      </c>
      <c r="F129" s="64">
        <v>830.29998799999998</v>
      </c>
      <c r="G129" s="19">
        <f t="shared" si="32"/>
        <v>2.387351216150746E-2</v>
      </c>
      <c r="I129" s="30">
        <v>81.250191000000001</v>
      </c>
      <c r="J129" s="53">
        <f t="shared" si="33"/>
        <v>-6.7332147242803342E-2</v>
      </c>
      <c r="K129" t="s">
        <v>13</v>
      </c>
      <c r="L129" s="64">
        <v>15.718005</v>
      </c>
      <c r="M129" s="19">
        <f t="shared" si="34"/>
        <v>6.3882906044170129E-2</v>
      </c>
      <c r="O129" s="64">
        <v>12.54</v>
      </c>
      <c r="P129" s="19">
        <f t="shared" si="35"/>
        <v>0.10387323943661975</v>
      </c>
    </row>
    <row r="130" spans="1:16" x14ac:dyDescent="0.2">
      <c r="A130" s="22">
        <v>40940</v>
      </c>
      <c r="C130" s="68">
        <v>1364.5</v>
      </c>
      <c r="D130" s="19">
        <f t="shared" si="31"/>
        <v>4.2996369195490214E-2</v>
      </c>
      <c r="F130" s="64">
        <v>810.94000200000005</v>
      </c>
      <c r="G130" s="19">
        <f t="shared" si="32"/>
        <v>2.2855118236187577E-2</v>
      </c>
      <c r="I130" s="30">
        <v>87.115891000000005</v>
      </c>
      <c r="J130" s="53">
        <f t="shared" si="33"/>
        <v>5.13245697258502E-2</v>
      </c>
      <c r="K130" t="s">
        <v>13</v>
      </c>
      <c r="L130" s="64">
        <v>14.774187</v>
      </c>
      <c r="M130" s="19">
        <f t="shared" si="34"/>
        <v>1.5073311220121344E-2</v>
      </c>
      <c r="O130" s="64">
        <v>11.36</v>
      </c>
      <c r="P130" s="19">
        <f t="shared" si="35"/>
        <v>0.23478260869565215</v>
      </c>
    </row>
    <row r="131" spans="1:16" x14ac:dyDescent="0.2">
      <c r="A131" s="22">
        <v>40909</v>
      </c>
      <c r="C131" s="68">
        <v>1308.25</v>
      </c>
      <c r="D131" s="19">
        <f t="shared" si="31"/>
        <v>4.4510978043912131E-2</v>
      </c>
      <c r="F131" s="64">
        <v>792.82000700000003</v>
      </c>
      <c r="G131" s="19">
        <f t="shared" si="32"/>
        <v>7.0048082371669596E-2</v>
      </c>
      <c r="I131" s="30">
        <v>82.862983999999997</v>
      </c>
      <c r="J131" s="53">
        <f t="shared" si="33"/>
        <v>0.20441446336597768</v>
      </c>
      <c r="K131" t="s">
        <v>13</v>
      </c>
      <c r="L131" s="64">
        <v>14.554798</v>
      </c>
      <c r="M131" s="19">
        <f t="shared" si="34"/>
        <v>8.683665361374282E-2</v>
      </c>
      <c r="O131" s="64">
        <v>9.1999999999999993</v>
      </c>
      <c r="P131" s="19">
        <f t="shared" si="35"/>
        <v>-6.1224489795918546E-2</v>
      </c>
    </row>
    <row r="132" spans="1:16" x14ac:dyDescent="0.2">
      <c r="A132" s="22">
        <v>40878</v>
      </c>
      <c r="C132" s="68">
        <v>1252.5</v>
      </c>
      <c r="D132" s="19">
        <f t="shared" si="31"/>
        <v>5.2166934189405989E-3</v>
      </c>
      <c r="F132" s="64">
        <v>740.919983</v>
      </c>
      <c r="G132" s="19">
        <f t="shared" si="32"/>
        <v>4.7462776717295263E-3</v>
      </c>
      <c r="I132" s="30">
        <v>68.799392999999995</v>
      </c>
      <c r="J132" s="53">
        <f t="shared" si="33"/>
        <v>-7.4376695171945229E-2</v>
      </c>
      <c r="K132" t="s">
        <v>13</v>
      </c>
      <c r="L132" s="64">
        <v>13.391890999999999</v>
      </c>
      <c r="M132" s="19">
        <f t="shared" si="34"/>
        <v>-3.0043123306844111E-2</v>
      </c>
      <c r="O132" s="64">
        <v>9.8000000000000007</v>
      </c>
      <c r="P132" s="19">
        <f t="shared" si="35"/>
        <v>0.22194513715710729</v>
      </c>
    </row>
    <row r="133" spans="1:16" x14ac:dyDescent="0.2">
      <c r="A133" s="22">
        <v>40848</v>
      </c>
      <c r="C133" s="68">
        <v>1246</v>
      </c>
      <c r="D133" s="19">
        <f t="shared" si="31"/>
        <v>-2.6015609365619419E-3</v>
      </c>
      <c r="F133" s="64">
        <v>737.419983</v>
      </c>
      <c r="G133" s="19">
        <f t="shared" si="32"/>
        <v>-4.9119032329686396E-3</v>
      </c>
      <c r="I133" s="30">
        <v>74.327636999999996</v>
      </c>
      <c r="J133" s="53">
        <f t="shared" si="33"/>
        <v>4.1941855020501295E-2</v>
      </c>
      <c r="K133" t="s">
        <v>13</v>
      </c>
      <c r="L133" s="64">
        <v>13.806687</v>
      </c>
      <c r="M133" s="19">
        <f t="shared" si="34"/>
        <v>9.9254655622749155E-3</v>
      </c>
      <c r="O133" s="64">
        <v>8.02</v>
      </c>
      <c r="P133" s="19">
        <f t="shared" si="35"/>
        <v>0.33001658374792697</v>
      </c>
    </row>
    <row r="134" spans="1:16" x14ac:dyDescent="0.2">
      <c r="A134" s="22">
        <v>40817</v>
      </c>
      <c r="C134" s="68">
        <v>1249.25</v>
      </c>
      <c r="D134" s="19">
        <f t="shared" si="31"/>
        <v>0.10945825932504438</v>
      </c>
      <c r="F134" s="64">
        <v>741.05999799999995</v>
      </c>
      <c r="G134" s="19">
        <f t="shared" si="32"/>
        <v>0.15042851009309754</v>
      </c>
      <c r="I134" s="30">
        <v>71.335685999999995</v>
      </c>
      <c r="J134" s="53">
        <f t="shared" si="33"/>
        <v>0.27925260875985947</v>
      </c>
      <c r="K134" t="s">
        <v>13</v>
      </c>
      <c r="L134" s="64">
        <v>13.670996000000001</v>
      </c>
      <c r="M134" s="19">
        <f t="shared" si="34"/>
        <v>0.19548372682170112</v>
      </c>
      <c r="O134" s="64">
        <v>6.03</v>
      </c>
      <c r="P134" s="19">
        <f t="shared" si="35"/>
        <v>0.10845588235294112</v>
      </c>
    </row>
    <row r="135" spans="1:16" x14ac:dyDescent="0.2">
      <c r="A135" s="22">
        <v>40787</v>
      </c>
      <c r="C135" s="68">
        <v>1126</v>
      </c>
      <c r="D135" s="19">
        <f t="shared" si="31"/>
        <v>-7.5343871894888115E-2</v>
      </c>
      <c r="F135" s="64">
        <v>644.15997300000004</v>
      </c>
      <c r="G135" s="19">
        <f t="shared" si="32"/>
        <v>-0.1137161365796181</v>
      </c>
      <c r="I135" s="30">
        <v>55.763565</v>
      </c>
      <c r="J135" s="53">
        <f t="shared" si="33"/>
        <v>-0.18857141268979793</v>
      </c>
      <c r="K135" t="s">
        <v>13</v>
      </c>
      <c r="L135" s="64">
        <v>11.435535</v>
      </c>
      <c r="M135" s="19">
        <f t="shared" si="34"/>
        <v>-1.0848584740620448E-2</v>
      </c>
      <c r="O135" s="64">
        <v>5.44</v>
      </c>
      <c r="P135" s="19">
        <f t="shared" si="35"/>
        <v>-9.1819699499165242E-2</v>
      </c>
    </row>
    <row r="136" spans="1:16" x14ac:dyDescent="0.2">
      <c r="A136" s="22">
        <v>40756</v>
      </c>
      <c r="C136" s="68">
        <v>1217.75</v>
      </c>
      <c r="D136" s="19">
        <f t="shared" si="31"/>
        <v>-5.4908808692277877E-2</v>
      </c>
      <c r="F136" s="64">
        <v>726.80999799999995</v>
      </c>
      <c r="G136" s="19">
        <f t="shared" si="32"/>
        <v>-8.8102114656962383E-2</v>
      </c>
      <c r="I136" s="30">
        <v>68.722701999999998</v>
      </c>
      <c r="J136" s="53">
        <f t="shared" si="33"/>
        <v>-7.4963170592523221E-2</v>
      </c>
      <c r="K136" t="s">
        <v>13</v>
      </c>
      <c r="L136" s="64">
        <v>11.560955</v>
      </c>
      <c r="M136" s="19">
        <f t="shared" si="34"/>
        <v>-1.505914907628958E-2</v>
      </c>
      <c r="O136" s="64">
        <v>5.99</v>
      </c>
      <c r="P136" s="19">
        <f t="shared" si="35"/>
        <v>-6.8429237947122745E-2</v>
      </c>
    </row>
    <row r="137" spans="1:16" x14ac:dyDescent="0.2">
      <c r="A137" s="22">
        <v>40725</v>
      </c>
      <c r="C137" s="68">
        <v>1288.5</v>
      </c>
      <c r="D137" s="19">
        <f t="shared" si="31"/>
        <v>-2.0524515393386511E-2</v>
      </c>
      <c r="F137" s="64">
        <v>797.03002900000001</v>
      </c>
      <c r="G137" s="19">
        <f t="shared" si="32"/>
        <v>-3.6740224861536941E-2</v>
      </c>
      <c r="I137" s="30">
        <v>74.291854999999998</v>
      </c>
      <c r="J137" s="53">
        <f t="shared" si="33"/>
        <v>-7.2045980104008422E-2</v>
      </c>
      <c r="K137" t="s">
        <v>13</v>
      </c>
      <c r="L137" s="64">
        <v>11.737715</v>
      </c>
      <c r="M137" s="19">
        <f t="shared" si="34"/>
        <v>2.3062166176244903E-2</v>
      </c>
      <c r="O137" s="64">
        <v>6.43</v>
      </c>
      <c r="P137" s="19">
        <f t="shared" si="35"/>
        <v>-9.6910112359550604E-2</v>
      </c>
    </row>
    <row r="138" spans="1:16" x14ac:dyDescent="0.2">
      <c r="A138" s="22">
        <v>40695</v>
      </c>
      <c r="C138" s="68">
        <v>1315.5</v>
      </c>
      <c r="D138" s="19">
        <f t="shared" si="31"/>
        <v>-2.1205357142857095E-2</v>
      </c>
      <c r="F138" s="64">
        <v>827.42999299999997</v>
      </c>
      <c r="G138" s="19">
        <f t="shared" si="32"/>
        <v>-2.4602139921284571E-2</v>
      </c>
      <c r="I138" s="30">
        <v>80.059844999999996</v>
      </c>
      <c r="J138" s="53">
        <f t="shared" si="33"/>
        <v>6.2383631468998502E-3</v>
      </c>
      <c r="K138" t="s">
        <v>13</v>
      </c>
      <c r="L138" s="64">
        <v>11.47312</v>
      </c>
      <c r="M138" s="19">
        <f t="shared" si="34"/>
        <v>-7.0833448738936711E-2</v>
      </c>
      <c r="O138" s="64">
        <v>7.12</v>
      </c>
      <c r="P138" s="19">
        <f t="shared" si="35"/>
        <v>5.6497175141243527E-3</v>
      </c>
    </row>
    <row r="139" spans="1:16" x14ac:dyDescent="0.2">
      <c r="A139" s="22">
        <v>40664</v>
      </c>
      <c r="C139" s="68">
        <v>1344</v>
      </c>
      <c r="D139" s="19">
        <f t="shared" si="31"/>
        <v>-1.158301158301156E-2</v>
      </c>
      <c r="F139" s="64">
        <v>848.29998799999998</v>
      </c>
      <c r="G139" s="19">
        <f t="shared" si="32"/>
        <v>-1.9635024595188399E-2</v>
      </c>
      <c r="I139" s="30">
        <v>79.563498999999993</v>
      </c>
      <c r="J139" s="53">
        <f t="shared" si="33"/>
        <v>-7.9450598718391552E-2</v>
      </c>
      <c r="K139" t="s">
        <v>13</v>
      </c>
      <c r="L139" s="64">
        <v>12.347754</v>
      </c>
      <c r="M139" s="19">
        <f t="shared" si="34"/>
        <v>-4.1095856369015582E-2</v>
      </c>
      <c r="O139" s="64">
        <v>7.08</v>
      </c>
      <c r="P139" s="19">
        <f t="shared" si="35"/>
        <v>-0.14698795180722901</v>
      </c>
    </row>
    <row r="140" spans="1:16" x14ac:dyDescent="0.2">
      <c r="A140" s="22">
        <v>40634</v>
      </c>
      <c r="C140" s="68">
        <v>1359.75</v>
      </c>
      <c r="D140" s="19">
        <f t="shared" si="31"/>
        <v>2.9333838001514012E-2</v>
      </c>
      <c r="F140" s="64">
        <v>865.28997800000002</v>
      </c>
      <c r="G140" s="19">
        <f t="shared" si="32"/>
        <v>2.577202336466633E-2</v>
      </c>
      <c r="I140" s="30">
        <v>86.430449999999993</v>
      </c>
      <c r="J140" s="53">
        <f t="shared" si="33"/>
        <v>3.6461277957896776E-2</v>
      </c>
      <c r="K140" t="s">
        <v>13</v>
      </c>
      <c r="L140" s="64">
        <v>12.876943000000001</v>
      </c>
      <c r="M140" s="19">
        <f t="shared" si="34"/>
        <v>2.5152858077041484E-2</v>
      </c>
      <c r="O140" s="64">
        <v>8.3000000000000007</v>
      </c>
      <c r="P140" s="19">
        <f t="shared" si="35"/>
        <v>-7.3660714285714302E-2</v>
      </c>
    </row>
    <row r="141" spans="1:16" x14ac:dyDescent="0.2">
      <c r="A141" s="22">
        <v>40603</v>
      </c>
      <c r="C141" s="68">
        <v>1321</v>
      </c>
      <c r="D141" s="19">
        <f t="shared" si="31"/>
        <v>-3.7707390648566985E-3</v>
      </c>
      <c r="F141" s="64">
        <v>843.54998799999998</v>
      </c>
      <c r="G141" s="19">
        <f t="shared" si="32"/>
        <v>2.4409467128649442E-2</v>
      </c>
      <c r="I141" s="30">
        <v>83.389945999999995</v>
      </c>
      <c r="J141" s="53">
        <f t="shared" si="33"/>
        <v>8.1803268493159331E-2</v>
      </c>
      <c r="K141" t="s">
        <v>13</v>
      </c>
      <c r="L141" s="64">
        <v>12.560998</v>
      </c>
      <c r="M141" s="19">
        <f t="shared" si="34"/>
        <v>-7.5969841934247495E-2</v>
      </c>
      <c r="O141" s="64">
        <v>8.9600000000000009</v>
      </c>
      <c r="P141" s="19">
        <f t="shared" si="35"/>
        <v>-9.944751381215422E-3</v>
      </c>
    </row>
    <row r="142" spans="1:16" x14ac:dyDescent="0.2">
      <c r="A142" s="22">
        <v>40575</v>
      </c>
      <c r="C142" s="68">
        <v>1326</v>
      </c>
      <c r="D142" s="19">
        <f t="shared" si="31"/>
        <v>3.3918128654970792E-2</v>
      </c>
      <c r="F142" s="64">
        <v>823.45001200000002</v>
      </c>
      <c r="G142" s="19">
        <f t="shared" si="32"/>
        <v>5.4016015360000003E-2</v>
      </c>
      <c r="I142" s="30">
        <v>77.084205999999995</v>
      </c>
      <c r="J142" s="53">
        <f t="shared" si="33"/>
        <v>6.6013944383217726E-2</v>
      </c>
      <c r="K142" t="s">
        <v>13</v>
      </c>
      <c r="L142" s="64">
        <v>13.59371</v>
      </c>
      <c r="M142" s="19">
        <f t="shared" si="34"/>
        <v>-0.12245845468053884</v>
      </c>
      <c r="O142" s="64">
        <v>9.0500000000000007</v>
      </c>
      <c r="P142" s="19">
        <f t="shared" si="35"/>
        <v>0.30215827338129508</v>
      </c>
    </row>
    <row r="143" spans="1:16" x14ac:dyDescent="0.2">
      <c r="A143" s="22">
        <v>40544</v>
      </c>
      <c r="C143" s="68">
        <v>1282.5</v>
      </c>
      <c r="D143" s="19">
        <f t="shared" ref="D143:D163" si="50">C143/C144 - 1</f>
        <v>2.3543495610534704E-2</v>
      </c>
      <c r="F143" s="64">
        <v>781.25</v>
      </c>
      <c r="G143" s="19">
        <f t="shared" ref="G143:G163" si="51">F143/F144 - 1</f>
        <v>-3.062622250363134E-3</v>
      </c>
      <c r="I143" s="30">
        <v>72.310692000000003</v>
      </c>
      <c r="J143" s="53">
        <f t="shared" ref="J143:J163" si="52">I143/I144-1</f>
        <v>3.5767557649810655E-2</v>
      </c>
      <c r="K143" t="s">
        <v>13</v>
      </c>
      <c r="L143" s="64">
        <v>15.490674</v>
      </c>
      <c r="M143" s="19">
        <f t="shared" ref="M143:M163" si="53">L143/L144 - 1</f>
        <v>4.5476237575048817E-2</v>
      </c>
      <c r="O143" s="64">
        <v>6.95</v>
      </c>
      <c r="P143" s="19">
        <f t="shared" ref="P143:P163" si="54">O143/O144 - 1</f>
        <v>4.1979010494752611E-2</v>
      </c>
    </row>
    <row r="144" spans="1:16" x14ac:dyDescent="0.2">
      <c r="A144" s="22">
        <v>40513</v>
      </c>
      <c r="C144" s="68">
        <v>1253</v>
      </c>
      <c r="D144" s="19">
        <f t="shared" si="50"/>
        <v>6.2314540059347223E-2</v>
      </c>
      <c r="F144" s="64">
        <v>783.65002400000003</v>
      </c>
      <c r="G144" s="19">
        <f t="shared" si="51"/>
        <v>7.7908162502466904E-2</v>
      </c>
      <c r="I144" s="30">
        <v>69.813629000000006</v>
      </c>
      <c r="J144" s="53">
        <f t="shared" si="52"/>
        <v>0.10709287891634167</v>
      </c>
      <c r="K144" t="s">
        <v>13</v>
      </c>
      <c r="L144" s="64">
        <v>14.816858999999999</v>
      </c>
      <c r="M144" s="19">
        <f t="shared" si="53"/>
        <v>5.5845848032143763E-2</v>
      </c>
      <c r="O144" s="64">
        <v>6.67</v>
      </c>
      <c r="P144" s="19">
        <f t="shared" si="54"/>
        <v>9.1653027823240585E-2</v>
      </c>
    </row>
    <row r="145" spans="1:16" x14ac:dyDescent="0.2">
      <c r="A145" s="22">
        <v>40483</v>
      </c>
      <c r="C145" s="68">
        <v>1179.5</v>
      </c>
      <c r="D145" s="19">
        <f t="shared" si="50"/>
        <v>-2.1190930281844711E-4</v>
      </c>
      <c r="F145" s="64">
        <v>727.01000999999997</v>
      </c>
      <c r="G145" s="19">
        <f t="shared" si="51"/>
        <v>3.3639062781456675E-2</v>
      </c>
      <c r="I145" s="30">
        <v>63.060318000000002</v>
      </c>
      <c r="J145" s="53">
        <f t="shared" si="52"/>
        <v>8.2264173792008455E-2</v>
      </c>
      <c r="K145" t="s">
        <v>13</v>
      </c>
      <c r="L145" s="64">
        <v>14.033165</v>
      </c>
      <c r="M145" s="19">
        <f t="shared" si="53"/>
        <v>-0.16185473936216654</v>
      </c>
      <c r="O145" s="64">
        <v>6.11</v>
      </c>
      <c r="P145" s="19">
        <f t="shared" si="54"/>
        <v>-4.5312499999999978E-2</v>
      </c>
    </row>
    <row r="146" spans="1:16" x14ac:dyDescent="0.2">
      <c r="A146" s="22">
        <v>40452</v>
      </c>
      <c r="C146" s="68">
        <v>1179.75</v>
      </c>
      <c r="D146" s="19">
        <f t="shared" si="50"/>
        <v>3.7827138772817293E-2</v>
      </c>
      <c r="F146" s="64">
        <v>703.34997599999997</v>
      </c>
      <c r="G146" s="19">
        <f t="shared" si="51"/>
        <v>4.0243086337672374E-2</v>
      </c>
      <c r="I146" s="30">
        <v>58.267029000000001</v>
      </c>
      <c r="J146" s="53">
        <f t="shared" si="52"/>
        <v>-1.0170018019471927E-3</v>
      </c>
      <c r="K146" t="s">
        <v>13</v>
      </c>
      <c r="L146" s="64">
        <v>16.743117999999999</v>
      </c>
      <c r="M146" s="19">
        <f t="shared" si="53"/>
        <v>4.3835872476486903E-2</v>
      </c>
      <c r="O146" s="64">
        <v>6.4</v>
      </c>
      <c r="P146" s="19">
        <f t="shared" si="54"/>
        <v>6.4891846921797169E-2</v>
      </c>
    </row>
    <row r="147" spans="1:16" x14ac:dyDescent="0.2">
      <c r="A147" s="22">
        <v>40422</v>
      </c>
      <c r="C147" s="68">
        <v>1136.75</v>
      </c>
      <c r="D147" s="19">
        <f t="shared" si="50"/>
        <v>8.442642499403763E-2</v>
      </c>
      <c r="F147" s="64">
        <v>676.14001499999995</v>
      </c>
      <c r="G147" s="19">
        <f t="shared" si="51"/>
        <v>0.12304424350743859</v>
      </c>
      <c r="I147" s="30">
        <v>58.326346999999998</v>
      </c>
      <c r="J147" s="53">
        <f t="shared" si="52"/>
        <v>0.20748919987185266</v>
      </c>
      <c r="K147" t="s">
        <v>13</v>
      </c>
      <c r="L147" s="64">
        <v>16.039991000000001</v>
      </c>
      <c r="M147" s="19">
        <f t="shared" si="53"/>
        <v>9.5547505295547674E-2</v>
      </c>
      <c r="O147" s="64">
        <v>6.01</v>
      </c>
      <c r="P147" s="19">
        <f t="shared" si="54"/>
        <v>0.21414141414141397</v>
      </c>
    </row>
    <row r="148" spans="1:16" x14ac:dyDescent="0.2">
      <c r="A148" s="22">
        <v>40391</v>
      </c>
      <c r="C148" s="68">
        <v>1048.25</v>
      </c>
      <c r="D148" s="19">
        <f t="shared" si="50"/>
        <v>-4.552697473252898E-2</v>
      </c>
      <c r="F148" s="64">
        <v>602.05999799999995</v>
      </c>
      <c r="G148" s="19">
        <f t="shared" si="51"/>
        <v>-7.5020381131518765E-2</v>
      </c>
      <c r="I148" s="30">
        <v>48.303825000000003</v>
      </c>
      <c r="J148" s="53">
        <f t="shared" si="52"/>
        <v>-5.958509064726103E-2</v>
      </c>
      <c r="K148" t="s">
        <v>13</v>
      </c>
      <c r="L148" s="64">
        <v>14.641073</v>
      </c>
      <c r="M148" s="19">
        <f t="shared" si="53"/>
        <v>-0.13350676131819716</v>
      </c>
      <c r="O148" s="64">
        <v>4.95</v>
      </c>
      <c r="P148" s="19">
        <f t="shared" si="54"/>
        <v>-0.16101694915254239</v>
      </c>
    </row>
    <row r="149" spans="1:16" x14ac:dyDescent="0.2">
      <c r="A149" s="22">
        <v>40360</v>
      </c>
      <c r="C149" s="68">
        <v>1098.25</v>
      </c>
      <c r="D149" s="19">
        <f t="shared" si="50"/>
        <v>6.9897710667316204E-2</v>
      </c>
      <c r="F149" s="64">
        <v>650.89001499999995</v>
      </c>
      <c r="G149" s="19">
        <f t="shared" si="51"/>
        <v>6.792568488286399E-2</v>
      </c>
      <c r="I149" s="30">
        <v>51.364376</v>
      </c>
      <c r="J149" s="53">
        <f t="shared" si="52"/>
        <v>0.16114532887475841</v>
      </c>
      <c r="K149" t="s">
        <v>13</v>
      </c>
      <c r="L149" s="64">
        <v>16.896927000000002</v>
      </c>
      <c r="M149" s="19">
        <f t="shared" si="53"/>
        <v>8.2590401366182897E-2</v>
      </c>
      <c r="O149" s="64">
        <v>5.9</v>
      </c>
      <c r="P149" s="19">
        <f t="shared" si="54"/>
        <v>1.6977928692700761E-3</v>
      </c>
    </row>
    <row r="150" spans="1:16" x14ac:dyDescent="0.2">
      <c r="A150" s="22">
        <v>40330</v>
      </c>
      <c r="C150" s="68">
        <v>1026.5</v>
      </c>
      <c r="D150" s="19">
        <f t="shared" si="50"/>
        <v>-5.6959118052365643E-2</v>
      </c>
      <c r="F150" s="64">
        <v>609.48999000000003</v>
      </c>
      <c r="G150" s="19">
        <f t="shared" si="51"/>
        <v>-7.8777521775158843E-2</v>
      </c>
      <c r="I150" s="30">
        <v>44.235957999999997</v>
      </c>
      <c r="J150" s="53">
        <f t="shared" si="52"/>
        <v>-1.1355918733182757E-2</v>
      </c>
      <c r="K150" t="s">
        <v>13</v>
      </c>
      <c r="L150" s="64">
        <v>15.607867000000001</v>
      </c>
      <c r="M150" s="19">
        <f t="shared" si="53"/>
        <v>-7.9879062725511263E-2</v>
      </c>
      <c r="O150" s="64">
        <v>5.89</v>
      </c>
      <c r="P150" s="19">
        <f t="shared" si="54"/>
        <v>-4.3831168831168887E-2</v>
      </c>
    </row>
    <row r="151" spans="1:16" x14ac:dyDescent="0.2">
      <c r="A151" s="22">
        <v>40299</v>
      </c>
      <c r="C151" s="68">
        <v>1088.5</v>
      </c>
      <c r="D151" s="19">
        <f t="shared" si="50"/>
        <v>-8.0270384452893917E-2</v>
      </c>
      <c r="F151" s="64">
        <v>661.60998500000005</v>
      </c>
      <c r="G151" s="19">
        <f t="shared" si="51"/>
        <v>-7.6737360928965326E-2</v>
      </c>
      <c r="I151" s="30">
        <v>44.744067999999999</v>
      </c>
      <c r="J151" s="53">
        <f t="shared" si="52"/>
        <v>-0.10208514240339273</v>
      </c>
      <c r="K151" t="s">
        <v>13</v>
      </c>
      <c r="L151" s="64">
        <v>16.962842999999999</v>
      </c>
      <c r="M151" s="19">
        <f t="shared" si="53"/>
        <v>-0.13999289092065326</v>
      </c>
      <c r="O151" s="64">
        <v>6.16</v>
      </c>
      <c r="P151" s="19">
        <f t="shared" si="54"/>
        <v>-0.12624113475177301</v>
      </c>
    </row>
    <row r="152" spans="1:16" x14ac:dyDescent="0.2">
      <c r="A152" s="22">
        <v>40269</v>
      </c>
      <c r="C152" s="68">
        <v>1183.5</v>
      </c>
      <c r="D152" s="19">
        <f t="shared" si="50"/>
        <v>1.5661875134091341E-2</v>
      </c>
      <c r="F152" s="64">
        <v>716.59997599999997</v>
      </c>
      <c r="G152" s="19">
        <f t="shared" si="51"/>
        <v>5.5935341507971748E-2</v>
      </c>
      <c r="I152" s="30">
        <v>49.831080999999998</v>
      </c>
      <c r="J152" s="53">
        <f t="shared" si="52"/>
        <v>8.3373041293488548E-2</v>
      </c>
      <c r="K152" t="s">
        <v>13</v>
      </c>
      <c r="L152" s="64">
        <v>19.724073000000001</v>
      </c>
      <c r="M152" s="19">
        <f t="shared" si="53"/>
        <v>3.4575865328975386E-2</v>
      </c>
      <c r="O152" s="64">
        <v>7.05</v>
      </c>
      <c r="P152" s="19">
        <f t="shared" si="54"/>
        <v>-8.4388185654009629E-3</v>
      </c>
    </row>
    <row r="153" spans="1:16" x14ac:dyDescent="0.2">
      <c r="A153" s="22">
        <v>40238</v>
      </c>
      <c r="C153" s="68">
        <v>1165.25</v>
      </c>
      <c r="D153" s="19">
        <f t="shared" si="50"/>
        <v>5.5958314454009894E-2</v>
      </c>
      <c r="F153" s="64">
        <v>678.64001499999995</v>
      </c>
      <c r="G153" s="19">
        <f t="shared" si="51"/>
        <v>7.9674203193566884E-2</v>
      </c>
      <c r="I153" s="30">
        <v>45.996234999999999</v>
      </c>
      <c r="J153" s="53">
        <f t="shared" si="52"/>
        <v>0.10166474689863159</v>
      </c>
      <c r="K153" t="s">
        <v>13</v>
      </c>
      <c r="L153" s="64">
        <v>19.064888</v>
      </c>
      <c r="M153" s="19">
        <f t="shared" si="53"/>
        <v>6.9872543284076327E-2</v>
      </c>
      <c r="O153" s="64">
        <v>7.11</v>
      </c>
      <c r="P153" s="19">
        <f t="shared" si="54"/>
        <v>0.13578274760383402</v>
      </c>
    </row>
    <row r="154" spans="1:16" x14ac:dyDescent="0.2">
      <c r="A154" s="22">
        <v>40210</v>
      </c>
      <c r="C154" s="68">
        <v>1103.5</v>
      </c>
      <c r="D154" s="19">
        <f t="shared" si="50"/>
        <v>3.0826716487622585E-2</v>
      </c>
      <c r="F154" s="64">
        <v>628.55999799999995</v>
      </c>
      <c r="G154" s="19">
        <f t="shared" si="51"/>
        <v>4.4050264050736976E-2</v>
      </c>
      <c r="I154" s="30">
        <v>41.751572000000003</v>
      </c>
      <c r="J154" s="53">
        <f t="shared" si="52"/>
        <v>9.9526149723962121E-2</v>
      </c>
      <c r="K154" t="s">
        <v>13</v>
      </c>
      <c r="L154" s="64">
        <v>17.819775</v>
      </c>
      <c r="M154" s="19">
        <f t="shared" si="53"/>
        <v>8.2777172581548486E-2</v>
      </c>
      <c r="O154" s="64">
        <v>6.26</v>
      </c>
      <c r="P154" s="19">
        <f t="shared" si="54"/>
        <v>-7.923930269413626E-3</v>
      </c>
    </row>
    <row r="155" spans="1:16" x14ac:dyDescent="0.2">
      <c r="A155" s="22">
        <v>40179</v>
      </c>
      <c r="C155" s="68">
        <v>1070.5</v>
      </c>
      <c r="D155" s="19">
        <f t="shared" si="50"/>
        <v>-3.6236776952509597E-2</v>
      </c>
      <c r="F155" s="64">
        <v>602.03997800000002</v>
      </c>
      <c r="G155" s="19">
        <f t="shared" si="51"/>
        <v>-3.7336760165574301E-2</v>
      </c>
      <c r="I155" s="30">
        <v>37.972332000000002</v>
      </c>
      <c r="J155" s="53">
        <f t="shared" si="52"/>
        <v>-8.3347845497616868E-2</v>
      </c>
      <c r="K155" t="s">
        <v>13</v>
      </c>
      <c r="L155" s="64">
        <v>16.457471999999999</v>
      </c>
      <c r="M155" s="19">
        <f t="shared" si="53"/>
        <v>-6.1403773918917381E-2</v>
      </c>
      <c r="O155" s="64">
        <v>6.31</v>
      </c>
      <c r="P155" s="19">
        <f t="shared" si="54"/>
        <v>-0.17300131061598956</v>
      </c>
    </row>
    <row r="156" spans="1:16" x14ac:dyDescent="0.2">
      <c r="A156" s="22">
        <v>40148</v>
      </c>
      <c r="C156" s="68">
        <v>1110.75</v>
      </c>
      <c r="D156" s="19">
        <f t="shared" si="50"/>
        <v>1.461520895181545E-2</v>
      </c>
      <c r="F156" s="64">
        <v>625.39001499999995</v>
      </c>
      <c r="G156" s="19">
        <f t="shared" si="51"/>
        <v>7.8760865532605306E-2</v>
      </c>
      <c r="I156" s="30">
        <v>41.425018000000001</v>
      </c>
      <c r="J156" s="53">
        <f t="shared" si="52"/>
        <v>-2.3976728693733351E-2</v>
      </c>
      <c r="K156" t="s">
        <v>13</v>
      </c>
      <c r="L156" s="64">
        <v>17.534134000000002</v>
      </c>
      <c r="M156" s="19">
        <f t="shared" si="53"/>
        <v>2.3077115175640817E-2</v>
      </c>
      <c r="O156" s="64">
        <v>7.63</v>
      </c>
      <c r="P156" s="19">
        <f t="shared" si="54"/>
        <v>-4.7440699126092389E-2</v>
      </c>
    </row>
    <row r="157" spans="1:16" x14ac:dyDescent="0.2">
      <c r="A157" s="22">
        <v>40118</v>
      </c>
      <c r="C157" s="68">
        <v>1094.75</v>
      </c>
      <c r="D157" s="19">
        <f t="shared" si="50"/>
        <v>5.97773475314618E-2</v>
      </c>
      <c r="F157" s="64">
        <v>579.72997999999995</v>
      </c>
      <c r="G157" s="19">
        <f t="shared" si="51"/>
        <v>3.0136573373258146E-2</v>
      </c>
      <c r="I157" s="30">
        <v>42.442653999999997</v>
      </c>
      <c r="J157" s="53">
        <f t="shared" si="52"/>
        <v>6.8161022100742041E-2</v>
      </c>
      <c r="K157" t="s">
        <v>13</v>
      </c>
      <c r="L157" s="64">
        <v>17.138624</v>
      </c>
      <c r="M157" s="19">
        <f t="shared" si="53"/>
        <v>2.5865805380984597E-2</v>
      </c>
      <c r="O157" s="64">
        <v>8.01</v>
      </c>
      <c r="P157" s="19">
        <f t="shared" si="54"/>
        <v>9.4262295081967151E-2</v>
      </c>
    </row>
    <row r="158" spans="1:16" x14ac:dyDescent="0.2">
      <c r="A158" s="22">
        <v>40087</v>
      </c>
      <c r="C158" s="68">
        <v>1033</v>
      </c>
      <c r="D158" s="19">
        <f t="shared" si="50"/>
        <v>-1.8993352326685642E-2</v>
      </c>
      <c r="F158" s="64">
        <v>562.77002000000005</v>
      </c>
      <c r="G158" s="19">
        <f t="shared" si="51"/>
        <v>-6.8693332574126797E-2</v>
      </c>
      <c r="I158" s="30">
        <v>39.734321999999999</v>
      </c>
      <c r="J158" s="53">
        <f t="shared" si="52"/>
        <v>7.2667375005459833E-2</v>
      </c>
      <c r="K158" t="s">
        <v>13</v>
      </c>
      <c r="L158" s="64">
        <v>16.706496999999999</v>
      </c>
      <c r="M158" s="19">
        <f t="shared" si="53"/>
        <v>-3.1011129468339282E-2</v>
      </c>
      <c r="O158" s="64">
        <v>7.32</v>
      </c>
      <c r="P158" s="19">
        <f t="shared" si="54"/>
        <v>0.12615384615384628</v>
      </c>
    </row>
    <row r="159" spans="1:16" x14ac:dyDescent="0.2">
      <c r="A159" s="22">
        <v>40057</v>
      </c>
      <c r="C159" s="68">
        <v>1053</v>
      </c>
      <c r="D159" s="19">
        <f t="shared" si="50"/>
        <v>3.2606030889924087E-2</v>
      </c>
      <c r="F159" s="64">
        <v>604.28002900000001</v>
      </c>
      <c r="G159" s="19">
        <f t="shared" si="51"/>
        <v>5.630433619289521E-2</v>
      </c>
      <c r="I159" s="30">
        <v>37.042538</v>
      </c>
      <c r="J159" s="53">
        <f t="shared" si="52"/>
        <v>0.13286248343447404</v>
      </c>
      <c r="K159" t="s">
        <v>13</v>
      </c>
      <c r="L159" s="64">
        <v>17.241164999999999</v>
      </c>
      <c r="M159" s="19">
        <f t="shared" si="53"/>
        <v>8.9815183247562436E-2</v>
      </c>
      <c r="O159" s="64">
        <v>6.5</v>
      </c>
      <c r="P159" s="19">
        <f t="shared" si="54"/>
        <v>8.3333333333333259E-2</v>
      </c>
    </row>
    <row r="160" spans="1:16" x14ac:dyDescent="0.2">
      <c r="A160" s="22">
        <v>40026</v>
      </c>
      <c r="C160" s="68">
        <v>1019.75</v>
      </c>
      <c r="D160" s="19">
        <f t="shared" si="50"/>
        <v>3.5804977145759365E-2</v>
      </c>
      <c r="F160" s="64">
        <v>572.07000700000003</v>
      </c>
      <c r="G160" s="19">
        <f t="shared" si="51"/>
        <v>2.759063856048205E-2</v>
      </c>
      <c r="I160" s="30">
        <v>32.698177000000001</v>
      </c>
      <c r="J160" s="53">
        <f t="shared" si="52"/>
        <v>4.1294136454715025E-2</v>
      </c>
      <c r="K160" t="s">
        <v>13</v>
      </c>
      <c r="L160" s="64">
        <v>15.820264999999999</v>
      </c>
      <c r="M160" s="19">
        <f t="shared" si="53"/>
        <v>-1.8628196709271072E-2</v>
      </c>
      <c r="O160" s="64">
        <v>6</v>
      </c>
      <c r="P160" s="19">
        <f t="shared" si="54"/>
        <v>3.8062283737024138E-2</v>
      </c>
    </row>
    <row r="161" spans="1:16" x14ac:dyDescent="0.2">
      <c r="A161" s="22">
        <v>39995</v>
      </c>
      <c r="C161" s="68">
        <v>984.5</v>
      </c>
      <c r="D161" s="19">
        <f t="shared" si="50"/>
        <v>7.5368651010376819E-2</v>
      </c>
      <c r="F161" s="64">
        <v>556.71002199999998</v>
      </c>
      <c r="G161" s="19">
        <f t="shared" si="51"/>
        <v>9.5282173399075631E-2</v>
      </c>
      <c r="I161" s="30">
        <v>31.401479999999999</v>
      </c>
      <c r="J161" s="53">
        <f t="shared" si="52"/>
        <v>0.3335352510648244</v>
      </c>
      <c r="K161" t="s">
        <v>13</v>
      </c>
      <c r="L161" s="64">
        <v>16.120562</v>
      </c>
      <c r="M161" s="19">
        <f t="shared" si="53"/>
        <v>0.18016043765734313</v>
      </c>
      <c r="O161" s="64">
        <v>5.78</v>
      </c>
      <c r="P161" s="19">
        <f t="shared" si="54"/>
        <v>0.21684210526315795</v>
      </c>
    </row>
    <row r="162" spans="1:16" x14ac:dyDescent="0.2">
      <c r="A162" s="22">
        <v>39965</v>
      </c>
      <c r="C162" s="68">
        <v>915.5</v>
      </c>
      <c r="D162" s="19">
        <f t="shared" si="50"/>
        <v>-2.7233115468409119E-3</v>
      </c>
      <c r="F162" s="64">
        <v>508.27999899999998</v>
      </c>
      <c r="G162" s="19">
        <f t="shared" si="51"/>
        <v>1.3357813656149631E-2</v>
      </c>
      <c r="I162" s="30">
        <v>23.547543999999998</v>
      </c>
      <c r="J162" s="53">
        <f t="shared" si="52"/>
        <v>-6.8246157449980749E-2</v>
      </c>
      <c r="K162" t="s">
        <v>13</v>
      </c>
      <c r="L162" s="64">
        <v>13.659636000000001</v>
      </c>
      <c r="M162" s="19">
        <f t="shared" si="53"/>
        <v>8.1081807132989958E-3</v>
      </c>
      <c r="O162" s="64">
        <v>4.75</v>
      </c>
      <c r="P162" s="19">
        <f t="shared" si="54"/>
        <v>-5.9405940594059348E-2</v>
      </c>
    </row>
    <row r="163" spans="1:16" x14ac:dyDescent="0.2">
      <c r="A163" s="22">
        <v>39934</v>
      </c>
      <c r="C163" s="68">
        <v>918</v>
      </c>
      <c r="D163" s="19">
        <f t="shared" si="50"/>
        <v>5.5172413793103559E-2</v>
      </c>
      <c r="F163" s="64">
        <v>501.57998700000002</v>
      </c>
      <c r="G163" s="19">
        <f t="shared" si="51"/>
        <v>2.8755412785115286E-2</v>
      </c>
      <c r="I163" s="30">
        <v>25.272279999999999</v>
      </c>
      <c r="J163" s="53">
        <f t="shared" si="52"/>
        <v>9.4673261471229786E-3</v>
      </c>
      <c r="K163" t="s">
        <v>13</v>
      </c>
      <c r="L163" s="64">
        <v>13.549772000000001</v>
      </c>
      <c r="M163" s="19">
        <f t="shared" si="53"/>
        <v>-4.2442692764299572E-2</v>
      </c>
      <c r="O163" s="64">
        <v>5.05</v>
      </c>
      <c r="P163" s="19">
        <f t="shared" si="54"/>
        <v>-9.8214285714285698E-2</v>
      </c>
    </row>
    <row r="164" spans="1:16" x14ac:dyDescent="0.2">
      <c r="A164" s="22">
        <v>39904</v>
      </c>
      <c r="C164" s="68">
        <v>870</v>
      </c>
      <c r="F164" s="64">
        <v>487.55999800000001</v>
      </c>
      <c r="I164" s="30">
        <v>25.035263</v>
      </c>
      <c r="J164" s="49"/>
      <c r="L164" s="64">
        <v>14.150351000000001</v>
      </c>
      <c r="M164" t="s">
        <v>13</v>
      </c>
      <c r="O164" s="64">
        <v>5.6</v>
      </c>
      <c r="P164" t="s">
        <v>13</v>
      </c>
    </row>
  </sheetData>
  <mergeCells count="7">
    <mergeCell ref="AJ12:AK12"/>
    <mergeCell ref="A2:B2"/>
    <mergeCell ref="U12:V12"/>
    <mergeCell ref="X12:Y12"/>
    <mergeCell ref="AA12:AB12"/>
    <mergeCell ref="AD12:AE12"/>
    <mergeCell ref="AG12:AH1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4CFBB-70E4-774E-BF18-FBC766712BC4}">
  <dimension ref="A3:I13"/>
  <sheetViews>
    <sheetView workbookViewId="0">
      <selection activeCell="C11" sqref="C11"/>
    </sheetView>
  </sheetViews>
  <sheetFormatPr baseColWidth="10" defaultRowHeight="16" x14ac:dyDescent="0.2"/>
  <cols>
    <col min="8" max="8" width="22" customWidth="1"/>
    <col min="9" max="9" width="21.83203125" customWidth="1"/>
  </cols>
  <sheetData>
    <row r="3" spans="1:9" x14ac:dyDescent="0.2">
      <c r="C3" s="54" t="s">
        <v>45</v>
      </c>
      <c r="D3" s="54" t="s">
        <v>46</v>
      </c>
      <c r="E3" s="54" t="s">
        <v>47</v>
      </c>
      <c r="F3" s="54" t="s">
        <v>48</v>
      </c>
      <c r="G3" s="54" t="s">
        <v>49</v>
      </c>
      <c r="H3" s="54" t="s">
        <v>50</v>
      </c>
      <c r="I3" s="54" t="s">
        <v>51</v>
      </c>
    </row>
    <row r="4" spans="1:9" x14ac:dyDescent="0.2">
      <c r="A4" s="55" t="s">
        <v>52</v>
      </c>
      <c r="B4" s="54" t="s">
        <v>18</v>
      </c>
      <c r="C4">
        <v>197.38</v>
      </c>
      <c r="D4">
        <v>10000</v>
      </c>
      <c r="E4">
        <f>C4*D4</f>
        <v>1973800</v>
      </c>
      <c r="F4" s="56">
        <f>E4/$E$7</f>
        <v>0.6721378464891371</v>
      </c>
      <c r="G4" t="s">
        <v>0</v>
      </c>
      <c r="H4">
        <v>0.91</v>
      </c>
      <c r="I4" s="62">
        <f>H4</f>
        <v>0.91</v>
      </c>
    </row>
    <row r="5" spans="1:9" x14ac:dyDescent="0.2">
      <c r="A5" s="98" t="s">
        <v>53</v>
      </c>
      <c r="B5" s="54" t="s">
        <v>1</v>
      </c>
      <c r="C5">
        <v>55.04</v>
      </c>
      <c r="D5">
        <v>10000</v>
      </c>
      <c r="E5">
        <f t="shared" ref="E5:E6" si="0">C5*D5</f>
        <v>550400</v>
      </c>
      <c r="F5" s="56">
        <f t="shared" ref="F5:F6" si="1">E5/$E$7</f>
        <v>0.18742763740380031</v>
      </c>
      <c r="G5" t="s">
        <v>4</v>
      </c>
      <c r="H5">
        <v>0.89</v>
      </c>
      <c r="I5" s="99">
        <f>H5*(E5/(E5+E6))+H6*(E6/(E5+E6))</f>
        <v>0.88571665974241798</v>
      </c>
    </row>
    <row r="6" spans="1:9" ht="17" thickBot="1" x14ac:dyDescent="0.25">
      <c r="A6" s="98"/>
      <c r="B6" s="54" t="s">
        <v>19</v>
      </c>
      <c r="C6">
        <v>41.24</v>
      </c>
      <c r="D6">
        <v>10000</v>
      </c>
      <c r="E6" s="59">
        <f t="shared" si="0"/>
        <v>412400</v>
      </c>
      <c r="F6" s="60">
        <f t="shared" si="1"/>
        <v>0.14043451610706259</v>
      </c>
      <c r="G6" t="s">
        <v>4</v>
      </c>
      <c r="H6">
        <v>0.88</v>
      </c>
      <c r="I6" s="99"/>
    </row>
    <row r="7" spans="1:9" ht="17" thickTop="1" x14ac:dyDescent="0.2">
      <c r="E7">
        <f>SUM(E4:E6)</f>
        <v>2936600</v>
      </c>
      <c r="F7">
        <f>SUM(F4:F6)</f>
        <v>1</v>
      </c>
    </row>
    <row r="10" spans="1:9" x14ac:dyDescent="0.2">
      <c r="C10" s="96" t="s">
        <v>85</v>
      </c>
      <c r="D10" s="96"/>
      <c r="E10" s="96"/>
      <c r="F10" s="96"/>
      <c r="G10" s="96"/>
    </row>
    <row r="11" spans="1:9" ht="51" x14ac:dyDescent="0.2">
      <c r="C11" s="23"/>
      <c r="D11" s="23"/>
      <c r="E11" s="57" t="s">
        <v>54</v>
      </c>
      <c r="F11" s="57" t="s">
        <v>56</v>
      </c>
      <c r="G11" s="61" t="s">
        <v>55</v>
      </c>
    </row>
    <row r="12" spans="1:9" x14ac:dyDescent="0.2">
      <c r="D12" s="54" t="s">
        <v>4</v>
      </c>
      <c r="E12" s="7">
        <v>4465.5</v>
      </c>
      <c r="F12" s="7">
        <f>I5*(E5+E6)/(50*E12)</f>
        <v>3.8193617735975813</v>
      </c>
      <c r="G12" s="58">
        <f>ROUND(F12,0)</f>
        <v>4</v>
      </c>
    </row>
    <row r="13" spans="1:9" x14ac:dyDescent="0.2">
      <c r="D13" s="54" t="s">
        <v>0</v>
      </c>
      <c r="E13" s="7">
        <v>2266</v>
      </c>
      <c r="F13" s="7">
        <f>I4*E4/(50*E13)</f>
        <v>15.853115622241836</v>
      </c>
      <c r="G13" s="58">
        <f>ROUND(F13,0)</f>
        <v>16</v>
      </c>
    </row>
  </sheetData>
  <mergeCells count="3">
    <mergeCell ref="A5:A6"/>
    <mergeCell ref="I5:I6"/>
    <mergeCell ref="C10:G1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02E1E-2AE3-9E48-88A1-B5F503FEE12E}">
  <dimension ref="A2:R14"/>
  <sheetViews>
    <sheetView zoomScale="110" zoomScaleNormal="110" workbookViewId="0">
      <selection activeCell="P18" sqref="P18"/>
    </sheetView>
  </sheetViews>
  <sheetFormatPr baseColWidth="10" defaultRowHeight="16" x14ac:dyDescent="0.2"/>
  <cols>
    <col min="12" max="12" width="13.6640625" customWidth="1"/>
  </cols>
  <sheetData>
    <row r="2" spans="1:18" ht="16" customHeight="1" x14ac:dyDescent="0.2">
      <c r="B2" s="102" t="s">
        <v>57</v>
      </c>
      <c r="C2" s="102"/>
      <c r="D2" s="102"/>
      <c r="E2" s="100" t="s">
        <v>58</v>
      </c>
      <c r="F2" s="100" t="s">
        <v>59</v>
      </c>
      <c r="G2" s="100" t="s">
        <v>60</v>
      </c>
      <c r="H2" s="102" t="s">
        <v>61</v>
      </c>
      <c r="I2" s="102"/>
      <c r="J2" s="5" t="s">
        <v>62</v>
      </c>
      <c r="K2" s="5"/>
      <c r="L2" s="5" t="s">
        <v>63</v>
      </c>
      <c r="M2" s="5"/>
      <c r="N2" s="100" t="s">
        <v>64</v>
      </c>
      <c r="O2" s="100"/>
      <c r="P2" s="100" t="s">
        <v>65</v>
      </c>
      <c r="Q2" s="101" t="s">
        <v>66</v>
      </c>
      <c r="R2" s="100" t="s">
        <v>71</v>
      </c>
    </row>
    <row r="3" spans="1:18" x14ac:dyDescent="0.2">
      <c r="A3" s="88" t="s">
        <v>9</v>
      </c>
      <c r="B3" s="5" t="s">
        <v>19</v>
      </c>
      <c r="C3" s="5" t="s">
        <v>18</v>
      </c>
      <c r="D3" s="5" t="s">
        <v>1</v>
      </c>
      <c r="E3" s="100"/>
      <c r="F3" s="100"/>
      <c r="G3" s="100"/>
      <c r="H3" s="90" t="s">
        <v>0</v>
      </c>
      <c r="I3" s="91" t="s">
        <v>4</v>
      </c>
      <c r="J3" s="90" t="s">
        <v>0</v>
      </c>
      <c r="K3" s="91" t="s">
        <v>4</v>
      </c>
      <c r="L3" s="90" t="s">
        <v>0</v>
      </c>
      <c r="M3" s="91" t="s">
        <v>4</v>
      </c>
      <c r="N3" s="90" t="s">
        <v>0</v>
      </c>
      <c r="O3" s="91" t="s">
        <v>4</v>
      </c>
      <c r="P3" s="100"/>
      <c r="Q3" s="101"/>
      <c r="R3" s="100"/>
    </row>
    <row r="4" spans="1:18" x14ac:dyDescent="0.2">
      <c r="A4" s="85">
        <v>44501</v>
      </c>
      <c r="B4" s="72">
        <v>42.96</v>
      </c>
      <c r="C4" s="72">
        <v>205.38</v>
      </c>
      <c r="D4" s="72">
        <v>56.1</v>
      </c>
      <c r="E4" s="73">
        <v>10000</v>
      </c>
      <c r="F4" s="74">
        <f t="shared" ref="F4:F9" si="0">B4*E4+C4*E4+D4*E4</f>
        <v>3044400</v>
      </c>
      <c r="G4" s="74">
        <f t="shared" ref="G4:G13" si="1">F4-$F$14</f>
        <v>100600</v>
      </c>
      <c r="H4" s="75">
        <v>2354.3000000000002</v>
      </c>
      <c r="I4" s="75">
        <v>4605.75</v>
      </c>
      <c r="J4" s="72">
        <f>'[1]Calc. of n. of fut. ind. to '!$G$13</f>
        <v>16</v>
      </c>
      <c r="K4" s="72">
        <f>'[1]Calc. of n. of fut. ind. to '!$G$12</f>
        <v>4</v>
      </c>
      <c r="L4" s="72">
        <f t="shared" ref="L4:M14" si="2">50*H4*J4</f>
        <v>1883440.0000000002</v>
      </c>
      <c r="M4" s="72">
        <f t="shared" si="2"/>
        <v>921150</v>
      </c>
      <c r="N4" s="72">
        <f t="shared" ref="N4:N13" si="3">$L$14-L4</f>
        <v>-71680.000000000466</v>
      </c>
      <c r="O4" s="72">
        <f t="shared" ref="O4:O13" si="4">$M$14-M4</f>
        <v>-25650</v>
      </c>
      <c r="P4" s="76">
        <f t="shared" ref="P4:P9" si="5">N4+O4</f>
        <v>-97330.000000000466</v>
      </c>
      <c r="Q4" s="76">
        <f t="shared" ref="Q4:Q13" si="6">P4+G4</f>
        <v>3269.9999999995343</v>
      </c>
      <c r="R4" s="87">
        <f t="shared" ref="R4:R13" si="7">Q4/($F$14+$L$14+$M$14)</f>
        <v>5.786525005927267E-4</v>
      </c>
    </row>
    <row r="5" spans="1:18" x14ac:dyDescent="0.2">
      <c r="A5" s="86">
        <v>44498</v>
      </c>
      <c r="B5">
        <v>41.65</v>
      </c>
      <c r="C5">
        <v>204.01</v>
      </c>
      <c r="D5">
        <v>55.97</v>
      </c>
      <c r="E5" s="71">
        <v>10000</v>
      </c>
      <c r="F5" s="77">
        <f t="shared" si="0"/>
        <v>3016300</v>
      </c>
      <c r="G5" s="77">
        <f t="shared" si="1"/>
        <v>72500</v>
      </c>
      <c r="H5" s="78">
        <v>2295.3000000000002</v>
      </c>
      <c r="I5" s="78">
        <v>4597</v>
      </c>
      <c r="J5">
        <f>'[1]Calc. of n. of fut. ind. to '!$G$13</f>
        <v>16</v>
      </c>
      <c r="K5">
        <f>'[1]Calc. of n. of fut. ind. to '!$G$12</f>
        <v>4</v>
      </c>
      <c r="L5">
        <f t="shared" si="2"/>
        <v>1836240.0000000002</v>
      </c>
      <c r="M5">
        <f t="shared" si="2"/>
        <v>919400</v>
      </c>
      <c r="N5">
        <f t="shared" si="3"/>
        <v>-24480.000000000466</v>
      </c>
      <c r="O5">
        <f t="shared" si="4"/>
        <v>-23900</v>
      </c>
      <c r="P5" s="78">
        <f t="shared" si="5"/>
        <v>-48380.000000000466</v>
      </c>
      <c r="Q5" s="79">
        <f t="shared" si="6"/>
        <v>24119.999999999534</v>
      </c>
      <c r="R5" s="80">
        <f t="shared" si="7"/>
        <v>4.2682257841890787E-3</v>
      </c>
    </row>
    <row r="6" spans="1:18" x14ac:dyDescent="0.2">
      <c r="A6" s="86">
        <v>44497</v>
      </c>
      <c r="B6">
        <v>42.79</v>
      </c>
      <c r="C6">
        <v>204.09</v>
      </c>
      <c r="D6">
        <v>56.24</v>
      </c>
      <c r="E6" s="71">
        <v>10000</v>
      </c>
      <c r="F6" s="77">
        <f t="shared" si="0"/>
        <v>3031200</v>
      </c>
      <c r="G6" s="77">
        <f t="shared" si="1"/>
        <v>87400</v>
      </c>
      <c r="H6" s="78">
        <v>2295.1</v>
      </c>
      <c r="I6" s="78">
        <v>4587.5</v>
      </c>
      <c r="J6">
        <f>'[1]Calc. of n. of fut. ind. to '!$G$13</f>
        <v>16</v>
      </c>
      <c r="K6">
        <f>'[1]Calc. of n. of fut. ind. to '!$G$12</f>
        <v>4</v>
      </c>
      <c r="L6">
        <f t="shared" si="2"/>
        <v>1836080</v>
      </c>
      <c r="M6">
        <f t="shared" si="2"/>
        <v>917500</v>
      </c>
      <c r="N6">
        <f t="shared" si="3"/>
        <v>-24320.000000000233</v>
      </c>
      <c r="O6">
        <f t="shared" si="4"/>
        <v>-22000</v>
      </c>
      <c r="P6" s="78">
        <f t="shared" si="5"/>
        <v>-46320.000000000233</v>
      </c>
      <c r="Q6" s="79">
        <f t="shared" si="6"/>
        <v>41079.999999999767</v>
      </c>
      <c r="R6" s="80">
        <f t="shared" si="7"/>
        <v>7.2694326374166561E-3</v>
      </c>
    </row>
    <row r="7" spans="1:18" x14ac:dyDescent="0.2">
      <c r="A7" s="86">
        <v>44496</v>
      </c>
      <c r="B7">
        <v>41.31</v>
      </c>
      <c r="C7">
        <v>196.13</v>
      </c>
      <c r="D7">
        <v>56.18</v>
      </c>
      <c r="E7" s="71">
        <v>10000</v>
      </c>
      <c r="F7" s="77">
        <f t="shared" si="0"/>
        <v>2936200</v>
      </c>
      <c r="G7" s="77">
        <f t="shared" si="1"/>
        <v>-7600</v>
      </c>
      <c r="H7" s="78">
        <v>2249.5</v>
      </c>
      <c r="I7" s="78">
        <v>4544.5</v>
      </c>
      <c r="J7">
        <f>'[1]Calc. of n. of fut. ind. to '!$G$13</f>
        <v>16</v>
      </c>
      <c r="K7">
        <f>'[1]Calc. of n. of fut. ind. to '!$G$12</f>
        <v>4</v>
      </c>
      <c r="L7">
        <f t="shared" si="2"/>
        <v>1799600</v>
      </c>
      <c r="M7">
        <f t="shared" si="2"/>
        <v>908900</v>
      </c>
      <c r="N7">
        <f t="shared" si="3"/>
        <v>12159.999999999767</v>
      </c>
      <c r="O7">
        <f t="shared" si="4"/>
        <v>-13400</v>
      </c>
      <c r="P7" s="78">
        <f t="shared" si="5"/>
        <v>-1240.0000000002328</v>
      </c>
      <c r="Q7" s="79">
        <f t="shared" si="6"/>
        <v>-8840.0000000002328</v>
      </c>
      <c r="R7" s="80">
        <f t="shared" si="7"/>
        <v>-1.5643082890643937E-3</v>
      </c>
    </row>
    <row r="8" spans="1:18" x14ac:dyDescent="0.2">
      <c r="A8" s="86">
        <v>44495</v>
      </c>
      <c r="B8">
        <v>42.11</v>
      </c>
      <c r="C8">
        <v>199.64</v>
      </c>
      <c r="D8">
        <v>55.81</v>
      </c>
      <c r="E8" s="71">
        <v>10000</v>
      </c>
      <c r="F8" s="77">
        <f t="shared" si="0"/>
        <v>2975600</v>
      </c>
      <c r="G8" s="77">
        <f t="shared" si="1"/>
        <v>31800</v>
      </c>
      <c r="H8" s="78">
        <v>2293.9</v>
      </c>
      <c r="I8" s="78">
        <v>4565.25</v>
      </c>
      <c r="J8">
        <f>'[1]Calc. of n. of fut. ind. to '!$G$13</f>
        <v>16</v>
      </c>
      <c r="K8">
        <f>'[1]Calc. of n. of fut. ind. to '!$G$12</f>
        <v>4</v>
      </c>
      <c r="L8">
        <f t="shared" si="2"/>
        <v>1835120</v>
      </c>
      <c r="M8">
        <f t="shared" si="2"/>
        <v>913050</v>
      </c>
      <c r="N8">
        <f t="shared" si="3"/>
        <v>-23360.000000000233</v>
      </c>
      <c r="O8">
        <f t="shared" si="4"/>
        <v>-17550</v>
      </c>
      <c r="P8" s="78">
        <f t="shared" si="5"/>
        <v>-40910.000000000233</v>
      </c>
      <c r="Q8" s="79">
        <f t="shared" si="6"/>
        <v>-9110.0000000002328</v>
      </c>
      <c r="R8" s="80">
        <f t="shared" si="7"/>
        <v>-1.6120869359023322E-3</v>
      </c>
    </row>
    <row r="9" spans="1:18" x14ac:dyDescent="0.2">
      <c r="A9" s="85">
        <v>44494</v>
      </c>
      <c r="B9" s="72">
        <v>42.63</v>
      </c>
      <c r="C9" s="72">
        <v>202.21</v>
      </c>
      <c r="D9" s="72">
        <v>55.14</v>
      </c>
      <c r="E9" s="73">
        <v>10000</v>
      </c>
      <c r="F9" s="74">
        <f t="shared" si="0"/>
        <v>2999800</v>
      </c>
      <c r="G9" s="74">
        <f t="shared" si="1"/>
        <v>56000</v>
      </c>
      <c r="H9" s="81">
        <v>2310.3000000000002</v>
      </c>
      <c r="I9" s="76">
        <v>4558</v>
      </c>
      <c r="J9" s="72">
        <f>'[1]Calc. of n. of fut. ind. to '!$G$13</f>
        <v>16</v>
      </c>
      <c r="K9" s="72">
        <f>'[1]Calc. of n. of fut. ind. to '!$G$12</f>
        <v>4</v>
      </c>
      <c r="L9" s="72">
        <f t="shared" si="2"/>
        <v>1848240.0000000002</v>
      </c>
      <c r="M9" s="72">
        <f t="shared" si="2"/>
        <v>911600</v>
      </c>
      <c r="N9" s="72">
        <f t="shared" si="3"/>
        <v>-36480.000000000466</v>
      </c>
      <c r="O9" s="72">
        <f t="shared" si="4"/>
        <v>-16100</v>
      </c>
      <c r="P9" s="76">
        <f t="shared" si="5"/>
        <v>-52580.000000000466</v>
      </c>
      <c r="Q9" s="76">
        <f t="shared" si="6"/>
        <v>3419.9999999995343</v>
      </c>
      <c r="R9" s="87">
        <f t="shared" si="7"/>
        <v>6.0519619328047031E-4</v>
      </c>
    </row>
    <row r="10" spans="1:18" x14ac:dyDescent="0.2">
      <c r="A10" s="86">
        <v>44491</v>
      </c>
      <c r="B10" s="71">
        <v>41.49</v>
      </c>
      <c r="C10" s="71">
        <v>200.3</v>
      </c>
      <c r="D10" s="71">
        <v>55.12</v>
      </c>
      <c r="E10" s="71">
        <v>10000</v>
      </c>
      <c r="F10">
        <f>B10*E10+C10*E10+D10*E10</f>
        <v>2969100</v>
      </c>
      <c r="G10">
        <f t="shared" si="1"/>
        <v>25300</v>
      </c>
      <c r="H10" s="15">
        <v>2281.4</v>
      </c>
      <c r="I10" s="15">
        <v>4527</v>
      </c>
      <c r="J10">
        <f>'[1]Calc. of n. of fut. ind. to '!$G$13</f>
        <v>16</v>
      </c>
      <c r="K10">
        <f>'[1]Calc. of n. of fut. ind. to '!$G$12</f>
        <v>4</v>
      </c>
      <c r="L10">
        <f t="shared" si="2"/>
        <v>1825120</v>
      </c>
      <c r="M10">
        <f t="shared" si="2"/>
        <v>905400</v>
      </c>
      <c r="N10">
        <f t="shared" si="3"/>
        <v>-13360.000000000233</v>
      </c>
      <c r="O10">
        <f t="shared" si="4"/>
        <v>-9900</v>
      </c>
      <c r="P10">
        <f>N10+O10</f>
        <v>-23260.000000000233</v>
      </c>
      <c r="Q10" s="82">
        <f t="shared" si="6"/>
        <v>2039.9999999997672</v>
      </c>
      <c r="R10" s="80">
        <f t="shared" si="7"/>
        <v>3.6099422055327091E-4</v>
      </c>
    </row>
    <row r="11" spans="1:18" x14ac:dyDescent="0.2">
      <c r="A11" s="86">
        <v>44490</v>
      </c>
      <c r="B11" s="71">
        <v>41.58</v>
      </c>
      <c r="C11" s="71">
        <v>202.14</v>
      </c>
      <c r="D11" s="71">
        <v>55.69</v>
      </c>
      <c r="E11" s="71">
        <v>10000</v>
      </c>
      <c r="F11">
        <f>B11*E11+C11*E11+D11*E11</f>
        <v>2994100</v>
      </c>
      <c r="G11">
        <f t="shared" si="1"/>
        <v>50300</v>
      </c>
      <c r="H11" s="15">
        <v>2294.1</v>
      </c>
      <c r="I11" s="15">
        <v>4541.75</v>
      </c>
      <c r="J11">
        <f>'[1]Calc. of n. of fut. ind. to '!$G$13</f>
        <v>16</v>
      </c>
      <c r="K11">
        <f>'[1]Calc. of n. of fut. ind. to '!$G$12</f>
        <v>4</v>
      </c>
      <c r="L11">
        <f t="shared" si="2"/>
        <v>1835280</v>
      </c>
      <c r="M11">
        <f t="shared" si="2"/>
        <v>908350</v>
      </c>
      <c r="N11">
        <f t="shared" si="3"/>
        <v>-23520.000000000233</v>
      </c>
      <c r="O11">
        <f t="shared" si="4"/>
        <v>-12850</v>
      </c>
      <c r="P11">
        <f t="shared" ref="P11:P13" si="8">N11+O11</f>
        <v>-36370.000000000233</v>
      </c>
      <c r="Q11" s="82">
        <f t="shared" si="6"/>
        <v>13929.999999999767</v>
      </c>
      <c r="R11" s="80">
        <f t="shared" si="7"/>
        <v>2.4650242609350753E-3</v>
      </c>
    </row>
    <row r="12" spans="1:18" x14ac:dyDescent="0.2">
      <c r="A12" s="86">
        <v>44489</v>
      </c>
      <c r="B12" s="71">
        <v>41.93</v>
      </c>
      <c r="C12" s="71">
        <v>204.19</v>
      </c>
      <c r="D12" s="71">
        <v>56.2</v>
      </c>
      <c r="E12" s="71">
        <v>10000</v>
      </c>
      <c r="F12">
        <f>B12*E12+C12*E12+D12*E12</f>
        <v>3023200</v>
      </c>
      <c r="G12">
        <f t="shared" si="1"/>
        <v>79400</v>
      </c>
      <c r="H12" s="15">
        <v>2287.5</v>
      </c>
      <c r="I12" s="15">
        <v>4528</v>
      </c>
      <c r="J12">
        <f>'[1]Calc. of n. of fut. ind. to '!$G$13</f>
        <v>16</v>
      </c>
      <c r="K12">
        <f>'[1]Calc. of n. of fut. ind. to '!$G$12</f>
        <v>4</v>
      </c>
      <c r="L12">
        <f t="shared" si="2"/>
        <v>1830000</v>
      </c>
      <c r="M12">
        <f t="shared" si="2"/>
        <v>905600</v>
      </c>
      <c r="N12">
        <f t="shared" si="3"/>
        <v>-18240.000000000233</v>
      </c>
      <c r="O12">
        <f t="shared" si="4"/>
        <v>-10100</v>
      </c>
      <c r="P12">
        <f t="shared" si="8"/>
        <v>-28340.000000000233</v>
      </c>
      <c r="Q12" s="82">
        <f t="shared" si="6"/>
        <v>51059.999999999767</v>
      </c>
      <c r="R12" s="80">
        <f t="shared" si="7"/>
        <v>9.0354729909078585E-3</v>
      </c>
    </row>
    <row r="13" spans="1:18" x14ac:dyDescent="0.2">
      <c r="A13" s="86">
        <v>44488</v>
      </c>
      <c r="B13" s="71">
        <v>41.63</v>
      </c>
      <c r="C13" s="71">
        <v>201.14</v>
      </c>
      <c r="D13" s="71">
        <v>55.74</v>
      </c>
      <c r="E13" s="71">
        <v>10000</v>
      </c>
      <c r="F13">
        <f>B13*E13+C13*E13+D13*E13</f>
        <v>2985100</v>
      </c>
      <c r="G13">
        <f t="shared" si="1"/>
        <v>41300</v>
      </c>
      <c r="H13" s="15">
        <v>2272.8000000000002</v>
      </c>
      <c r="I13" s="15">
        <v>4511.25</v>
      </c>
      <c r="J13">
        <f>'[1]Calc. of n. of fut. ind. to '!$G$13</f>
        <v>16</v>
      </c>
      <c r="K13">
        <f>'[1]Calc. of n. of fut. ind. to '!$G$12</f>
        <v>4</v>
      </c>
      <c r="L13">
        <f t="shared" si="2"/>
        <v>1818240.0000000002</v>
      </c>
      <c r="M13">
        <f t="shared" si="2"/>
        <v>902250</v>
      </c>
      <c r="N13">
        <f t="shared" si="3"/>
        <v>-6480.0000000004657</v>
      </c>
      <c r="O13">
        <f t="shared" si="4"/>
        <v>-6750</v>
      </c>
      <c r="P13">
        <f t="shared" si="8"/>
        <v>-13230.000000000466</v>
      </c>
      <c r="Q13" s="82">
        <f t="shared" si="6"/>
        <v>28069.999999999534</v>
      </c>
      <c r="R13" s="80">
        <f t="shared" si="7"/>
        <v>4.9672096916329915E-3</v>
      </c>
    </row>
    <row r="14" spans="1:18" x14ac:dyDescent="0.2">
      <c r="A14" s="86">
        <v>44487</v>
      </c>
      <c r="B14" s="71">
        <v>41.01</v>
      </c>
      <c r="C14" s="71">
        <v>198.18</v>
      </c>
      <c r="D14" s="71">
        <v>55.19</v>
      </c>
      <c r="E14" s="71">
        <v>10000</v>
      </c>
      <c r="F14" s="89">
        <f>B14*E14+C14*E14+D14*E14</f>
        <v>2943800</v>
      </c>
      <c r="G14" s="84"/>
      <c r="H14" s="15">
        <v>2264.6999999999998</v>
      </c>
      <c r="I14" s="15">
        <v>4477.5</v>
      </c>
      <c r="J14">
        <f>'[1]Calc. of n. of fut. ind. to '!$G$13</f>
        <v>16</v>
      </c>
      <c r="K14">
        <f>'[1]Calc. of n. of fut. ind. to '!$G$12</f>
        <v>4</v>
      </c>
      <c r="L14" s="89">
        <f t="shared" si="2"/>
        <v>1811759.9999999998</v>
      </c>
      <c r="M14" s="89">
        <f t="shared" si="2"/>
        <v>895500</v>
      </c>
      <c r="R14" s="83"/>
    </row>
  </sheetData>
  <mergeCells count="9">
    <mergeCell ref="R2:R3"/>
    <mergeCell ref="P2:P3"/>
    <mergeCell ref="Q2:Q3"/>
    <mergeCell ref="B2:D2"/>
    <mergeCell ref="E2:E3"/>
    <mergeCell ref="F2:F3"/>
    <mergeCell ref="G2:G3"/>
    <mergeCell ref="H2:I2"/>
    <mergeCell ref="N2:O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Introduction</vt:lpstr>
      <vt:lpstr>Daily data (15 days)</vt:lpstr>
      <vt:lpstr>Daily Data (30 days)</vt:lpstr>
      <vt:lpstr>Daily data (90 days)</vt:lpstr>
      <vt:lpstr>Monthly Data (36 months)</vt:lpstr>
      <vt:lpstr>90 day rolling windows</vt:lpstr>
      <vt:lpstr>36 month rolling windows</vt:lpstr>
      <vt:lpstr>Calc of heding position</vt:lpstr>
      <vt:lpstr>Position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Robin Bista</cp:lastModifiedBy>
  <dcterms:created xsi:type="dcterms:W3CDTF">2021-10-21T19:23:53Z</dcterms:created>
  <dcterms:modified xsi:type="dcterms:W3CDTF">2022-08-19T16:52:40Z</dcterms:modified>
</cp:coreProperties>
</file>